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w4UL9lfEzd652niL2tdInxW7mW2Bu+jBaPq/67JQLZF8zrNkiAo261V1JvY1u9Kf8riBcYhuoy+BBeJ4Eppgvw==" saltValue="P8JVfbd9Sy15ZVWazbHMPA==" spinCount="100000"/>
  <workbookPr/>
  <mc:AlternateContent xmlns:mc="http://schemas.openxmlformats.org/markup-compatibility/2006">
    <mc:Choice Requires="x15">
      <x15ac:absPath xmlns:x15ac="http://schemas.microsoft.com/office/spreadsheetml/2010/11/ac" url="J:\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доп'!$A$9:$IC$196</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52" i="3" l="1"/>
  <c r="AZ149" i="3"/>
  <c r="AZ146" i="3"/>
  <c r="AZ122" i="3"/>
  <c r="AZ119" i="3"/>
  <c r="AZ112" i="3"/>
  <c r="AZ106" i="3"/>
  <c r="AZ104" i="3"/>
  <c r="AZ102" i="3"/>
  <c r="AZ100" i="3"/>
  <c r="AZ93" i="3"/>
  <c r="AZ90" i="3"/>
  <c r="AZ87" i="3"/>
  <c r="AZ84" i="3"/>
  <c r="AZ81" i="3"/>
  <c r="AZ78" i="3"/>
  <c r="AZ75" i="3"/>
  <c r="AZ72" i="3"/>
  <c r="AZ68" i="3"/>
  <c r="AZ65" i="3"/>
  <c r="AZ62" i="3"/>
  <c r="AZ57" i="3"/>
  <c r="AZ54" i="3"/>
  <c r="AZ51" i="3"/>
  <c r="AZ48" i="3"/>
  <c r="AZ45" i="3"/>
  <c r="AZ191" i="3"/>
  <c r="AZ190" i="3"/>
  <c r="AZ189" i="3"/>
  <c r="AZ188" i="3"/>
  <c r="AO123" i="3"/>
  <c r="AK123" i="3"/>
  <c r="AF123" i="3"/>
  <c r="AY123" i="3" s="1"/>
  <c r="AZ123" i="3" s="1"/>
  <c r="AY120" i="3"/>
  <c r="AZ120" i="3" s="1"/>
  <c r="AO120" i="3"/>
  <c r="AK120" i="3"/>
  <c r="AF120" i="3"/>
  <c r="AG120" i="3" s="1"/>
  <c r="AY153" i="3"/>
  <c r="AZ153" i="3" s="1"/>
  <c r="AO153" i="3"/>
  <c r="AK153" i="3"/>
  <c r="AG153" i="3"/>
  <c r="AG154" i="3"/>
  <c r="AK154" i="3"/>
  <c r="AO154" i="3"/>
  <c r="AZ154" i="3"/>
  <c r="AY150" i="3"/>
  <c r="AZ150" i="3" s="1"/>
  <c r="AO150" i="3"/>
  <c r="AK150" i="3"/>
  <c r="AG150" i="3"/>
  <c r="AY147" i="3"/>
  <c r="AZ147" i="3" s="1"/>
  <c r="AO147" i="3"/>
  <c r="AK147" i="3"/>
  <c r="AG147" i="3"/>
  <c r="AX107" i="3"/>
  <c r="AN107" i="3"/>
  <c r="AO107" i="3" s="1"/>
  <c r="AK107" i="3"/>
  <c r="AG107" i="3"/>
  <c r="AX105" i="3"/>
  <c r="AN105" i="3"/>
  <c r="AO105" i="3" s="1"/>
  <c r="AK105" i="3"/>
  <c r="AG105" i="3"/>
  <c r="AX103" i="3"/>
  <c r="AN103" i="3"/>
  <c r="AO103" i="3" s="1"/>
  <c r="AK103" i="3"/>
  <c r="AG103" i="3"/>
  <c r="AX101" i="3"/>
  <c r="AN101" i="3"/>
  <c r="AY101" i="3" s="1"/>
  <c r="AK101" i="3"/>
  <c r="AG101" i="3"/>
  <c r="AZ113" i="3"/>
  <c r="AK113" i="3"/>
  <c r="AG113" i="3"/>
  <c r="AX58" i="3"/>
  <c r="AN58" i="3"/>
  <c r="AO58" i="3" s="1"/>
  <c r="AJ58" i="3"/>
  <c r="AK58" i="3" s="1"/>
  <c r="AF58" i="3"/>
  <c r="AG58" i="3" s="1"/>
  <c r="AX55" i="3"/>
  <c r="AN55" i="3"/>
  <c r="AO55" i="3" s="1"/>
  <c r="AJ55" i="3"/>
  <c r="AK55" i="3" s="1"/>
  <c r="AF55" i="3"/>
  <c r="AG55" i="3" s="1"/>
  <c r="AX52" i="3"/>
  <c r="AN52" i="3"/>
  <c r="AO52" i="3" s="1"/>
  <c r="AJ52" i="3"/>
  <c r="AK52" i="3" s="1"/>
  <c r="AF52" i="3"/>
  <c r="AG52" i="3" s="1"/>
  <c r="AX49" i="3"/>
  <c r="AN49" i="3"/>
  <c r="AO49" i="3" s="1"/>
  <c r="AJ49" i="3"/>
  <c r="AK49" i="3" s="1"/>
  <c r="AF49" i="3"/>
  <c r="AG49" i="3" s="1"/>
  <c r="AX46" i="3"/>
  <c r="AN46" i="3"/>
  <c r="AO46" i="3" s="1"/>
  <c r="AJ46" i="3"/>
  <c r="AK46" i="3" s="1"/>
  <c r="AF46" i="3"/>
  <c r="AG46" i="3" s="1"/>
  <c r="AX43" i="3"/>
  <c r="AN43" i="3"/>
  <c r="AO43" i="3" s="1"/>
  <c r="AJ43" i="3"/>
  <c r="AK43" i="3" s="1"/>
  <c r="AF43" i="3"/>
  <c r="AG43" i="3" s="1"/>
  <c r="AX94" i="3"/>
  <c r="AV94" i="3"/>
  <c r="AW94" i="3" s="1"/>
  <c r="AR94" i="3"/>
  <c r="AS94" i="3" s="1"/>
  <c r="AN94" i="3"/>
  <c r="AO94" i="3" s="1"/>
  <c r="AJ94" i="3"/>
  <c r="AK94" i="3" s="1"/>
  <c r="AF94" i="3"/>
  <c r="AG94" i="3" s="1"/>
  <c r="AX91" i="3"/>
  <c r="AV91" i="3"/>
  <c r="AW91" i="3" s="1"/>
  <c r="AR91" i="3"/>
  <c r="AS91" i="3" s="1"/>
  <c r="AN91" i="3"/>
  <c r="AO91" i="3" s="1"/>
  <c r="AJ91" i="3"/>
  <c r="AK91" i="3" s="1"/>
  <c r="AF91" i="3"/>
  <c r="AG91" i="3" s="1"/>
  <c r="AX88" i="3"/>
  <c r="AV88" i="3"/>
  <c r="AW88" i="3" s="1"/>
  <c r="AR88" i="3"/>
  <c r="AS88" i="3" s="1"/>
  <c r="AN88" i="3"/>
  <c r="AO88" i="3" s="1"/>
  <c r="AJ88" i="3"/>
  <c r="AK88" i="3" s="1"/>
  <c r="AF88" i="3"/>
  <c r="AG88" i="3" s="1"/>
  <c r="AX82" i="3"/>
  <c r="AV82" i="3"/>
  <c r="AW82" i="3" s="1"/>
  <c r="AR82" i="3"/>
  <c r="AS82" i="3" s="1"/>
  <c r="AN82" i="3"/>
  <c r="AO82" i="3" s="1"/>
  <c r="AJ82" i="3"/>
  <c r="AK82" i="3" s="1"/>
  <c r="AF82" i="3"/>
  <c r="AG82" i="3" s="1"/>
  <c r="AX85" i="3"/>
  <c r="AV85" i="3"/>
  <c r="AW85" i="3" s="1"/>
  <c r="AR85" i="3"/>
  <c r="AS85" i="3" s="1"/>
  <c r="AN85" i="3"/>
  <c r="AO85" i="3" s="1"/>
  <c r="AJ85" i="3"/>
  <c r="AK85" i="3" s="1"/>
  <c r="AF85" i="3"/>
  <c r="AG85" i="3" s="1"/>
  <c r="AX79" i="3"/>
  <c r="AV79" i="3"/>
  <c r="AW79" i="3" s="1"/>
  <c r="AR79" i="3"/>
  <c r="AS79" i="3" s="1"/>
  <c r="AN79" i="3"/>
  <c r="AO79" i="3" s="1"/>
  <c r="AJ79" i="3"/>
  <c r="AK79" i="3" s="1"/>
  <c r="AF79" i="3"/>
  <c r="AG79" i="3" s="1"/>
  <c r="AX76" i="3"/>
  <c r="AV76" i="3"/>
  <c r="AW76" i="3" s="1"/>
  <c r="AR76" i="3"/>
  <c r="AS76" i="3" s="1"/>
  <c r="AN76" i="3"/>
  <c r="AO76" i="3" s="1"/>
  <c r="AJ76" i="3"/>
  <c r="AK76" i="3" s="1"/>
  <c r="AF76" i="3"/>
  <c r="AG76" i="3" s="1"/>
  <c r="AX73" i="3"/>
  <c r="AV73" i="3"/>
  <c r="AW73" i="3" s="1"/>
  <c r="AR73" i="3"/>
  <c r="AS73" i="3" s="1"/>
  <c r="AN73" i="3"/>
  <c r="AO73" i="3" s="1"/>
  <c r="AJ73" i="3"/>
  <c r="AK73" i="3" s="1"/>
  <c r="AF73" i="3"/>
  <c r="AG73" i="3" s="1"/>
  <c r="AX69" i="3"/>
  <c r="AV69" i="3"/>
  <c r="AW69" i="3" s="1"/>
  <c r="AR69" i="3"/>
  <c r="AS69" i="3" s="1"/>
  <c r="AN69" i="3"/>
  <c r="AO69" i="3" s="1"/>
  <c r="AJ69" i="3"/>
  <c r="AK69" i="3" s="1"/>
  <c r="AF69" i="3"/>
  <c r="AG69" i="3" s="1"/>
  <c r="AX66" i="3"/>
  <c r="AV66" i="3"/>
  <c r="AW66" i="3" s="1"/>
  <c r="AR66" i="3"/>
  <c r="AS66" i="3" s="1"/>
  <c r="AN66" i="3"/>
  <c r="AO66" i="3" s="1"/>
  <c r="AJ66" i="3"/>
  <c r="AK66" i="3" s="1"/>
  <c r="AF66" i="3"/>
  <c r="AG66" i="3" s="1"/>
  <c r="AY103" i="3" l="1"/>
  <c r="AZ105" i="3"/>
  <c r="AY107" i="3"/>
  <c r="AO101" i="3"/>
  <c r="AZ101" i="3" s="1"/>
  <c r="AG123" i="3"/>
  <c r="AY105" i="3"/>
  <c r="AZ107" i="3"/>
  <c r="AZ103" i="3"/>
  <c r="AY194" i="3"/>
  <c r="AZ194" i="3" s="1"/>
  <c r="AO194" i="3"/>
  <c r="AK194" i="3"/>
  <c r="AG194" i="3"/>
  <c r="AY193" i="3"/>
  <c r="AZ193" i="3" s="1"/>
  <c r="AO193" i="3"/>
  <c r="AK193" i="3"/>
  <c r="AG193" i="3"/>
  <c r="AY192" i="3"/>
  <c r="AZ192" i="3" s="1"/>
  <c r="AO192" i="3"/>
  <c r="AK192" i="3"/>
  <c r="AG192" i="3"/>
  <c r="AO191" i="3"/>
  <c r="AK191" i="3"/>
  <c r="AG191" i="3"/>
  <c r="AO190" i="3"/>
  <c r="AK190" i="3"/>
  <c r="AG190" i="3"/>
  <c r="AY162" i="3"/>
  <c r="AZ162" i="3" s="1"/>
  <c r="AO162" i="3"/>
  <c r="AK162" i="3"/>
  <c r="AG162" i="3"/>
  <c r="AY129" i="3"/>
  <c r="AZ129" i="3" s="1"/>
  <c r="AO129" i="3"/>
  <c r="AK129" i="3"/>
  <c r="AG129" i="3"/>
  <c r="AY127" i="3"/>
  <c r="AZ127" i="3" s="1"/>
  <c r="AO127" i="3"/>
  <c r="AK127" i="3"/>
  <c r="AG127" i="3"/>
  <c r="AY125" i="3"/>
  <c r="AZ125" i="3" s="1"/>
  <c r="AO125" i="3"/>
  <c r="AK125" i="3"/>
  <c r="AG125" i="3"/>
  <c r="AO122" i="3"/>
  <c r="AK122" i="3"/>
  <c r="AG122" i="3"/>
  <c r="AO119" i="3"/>
  <c r="AK119" i="3"/>
  <c r="AG119" i="3"/>
  <c r="AK112" i="3"/>
  <c r="AG112" i="3"/>
  <c r="AV111" i="3"/>
  <c r="AW111" i="3" s="1"/>
  <c r="AR111" i="3"/>
  <c r="AS111" i="3" s="1"/>
  <c r="AK111" i="3"/>
  <c r="AG111" i="3"/>
  <c r="AX93" i="3"/>
  <c r="AV93" i="3"/>
  <c r="AW93" i="3" s="1"/>
  <c r="AR93" i="3"/>
  <c r="AS93" i="3" s="1"/>
  <c r="AN93" i="3"/>
  <c r="AO93" i="3" s="1"/>
  <c r="AJ93" i="3"/>
  <c r="AF93" i="3"/>
  <c r="AG93" i="3" s="1"/>
  <c r="AX90" i="3"/>
  <c r="AV90" i="3"/>
  <c r="AW90" i="3" s="1"/>
  <c r="AR90" i="3"/>
  <c r="AS90" i="3" s="1"/>
  <c r="AN90" i="3"/>
  <c r="AO90" i="3" s="1"/>
  <c r="AJ90" i="3"/>
  <c r="AK90" i="3" s="1"/>
  <c r="AF90" i="3"/>
  <c r="AG90" i="3" s="1"/>
  <c r="AX87" i="3"/>
  <c r="AV87" i="3"/>
  <c r="AW87" i="3" s="1"/>
  <c r="AR87" i="3"/>
  <c r="AS87" i="3" s="1"/>
  <c r="AN87" i="3"/>
  <c r="AO87" i="3" s="1"/>
  <c r="AJ87" i="3"/>
  <c r="AK87" i="3" s="1"/>
  <c r="AF87" i="3"/>
  <c r="AG87" i="3" s="1"/>
  <c r="AX84" i="3"/>
  <c r="AV84" i="3"/>
  <c r="AW84" i="3" s="1"/>
  <c r="AR84" i="3"/>
  <c r="AS84" i="3" s="1"/>
  <c r="AN84" i="3"/>
  <c r="AO84" i="3" s="1"/>
  <c r="AJ84" i="3"/>
  <c r="AK84" i="3" s="1"/>
  <c r="AF84" i="3"/>
  <c r="AG84" i="3" s="1"/>
  <c r="AX81" i="3"/>
  <c r="AV81" i="3"/>
  <c r="AW81" i="3" s="1"/>
  <c r="AR81" i="3"/>
  <c r="AS81" i="3" s="1"/>
  <c r="AN81" i="3"/>
  <c r="AO81" i="3" s="1"/>
  <c r="AJ81" i="3"/>
  <c r="AK81" i="3" s="1"/>
  <c r="AG81" i="3"/>
  <c r="AF81" i="3"/>
  <c r="AX78" i="3"/>
  <c r="AV78" i="3"/>
  <c r="AW78" i="3" s="1"/>
  <c r="AR78" i="3"/>
  <c r="AS78" i="3" s="1"/>
  <c r="AN78" i="3"/>
  <c r="AO78" i="3" s="1"/>
  <c r="AJ78" i="3"/>
  <c r="AK78" i="3" s="1"/>
  <c r="AF78" i="3"/>
  <c r="AG78" i="3" s="1"/>
  <c r="AX75" i="3"/>
  <c r="AW75" i="3"/>
  <c r="AV75" i="3"/>
  <c r="AR75" i="3"/>
  <c r="AS75" i="3" s="1"/>
  <c r="AN75" i="3"/>
  <c r="AO75" i="3" s="1"/>
  <c r="AJ75" i="3"/>
  <c r="AK75" i="3" s="1"/>
  <c r="AF75" i="3"/>
  <c r="AG75" i="3" s="1"/>
  <c r="AX72" i="3"/>
  <c r="AV72" i="3"/>
  <c r="AW72" i="3" s="1"/>
  <c r="AR72" i="3"/>
  <c r="AS72" i="3" s="1"/>
  <c r="AN72" i="3"/>
  <c r="AO72" i="3" s="1"/>
  <c r="AJ72" i="3"/>
  <c r="AK72" i="3" s="1"/>
  <c r="AF72" i="3"/>
  <c r="AX68" i="3"/>
  <c r="AV68" i="3"/>
  <c r="AW68" i="3" s="1"/>
  <c r="AR68" i="3"/>
  <c r="AS68" i="3" s="1"/>
  <c r="AN68" i="3"/>
  <c r="AO68" i="3" s="1"/>
  <c r="AJ68" i="3"/>
  <c r="AK68" i="3" s="1"/>
  <c r="AF68" i="3"/>
  <c r="AG68" i="3" s="1"/>
  <c r="AX65" i="3"/>
  <c r="AV65" i="3"/>
  <c r="AW65" i="3" s="1"/>
  <c r="AR65" i="3"/>
  <c r="AS65" i="3" s="1"/>
  <c r="AN65" i="3"/>
  <c r="AO65" i="3" s="1"/>
  <c r="AJ65" i="3"/>
  <c r="AK65" i="3" s="1"/>
  <c r="AF65" i="3"/>
  <c r="AY111" i="3" l="1"/>
  <c r="AZ111" i="3" s="1"/>
  <c r="AK93" i="3"/>
  <c r="AG72" i="3"/>
  <c r="AG65" i="3"/>
  <c r="AO189" i="3" l="1"/>
  <c r="AK189" i="3"/>
  <c r="AG189" i="3"/>
  <c r="AO188" i="3"/>
  <c r="AK188" i="3"/>
  <c r="AG188" i="3"/>
  <c r="AZ187" i="3"/>
  <c r="AO187" i="3"/>
  <c r="AK187" i="3"/>
  <c r="AG187" i="3"/>
  <c r="AY186" i="3"/>
  <c r="AZ186" i="3" s="1"/>
  <c r="AO186" i="3"/>
  <c r="AK186" i="3"/>
  <c r="AG186" i="3"/>
  <c r="AY185" i="3"/>
  <c r="AZ185" i="3" s="1"/>
  <c r="AO185" i="3"/>
  <c r="AK185" i="3"/>
  <c r="AG185" i="3"/>
  <c r="AY184" i="3"/>
  <c r="AZ184" i="3" s="1"/>
  <c r="AW184" i="3"/>
  <c r="AS184" i="3"/>
  <c r="AO184" i="3"/>
  <c r="AK184" i="3"/>
  <c r="AG184" i="3"/>
  <c r="AY183" i="3"/>
  <c r="AZ183" i="3" s="1"/>
  <c r="AW183" i="3"/>
  <c r="AS183" i="3"/>
  <c r="AO183" i="3"/>
  <c r="AK183" i="3"/>
  <c r="AG183" i="3"/>
  <c r="AY182" i="3"/>
  <c r="AZ182" i="3" s="1"/>
  <c r="AW182" i="3"/>
  <c r="AS182" i="3"/>
  <c r="AO182" i="3"/>
  <c r="AK182" i="3"/>
  <c r="AG182" i="3"/>
  <c r="AY181" i="3"/>
  <c r="AZ181" i="3" s="1"/>
  <c r="AW181" i="3"/>
  <c r="AS181" i="3"/>
  <c r="AO181" i="3"/>
  <c r="AK181" i="3"/>
  <c r="AG181" i="3"/>
  <c r="AY180" i="3"/>
  <c r="AZ180" i="3" s="1"/>
  <c r="AW180" i="3"/>
  <c r="AS180" i="3"/>
  <c r="AO180" i="3"/>
  <c r="AK180" i="3"/>
  <c r="AG180" i="3"/>
  <c r="AY179" i="3"/>
  <c r="AZ179" i="3" s="1"/>
  <c r="AW179" i="3"/>
  <c r="AS179" i="3"/>
  <c r="AO179" i="3"/>
  <c r="AK179" i="3"/>
  <c r="AG179" i="3"/>
  <c r="AY178" i="3"/>
  <c r="AZ178" i="3" s="1"/>
  <c r="AW178" i="3"/>
  <c r="AS178" i="3"/>
  <c r="AO178" i="3"/>
  <c r="AK178" i="3"/>
  <c r="AG178" i="3"/>
  <c r="AY177" i="3"/>
  <c r="AZ177" i="3" s="1"/>
  <c r="AW177" i="3"/>
  <c r="AS177" i="3"/>
  <c r="AO177" i="3"/>
  <c r="AK177" i="3"/>
  <c r="AG177" i="3"/>
  <c r="AY176" i="3"/>
  <c r="AZ176" i="3" s="1"/>
  <c r="AW176" i="3"/>
  <c r="AS176" i="3"/>
  <c r="AO176" i="3"/>
  <c r="AK176" i="3"/>
  <c r="AG176" i="3"/>
  <c r="AY175" i="3"/>
  <c r="AZ175" i="3" s="1"/>
  <c r="AW175" i="3"/>
  <c r="AS175" i="3"/>
  <c r="AO175" i="3"/>
  <c r="AK175" i="3"/>
  <c r="AG175" i="3"/>
  <c r="AY174" i="3"/>
  <c r="AZ174" i="3" s="1"/>
  <c r="AW174" i="3"/>
  <c r="AS174" i="3"/>
  <c r="AO174" i="3"/>
  <c r="AK174" i="3"/>
  <c r="AG174" i="3"/>
  <c r="AY173" i="3"/>
  <c r="AZ173" i="3" s="1"/>
  <c r="AW173" i="3"/>
  <c r="AS173" i="3"/>
  <c r="AO173" i="3"/>
  <c r="AK173" i="3"/>
  <c r="AG173" i="3"/>
  <c r="AY172" i="3"/>
  <c r="AZ172" i="3" s="1"/>
  <c r="AW172" i="3"/>
  <c r="AS172" i="3"/>
  <c r="AO172" i="3"/>
  <c r="AK172" i="3"/>
  <c r="AG172" i="3"/>
  <c r="AY171" i="3"/>
  <c r="AZ171" i="3" s="1"/>
  <c r="AW171" i="3"/>
  <c r="AS171" i="3"/>
  <c r="AO171" i="3"/>
  <c r="AK171" i="3"/>
  <c r="AG171" i="3"/>
  <c r="AY170" i="3"/>
  <c r="AZ170" i="3" s="1"/>
  <c r="AK170" i="3"/>
  <c r="AG170" i="3"/>
  <c r="AY135" i="3"/>
  <c r="AZ135" i="3" s="1"/>
  <c r="AO135" i="3"/>
  <c r="AK135" i="3"/>
  <c r="AG135" i="3"/>
  <c r="AY133" i="3"/>
  <c r="AZ133" i="3" s="1"/>
  <c r="AO133" i="3"/>
  <c r="AK133" i="3"/>
  <c r="AG133" i="3"/>
  <c r="AY131" i="3"/>
  <c r="AO131" i="3"/>
  <c r="AK131" i="3"/>
  <c r="AG131" i="3"/>
  <c r="AY167" i="3"/>
  <c r="AZ167" i="3" s="1"/>
  <c r="AK167" i="3"/>
  <c r="AG167" i="3"/>
  <c r="AY109" i="3"/>
  <c r="AZ109" i="3" s="1"/>
  <c r="AK109" i="3"/>
  <c r="AG109" i="3"/>
  <c r="AX30" i="3"/>
  <c r="AV30" i="3"/>
  <c r="AW30" i="3" s="1"/>
  <c r="AR30" i="3"/>
  <c r="AS30" i="3" s="1"/>
  <c r="AN30" i="3"/>
  <c r="AO30" i="3" s="1"/>
  <c r="AJ30" i="3"/>
  <c r="AK30" i="3" s="1"/>
  <c r="AF30" i="3"/>
  <c r="AG30" i="3" s="1"/>
  <c r="AX27" i="3"/>
  <c r="AV27" i="3"/>
  <c r="AW27" i="3" s="1"/>
  <c r="AR27" i="3"/>
  <c r="AS27" i="3" s="1"/>
  <c r="AN27" i="3"/>
  <c r="AO27" i="3" s="1"/>
  <c r="AJ27" i="3"/>
  <c r="AK27" i="3" s="1"/>
  <c r="AF27" i="3"/>
  <c r="AX23" i="3"/>
  <c r="AV23" i="3"/>
  <c r="AW23" i="3" s="1"/>
  <c r="AR23" i="3"/>
  <c r="AS23" i="3" s="1"/>
  <c r="AN23" i="3"/>
  <c r="AO23" i="3" s="1"/>
  <c r="AJ23" i="3"/>
  <c r="AK23" i="3" s="1"/>
  <c r="AF23" i="3"/>
  <c r="AX20" i="3"/>
  <c r="AV20" i="3"/>
  <c r="AW20" i="3" s="1"/>
  <c r="AR20" i="3"/>
  <c r="AS20" i="3" s="1"/>
  <c r="AN20" i="3"/>
  <c r="AO20" i="3" s="1"/>
  <c r="AJ20" i="3"/>
  <c r="AK20" i="3" s="1"/>
  <c r="AF20" i="3"/>
  <c r="AX60" i="3"/>
  <c r="AV60" i="3"/>
  <c r="AW60" i="3" s="1"/>
  <c r="AR60" i="3"/>
  <c r="AS60" i="3" s="1"/>
  <c r="AN60" i="3"/>
  <c r="AO60" i="3" s="1"/>
  <c r="AJ60" i="3"/>
  <c r="AK60" i="3" s="1"/>
  <c r="AF60" i="3"/>
  <c r="AZ131" i="3" l="1"/>
  <c r="AY27" i="3"/>
  <c r="AZ27" i="3" s="1"/>
  <c r="AG27" i="3"/>
  <c r="AY30" i="3"/>
  <c r="AZ30" i="3" s="1"/>
  <c r="AY20" i="3"/>
  <c r="AY95" i="3" s="1"/>
  <c r="AY60" i="3"/>
  <c r="AZ60" i="3" s="1"/>
  <c r="AY23" i="3"/>
  <c r="AZ23" i="3" s="1"/>
  <c r="AG23" i="3"/>
  <c r="AG20" i="3"/>
  <c r="AG60" i="3"/>
  <c r="AZ169" i="3"/>
  <c r="AW169" i="3"/>
  <c r="AS169" i="3"/>
  <c r="AO169" i="3"/>
  <c r="AK169" i="3"/>
  <c r="AG169" i="3"/>
  <c r="AZ168" i="3"/>
  <c r="AW168" i="3"/>
  <c r="AS168" i="3"/>
  <c r="AO168" i="3"/>
  <c r="AK168" i="3"/>
  <c r="AG168" i="3"/>
  <c r="AZ20" i="3" l="1"/>
  <c r="AK166" i="3"/>
  <c r="AG166" i="3"/>
  <c r="AR165" i="3"/>
  <c r="AS165" i="3" s="1"/>
  <c r="AN165" i="3"/>
  <c r="AO165" i="3" s="1"/>
  <c r="AJ165" i="3"/>
  <c r="AK165" i="3" s="1"/>
  <c r="AF165" i="3"/>
  <c r="AG165" i="3" s="1"/>
  <c r="AV110" i="3"/>
  <c r="AW110" i="3" s="1"/>
  <c r="AR110" i="3"/>
  <c r="AS110" i="3" s="1"/>
  <c r="AO110" i="3"/>
  <c r="AJ110" i="3"/>
  <c r="AG110" i="3"/>
  <c r="AK108" i="3"/>
  <c r="AG108" i="3"/>
  <c r="AX106" i="3"/>
  <c r="AN106" i="3"/>
  <c r="AK106" i="3"/>
  <c r="AG106" i="3"/>
  <c r="AX104" i="3"/>
  <c r="AN104" i="3"/>
  <c r="AK104" i="3"/>
  <c r="AG104" i="3"/>
  <c r="AX102" i="3"/>
  <c r="AN102" i="3"/>
  <c r="AK102" i="3"/>
  <c r="AG102" i="3"/>
  <c r="AX100" i="3"/>
  <c r="AN100" i="3"/>
  <c r="AO100" i="3" s="1"/>
  <c r="AK100" i="3"/>
  <c r="AG100" i="3"/>
  <c r="AX92" i="3"/>
  <c r="AV92" i="3"/>
  <c r="AW92" i="3" s="1"/>
  <c r="AR92" i="3"/>
  <c r="AS92" i="3" s="1"/>
  <c r="AJ92" i="3"/>
  <c r="AK92" i="3" s="1"/>
  <c r="AF92" i="3"/>
  <c r="AG92" i="3" s="1"/>
  <c r="AX89" i="3"/>
  <c r="AV89" i="3"/>
  <c r="AW89" i="3" s="1"/>
  <c r="AR89" i="3"/>
  <c r="AS89" i="3" s="1"/>
  <c r="AJ89" i="3"/>
  <c r="AK89" i="3" s="1"/>
  <c r="AX86" i="3"/>
  <c r="AV86" i="3"/>
  <c r="AW86" i="3" s="1"/>
  <c r="AR86" i="3"/>
  <c r="AS86" i="3" s="1"/>
  <c r="AN86" i="3"/>
  <c r="AO86" i="3" s="1"/>
  <c r="AJ86" i="3"/>
  <c r="AK86" i="3" s="1"/>
  <c r="AF86" i="3"/>
  <c r="AG86" i="3" s="1"/>
  <c r="AX83" i="3"/>
  <c r="AV83" i="3"/>
  <c r="AR83" i="3"/>
  <c r="AS83" i="3" s="1"/>
  <c r="AN83" i="3"/>
  <c r="AO83" i="3" s="1"/>
  <c r="AJ83" i="3"/>
  <c r="AK83" i="3" s="1"/>
  <c r="AF83" i="3"/>
  <c r="AG83" i="3" s="1"/>
  <c r="AX80" i="3"/>
  <c r="AV80" i="3"/>
  <c r="AR80" i="3"/>
  <c r="AS80" i="3" s="1"/>
  <c r="AN80" i="3"/>
  <c r="AO80" i="3" s="1"/>
  <c r="AJ80" i="3"/>
  <c r="AK80" i="3" s="1"/>
  <c r="AF80" i="3"/>
  <c r="AG80" i="3" s="1"/>
  <c r="AX77" i="3"/>
  <c r="AV77" i="3"/>
  <c r="AW77" i="3" s="1"/>
  <c r="AR77" i="3"/>
  <c r="AS77" i="3" s="1"/>
  <c r="AN77" i="3"/>
  <c r="AO77" i="3" s="1"/>
  <c r="AJ77" i="3"/>
  <c r="AK77" i="3" s="1"/>
  <c r="AF77" i="3"/>
  <c r="AG77" i="3" s="1"/>
  <c r="AX74" i="3"/>
  <c r="AV74" i="3"/>
  <c r="AW74" i="3" s="1"/>
  <c r="AR74" i="3"/>
  <c r="AS74" i="3" s="1"/>
  <c r="AN74" i="3"/>
  <c r="AO74" i="3" s="1"/>
  <c r="AJ74" i="3"/>
  <c r="AK74" i="3" s="1"/>
  <c r="AF74" i="3"/>
  <c r="AG74" i="3" s="1"/>
  <c r="AX71" i="3"/>
  <c r="AV71" i="3"/>
  <c r="AR71" i="3"/>
  <c r="AS71" i="3" s="1"/>
  <c r="AN71" i="3"/>
  <c r="AO71" i="3" s="1"/>
  <c r="AJ71" i="3"/>
  <c r="AK71" i="3" s="1"/>
  <c r="AF71" i="3"/>
  <c r="AG71" i="3" s="1"/>
  <c r="AX70" i="3"/>
  <c r="AV70" i="3"/>
  <c r="AR70" i="3"/>
  <c r="AS70" i="3" s="1"/>
  <c r="AJ70" i="3"/>
  <c r="AK70" i="3" s="1"/>
  <c r="AX67" i="3"/>
  <c r="AV67" i="3"/>
  <c r="AW67" i="3" s="1"/>
  <c r="AR67" i="3"/>
  <c r="AJ67" i="3"/>
  <c r="AK67" i="3" s="1"/>
  <c r="AX64" i="3"/>
  <c r="AV64" i="3"/>
  <c r="AW64" i="3" s="1"/>
  <c r="AR64" i="3"/>
  <c r="AS64" i="3" s="1"/>
  <c r="AN64" i="3"/>
  <c r="AO64" i="3" s="1"/>
  <c r="AJ64" i="3"/>
  <c r="AK64" i="3" s="1"/>
  <c r="AF64" i="3"/>
  <c r="AG64" i="3" s="1"/>
  <c r="AX61" i="3"/>
  <c r="AV61" i="3"/>
  <c r="AR61" i="3"/>
  <c r="AS61" i="3" s="1"/>
  <c r="AN61" i="3"/>
  <c r="AO61" i="3" s="1"/>
  <c r="AJ61" i="3"/>
  <c r="AK61" i="3" s="1"/>
  <c r="AF61" i="3"/>
  <c r="AG61" i="3" s="1"/>
  <c r="AY165" i="3" l="1"/>
  <c r="AZ165" i="3" s="1"/>
  <c r="AO104" i="3"/>
  <c r="AO106" i="3"/>
  <c r="AO102" i="3"/>
  <c r="AK110" i="3"/>
  <c r="AW80" i="3"/>
  <c r="AW70" i="3"/>
  <c r="AW61" i="3"/>
  <c r="AS67" i="3"/>
  <c r="AW71" i="3"/>
  <c r="AW83" i="3"/>
  <c r="AV31" i="3" l="1"/>
  <c r="AW31" i="3" s="1"/>
  <c r="AR31" i="3"/>
  <c r="AS31" i="3" s="1"/>
  <c r="AN31" i="3"/>
  <c r="AO31" i="3" s="1"/>
  <c r="AJ31" i="3"/>
  <c r="AK31" i="3" s="1"/>
  <c r="AF31" i="3"/>
  <c r="AG31" i="3" s="1"/>
  <c r="AX29" i="3"/>
  <c r="AV29" i="3"/>
  <c r="AR29" i="3"/>
  <c r="AS29" i="3" s="1"/>
  <c r="AN29" i="3"/>
  <c r="AO29" i="3" s="1"/>
  <c r="AJ29" i="3"/>
  <c r="AK29" i="3" s="1"/>
  <c r="AF29" i="3"/>
  <c r="AG29" i="3" s="1"/>
  <c r="AV28" i="3"/>
  <c r="AW28" i="3" s="1"/>
  <c r="AR28" i="3"/>
  <c r="AS28" i="3" s="1"/>
  <c r="AN28" i="3"/>
  <c r="AO28" i="3" s="1"/>
  <c r="AJ28" i="3"/>
  <c r="AK28" i="3" s="1"/>
  <c r="AF28" i="3"/>
  <c r="AG28" i="3" s="1"/>
  <c r="AX26" i="3"/>
  <c r="AV26" i="3"/>
  <c r="AW26" i="3" s="1"/>
  <c r="AR26" i="3"/>
  <c r="AS26" i="3" s="1"/>
  <c r="AN26" i="3"/>
  <c r="AO26" i="3" s="1"/>
  <c r="AJ26" i="3"/>
  <c r="AK26" i="3" s="1"/>
  <c r="AF26" i="3"/>
  <c r="AG26" i="3" s="1"/>
  <c r="AV25" i="3"/>
  <c r="AW25" i="3" s="1"/>
  <c r="AR25" i="3"/>
  <c r="AS25" i="3" s="1"/>
  <c r="AN25" i="3"/>
  <c r="AO25" i="3" s="1"/>
  <c r="AJ25" i="3"/>
  <c r="AK25" i="3" s="1"/>
  <c r="AF25" i="3"/>
  <c r="AG25" i="3" s="1"/>
  <c r="AV24" i="3"/>
  <c r="AW24" i="3" s="1"/>
  <c r="AR24" i="3"/>
  <c r="AS24" i="3" s="1"/>
  <c r="AN24" i="3"/>
  <c r="AO24" i="3" s="1"/>
  <c r="AJ24" i="3"/>
  <c r="AK24" i="3" s="1"/>
  <c r="AF24" i="3"/>
  <c r="AG24" i="3" s="1"/>
  <c r="AX22" i="3"/>
  <c r="AV22" i="3"/>
  <c r="AR22" i="3"/>
  <c r="AS22" i="3" s="1"/>
  <c r="AN22" i="3"/>
  <c r="AO22" i="3" s="1"/>
  <c r="AJ22" i="3"/>
  <c r="AK22" i="3" s="1"/>
  <c r="AF22" i="3"/>
  <c r="AG22" i="3" s="1"/>
  <c r="AV21" i="3"/>
  <c r="AW21" i="3" s="1"/>
  <c r="AR21" i="3"/>
  <c r="AS21" i="3" s="1"/>
  <c r="AN21" i="3"/>
  <c r="AO21" i="3" s="1"/>
  <c r="AJ21" i="3"/>
  <c r="AK21" i="3" s="1"/>
  <c r="AF21" i="3"/>
  <c r="AG21" i="3" s="1"/>
  <c r="AX19" i="3"/>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W22" i="3" l="1"/>
  <c r="AW29" i="3"/>
  <c r="AN48" i="3" l="1"/>
  <c r="AO48" i="3" s="1"/>
  <c r="AJ48" i="3"/>
  <c r="AK48" i="3" s="1"/>
  <c r="AF48" i="3"/>
  <c r="AG48" i="3" s="1"/>
  <c r="AN164" i="3"/>
  <c r="AO164" i="3" s="1"/>
  <c r="AJ164" i="3"/>
  <c r="AK164" i="3" s="1"/>
  <c r="AG164" i="3"/>
  <c r="AY163" i="3"/>
  <c r="AZ163" i="3" s="1"/>
  <c r="AN57" i="3"/>
  <c r="AO57" i="3" s="1"/>
  <c r="AJ57" i="3"/>
  <c r="AK57" i="3" s="1"/>
  <c r="AF57" i="3"/>
  <c r="AN54" i="3"/>
  <c r="AO54" i="3" s="1"/>
  <c r="AJ54" i="3"/>
  <c r="AK54" i="3" s="1"/>
  <c r="AF54" i="3"/>
  <c r="AG54" i="3" s="1"/>
  <c r="AN51" i="3"/>
  <c r="AO51" i="3" s="1"/>
  <c r="AJ51" i="3"/>
  <c r="AK51" i="3" s="1"/>
  <c r="AF51" i="3"/>
  <c r="AG51" i="3" s="1"/>
  <c r="AN45" i="3"/>
  <c r="AO45" i="3" s="1"/>
  <c r="AJ45" i="3"/>
  <c r="AK45" i="3" s="1"/>
  <c r="AF45" i="3"/>
  <c r="AG45" i="3" s="1"/>
  <c r="AZ42" i="3"/>
  <c r="AZ95" i="3" s="1"/>
  <c r="AN42" i="3"/>
  <c r="AO42" i="3" s="1"/>
  <c r="AJ42" i="3"/>
  <c r="AK42" i="3" s="1"/>
  <c r="AF42" i="3"/>
  <c r="AG42" i="3" s="1"/>
  <c r="AY164" i="3" l="1"/>
  <c r="AZ164" i="3" s="1"/>
  <c r="AG57" i="3"/>
  <c r="AO152" i="3" l="1"/>
  <c r="AK152" i="3"/>
  <c r="AG152" i="3"/>
  <c r="AO149" i="3"/>
  <c r="AK149" i="3"/>
  <c r="AG149" i="3"/>
  <c r="AO146" i="3"/>
  <c r="AK146" i="3"/>
  <c r="AG146" i="3"/>
  <c r="AY144" i="3"/>
  <c r="AZ144" i="3" s="1"/>
  <c r="AO144" i="3"/>
  <c r="AK144" i="3"/>
  <c r="AG144" i="3"/>
  <c r="AY142" i="3"/>
  <c r="AZ142" i="3" s="1"/>
  <c r="AO142" i="3"/>
  <c r="AK142" i="3"/>
  <c r="AG142" i="3"/>
  <c r="AY140" i="3"/>
  <c r="AZ140" i="3" s="1"/>
  <c r="AO140" i="3"/>
  <c r="AK140" i="3"/>
  <c r="AG140" i="3"/>
  <c r="AY138" i="3"/>
  <c r="AO138" i="3"/>
  <c r="AK138" i="3"/>
  <c r="AG138" i="3"/>
  <c r="AZ161" i="3"/>
  <c r="AO161" i="3"/>
  <c r="AK161" i="3"/>
  <c r="AG161" i="3"/>
  <c r="AZ138" i="3" l="1"/>
  <c r="AN56" i="3"/>
  <c r="AO56" i="3" s="1"/>
  <c r="AJ56" i="3"/>
  <c r="AK56" i="3" s="1"/>
  <c r="AF56" i="3"/>
  <c r="AG56" i="3" s="1"/>
  <c r="AN53" i="3"/>
  <c r="AO53" i="3" s="1"/>
  <c r="AJ53" i="3"/>
  <c r="AK53" i="3" s="1"/>
  <c r="AF53" i="3"/>
  <c r="AG53" i="3" s="1"/>
  <c r="AN50" i="3"/>
  <c r="AO50" i="3" s="1"/>
  <c r="AJ50" i="3"/>
  <c r="AK50" i="3" s="1"/>
  <c r="AF50" i="3"/>
  <c r="AG50" i="3" s="1"/>
  <c r="AN47" i="3"/>
  <c r="AO47" i="3" s="1"/>
  <c r="AJ47" i="3"/>
  <c r="AK47" i="3" s="1"/>
  <c r="AF47" i="3"/>
  <c r="AG47" i="3" s="1"/>
  <c r="AN44" i="3"/>
  <c r="AO44" i="3" s="1"/>
  <c r="AJ44" i="3"/>
  <c r="AK44" i="3" s="1"/>
  <c r="AF44" i="3"/>
  <c r="AG44" i="3" s="1"/>
  <c r="AN41" i="3"/>
  <c r="AO41" i="3" s="1"/>
  <c r="AJ41" i="3"/>
  <c r="AK41" i="3" s="1"/>
  <c r="AF41" i="3"/>
  <c r="AG41" i="3" s="1"/>
  <c r="AY155" i="3" l="1"/>
  <c r="AY195" i="3" s="1"/>
  <c r="AO155" i="3"/>
  <c r="AK155" i="3"/>
  <c r="AG155" i="3"/>
  <c r="AZ155" i="3" l="1"/>
  <c r="AG116" i="3"/>
  <c r="AK116" i="3"/>
  <c r="AO116" i="3"/>
  <c r="AS116" i="3"/>
  <c r="AW116" i="3"/>
  <c r="AZ116" i="3"/>
  <c r="AG117" i="3"/>
  <c r="AK117" i="3"/>
  <c r="AO117" i="3"/>
  <c r="AS117" i="3"/>
  <c r="AW117" i="3"/>
  <c r="AG118" i="3"/>
  <c r="AK118" i="3"/>
  <c r="AO118" i="3"/>
  <c r="AG121" i="3"/>
  <c r="AK121" i="3"/>
  <c r="AO121" i="3"/>
  <c r="AZ121" i="3"/>
  <c r="AG124" i="3"/>
  <c r="AK124" i="3"/>
  <c r="AO124" i="3"/>
  <c r="AZ124" i="3"/>
  <c r="AG126" i="3"/>
  <c r="AK126" i="3"/>
  <c r="AO126" i="3"/>
  <c r="AZ126" i="3"/>
  <c r="AG128" i="3"/>
  <c r="AK128" i="3"/>
  <c r="AO128" i="3"/>
  <c r="AZ128" i="3"/>
  <c r="AG130" i="3"/>
  <c r="AK130" i="3"/>
  <c r="AO130" i="3"/>
  <c r="AG132" i="3"/>
  <c r="AK132" i="3"/>
  <c r="AO132" i="3"/>
  <c r="AG134" i="3"/>
  <c r="AK134" i="3"/>
  <c r="AO134" i="3"/>
  <c r="AG136" i="3"/>
  <c r="AK136" i="3"/>
  <c r="AZ136" i="3"/>
  <c r="AG137" i="3"/>
  <c r="AK137" i="3"/>
  <c r="AO137" i="3"/>
  <c r="AZ137" i="3"/>
  <c r="AG139" i="3"/>
  <c r="AK139" i="3"/>
  <c r="AO139" i="3"/>
  <c r="AZ139" i="3"/>
  <c r="AG141" i="3"/>
  <c r="AK141" i="3"/>
  <c r="AO141" i="3"/>
  <c r="AZ141" i="3"/>
  <c r="AG143" i="3"/>
  <c r="AK143" i="3"/>
  <c r="AO143" i="3"/>
  <c r="AZ143" i="3"/>
  <c r="AG145" i="3"/>
  <c r="AK145" i="3"/>
  <c r="AO145" i="3"/>
  <c r="AZ145" i="3"/>
  <c r="AG148" i="3"/>
  <c r="AK148" i="3"/>
  <c r="AO148" i="3"/>
  <c r="AZ148" i="3"/>
  <c r="AG151" i="3"/>
  <c r="AK151" i="3"/>
  <c r="AO151" i="3"/>
  <c r="AZ151" i="3"/>
  <c r="AG97" i="3"/>
  <c r="AK97" i="3"/>
  <c r="AO97" i="3"/>
  <c r="AS97" i="3"/>
  <c r="AW97" i="3"/>
  <c r="AY97" i="3"/>
  <c r="AG98" i="3"/>
  <c r="AK98" i="3"/>
  <c r="AO98" i="3"/>
  <c r="AS98" i="3"/>
  <c r="AW98" i="3"/>
  <c r="AY98" i="3"/>
  <c r="AZ98" i="3" s="1"/>
  <c r="AG99" i="3"/>
  <c r="AK99" i="3"/>
  <c r="AO99" i="3"/>
  <c r="AS99" i="3"/>
  <c r="AW99" i="3"/>
  <c r="AY99" i="3"/>
  <c r="AZ99" i="3" s="1"/>
  <c r="AF10" i="3"/>
  <c r="AG10" i="3" s="1"/>
  <c r="AJ10" i="3"/>
  <c r="AK10" i="3" s="1"/>
  <c r="AN10" i="3"/>
  <c r="AO10" i="3" s="1"/>
  <c r="AR10" i="3"/>
  <c r="AS10" i="3" s="1"/>
  <c r="AV10" i="3"/>
  <c r="AW10" i="3" s="1"/>
  <c r="AF11" i="3"/>
  <c r="AG11" i="3" s="1"/>
  <c r="AJ11" i="3"/>
  <c r="AK11" i="3" s="1"/>
  <c r="AN11" i="3"/>
  <c r="AO11" i="3" s="1"/>
  <c r="AR11" i="3"/>
  <c r="AS11" i="3" s="1"/>
  <c r="AV11" i="3"/>
  <c r="AW11" i="3" s="1"/>
  <c r="AF12" i="3"/>
  <c r="AG12" i="3" s="1"/>
  <c r="AJ12" i="3"/>
  <c r="AK12" i="3" s="1"/>
  <c r="AN12" i="3"/>
  <c r="AO12" i="3" s="1"/>
  <c r="AR12" i="3"/>
  <c r="AS12" i="3" s="1"/>
  <c r="AV12" i="3"/>
  <c r="AW12" i="3" s="1"/>
  <c r="AF13" i="3"/>
  <c r="AG13" i="3" s="1"/>
  <c r="AJ13" i="3"/>
  <c r="AK13" i="3" s="1"/>
  <c r="AN13" i="3"/>
  <c r="AO13" i="3" s="1"/>
  <c r="AR13" i="3"/>
  <c r="AS13" i="3" s="1"/>
  <c r="AV13" i="3"/>
  <c r="AW13" i="3" s="1"/>
  <c r="AF14" i="3"/>
  <c r="AG14" i="3" s="1"/>
  <c r="AJ14" i="3"/>
  <c r="AK14" i="3" s="1"/>
  <c r="AN14" i="3"/>
  <c r="AO14" i="3" s="1"/>
  <c r="AR14" i="3"/>
  <c r="AS14" i="3" s="1"/>
  <c r="AV14" i="3"/>
  <c r="AW14" i="3" s="1"/>
  <c r="AF15" i="3"/>
  <c r="AG15" i="3" s="1"/>
  <c r="AJ15" i="3"/>
  <c r="AK15" i="3" s="1"/>
  <c r="AN15" i="3"/>
  <c r="AO15" i="3" s="1"/>
  <c r="AR15" i="3"/>
  <c r="AS15" i="3" s="1"/>
  <c r="AV15" i="3"/>
  <c r="AW15" i="3" s="1"/>
  <c r="AF16" i="3"/>
  <c r="AG16" i="3" s="1"/>
  <c r="AJ16" i="3"/>
  <c r="AK16" i="3" s="1"/>
  <c r="AN16" i="3"/>
  <c r="AO16" i="3" s="1"/>
  <c r="AR16" i="3"/>
  <c r="AS16" i="3" s="1"/>
  <c r="AV16" i="3"/>
  <c r="AW16" i="3" s="1"/>
  <c r="AF34" i="3"/>
  <c r="AG34" i="3" s="1"/>
  <c r="AJ34" i="3"/>
  <c r="AK34" i="3" s="1"/>
  <c r="AN34" i="3"/>
  <c r="AO34" i="3" s="1"/>
  <c r="AR34" i="3"/>
  <c r="AS34" i="3" s="1"/>
  <c r="AV34" i="3"/>
  <c r="AW34" i="3" s="1"/>
  <c r="AF35" i="3"/>
  <c r="AG35" i="3" s="1"/>
  <c r="AJ35" i="3"/>
  <c r="AK35" i="3" s="1"/>
  <c r="AN35" i="3"/>
  <c r="AO35" i="3" s="1"/>
  <c r="AR35" i="3"/>
  <c r="AS35" i="3" s="1"/>
  <c r="AV35" i="3"/>
  <c r="AW35" i="3" s="1"/>
  <c r="AF36" i="3"/>
  <c r="AG36" i="3" s="1"/>
  <c r="AJ36" i="3"/>
  <c r="AK36" i="3" s="1"/>
  <c r="AN36" i="3"/>
  <c r="AO36" i="3" s="1"/>
  <c r="AR36" i="3"/>
  <c r="AS36" i="3" s="1"/>
  <c r="AV36" i="3"/>
  <c r="AW36" i="3" s="1"/>
  <c r="AF37" i="3"/>
  <c r="AG37" i="3" s="1"/>
  <c r="AJ37" i="3"/>
  <c r="AK37" i="3" s="1"/>
  <c r="AN37" i="3"/>
  <c r="AO37" i="3" s="1"/>
  <c r="AR37" i="3"/>
  <c r="AS37" i="3" s="1"/>
  <c r="AV37" i="3"/>
  <c r="AW37" i="3" s="1"/>
  <c r="AF38" i="3"/>
  <c r="AG38" i="3" s="1"/>
  <c r="AJ38" i="3"/>
  <c r="AK38" i="3" s="1"/>
  <c r="AN38" i="3"/>
  <c r="AO38" i="3" s="1"/>
  <c r="AR38" i="3"/>
  <c r="AS38" i="3" s="1"/>
  <c r="AV38" i="3"/>
  <c r="AW38" i="3" s="1"/>
  <c r="AF39" i="3"/>
  <c r="AG39" i="3" s="1"/>
  <c r="AJ39" i="3"/>
  <c r="AK39" i="3" s="1"/>
  <c r="AN39" i="3"/>
  <c r="AO39" i="3" s="1"/>
  <c r="AR39" i="3"/>
  <c r="AS39" i="3" s="1"/>
  <c r="AV39" i="3"/>
  <c r="AW39" i="3" s="1"/>
  <c r="AF40" i="3"/>
  <c r="AG40" i="3" s="1"/>
  <c r="AJ40" i="3"/>
  <c r="AK40" i="3" s="1"/>
  <c r="AN40" i="3"/>
  <c r="AO40" i="3" s="1"/>
  <c r="AR40" i="3"/>
  <c r="AS40" i="3" s="1"/>
  <c r="AV40" i="3"/>
  <c r="AW40" i="3" s="1"/>
  <c r="AY114" i="3" l="1"/>
  <c r="AY196" i="3" s="1"/>
  <c r="AZ118" i="3"/>
  <c r="AZ97" i="3"/>
  <c r="AZ114" i="3" s="1"/>
  <c r="AZ117" i="3"/>
  <c r="AZ195" i="3" s="1"/>
  <c r="AZ196" i="3" l="1"/>
  <c r="AG195" i="3"/>
  <c r="AG196" i="3"/>
</calcChain>
</file>

<file path=xl/sharedStrings.xml><?xml version="1.0" encoding="utf-8"?>
<sst xmlns="http://schemas.openxmlformats.org/spreadsheetml/2006/main" count="3829" uniqueCount="671">
  <si>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</si>
  <si>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</si>
  <si>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</si>
  <si>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</si>
  <si>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</si>
  <si>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</si>
  <si>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</si>
  <si>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</si>
  <si>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</si>
  <si>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</si>
  <si>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</si>
  <si>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</si>
  <si>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</si>
  <si>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</si>
  <si>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</si>
  <si>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</si>
  <si>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</si>
  <si>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</si>
  <si>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</si>
  <si>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</si>
  <si>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</si>
  <si>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</si>
  <si>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</si>
  <si>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</si>
  <si>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</si>
  <si>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</si>
  <si>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</si>
  <si>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</si>
  <si>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</si>
  <si>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</si>
  <si>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</si>
  <si>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</si>
  <si>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</si>
  <si>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</si>
  <si>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</si>
  <si>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</si>
  <si>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</si>
  <si>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</si>
  <si>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</si>
  <si>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</si>
  <si>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</si>
  <si>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</si>
  <si>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</si>
  <si>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</si>
  <si>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</si>
  <si>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</si>
  <si>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</si>
  <si>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</si>
  <si>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</si>
  <si>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</si>
  <si>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</si>
  <si>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</si>
  <si>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</si>
  <si>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</si>
  <si>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</si>
  <si>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</si>
  <si>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</si>
  <si>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</si>
  <si>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</si>
  <si>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</si>
  <si>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</si>
  <si>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</si>
  <si>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</si>
  <si>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</si>
  <si>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</si>
  <si>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</si>
  <si>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</si>
  <si>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</si>
  <si>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</si>
  <si>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</si>
  <si>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</si>
  <si>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</si>
  <si>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</si>
  <si>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</si>
  <si>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</si>
  <si>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</si>
  <si>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</si>
  <si>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</si>
  <si>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</si>
  <si>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</si>
  <si>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</si>
  <si>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</si>
  <si>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</si>
  <si>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</si>
  <si>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</si>
  <si>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</si>
  <si>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</si>
  <si>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</si>
  <si>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</si>
  <si>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</si>
  <si>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</si>
  <si>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</si>
  <si>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</si>
  <si>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</si>
  <si>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</si>
  <si>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</si>
  <si>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</si>
  <si>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</si>
  <si>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</si>
  <si>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</si>
  <si>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</si>
  <si>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</si>
  <si>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</si>
  <si>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</si>
  <si>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</si>
  <si>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</si>
  <si>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</si>
  <si>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</si>
  <si>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</si>
  <si>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</si>
  <si>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</si>
  <si>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</si>
  <si>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</si>
  <si>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</si>
  <si>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</si>
  <si>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</si>
  <si>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</si>
  <si>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</si>
  <si>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</si>
  <si>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</si>
  <si>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</si>
  <si>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</si>
  <si>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</si>
  <si>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</si>
  <si>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</si>
  <si>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</si>
  <si>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</si>
  <si>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</si>
  <si>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</si>
  <si>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</si>
  <si>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</si>
  <si>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</si>
  <si>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</si>
  <si>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</si>
  <si>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</si>
  <si>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</si>
  <si>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</si>
  <si>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</si>
  <si>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</si>
  <si>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</si>
  <si>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</si>
  <si>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</si>
  <si>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</si>
  <si>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</si>
  <si>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</si>
  <si>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</si>
  <si>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</si>
  <si>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</si>
  <si>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</si>
  <si>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</si>
  <si>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</si>
  <si>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</si>
  <si>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</si>
  <si>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</si>
  <si>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</si>
  <si>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</si>
  <si>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</si>
  <si>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</si>
  <si>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</si>
  <si>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</si>
  <si>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</si>
  <si>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</si>
  <si>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</si>
  <si>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</si>
  <si>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</si>
  <si>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</si>
  <si>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</si>
  <si>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</si>
  <si>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</si>
  <si>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</si>
  <si>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</si>
  <si>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</si>
  <si>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</si>
  <si>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</si>
  <si>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</si>
  <si>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</si>
  <si>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</si>
  <si>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</si>
  <si>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</si>
  <si>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</si>
  <si>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</si>
  <si>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</si>
  <si>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</si>
  <si>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</si>
  <si>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</si>
  <si>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</si>
  <si>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</si>
  <si>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</si>
  <si>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</si>
  <si>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</si>
  <si>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</si>
  <si>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</si>
  <si>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</si>
  <si>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</si>
  <si>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</si>
  <si>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</si>
  <si>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</si>
  <si>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</si>
  <si>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</si>
  <si>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</si>
  <si>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</si>
  <si>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</si>
  <si>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</si>
  <si>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</si>
  <si>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</si>
  <si>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</si>
  <si>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</si>
  <si>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</si>
  <si>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</si>
  <si>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</si>
  <si>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</si>
  <si>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</si>
  <si>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</si>
  <si>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</si>
  <si>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</si>
  <si>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</si>
  <si>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</si>
  <si>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</si>
  <si>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</si>
  <si>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</si>
  <si>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</si>
  <si>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</si>
  <si>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</si>
  <si>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</si>
  <si>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</si>
  <si>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</si>
  <si>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</si>
  <si>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</si>
  <si>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</si>
  <si>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</si>
  <si>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</si>
  <si>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</si>
  <si>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</si>
  <si>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</si>
  <si>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</si>
  <si>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</si>
  <si>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</si>
  <si>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</si>
  <si>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</si>
  <si>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</si>
  <si>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</si>
  <si>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</si>
  <si>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</si>
  <si>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</si>
  <si>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</si>
  <si>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</si>
  <si>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</si>
  <si>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</si>
  <si>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</si>
  <si>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</si>
  <si>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</si>
  <si>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</si>
  <si>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</si>
  <si>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</si>
  <si>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</si>
  <si>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</si>
  <si>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</si>
  <si>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</si>
  <si>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</si>
  <si>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</si>
  <si>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</si>
  <si>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</si>
  <si>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</si>
  <si>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</si>
  <si>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</si>
  <si>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</si>
  <si>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</si>
  <si>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</si>
  <si>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</si>
  <si>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</si>
  <si>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</si>
  <si>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</si>
  <si>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</si>
  <si>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</si>
  <si>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</si>
  <si>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</si>
  <si>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</si>
  <si>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</si>
  <si>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</si>
  <si>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</si>
  <si>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</si>
  <si>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</si>
  <si>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</si>
  <si>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</si>
  <si>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</si>
  <si>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</si>
  <si>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</si>
  <si>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</si>
  <si>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</si>
  <si>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</si>
  <si>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</si>
  <si>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</si>
  <si>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</si>
  <si>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</si>
  <si>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</si>
  <si>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</si>
  <si>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</si>
  <si>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</si>
  <si>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</si>
  <si>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</si>
  <si>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</si>
  <si>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</si>
  <si>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</si>
  <si>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</si>
  <si>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</si>
  <si>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</si>
  <si>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</si>
  <si>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</si>
  <si>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</si>
  <si>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</si>
  <si>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</si>
  <si>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</si>
  <si>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</si>
  <si>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</si>
  <si>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</si>
  <si>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</si>
  <si>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</si>
  <si>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</si>
  <si>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</si>
  <si>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</si>
  <si>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</si>
  <si>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</si>
  <si>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</si>
  <si>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</si>
  <si>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</si>
  <si>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</si>
  <si>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</si>
  <si>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</si>
  <si>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</si>
  <si>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</si>
  <si>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</si>
  <si>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</si>
  <si>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</si>
  <si>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</si>
  <si>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</si>
  <si>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</si>
  <si>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</si>
  <si>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</si>
  <si>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</si>
  <si>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</si>
  <si>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</si>
  <si>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</si>
  <si>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</si>
  <si>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</si>
  <si>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</si>
  <si>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</si>
  <si>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</si>
  <si>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</si>
  <si>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</si>
  <si>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</si>
  <si>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</si>
  <si>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</si>
  <si>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</si>
  <si>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</si>
  <si>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</si>
  <si>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</si>
  <si>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</si>
  <si>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</si>
  <si>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</si>
  <si>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</si>
  <si>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</si>
  <si>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</si>
  <si>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</si>
  <si>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</si>
  <si>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</si>
  <si>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</si>
  <si>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</si>
  <si>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</si>
  <si>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</si>
  <si>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</si>
  <si>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</si>
  <si>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</si>
  <si>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</si>
  <si>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</si>
  <si>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</si>
  <si>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</si>
  <si>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</si>
  <si>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</si>
  <si>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</si>
  <si>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</si>
  <si>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</si>
  <si>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</si>
  <si>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</si>
  <si>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</si>
  <si>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</si>
  <si>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</si>
  <si>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</si>
  <si>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</si>
  <si>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</si>
  <si>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</si>
  <si>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</si>
  <si>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</si>
  <si>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</si>
  <si>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</si>
  <si>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</si>
  <si>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</si>
  <si>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</si>
  <si>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</si>
  <si>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</si>
  <si>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</si>
  <si>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</si>
  <si>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</si>
  <si>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</si>
  <si>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</si>
  <si>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</si>
  <si>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</si>
  <si>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</si>
  <si>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</si>
  <si>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</si>
  <si>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</si>
  <si>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</si>
  <si>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</si>
  <si>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</si>
  <si>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</si>
  <si>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</si>
  <si>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</si>
  <si>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</si>
  <si>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</si>
  <si>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</si>
  <si>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</si>
  <si>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</si>
  <si>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</si>
  <si>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</si>
  <si>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</si>
  <si>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</si>
  <si>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</si>
  <si>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</si>
  <si>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</si>
  <si>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</si>
  <si>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</si>
  <si>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</si>
  <si>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</si>
  <si>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</si>
  <si>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</si>
  <si>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</si>
  <si>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</si>
  <si>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</si>
  <si>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</si>
  <si>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</si>
  <si>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</si>
  <si>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</si>
  <si>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</si>
  <si>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ДепДобычиНефтИГаза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</si>
  <si>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</si>
  <si>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</si>
  <si>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</si>
  <si>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</si>
  <si>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</si>
  <si>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</si>
  <si>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</si>
  <si>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</si>
  <si>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</si>
  <si>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</si>
  <si>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</si>
  <si>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</si>
  <si>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</si>
  <si>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</si>
  <si>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</si>
  <si>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</si>
  <si>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</si>
  <si>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</si>
  <si>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</si>
  <si>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</si>
  <si>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</si>
  <si>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</si>
  <si>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</si>
  <si>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</si>
  <si>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</si>
  <si>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</si>
  <si>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</si>
  <si>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</si>
  <si>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</si>
  <si>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</si>
  <si>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</si>
  <si>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</si>
  <si>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</si>
  <si>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</si>
  <si>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</si>
  <si>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</si>
  <si>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</si>
  <si>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</si>
  <si>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</si>
  <si>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</si>
  <si>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</si>
  <si>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</si>
  <si>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</si>
  <si>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</si>
  <si>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</si>
  <si>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</si>
  <si>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</si>
  <si>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</si>
  <si>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</si>
  <si>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</si>
  <si>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</si>
  <si>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</si>
  <si>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</si>
  <si>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</si>
  <si>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</si>
  <si>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</si>
  <si>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</si>
  <si>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</si>
  <si>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</si>
  <si>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</si>
  <si>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</si>
  <si>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</si>
  <si>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</si>
  <si>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</si>
  <si>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</si>
  <si>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</si>
  <si>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</si>
  <si>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</si>
  <si>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</si>
  <si>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14,20,21</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</si>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</sst>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s>
  <fonts count="2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name val="Calibri"/>
      <family val="2"/>
      <charset val="204"/>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79998168889431442"/>
        <bgColor rgb="FF000000"/>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s>
  <cellStyleXfs count="22">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cellStyleXfs>
  <cellXfs count="534">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4"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4" borderId="4" xfId="0" applyNumberFormat="1" applyFont="1" applyFill="1" applyBorder="1" applyAlignment="1">
      <alignment horizontal="left"/>
    </xf>
    <xf numFmtId="49" fontId="5" fillId="4" borderId="4" xfId="0" applyNumberFormat="1" applyFont="1" applyFill="1" applyBorder="1" applyAlignment="1">
      <alignment horizontal="left" vertical="center"/>
    </xf>
    <xf numFmtId="169" fontId="3" fillId="4" borderId="4" xfId="0" applyNumberFormat="1" applyFont="1" applyFill="1" applyBorder="1" applyAlignment="1">
      <alignment horizontal="left"/>
    </xf>
    <xf numFmtId="169" fontId="3" fillId="4" borderId="4" xfId="0" applyNumberFormat="1" applyFont="1" applyFill="1" applyBorder="1" applyAlignment="1">
      <alignment horizontal="left" vertical="center"/>
    </xf>
    <xf numFmtId="169" fontId="5" fillId="4" borderId="4" xfId="0" applyNumberFormat="1" applyFont="1" applyFill="1" applyBorder="1" applyAlignment="1">
      <alignment horizontal="left" vertical="center"/>
    </xf>
    <xf numFmtId="169" fontId="5" fillId="4" borderId="4" xfId="1"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xf>
    <xf numFmtId="0" fontId="12" fillId="0" borderId="0" xfId="0" applyFont="1" applyFill="1"/>
    <xf numFmtId="49" fontId="5" fillId="3" borderId="4" xfId="0" applyNumberFormat="1" applyFont="1" applyFill="1" applyBorder="1" applyAlignment="1">
      <alignment horizontal="left" vertical="center"/>
    </xf>
    <xf numFmtId="49" fontId="13" fillId="2" borderId="4"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1" fontId="13" fillId="2" borderId="4" xfId="0" applyNumberFormat="1" applyFont="1" applyFill="1" applyBorder="1" applyAlignment="1">
      <alignment horizontal="right" vertical="center"/>
    </xf>
    <xf numFmtId="171" fontId="13" fillId="2" borderId="4" xfId="0" applyNumberFormat="1" applyFont="1" applyFill="1" applyBorder="1" applyAlignment="1">
      <alignment horizontal="right" vertical="center"/>
    </xf>
    <xf numFmtId="2" fontId="13" fillId="2" borderId="4" xfId="0" applyNumberFormat="1" applyFont="1" applyFill="1" applyBorder="1" applyAlignment="1">
      <alignment horizontal="right" vertical="center"/>
    </xf>
    <xf numFmtId="4" fontId="13" fillId="2" borderId="4" xfId="0" applyNumberFormat="1" applyFont="1" applyFill="1" applyBorder="1" applyAlignment="1">
      <alignment vertical="center"/>
    </xf>
    <xf numFmtId="0" fontId="3" fillId="2" borderId="4" xfId="5" applyFont="1" applyFill="1" applyBorder="1" applyAlignment="1">
      <alignment horizontal="left" vertical="center" wrapText="1"/>
    </xf>
    <xf numFmtId="49" fontId="13"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13" fillId="2" borderId="4" xfId="0" applyFont="1" applyFill="1" applyBorder="1"/>
    <xf numFmtId="177" fontId="23" fillId="0" borderId="0" xfId="2" applyNumberFormat="1" applyFont="1" applyFill="1" applyBorder="1" applyAlignment="1">
      <alignment horizontal="left" vertical="center"/>
    </xf>
    <xf numFmtId="177" fontId="24" fillId="0" borderId="0" xfId="2" applyNumberFormat="1" applyFont="1" applyFill="1" applyBorder="1" applyAlignment="1">
      <alignment horizontal="left" vertical="center"/>
    </xf>
    <xf numFmtId="49" fontId="3" fillId="5" borderId="4" xfId="0" applyNumberFormat="1" applyFont="1" applyFill="1" applyBorder="1" applyAlignment="1">
      <alignment wrapText="1"/>
    </xf>
    <xf numFmtId="49" fontId="3" fillId="5" borderId="4" xfId="0" applyNumberFormat="1" applyFont="1" applyFill="1" applyBorder="1" applyAlignment="1">
      <alignment horizontal="left"/>
    </xf>
    <xf numFmtId="0" fontId="3" fillId="5" borderId="4" xfId="0" applyFont="1" applyFill="1" applyBorder="1" applyAlignment="1">
      <alignment wrapText="1"/>
    </xf>
    <xf numFmtId="0" fontId="3" fillId="5" borderId="4" xfId="0" applyFont="1" applyFill="1" applyBorder="1" applyAlignment="1">
      <alignment horizontal="left" vertical="top" wrapText="1"/>
    </xf>
    <xf numFmtId="0" fontId="19" fillId="5" borderId="7" xfId="0" applyFont="1" applyFill="1" applyBorder="1" applyAlignment="1">
      <alignment horizontal="left" vertical="top" wrapText="1"/>
    </xf>
    <xf numFmtId="49" fontId="3" fillId="5" borderId="4" xfId="12" applyNumberFormat="1" applyFont="1" applyFill="1" applyBorder="1" applyAlignment="1">
      <alignment horizontal="center" vertical="center"/>
    </xf>
    <xf numFmtId="49" fontId="3" fillId="5" borderId="4" xfId="0" applyNumberFormat="1" applyFont="1" applyFill="1" applyBorder="1" applyAlignment="1">
      <alignment vertical="center" wrapText="1"/>
    </xf>
    <xf numFmtId="49" fontId="13" fillId="5" borderId="4" xfId="0" applyNumberFormat="1" applyFont="1" applyFill="1" applyBorder="1" applyAlignment="1">
      <alignment horizontal="center" vertical="center" wrapText="1"/>
    </xf>
    <xf numFmtId="49" fontId="3" fillId="5" borderId="4" xfId="0" applyNumberFormat="1" applyFont="1" applyFill="1" applyBorder="1" applyAlignment="1">
      <alignment horizontal="left" vertical="center"/>
    </xf>
    <xf numFmtId="49" fontId="13" fillId="5" borderId="4" xfId="0" applyNumberFormat="1" applyFont="1" applyFill="1" applyBorder="1" applyAlignment="1">
      <alignment horizontal="center" vertical="center"/>
    </xf>
    <xf numFmtId="0" fontId="18" fillId="5" borderId="4" xfId="0" applyFont="1" applyFill="1" applyBorder="1" applyAlignment="1">
      <alignment vertical="center" wrapText="1"/>
    </xf>
    <xf numFmtId="0" fontId="19" fillId="5" borderId="6" xfId="0" applyFont="1" applyFill="1" applyBorder="1" applyAlignment="1">
      <alignment horizontal="left" vertical="top" wrapText="1"/>
    </xf>
    <xf numFmtId="49" fontId="3" fillId="5" borderId="4" xfId="0" applyNumberFormat="1" applyFont="1" applyFill="1" applyBorder="1" applyAlignment="1">
      <alignment horizontal="center" vertical="center" wrapText="1"/>
    </xf>
    <xf numFmtId="169" fontId="3" fillId="5" borderId="4" xfId="0" applyNumberFormat="1" applyFont="1" applyFill="1" applyBorder="1" applyAlignment="1">
      <alignment horizontal="left"/>
    </xf>
    <xf numFmtId="0" fontId="3" fillId="5" borderId="4" xfId="0" applyFont="1" applyFill="1" applyBorder="1" applyAlignment="1">
      <alignment vertical="center" wrapText="1"/>
    </xf>
    <xf numFmtId="49" fontId="3" fillId="5" borderId="4" xfId="0" applyNumberFormat="1" applyFont="1" applyFill="1" applyBorder="1" applyAlignment="1">
      <alignment horizontal="center" vertical="center"/>
    </xf>
    <xf numFmtId="1" fontId="3" fillId="5" borderId="4" xfId="0" applyNumberFormat="1" applyFont="1" applyFill="1" applyBorder="1" applyAlignment="1">
      <alignment horizontal="center" vertical="center"/>
    </xf>
    <xf numFmtId="0" fontId="3" fillId="5" borderId="4" xfId="5" applyFont="1" applyFill="1" applyBorder="1" applyAlignment="1">
      <alignment horizontal="left" vertical="center" wrapText="1"/>
    </xf>
    <xf numFmtId="0" fontId="3" fillId="5" borderId="4"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4" xfId="2" applyFont="1" applyFill="1" applyBorder="1" applyAlignment="1">
      <alignment horizontal="center" vertical="center" wrapText="1"/>
    </xf>
    <xf numFmtId="0" fontId="3" fillId="5" borderId="4" xfId="5" applyFont="1" applyFill="1" applyBorder="1" applyAlignment="1">
      <alignment horizontal="center" vertical="center" wrapText="1"/>
    </xf>
    <xf numFmtId="0" fontId="3" fillId="5" borderId="4" xfId="2" applyNumberFormat="1" applyFont="1" applyFill="1" applyBorder="1" applyAlignment="1">
      <alignment horizontal="right" vertical="center" wrapText="1"/>
    </xf>
    <xf numFmtId="0" fontId="3" fillId="5" borderId="4" xfId="0" applyNumberFormat="1" applyFont="1" applyFill="1" applyBorder="1" applyAlignment="1">
      <alignment horizontal="center" vertical="center" wrapText="1"/>
    </xf>
    <xf numFmtId="49" fontId="3" fillId="5" borderId="4" xfId="0" applyNumberFormat="1" applyFont="1" applyFill="1" applyBorder="1" applyAlignment="1">
      <alignment horizontal="right" vertical="center" wrapText="1"/>
    </xf>
    <xf numFmtId="1" fontId="3" fillId="5" borderId="4" xfId="0" applyNumberFormat="1" applyFont="1" applyFill="1" applyBorder="1" applyAlignment="1">
      <alignment horizontal="center" vertical="center" wrapText="1"/>
    </xf>
    <xf numFmtId="171" fontId="3" fillId="5" borderId="4" xfId="0" applyNumberFormat="1" applyFont="1" applyFill="1" applyBorder="1" applyAlignment="1">
      <alignment horizontal="right" vertical="center" wrapText="1"/>
    </xf>
    <xf numFmtId="164" fontId="3" fillId="5" borderId="4" xfId="1" applyFont="1" applyFill="1" applyBorder="1" applyAlignment="1">
      <alignment horizontal="right" vertical="center" wrapText="1"/>
    </xf>
    <xf numFmtId="169" fontId="3" fillId="5" borderId="4" xfId="0" applyNumberFormat="1" applyFont="1" applyFill="1" applyBorder="1" applyAlignment="1">
      <alignment horizontal="right" vertical="center" wrapText="1"/>
    </xf>
    <xf numFmtId="49" fontId="3" fillId="5" borderId="4" xfId="0" applyNumberFormat="1" applyFont="1" applyFill="1" applyBorder="1" applyAlignment="1">
      <alignment vertical="center"/>
    </xf>
    <xf numFmtId="0" fontId="3" fillId="5" borderId="7" xfId="0" applyFont="1" applyFill="1" applyBorder="1" applyAlignment="1">
      <alignment horizontal="left" vertical="center" wrapText="1"/>
    </xf>
    <xf numFmtId="0" fontId="3" fillId="5" borderId="4" xfId="0" applyNumberFormat="1" applyFont="1" applyFill="1" applyBorder="1" applyAlignment="1">
      <alignment vertical="center" wrapText="1"/>
    </xf>
    <xf numFmtId="0" fontId="3" fillId="5" borderId="4" xfId="0" applyNumberFormat="1" applyFont="1" applyFill="1" applyBorder="1" applyAlignment="1">
      <alignment horizontal="left" vertical="top" wrapText="1"/>
    </xf>
    <xf numFmtId="49" fontId="3" fillId="5" borderId="8" xfId="0" applyNumberFormat="1" applyFont="1" applyFill="1" applyBorder="1" applyAlignment="1">
      <alignment horizontal="center" vertical="center" wrapText="1"/>
    </xf>
    <xf numFmtId="166" fontId="3" fillId="5" borderId="4" xfId="0" applyNumberFormat="1" applyFont="1" applyFill="1" applyBorder="1" applyAlignment="1">
      <alignment vertical="center"/>
    </xf>
    <xf numFmtId="172" fontId="3" fillId="5" borderId="4" xfId="0" applyNumberFormat="1" applyFont="1" applyFill="1" applyBorder="1" applyAlignment="1">
      <alignment vertical="center"/>
    </xf>
    <xf numFmtId="0" fontId="3" fillId="5" borderId="4" xfId="0" applyFont="1" applyFill="1" applyBorder="1" applyAlignment="1">
      <alignment vertical="top" wrapText="1"/>
    </xf>
    <xf numFmtId="0" fontId="3" fillId="0" borderId="0" xfId="0" applyFont="1" applyFill="1" applyAlignment="1">
      <alignment horizontal="center" vertical="center"/>
    </xf>
    <xf numFmtId="49" fontId="25" fillId="5" borderId="4" xfId="0" applyNumberFormat="1" applyFont="1" applyFill="1" applyBorder="1" applyAlignment="1">
      <alignment horizontal="center" vertical="center"/>
    </xf>
    <xf numFmtId="49" fontId="25" fillId="5" borderId="4" xfId="0" applyNumberFormat="1" applyFont="1" applyFill="1" applyBorder="1" applyAlignment="1">
      <alignment horizontal="center" vertical="center" wrapText="1"/>
    </xf>
    <xf numFmtId="49" fontId="5" fillId="5" borderId="4" xfId="0" applyNumberFormat="1" applyFont="1" applyFill="1" applyBorder="1" applyAlignment="1">
      <alignment horizontal="left" vertical="center"/>
    </xf>
    <xf numFmtId="166" fontId="3" fillId="5" borderId="4" xfId="0" applyNumberFormat="1" applyFont="1" applyFill="1" applyBorder="1" applyAlignment="1">
      <alignment vertical="center" wrapText="1"/>
    </xf>
    <xf numFmtId="49" fontId="13" fillId="5" borderId="4" xfId="0" applyNumberFormat="1" applyFont="1" applyFill="1" applyBorder="1" applyAlignment="1">
      <alignment horizontal="left" vertical="center"/>
    </xf>
    <xf numFmtId="1" fontId="13" fillId="5" borderId="4" xfId="0" applyNumberFormat="1" applyFont="1" applyFill="1" applyBorder="1" applyAlignment="1">
      <alignment horizontal="center" vertical="center"/>
    </xf>
    <xf numFmtId="49" fontId="3" fillId="5" borderId="4" xfId="12"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xf>
    <xf numFmtId="0" fontId="13" fillId="5" borderId="4" xfId="0" applyFont="1" applyFill="1" applyBorder="1" applyAlignment="1"/>
    <xf numFmtId="49" fontId="3" fillId="6" borderId="4" xfId="0" applyNumberFormat="1" applyFont="1" applyFill="1" applyBorder="1" applyAlignment="1">
      <alignment vertical="top"/>
    </xf>
    <xf numFmtId="49" fontId="13" fillId="5" borderId="4" xfId="0" applyNumberFormat="1" applyFont="1" applyFill="1" applyBorder="1" applyAlignment="1"/>
    <xf numFmtId="164" fontId="13" fillId="5" borderId="4" xfId="0" applyNumberFormat="1" applyFont="1" applyFill="1" applyBorder="1" applyAlignment="1"/>
    <xf numFmtId="0" fontId="13" fillId="5" borderId="4" xfId="0" applyNumberFormat="1" applyFont="1" applyFill="1" applyBorder="1" applyAlignment="1"/>
    <xf numFmtId="170" fontId="13" fillId="5" borderId="4" xfId="0" applyNumberFormat="1" applyFont="1" applyFill="1" applyBorder="1" applyAlignment="1"/>
    <xf numFmtId="0" fontId="3" fillId="5" borderId="4" xfId="0" applyFont="1" applyFill="1" applyBorder="1"/>
    <xf numFmtId="0" fontId="19" fillId="5" borderId="4" xfId="0" applyFont="1" applyFill="1" applyBorder="1" applyAlignment="1">
      <alignment horizontal="center" vertical="center" wrapText="1"/>
    </xf>
    <xf numFmtId="49" fontId="3" fillId="2" borderId="4" xfId="0" applyNumberFormat="1" applyFont="1" applyFill="1" applyBorder="1" applyAlignment="1">
      <alignment horizontal="left" vertical="top"/>
    </xf>
    <xf numFmtId="0" fontId="18" fillId="2" borderId="4" xfId="0" applyFont="1" applyFill="1" applyBorder="1" applyAlignment="1">
      <alignment vertical="center" wrapText="1"/>
    </xf>
    <xf numFmtId="49" fontId="3" fillId="2" borderId="4" xfId="0" applyNumberFormat="1" applyFont="1" applyFill="1" applyBorder="1" applyAlignment="1">
      <alignment wrapText="1"/>
    </xf>
    <xf numFmtId="0" fontId="3" fillId="2" borderId="4" xfId="0" applyFont="1" applyFill="1" applyBorder="1"/>
    <xf numFmtId="0" fontId="3" fillId="2" borderId="4" xfId="0" applyNumberFormat="1" applyFont="1" applyFill="1" applyBorder="1" applyAlignment="1">
      <alignment wrapText="1"/>
    </xf>
    <xf numFmtId="0" fontId="3" fillId="2" borderId="4" xfId="0" applyFont="1" applyFill="1" applyBorder="1" applyAlignment="1">
      <alignment wrapText="1"/>
    </xf>
    <xf numFmtId="49" fontId="3" fillId="2" borderId="4" xfId="0" applyNumberFormat="1" applyFont="1" applyFill="1" applyBorder="1" applyAlignment="1">
      <alignment horizontal="center" vertical="center"/>
    </xf>
    <xf numFmtId="49" fontId="3" fillId="2" borderId="4" xfId="0" applyNumberFormat="1" applyFont="1" applyFill="1" applyBorder="1" applyAlignment="1">
      <alignment horizontal="left" vertical="top" wrapText="1"/>
    </xf>
    <xf numFmtId="49" fontId="3" fillId="2" borderId="4" xfId="0" applyNumberFormat="1" applyFont="1" applyFill="1" applyBorder="1" applyAlignment="1">
      <alignment horizontal="left"/>
    </xf>
    <xf numFmtId="0" fontId="3" fillId="2" borderId="4" xfId="0" applyNumberFormat="1" applyFont="1" applyFill="1" applyBorder="1" applyAlignment="1">
      <alignment horizontal="right" wrapText="1"/>
    </xf>
    <xf numFmtId="0" fontId="3" fillId="2" borderId="4" xfId="0" applyFont="1" applyFill="1" applyBorder="1" applyAlignment="1">
      <alignment horizontal="right" wrapText="1"/>
    </xf>
    <xf numFmtId="49" fontId="3" fillId="2" borderId="4" xfId="0" applyNumberFormat="1" applyFont="1" applyFill="1" applyBorder="1" applyAlignment="1">
      <alignment horizontal="center" wrapText="1"/>
    </xf>
    <xf numFmtId="49" fontId="3" fillId="2" borderId="4" xfId="12" applyNumberFormat="1" applyFont="1" applyFill="1" applyBorder="1" applyAlignment="1">
      <alignment horizontal="left" vertical="center"/>
    </xf>
    <xf numFmtId="1" fontId="3" fillId="2" borderId="4" xfId="0" applyNumberFormat="1" applyFont="1" applyFill="1" applyBorder="1" applyAlignment="1">
      <alignment wrapText="1"/>
    </xf>
    <xf numFmtId="4" fontId="3" fillId="2" borderId="4" xfId="0" applyNumberFormat="1" applyFont="1" applyFill="1" applyBorder="1" applyAlignment="1">
      <alignment horizontal="right" vertical="top"/>
    </xf>
    <xf numFmtId="172" fontId="3" fillId="2" borderId="4" xfId="0" applyNumberFormat="1" applyFont="1" applyFill="1" applyBorder="1" applyAlignment="1">
      <alignment horizontal="right"/>
    </xf>
    <xf numFmtId="166" fontId="3" fillId="2" borderId="4" xfId="0" applyNumberFormat="1" applyFont="1" applyFill="1" applyBorder="1" applyAlignment="1">
      <alignment horizontal="right"/>
    </xf>
    <xf numFmtId="173" fontId="3" fillId="2" borderId="4" xfId="0" applyNumberFormat="1" applyFont="1" applyFill="1" applyBorder="1" applyAlignment="1">
      <alignment horizontal="right" vertical="top"/>
    </xf>
    <xf numFmtId="174" fontId="3" fillId="2" borderId="4" xfId="0" applyNumberFormat="1" applyFont="1" applyFill="1" applyBorder="1" applyAlignment="1">
      <alignment horizontal="right"/>
    </xf>
    <xf numFmtId="175" fontId="3" fillId="2" borderId="4" xfId="0" applyNumberFormat="1" applyFont="1" applyFill="1" applyBorder="1" applyAlignment="1">
      <alignment horizontal="right"/>
    </xf>
    <xf numFmtId="49" fontId="3" fillId="2" borderId="4" xfId="0" applyNumberFormat="1" applyFont="1" applyFill="1" applyBorder="1"/>
    <xf numFmtId="0" fontId="3" fillId="2" borderId="0" xfId="0" applyFont="1" applyFill="1"/>
    <xf numFmtId="0" fontId="19" fillId="2" borderId="6" xfId="0" applyFont="1" applyFill="1" applyBorder="1" applyAlignment="1">
      <alignment horizontal="left" vertical="top" wrapText="1"/>
    </xf>
    <xf numFmtId="0" fontId="3" fillId="2" borderId="4" xfId="0" applyNumberFormat="1" applyFont="1" applyFill="1" applyBorder="1" applyAlignment="1">
      <alignment horizontal="center" vertical="center" wrapText="1"/>
    </xf>
    <xf numFmtId="173" fontId="3" fillId="2" borderId="4" xfId="0" applyNumberFormat="1" applyFont="1" applyFill="1" applyBorder="1" applyAlignment="1">
      <alignment horizontal="right"/>
    </xf>
    <xf numFmtId="0" fontId="3" fillId="2" borderId="4" xfId="0" applyFont="1" applyFill="1" applyBorder="1" applyAlignment="1">
      <alignment horizontal="left" vertical="top" wrapText="1"/>
    </xf>
    <xf numFmtId="14" fontId="3" fillId="2" borderId="4" xfId="0" applyNumberFormat="1" applyFont="1" applyFill="1" applyBorder="1" applyAlignment="1">
      <alignment wrapText="1"/>
    </xf>
    <xf numFmtId="2" fontId="3" fillId="2" borderId="4" xfId="0" applyNumberFormat="1" applyFont="1" applyFill="1" applyBorder="1" applyAlignment="1">
      <alignment wrapText="1"/>
    </xf>
    <xf numFmtId="166" fontId="3" fillId="2" borderId="4" xfId="0" applyNumberFormat="1" applyFont="1" applyFill="1" applyBorder="1"/>
    <xf numFmtId="172" fontId="3" fillId="2" borderId="4" xfId="0" applyNumberFormat="1" applyFont="1" applyFill="1" applyBorder="1"/>
    <xf numFmtId="2" fontId="3" fillId="2" borderId="4" xfId="0" applyNumberFormat="1" applyFont="1" applyFill="1" applyBorder="1"/>
    <xf numFmtId="4" fontId="3" fillId="2" borderId="4" xfId="0" applyNumberFormat="1" applyFont="1" applyFill="1" applyBorder="1" applyAlignment="1">
      <alignment wrapText="1"/>
    </xf>
    <xf numFmtId="166" fontId="3" fillId="2" borderId="4" xfId="0" applyNumberFormat="1" applyFont="1" applyFill="1" applyBorder="1" applyAlignment="1">
      <alignment wrapText="1"/>
    </xf>
    <xf numFmtId="49" fontId="3" fillId="2" borderId="8" xfId="0" applyNumberFormat="1" applyFont="1" applyFill="1" applyBorder="1" applyAlignment="1">
      <alignment horizontal="center" vertical="top" wrapText="1"/>
    </xf>
    <xf numFmtId="4" fontId="3" fillId="2" borderId="4" xfId="6" applyNumberFormat="1" applyFont="1" applyFill="1" applyBorder="1"/>
    <xf numFmtId="49" fontId="3" fillId="2" borderId="0" xfId="0" applyNumberFormat="1" applyFont="1" applyFill="1" applyBorder="1" applyAlignment="1">
      <alignment horizontal="left"/>
    </xf>
    <xf numFmtId="49" fontId="13" fillId="2" borderId="4" xfId="0" applyNumberFormat="1" applyFont="1" applyFill="1" applyBorder="1"/>
    <xf numFmtId="49" fontId="3" fillId="2" borderId="4" xfId="0" applyNumberFormat="1" applyFont="1" applyFill="1" applyBorder="1" applyAlignment="1">
      <alignment horizontal="right" wrapText="1"/>
    </xf>
    <xf numFmtId="176" fontId="3" fillId="2" borderId="4" xfId="0" applyNumberFormat="1" applyFont="1" applyFill="1" applyBorder="1" applyAlignment="1">
      <alignment horizontal="right"/>
    </xf>
    <xf numFmtId="176" fontId="3" fillId="2" borderId="4" xfId="0" applyNumberFormat="1" applyFont="1" applyFill="1" applyBorder="1" applyAlignment="1">
      <alignment wrapText="1"/>
    </xf>
    <xf numFmtId="2" fontId="3" fillId="2" borderId="4" xfId="0" applyNumberFormat="1" applyFont="1" applyFill="1" applyBorder="1" applyAlignment="1">
      <alignment horizontal="right"/>
    </xf>
    <xf numFmtId="0" fontId="3" fillId="2" borderId="4" xfId="0" applyFont="1" applyFill="1" applyBorder="1" applyAlignment="1">
      <alignment vertical="top" wrapText="1"/>
    </xf>
    <xf numFmtId="49" fontId="3" fillId="2" borderId="4" xfId="0" applyNumberFormat="1" applyFont="1" applyFill="1" applyBorder="1" applyAlignment="1">
      <alignment horizontal="center" vertical="center" wrapText="1"/>
    </xf>
    <xf numFmtId="0" fontId="12" fillId="2" borderId="4" xfId="0" applyFont="1" applyFill="1" applyBorder="1"/>
    <xf numFmtId="0" fontId="12" fillId="2" borderId="4" xfId="0" applyFont="1" applyFill="1" applyBorder="1" applyAlignment="1">
      <alignment wrapText="1"/>
    </xf>
    <xf numFmtId="49" fontId="12" fillId="2" borderId="4" xfId="0" applyNumberFormat="1" applyFont="1" applyFill="1" applyBorder="1" applyAlignment="1">
      <alignment horizontal="left"/>
    </xf>
    <xf numFmtId="172" fontId="12" fillId="2" borderId="4" xfId="0" applyNumberFormat="1" applyFont="1" applyFill="1" applyBorder="1"/>
    <xf numFmtId="49" fontId="12" fillId="2" borderId="4" xfId="0" applyNumberFormat="1" applyFont="1" applyFill="1" applyBorder="1" applyAlignment="1">
      <alignment horizontal="center" vertical="center" wrapText="1"/>
    </xf>
    <xf numFmtId="0" fontId="12" fillId="2" borderId="0" xfId="0" applyFont="1" applyFill="1"/>
    <xf numFmtId="0" fontId="3" fillId="2" borderId="2" xfId="0" applyFont="1" applyFill="1" applyBorder="1" applyAlignment="1">
      <alignment wrapText="1"/>
    </xf>
    <xf numFmtId="0" fontId="19" fillId="2" borderId="7" xfId="0" applyFont="1" applyFill="1" applyBorder="1" applyAlignment="1">
      <alignment horizontal="left" vertical="top" wrapText="1"/>
    </xf>
    <xf numFmtId="0" fontId="19" fillId="2" borderId="4" xfId="0" applyFont="1" applyFill="1" applyBorder="1" applyAlignment="1">
      <alignment horizontal="left" vertical="top" wrapText="1"/>
    </xf>
    <xf numFmtId="0" fontId="3" fillId="2" borderId="4" xfId="0" applyNumberFormat="1" applyFont="1" applyFill="1" applyBorder="1" applyAlignment="1">
      <alignment horizontal="left" vertical="center" wrapText="1"/>
    </xf>
    <xf numFmtId="49" fontId="3" fillId="2" borderId="4" xfId="12" applyNumberFormat="1"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0" xfId="0" applyNumberFormat="1" applyFont="1" applyFill="1" applyBorder="1" applyAlignment="1">
      <alignment horizontal="left" vertical="center"/>
    </xf>
    <xf numFmtId="49" fontId="5" fillId="2" borderId="4" xfId="0" applyNumberFormat="1" applyFont="1" applyFill="1" applyBorder="1" applyAlignment="1">
      <alignment horizontal="left"/>
    </xf>
    <xf numFmtId="49" fontId="5" fillId="2" borderId="0" xfId="0" applyNumberFormat="1" applyFont="1" applyFill="1" applyBorder="1" applyAlignment="1">
      <alignment horizontal="left"/>
    </xf>
    <xf numFmtId="49" fontId="5" fillId="2" borderId="0" xfId="0" applyNumberFormat="1" applyFont="1" applyFill="1" applyBorder="1" applyAlignment="1">
      <alignment horizontal="left" vertical="center"/>
    </xf>
    <xf numFmtId="0" fontId="12" fillId="2" borderId="4" xfId="0" applyNumberFormat="1" applyFont="1" applyFill="1" applyBorder="1" applyAlignment="1">
      <alignment horizontal="center" vertical="center" wrapText="1"/>
    </xf>
    <xf numFmtId="49" fontId="13" fillId="2" borderId="4" xfId="0" applyNumberFormat="1" applyFont="1" applyFill="1" applyBorder="1" applyAlignment="1">
      <alignment horizontal="right" vertical="center"/>
    </xf>
    <xf numFmtId="171" fontId="13" fillId="2" borderId="4" xfId="0" applyNumberFormat="1" applyFont="1" applyFill="1" applyBorder="1" applyAlignment="1">
      <alignment horizontal="right" vertical="center" wrapText="1"/>
    </xf>
    <xf numFmtId="164" fontId="13" fillId="2" borderId="4" xfId="1" applyFont="1" applyFill="1" applyBorder="1" applyAlignment="1">
      <alignment horizontal="right" vertical="center"/>
    </xf>
    <xf numFmtId="4" fontId="13" fillId="2" borderId="4" xfId="0" applyNumberFormat="1" applyFont="1" applyFill="1" applyBorder="1" applyAlignment="1">
      <alignment horizontal="right" vertical="center"/>
    </xf>
    <xf numFmtId="4" fontId="13" fillId="2" borderId="4" xfId="0" applyNumberFormat="1" applyFont="1" applyFill="1" applyBorder="1" applyAlignment="1">
      <alignment horizontal="right" vertical="center" wrapText="1"/>
    </xf>
    <xf numFmtId="2" fontId="13" fillId="2" borderId="4" xfId="0" applyNumberFormat="1" applyFont="1" applyFill="1" applyBorder="1" applyAlignment="1">
      <alignment horizontal="right" vertical="center" wrapText="1"/>
    </xf>
    <xf numFmtId="49" fontId="12" fillId="2" borderId="4" xfId="0" applyNumberFormat="1" applyFont="1" applyFill="1" applyBorder="1" applyAlignment="1">
      <alignment horizontal="left" vertical="top" wrapText="1"/>
    </xf>
    <xf numFmtId="49" fontId="12" fillId="2" borderId="4" xfId="0" applyNumberFormat="1" applyFont="1" applyFill="1" applyBorder="1" applyAlignment="1">
      <alignment horizontal="center" vertical="top" wrapText="1"/>
    </xf>
    <xf numFmtId="49" fontId="12" fillId="2" borderId="4" xfId="0" applyNumberFormat="1" applyFont="1" applyFill="1" applyBorder="1" applyAlignment="1">
      <alignment vertical="top" wrapText="1"/>
    </xf>
    <xf numFmtId="49" fontId="12" fillId="2" borderId="3"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xf>
    <xf numFmtId="49" fontId="3" fillId="2" borderId="8" xfId="0" applyNumberFormat="1" applyFont="1" applyFill="1" applyBorder="1" applyAlignment="1">
      <alignment vertical="top" wrapText="1"/>
    </xf>
    <xf numFmtId="3" fontId="3" fillId="2" borderId="8" xfId="0" applyNumberFormat="1" applyFont="1" applyFill="1" applyBorder="1" applyAlignment="1">
      <alignment vertical="top" wrapText="1"/>
    </xf>
    <xf numFmtId="3" fontId="3" fillId="2" borderId="8" xfId="0" applyNumberFormat="1" applyFont="1" applyFill="1" applyBorder="1" applyAlignment="1">
      <alignment horizontal="center" vertical="top" wrapText="1"/>
    </xf>
    <xf numFmtId="49" fontId="13" fillId="2" borderId="4" xfId="0" applyNumberFormat="1" applyFont="1" applyFill="1" applyBorder="1" applyAlignment="1">
      <alignment horizontal="left" vertical="center"/>
    </xf>
    <xf numFmtId="0" fontId="10" fillId="2" borderId="4"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49" fontId="3" fillId="2" borderId="4" xfId="12" applyNumberFormat="1" applyFont="1" applyFill="1" applyBorder="1" applyAlignment="1">
      <alignment horizontal="center" vertical="center" wrapText="1"/>
    </xf>
    <xf numFmtId="171" fontId="13" fillId="2" borderId="4" xfId="0" applyNumberFormat="1" applyFont="1" applyFill="1" applyBorder="1" applyAlignment="1">
      <alignment horizontal="center" vertical="center"/>
    </xf>
    <xf numFmtId="4" fontId="13" fillId="2" borderId="4" xfId="0" applyNumberFormat="1" applyFont="1" applyFill="1" applyBorder="1" applyAlignment="1">
      <alignment horizontal="center" vertical="center"/>
    </xf>
    <xf numFmtId="2" fontId="13" fillId="2" borderId="4" xfId="0" applyNumberFormat="1" applyFont="1" applyFill="1" applyBorder="1" applyAlignment="1">
      <alignment horizontal="center" vertical="center"/>
    </xf>
    <xf numFmtId="49" fontId="13" fillId="2" borderId="4" xfId="0" applyNumberFormat="1" applyFont="1" applyFill="1" applyBorder="1" applyAlignment="1">
      <alignment vertical="center"/>
    </xf>
    <xf numFmtId="0" fontId="3" fillId="2" borderId="4" xfId="0" applyFont="1" applyFill="1" applyBorder="1" applyAlignment="1">
      <alignment horizontal="center" vertical="center" wrapText="1"/>
    </xf>
    <xf numFmtId="49" fontId="13" fillId="2" borderId="0" xfId="0" applyNumberFormat="1" applyFont="1" applyFill="1" applyAlignment="1">
      <alignment horizontal="center" vertical="center"/>
    </xf>
    <xf numFmtId="0" fontId="27" fillId="2" borderId="7" xfId="0" applyFont="1" applyFill="1" applyBorder="1" applyAlignment="1">
      <alignment horizontal="left" vertical="top" wrapText="1"/>
    </xf>
    <xf numFmtId="0" fontId="27" fillId="2" borderId="4" xfId="0" applyFont="1" applyFill="1" applyBorder="1" applyAlignment="1">
      <alignment horizontal="left" vertical="top" wrapText="1"/>
    </xf>
    <xf numFmtId="49" fontId="4" fillId="2" borderId="4"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13" fillId="2" borderId="4" xfId="2" applyNumberFormat="1" applyFont="1" applyFill="1" applyBorder="1" applyAlignment="1">
      <alignment horizontal="right" vertical="center" wrapText="1"/>
    </xf>
    <xf numFmtId="0" fontId="13" fillId="2" borderId="4" xfId="2" applyFont="1" applyFill="1" applyBorder="1" applyAlignment="1">
      <alignment horizontal="center" vertical="center" wrapText="1"/>
    </xf>
    <xf numFmtId="49" fontId="13" fillId="2" borderId="4" xfId="0" applyNumberFormat="1" applyFont="1" applyFill="1" applyBorder="1" applyAlignment="1">
      <alignment horizontal="right" vertical="center" wrapText="1"/>
    </xf>
    <xf numFmtId="1" fontId="13" fillId="2" borderId="4" xfId="0" applyNumberFormat="1" applyFont="1" applyFill="1" applyBorder="1" applyAlignment="1">
      <alignment horizontal="center" vertical="center" wrapText="1"/>
    </xf>
    <xf numFmtId="164" fontId="13" fillId="2" borderId="4" xfId="1" applyFont="1" applyFill="1" applyBorder="1" applyAlignment="1">
      <alignment horizontal="right" vertical="center" wrapText="1"/>
    </xf>
    <xf numFmtId="169" fontId="13" fillId="2" borderId="4" xfId="0" applyNumberFormat="1" applyFont="1" applyFill="1" applyBorder="1" applyAlignment="1">
      <alignment horizontal="right" vertical="center" wrapText="1"/>
    </xf>
    <xf numFmtId="43" fontId="13" fillId="2" borderId="4" xfId="0" applyNumberFormat="1" applyFont="1" applyFill="1" applyBorder="1" applyAlignment="1">
      <alignment horizontal="right" vertical="center" wrapText="1"/>
    </xf>
    <xf numFmtId="0" fontId="13" fillId="2" borderId="4" xfId="5" applyFont="1" applyFill="1" applyBorder="1" applyAlignment="1">
      <alignment horizontal="center" vertical="center" wrapText="1"/>
    </xf>
    <xf numFmtId="0" fontId="19" fillId="2" borderId="4" xfId="0"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4" xfId="5" applyFont="1" applyFill="1" applyBorder="1" applyAlignment="1">
      <alignment horizontal="center" vertical="center" wrapText="1"/>
    </xf>
    <xf numFmtId="0" fontId="3" fillId="2" borderId="4" xfId="2" applyNumberFormat="1" applyFont="1" applyFill="1" applyBorder="1" applyAlignment="1">
      <alignment horizontal="right" vertical="center" wrapText="1"/>
    </xf>
    <xf numFmtId="49" fontId="3" fillId="2" borderId="4" xfId="0" applyNumberFormat="1" applyFont="1" applyFill="1" applyBorder="1" applyAlignment="1">
      <alignment horizontal="right" vertical="center" wrapText="1"/>
    </xf>
    <xf numFmtId="1" fontId="3" fillId="2" borderId="4" xfId="0" applyNumberFormat="1" applyFont="1" applyFill="1" applyBorder="1" applyAlignment="1">
      <alignment horizontal="center" vertical="center" wrapText="1"/>
    </xf>
    <xf numFmtId="171" fontId="3" fillId="2" borderId="4" xfId="0" applyNumberFormat="1" applyFont="1" applyFill="1" applyBorder="1" applyAlignment="1">
      <alignment horizontal="right" vertical="center" wrapText="1"/>
    </xf>
    <xf numFmtId="164" fontId="3" fillId="2" borderId="4" xfId="1" applyFont="1" applyFill="1" applyBorder="1" applyAlignment="1">
      <alignment horizontal="right" vertical="center" wrapText="1"/>
    </xf>
    <xf numFmtId="169" fontId="3" fillId="2" borderId="4" xfId="0" applyNumberFormat="1" applyFont="1" applyFill="1" applyBorder="1" applyAlignment="1"/>
    <xf numFmtId="169" fontId="3" fillId="2" borderId="4" xfId="0" applyNumberFormat="1" applyFont="1" applyFill="1" applyBorder="1" applyAlignment="1">
      <alignment horizontal="right" vertical="center" wrapText="1"/>
    </xf>
    <xf numFmtId="169" fontId="3" fillId="2" borderId="4" xfId="0" applyNumberFormat="1" applyFont="1" applyFill="1" applyBorder="1" applyAlignment="1">
      <alignment horizontal="left"/>
    </xf>
    <xf numFmtId="169" fontId="3" fillId="2" borderId="4" xfId="0" applyNumberFormat="1" applyFont="1" applyFill="1" applyBorder="1" applyAlignment="1">
      <alignment wrapText="1"/>
    </xf>
    <xf numFmtId="0" fontId="3" fillId="2" borderId="0" xfId="12" applyFont="1" applyFill="1" applyAlignment="1">
      <alignment horizontal="center" vertical="center" wrapText="1"/>
    </xf>
    <xf numFmtId="43" fontId="3" fillId="2" borderId="4"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169" fontId="3" fillId="2" borderId="4" xfId="0" applyNumberFormat="1" applyFont="1" applyFill="1" applyBorder="1" applyAlignment="1">
      <alignment horizontal="right"/>
    </xf>
    <xf numFmtId="170" fontId="3" fillId="2" borderId="4" xfId="0" applyNumberFormat="1" applyFont="1" applyFill="1" applyBorder="1" applyAlignment="1">
      <alignment wrapText="1"/>
    </xf>
    <xf numFmtId="49" fontId="3" fillId="2" borderId="3" xfId="0" applyNumberFormat="1" applyFont="1" applyFill="1" applyBorder="1" applyAlignment="1">
      <alignment horizontal="center" vertical="center" wrapText="1"/>
    </xf>
    <xf numFmtId="169" fontId="3" fillId="2" borderId="3" xfId="0" applyNumberFormat="1" applyFont="1" applyFill="1" applyBorder="1" applyAlignment="1"/>
    <xf numFmtId="169" fontId="3" fillId="2" borderId="3" xfId="0" applyNumberFormat="1" applyFont="1" applyFill="1" applyBorder="1" applyAlignment="1">
      <alignment horizontal="left"/>
    </xf>
    <xf numFmtId="49" fontId="3" fillId="2" borderId="3" xfId="0" applyNumberFormat="1" applyFont="1" applyFill="1" applyBorder="1" applyAlignment="1">
      <alignment horizontal="left"/>
    </xf>
    <xf numFmtId="1" fontId="13" fillId="2" borderId="4" xfId="0" applyNumberFormat="1" applyFont="1" applyFill="1" applyBorder="1" applyAlignment="1">
      <alignment horizontal="right" vertical="center" wrapText="1"/>
    </xf>
    <xf numFmtId="169" fontId="13" fillId="2" borderId="4" xfId="0" applyNumberFormat="1" applyFont="1" applyFill="1" applyBorder="1" applyAlignment="1">
      <alignment horizontal="right" vertical="center"/>
    </xf>
    <xf numFmtId="49" fontId="13" fillId="2" borderId="2" xfId="0" applyNumberFormat="1" applyFont="1" applyFill="1" applyBorder="1" applyAlignment="1">
      <alignment horizontal="center" vertical="center" wrapText="1"/>
    </xf>
    <xf numFmtId="0" fontId="20" fillId="2" borderId="4" xfId="0" applyNumberFormat="1"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4" xfId="5" applyNumberFormat="1" applyFont="1" applyFill="1" applyBorder="1" applyAlignment="1" applyProtection="1">
      <alignment horizontal="center" vertical="center" wrapText="1"/>
      <protection hidden="1"/>
    </xf>
    <xf numFmtId="0" fontId="13" fillId="2" borderId="4" xfId="0" applyNumberFormat="1" applyFont="1" applyFill="1" applyBorder="1" applyAlignment="1">
      <alignment horizontal="center" vertical="center"/>
    </xf>
    <xf numFmtId="10" fontId="13" fillId="2" borderId="4" xfId="2" applyNumberFormat="1" applyFont="1" applyFill="1" applyBorder="1" applyAlignment="1">
      <alignment horizontal="center" vertical="center" wrapText="1"/>
    </xf>
    <xf numFmtId="43" fontId="11" fillId="2" borderId="4" xfId="0" applyNumberFormat="1" applyFont="1" applyFill="1" applyBorder="1" applyAlignment="1">
      <alignment horizontal="center" vertical="center"/>
    </xf>
    <xf numFmtId="0" fontId="13" fillId="2" borderId="4" xfId="1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4" xfId="5" applyFont="1" applyFill="1" applyBorder="1" applyAlignment="1">
      <alignment horizontal="left" vertical="center"/>
    </xf>
    <xf numFmtId="0" fontId="3" fillId="2" borderId="4" xfId="2" applyFont="1" applyFill="1" applyBorder="1" applyAlignment="1">
      <alignment horizontal="center" vertical="center"/>
    </xf>
    <xf numFmtId="0" fontId="3" fillId="2" borderId="4" xfId="2" applyFont="1" applyFill="1" applyBorder="1" applyAlignment="1">
      <alignment horizontal="left" vertical="center"/>
    </xf>
    <xf numFmtId="49" fontId="3" fillId="2" borderId="4" xfId="0" applyNumberFormat="1" applyFont="1" applyFill="1" applyBorder="1" applyAlignment="1">
      <alignment vertical="top"/>
    </xf>
    <xf numFmtId="0" fontId="3" fillId="2" borderId="4" xfId="0" applyFont="1" applyFill="1" applyBorder="1" applyAlignment="1">
      <alignment horizontal="left" vertical="center"/>
    </xf>
    <xf numFmtId="0" fontId="13" fillId="2" borderId="4" xfId="2" applyFont="1" applyFill="1" applyBorder="1" applyAlignment="1">
      <alignment horizontal="left" vertical="center"/>
    </xf>
    <xf numFmtId="0" fontId="13" fillId="2" borderId="0" xfId="0" applyFont="1" applyFill="1"/>
    <xf numFmtId="4" fontId="1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170" fontId="3" fillId="2" borderId="4" xfId="0" applyNumberFormat="1" applyFont="1" applyFill="1" applyBorder="1" applyAlignment="1">
      <alignment horizontal="left" vertical="top"/>
    </xf>
    <xf numFmtId="0" fontId="3" fillId="2" borderId="0" xfId="12" applyFont="1" applyFill="1" applyAlignment="1">
      <alignment horizontal="left" vertical="center"/>
    </xf>
    <xf numFmtId="0" fontId="3" fillId="2" borderId="4" xfId="0" applyFont="1" applyFill="1" applyBorder="1" applyAlignment="1">
      <alignment horizontal="center" vertical="center"/>
    </xf>
    <xf numFmtId="0" fontId="3" fillId="2" borderId="4" xfId="5" applyFont="1" applyFill="1" applyBorder="1" applyAlignment="1">
      <alignment horizontal="left" vertical="center"/>
    </xf>
    <xf numFmtId="0" fontId="3" fillId="2" borderId="4" xfId="2" applyFont="1" applyFill="1" applyBorder="1" applyAlignment="1">
      <alignment horizontal="right" vertical="center"/>
    </xf>
    <xf numFmtId="49" fontId="3" fillId="2" borderId="4" xfId="0" applyNumberFormat="1" applyFont="1" applyFill="1" applyBorder="1" applyAlignment="1">
      <alignment horizontal="right" vertical="top"/>
    </xf>
    <xf numFmtId="0" fontId="3" fillId="2" borderId="4" xfId="0" applyFont="1" applyFill="1" applyBorder="1" applyAlignment="1"/>
    <xf numFmtId="0" fontId="3" fillId="2" borderId="4" xfId="12" applyFont="1" applyFill="1" applyBorder="1" applyAlignment="1">
      <alignment wrapText="1"/>
    </xf>
    <xf numFmtId="0" fontId="11" fillId="2" borderId="4" xfId="0" applyFont="1" applyFill="1" applyBorder="1"/>
    <xf numFmtId="0" fontId="12" fillId="2" borderId="4" xfId="0" applyFont="1" applyFill="1" applyBorder="1" applyAlignment="1">
      <alignment vertical="center" wrapText="1"/>
    </xf>
    <xf numFmtId="0" fontId="17" fillId="2" borderId="4" xfId="0" applyFont="1" applyFill="1" applyBorder="1" applyAlignment="1"/>
    <xf numFmtId="0" fontId="21" fillId="2" borderId="10" xfId="0" applyFont="1" applyFill="1" applyBorder="1" applyAlignment="1">
      <alignment horizontal="left" vertical="top" wrapText="1"/>
    </xf>
    <xf numFmtId="49" fontId="11" fillId="2"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xf>
    <xf numFmtId="1" fontId="11" fillId="2" borderId="4" xfId="0" applyNumberFormat="1" applyFont="1" applyFill="1" applyBorder="1" applyAlignment="1">
      <alignment horizontal="center" vertical="center"/>
    </xf>
    <xf numFmtId="169" fontId="11" fillId="2" borderId="4" xfId="0" applyNumberFormat="1" applyFont="1" applyFill="1" applyBorder="1" applyAlignment="1">
      <alignment horizontal="center" vertical="center"/>
    </xf>
    <xf numFmtId="171" fontId="11" fillId="2" borderId="4" xfId="0" applyNumberFormat="1" applyFont="1" applyFill="1" applyBorder="1" applyAlignment="1">
      <alignment horizontal="center" vertical="center"/>
    </xf>
    <xf numFmtId="2" fontId="11" fillId="2" borderId="4" xfId="0" applyNumberFormat="1" applyFont="1" applyFill="1" applyBorder="1" applyAlignment="1">
      <alignment horizontal="center" vertical="center"/>
    </xf>
    <xf numFmtId="4" fontId="11" fillId="2" borderId="4" xfId="0" applyNumberFormat="1" applyFont="1" applyFill="1" applyBorder="1" applyAlignment="1">
      <alignment horizontal="right" vertical="center" wrapText="1"/>
    </xf>
    <xf numFmtId="169" fontId="12" fillId="2" borderId="4" xfId="0" applyNumberFormat="1" applyFont="1" applyFill="1" applyBorder="1" applyAlignment="1">
      <alignment horizontal="left" vertical="center" wrapText="1"/>
    </xf>
    <xf numFmtId="170" fontId="12" fillId="2" borderId="4" xfId="0" applyNumberFormat="1" applyFont="1" applyFill="1" applyBorder="1" applyAlignment="1">
      <alignment horizontal="left" vertical="top" wrapText="1"/>
    </xf>
    <xf numFmtId="49" fontId="11" fillId="2" borderId="4" xfId="0" applyNumberFormat="1" applyFont="1" applyFill="1" applyBorder="1" applyAlignment="1">
      <alignment horizontal="left" vertical="center" wrapText="1"/>
    </xf>
    <xf numFmtId="0" fontId="12" fillId="2" borderId="4" xfId="12" applyFont="1" applyFill="1" applyBorder="1" applyAlignment="1">
      <alignment horizontal="left" vertical="center" wrapText="1"/>
    </xf>
    <xf numFmtId="0" fontId="11" fillId="2" borderId="4" xfId="0" applyFont="1" applyFill="1" applyBorder="1" applyAlignment="1">
      <alignment wrapText="1"/>
    </xf>
    <xf numFmtId="0" fontId="11" fillId="2" borderId="0" xfId="0" applyFont="1" applyFill="1"/>
    <xf numFmtId="0" fontId="19" fillId="2" borderId="9" xfId="0" applyFont="1" applyFill="1" applyBorder="1" applyAlignment="1">
      <alignment horizontal="left" vertical="top" wrapText="1"/>
    </xf>
    <xf numFmtId="0" fontId="12" fillId="2" borderId="1" xfId="0" applyFont="1" applyFill="1" applyBorder="1"/>
    <xf numFmtId="0" fontId="21" fillId="2" borderId="12" xfId="0" applyFont="1" applyFill="1" applyBorder="1" applyAlignment="1">
      <alignment horizontal="left" vertical="top" wrapText="1"/>
    </xf>
    <xf numFmtId="49" fontId="11" fillId="2" borderId="1" xfId="0" applyNumberFormat="1" applyFont="1" applyFill="1" applyBorder="1" applyAlignment="1">
      <alignment horizontal="center" vertical="center" wrapText="1"/>
    </xf>
    <xf numFmtId="49" fontId="11" fillId="2" borderId="4" xfId="0" applyNumberFormat="1" applyFont="1" applyFill="1" applyBorder="1" applyAlignment="1">
      <alignment wrapText="1"/>
    </xf>
    <xf numFmtId="49" fontId="11" fillId="2" borderId="0" xfId="0" applyNumberFormat="1" applyFont="1" applyFill="1" applyAlignment="1">
      <alignment horizontal="center" vertical="center"/>
    </xf>
    <xf numFmtId="2" fontId="11" fillId="2" borderId="4" xfId="0" applyNumberFormat="1" applyFont="1" applyFill="1" applyBorder="1" applyAlignment="1">
      <alignment horizontal="center" vertical="center" wrapText="1"/>
    </xf>
    <xf numFmtId="43" fontId="11" fillId="2" borderId="4" xfId="0" applyNumberFormat="1" applyFont="1" applyFill="1" applyBorder="1" applyAlignment="1">
      <alignment horizontal="right" vertical="center" wrapText="1"/>
    </xf>
    <xf numFmtId="0" fontId="22" fillId="2" borderId="4" xfId="0" applyFont="1" applyFill="1" applyBorder="1"/>
    <xf numFmtId="164" fontId="3" fillId="2" borderId="4" xfId="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164" fontId="13" fillId="2" borderId="4" xfId="1" applyFont="1" applyFill="1" applyBorder="1" applyAlignment="1">
      <alignment horizontal="center" vertical="center" wrapText="1"/>
    </xf>
    <xf numFmtId="49" fontId="3" fillId="2" borderId="0" xfId="0" applyNumberFormat="1" applyFont="1" applyFill="1" applyAlignment="1">
      <alignment horizontal="center" vertical="center" wrapText="1"/>
    </xf>
    <xf numFmtId="1" fontId="12" fillId="2" borderId="4" xfId="0" applyNumberFormat="1" applyFont="1" applyFill="1" applyBorder="1" applyAlignment="1">
      <alignment horizontal="center" vertical="top" wrapText="1"/>
    </xf>
    <xf numFmtId="0" fontId="19" fillId="2" borderId="13" xfId="0" applyFont="1" applyFill="1" applyBorder="1" applyAlignment="1">
      <alignment horizontal="left" vertical="top" wrapText="1"/>
    </xf>
    <xf numFmtId="49" fontId="13" fillId="2" borderId="3" xfId="0" applyNumberFormat="1" applyFont="1" applyFill="1" applyBorder="1" applyAlignment="1">
      <alignment horizontal="center" vertical="center" wrapText="1"/>
    </xf>
    <xf numFmtId="49" fontId="3" fillId="2" borderId="1" xfId="0" applyNumberFormat="1" applyFont="1" applyFill="1" applyBorder="1" applyAlignment="1">
      <alignment horizontal="left"/>
    </xf>
    <xf numFmtId="0" fontId="18" fillId="2" borderId="1" xfId="0" applyFont="1" applyFill="1" applyBorder="1" applyAlignment="1">
      <alignment vertical="center" wrapText="1"/>
    </xf>
    <xf numFmtId="0" fontId="3" fillId="2" borderId="1" xfId="0" applyFont="1" applyFill="1" applyBorder="1" applyAlignment="1">
      <alignment wrapText="1"/>
    </xf>
    <xf numFmtId="49" fontId="12" fillId="2" borderId="1" xfId="0" applyNumberFormat="1" applyFont="1" applyFill="1" applyBorder="1" applyAlignment="1">
      <alignment vertical="top" wrapText="1"/>
    </xf>
    <xf numFmtId="49" fontId="3" fillId="2" borderId="14"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left" vertical="top" wrapText="1"/>
    </xf>
    <xf numFmtId="49" fontId="12" fillId="2" borderId="5" xfId="0" applyNumberFormat="1" applyFont="1" applyFill="1" applyBorder="1" applyAlignment="1">
      <alignment horizontal="center" vertical="top" wrapText="1"/>
    </xf>
    <xf numFmtId="49" fontId="3" fillId="2" borderId="5" xfId="0" applyNumberFormat="1" applyFont="1" applyFill="1" applyBorder="1" applyAlignment="1">
      <alignment horizontal="center" vertical="top"/>
    </xf>
    <xf numFmtId="3" fontId="3" fillId="2" borderId="14" xfId="0" applyNumberFormat="1" applyFont="1" applyFill="1" applyBorder="1" applyAlignment="1">
      <alignment horizontal="center" vertical="top" wrapText="1"/>
    </xf>
    <xf numFmtId="49" fontId="3" fillId="2" borderId="15" xfId="0" applyNumberFormat="1" applyFont="1" applyFill="1" applyBorder="1" applyAlignment="1">
      <alignment horizontal="center" vertical="top" wrapText="1"/>
    </xf>
    <xf numFmtId="49" fontId="25" fillId="2" borderId="1" xfId="0" applyNumberFormat="1" applyFont="1" applyFill="1" applyBorder="1" applyAlignment="1">
      <alignment vertical="top" wrapText="1"/>
    </xf>
    <xf numFmtId="49" fontId="13" fillId="2" borderId="1" xfId="0" applyNumberFormat="1" applyFont="1" applyFill="1" applyBorder="1" applyAlignment="1">
      <alignment horizontal="center" vertical="center" wrapText="1"/>
    </xf>
    <xf numFmtId="49" fontId="12" fillId="2" borderId="16" xfId="0" applyNumberFormat="1" applyFont="1" applyFill="1" applyBorder="1" applyAlignment="1">
      <alignment horizontal="left"/>
    </xf>
    <xf numFmtId="49" fontId="12" fillId="2" borderId="17" xfId="0" applyNumberFormat="1" applyFont="1" applyFill="1" applyBorder="1" applyAlignment="1">
      <alignment horizontal="left" vertical="center" wrapText="1"/>
    </xf>
    <xf numFmtId="0" fontId="3" fillId="2" borderId="4" xfId="0" applyFont="1" applyFill="1" applyBorder="1" applyAlignment="1">
      <alignment vertical="center"/>
    </xf>
    <xf numFmtId="171" fontId="3" fillId="2" borderId="4" xfId="0" applyNumberFormat="1" applyFont="1" applyFill="1" applyBorder="1" applyAlignment="1">
      <alignment horizontal="center" vertical="center"/>
    </xf>
    <xf numFmtId="2" fontId="3" fillId="2" borderId="4" xfId="0" applyNumberFormat="1" applyFont="1" applyFill="1" applyBorder="1" applyAlignment="1">
      <alignment horizontal="right" vertical="center"/>
    </xf>
    <xf numFmtId="4" fontId="3" fillId="2" borderId="4" xfId="0" applyNumberFormat="1" applyFont="1" applyFill="1" applyBorder="1" applyAlignment="1">
      <alignment horizontal="right" vertical="center"/>
    </xf>
    <xf numFmtId="171" fontId="3" fillId="2" borderId="4" xfId="0" applyNumberFormat="1" applyFont="1" applyFill="1" applyBorder="1" applyAlignment="1">
      <alignment horizontal="right" vertical="center"/>
    </xf>
    <xf numFmtId="4" fontId="3" fillId="2" borderId="4" xfId="13" applyNumberFormat="1" applyFont="1" applyFill="1" applyBorder="1" applyAlignment="1">
      <alignment horizontal="right" vertical="center"/>
    </xf>
    <xf numFmtId="170" fontId="3" fillId="2" borderId="4" xfId="0" applyNumberFormat="1" applyFont="1" applyFill="1" applyBorder="1" applyAlignment="1">
      <alignment horizontal="left" vertical="center"/>
    </xf>
    <xf numFmtId="49" fontId="12" fillId="2" borderId="0" xfId="0" applyNumberFormat="1" applyFont="1" applyFill="1" applyBorder="1" applyAlignment="1">
      <alignment horizontal="left"/>
    </xf>
    <xf numFmtId="49" fontId="5" fillId="2" borderId="4" xfId="0" applyNumberFormat="1" applyFont="1" applyFill="1" applyBorder="1" applyAlignment="1">
      <alignment horizontal="left" wrapText="1"/>
    </xf>
    <xf numFmtId="49" fontId="3" fillId="2" borderId="2" xfId="0" applyNumberFormat="1" applyFont="1" applyFill="1" applyBorder="1" applyAlignment="1">
      <alignment horizontal="left" wrapText="1"/>
    </xf>
    <xf numFmtId="2" fontId="3" fillId="2" borderId="4" xfId="0" applyNumberFormat="1" applyFont="1" applyFill="1" applyBorder="1" applyAlignment="1">
      <alignment horizontal="center" vertical="center"/>
    </xf>
    <xf numFmtId="49" fontId="26" fillId="2" borderId="0" xfId="0" applyNumberFormat="1" applyFont="1" applyFill="1" applyBorder="1" applyAlignment="1">
      <alignment horizontal="left" wrapText="1"/>
    </xf>
    <xf numFmtId="49" fontId="26" fillId="2" borderId="0" xfId="0" applyNumberFormat="1" applyFont="1" applyFill="1" applyAlignment="1">
      <alignment horizontal="left" wrapText="1"/>
    </xf>
    <xf numFmtId="4" fontId="3" fillId="2" borderId="4" xfId="0" applyNumberFormat="1" applyFont="1" applyFill="1" applyBorder="1" applyAlignment="1">
      <alignment horizontal="center" vertical="center"/>
    </xf>
    <xf numFmtId="169" fontId="3" fillId="2" borderId="4" xfId="0" applyNumberFormat="1" applyFont="1" applyFill="1" applyBorder="1" applyAlignment="1">
      <alignment horizontal="center" vertical="center"/>
    </xf>
    <xf numFmtId="4" fontId="3" fillId="2" borderId="4" xfId="2" applyNumberFormat="1" applyFont="1" applyFill="1" applyBorder="1" applyAlignment="1">
      <alignment horizontal="right" vertical="center"/>
    </xf>
    <xf numFmtId="169" fontId="3" fillId="2" borderId="4"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49" fontId="5" fillId="2" borderId="4"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12" fillId="2" borderId="4" xfId="0" applyFont="1" applyFill="1" applyBorder="1" applyAlignment="1">
      <alignment horizontal="left" vertical="center"/>
    </xf>
    <xf numFmtId="0" fontId="3" fillId="2" borderId="4" xfId="0" applyFont="1" applyFill="1" applyBorder="1" applyAlignment="1">
      <alignment horizontal="right" vertical="center"/>
    </xf>
    <xf numFmtId="1" fontId="3" fillId="2" borderId="4" xfId="0" applyNumberFormat="1" applyFont="1" applyFill="1" applyBorder="1" applyAlignment="1">
      <alignment horizontal="left" vertical="center"/>
    </xf>
    <xf numFmtId="0" fontId="3" fillId="2" borderId="0" xfId="0" applyFont="1" applyFill="1" applyAlignment="1">
      <alignment horizontal="center" vertical="center"/>
    </xf>
    <xf numFmtId="169" fontId="3" fillId="2" borderId="4" xfId="0" applyNumberFormat="1" applyFont="1" applyFill="1" applyBorder="1" applyAlignment="1">
      <alignment vertical="center"/>
    </xf>
    <xf numFmtId="169" fontId="3" fillId="2" borderId="4" xfId="0" applyNumberFormat="1" applyFont="1" applyFill="1" applyBorder="1" applyAlignment="1">
      <alignment vertical="center" wrapText="1"/>
    </xf>
    <xf numFmtId="2" fontId="3" fillId="2" borderId="4" xfId="0" applyNumberFormat="1" applyFont="1" applyFill="1" applyBorder="1" applyAlignment="1">
      <alignment horizontal="right" vertical="center" wrapText="1"/>
    </xf>
    <xf numFmtId="0" fontId="3" fillId="2" borderId="4" xfId="2" applyFont="1" applyFill="1" applyBorder="1" applyAlignment="1">
      <alignment horizontal="left" vertical="center" wrapText="1"/>
    </xf>
    <xf numFmtId="0" fontId="3" fillId="2" borderId="1" xfId="2" applyFont="1" applyFill="1" applyBorder="1" applyAlignment="1">
      <alignment horizontal="center" vertical="center"/>
    </xf>
    <xf numFmtId="0" fontId="3" fillId="2" borderId="1" xfId="5" applyFont="1" applyFill="1" applyBorder="1" applyAlignment="1">
      <alignment horizontal="center" vertical="center" wrapText="1"/>
    </xf>
    <xf numFmtId="0" fontId="3" fillId="2" borderId="1" xfId="5" applyFont="1" applyFill="1" applyBorder="1" applyAlignment="1">
      <alignment horizontal="left" vertical="center"/>
    </xf>
    <xf numFmtId="49" fontId="3" fillId="2" borderId="1" xfId="0" applyNumberFormat="1" applyFont="1" applyFill="1" applyBorder="1" applyAlignment="1">
      <alignment horizontal="center" vertical="center"/>
    </xf>
    <xf numFmtId="0" fontId="3" fillId="2" borderId="1" xfId="2" applyNumberFormat="1" applyFont="1" applyFill="1" applyBorder="1" applyAlignment="1">
      <alignment horizontal="right" vertical="center" wrapText="1"/>
    </xf>
    <xf numFmtId="0" fontId="3" fillId="2" borderId="1" xfId="0"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49" fontId="3" fillId="2" borderId="1" xfId="0" applyNumberFormat="1" applyFont="1" applyFill="1" applyBorder="1" applyAlignment="1">
      <alignment horizontal="right" vertical="center" wrapText="1"/>
    </xf>
    <xf numFmtId="1" fontId="3" fillId="2" borderId="1" xfId="0" applyNumberFormat="1" applyFont="1" applyFill="1" applyBorder="1" applyAlignment="1">
      <alignment horizontal="center" vertical="center" wrapText="1"/>
    </xf>
    <xf numFmtId="171" fontId="3" fillId="2" borderId="1" xfId="0" applyNumberFormat="1" applyFont="1" applyFill="1" applyBorder="1" applyAlignment="1">
      <alignment horizontal="right" vertical="center" wrapText="1"/>
    </xf>
    <xf numFmtId="164" fontId="3" fillId="2" borderId="1" xfId="1" applyFont="1" applyFill="1" applyBorder="1" applyAlignment="1">
      <alignment horizontal="right" vertical="center" wrapText="1"/>
    </xf>
    <xf numFmtId="169" fontId="3" fillId="2" borderId="1" xfId="0" applyNumberFormat="1" applyFont="1" applyFill="1" applyBorder="1" applyAlignment="1">
      <alignment vertical="center" wrapText="1"/>
    </xf>
    <xf numFmtId="169" fontId="3" fillId="2" borderId="1" xfId="0" applyNumberFormat="1" applyFont="1" applyFill="1" applyBorder="1" applyAlignment="1">
      <alignment horizontal="right" vertical="center" wrapText="1"/>
    </xf>
    <xf numFmtId="43" fontId="3" fillId="2" borderId="1" xfId="0" applyNumberFormat="1" applyFont="1" applyFill="1" applyBorder="1" applyAlignment="1">
      <alignment horizontal="right" vertical="center" wrapText="1"/>
    </xf>
    <xf numFmtId="2" fontId="3" fillId="2" borderId="1" xfId="0" applyNumberFormat="1" applyFont="1" applyFill="1" applyBorder="1" applyAlignment="1">
      <alignment horizontal="right" vertical="center" wrapText="1"/>
    </xf>
    <xf numFmtId="0" fontId="3" fillId="2" borderId="1" xfId="2" applyFont="1" applyFill="1" applyBorder="1" applyAlignment="1">
      <alignment horizontal="left" vertical="center" wrapText="1"/>
    </xf>
    <xf numFmtId="0" fontId="3" fillId="7" borderId="4" xfId="0" applyFont="1" applyFill="1" applyBorder="1" applyAlignment="1">
      <alignment vertical="center" wrapText="1"/>
    </xf>
    <xf numFmtId="166" fontId="3" fillId="5" borderId="6" xfId="0" applyNumberFormat="1" applyFont="1" applyFill="1" applyBorder="1" applyAlignment="1">
      <alignment horizontal="right" vertical="top" wrapText="1"/>
    </xf>
    <xf numFmtId="49" fontId="3" fillId="8" borderId="0" xfId="0" applyNumberFormat="1" applyFont="1" applyFill="1" applyBorder="1" applyAlignment="1">
      <alignment horizontal="left" vertical="center"/>
    </xf>
    <xf numFmtId="49" fontId="5" fillId="8" borderId="0" xfId="0" applyNumberFormat="1" applyFont="1" applyFill="1" applyBorder="1" applyAlignment="1">
      <alignment horizontal="left" vertical="center"/>
    </xf>
    <xf numFmtId="49" fontId="12" fillId="5" borderId="4" xfId="0" applyNumberFormat="1" applyFont="1" applyFill="1" applyBorder="1" applyAlignment="1">
      <alignment wrapText="1"/>
    </xf>
    <xf numFmtId="0" fontId="12" fillId="5" borderId="4" xfId="0" applyFont="1" applyFill="1" applyBorder="1"/>
    <xf numFmtId="0" fontId="19" fillId="5" borderId="6" xfId="0" applyFont="1" applyFill="1" applyBorder="1" applyAlignment="1">
      <alignment horizontal="left" wrapText="1"/>
    </xf>
    <xf numFmtId="0" fontId="12" fillId="5" borderId="4" xfId="0" applyFont="1" applyFill="1" applyBorder="1" applyAlignment="1">
      <alignment vertical="top" wrapText="1"/>
    </xf>
    <xf numFmtId="0" fontId="12" fillId="5" borderId="4" xfId="0" applyFont="1" applyFill="1" applyBorder="1" applyAlignment="1">
      <alignment wrapText="1"/>
    </xf>
    <xf numFmtId="49" fontId="12" fillId="7" borderId="4" xfId="0" applyNumberFormat="1" applyFont="1" applyFill="1" applyBorder="1" applyAlignment="1">
      <alignment horizontal="left"/>
    </xf>
    <xf numFmtId="49" fontId="12" fillId="5" borderId="4" xfId="0" applyNumberFormat="1" applyFont="1" applyFill="1" applyBorder="1" applyAlignment="1">
      <alignment horizontal="center" wrapText="1"/>
    </xf>
    <xf numFmtId="49" fontId="12" fillId="7" borderId="4" xfId="12" applyNumberFormat="1" applyFont="1" applyFill="1" applyBorder="1" applyAlignment="1">
      <alignment horizontal="left" vertical="center"/>
    </xf>
    <xf numFmtId="49" fontId="12" fillId="5" borderId="4" xfId="12" applyNumberFormat="1" applyFont="1" applyFill="1" applyBorder="1" applyAlignment="1">
      <alignment horizontal="left" vertical="center"/>
    </xf>
    <xf numFmtId="1" fontId="11" fillId="5" borderId="4" xfId="0" applyNumberFormat="1" applyFont="1" applyFill="1" applyBorder="1" applyAlignment="1">
      <alignment horizontal="center" vertical="center" wrapText="1"/>
    </xf>
    <xf numFmtId="0" fontId="11" fillId="5" borderId="4" xfId="0" applyNumberFormat="1" applyFont="1" applyFill="1" applyBorder="1" applyAlignment="1">
      <alignment horizontal="center" vertical="center" wrapText="1"/>
    </xf>
    <xf numFmtId="166" fontId="12" fillId="7" borderId="4" xfId="0" applyNumberFormat="1" applyFont="1" applyFill="1" applyBorder="1"/>
    <xf numFmtId="172" fontId="12" fillId="5" borderId="4" xfId="0" applyNumberFormat="1" applyFont="1" applyFill="1" applyBorder="1"/>
    <xf numFmtId="172" fontId="12" fillId="7" borderId="4" xfId="0" applyNumberFormat="1" applyFont="1" applyFill="1" applyBorder="1"/>
    <xf numFmtId="166" fontId="12" fillId="5" borderId="4" xfId="0" applyNumberFormat="1" applyFont="1" applyFill="1" applyBorder="1"/>
    <xf numFmtId="166" fontId="3" fillId="7" borderId="4" xfId="0" applyNumberFormat="1" applyFont="1" applyFill="1" applyBorder="1" applyAlignment="1">
      <alignment vertical="center"/>
    </xf>
    <xf numFmtId="172" fontId="3" fillId="7" borderId="4" xfId="0" applyNumberFormat="1" applyFont="1" applyFill="1" applyBorder="1"/>
    <xf numFmtId="49" fontId="12" fillId="5" borderId="4" xfId="0" applyNumberFormat="1" applyFont="1" applyFill="1" applyBorder="1" applyAlignment="1">
      <alignment horizontal="center" vertical="center" wrapText="1"/>
    </xf>
    <xf numFmtId="166" fontId="12" fillId="5" borderId="4" xfId="0" applyNumberFormat="1" applyFont="1" applyFill="1" applyBorder="1" applyAlignment="1">
      <alignment wrapText="1"/>
    </xf>
    <xf numFmtId="4" fontId="12" fillId="5" borderId="4" xfId="0" applyNumberFormat="1" applyFont="1" applyFill="1" applyBorder="1" applyAlignment="1">
      <alignment wrapText="1"/>
    </xf>
    <xf numFmtId="49" fontId="12" fillId="9" borderId="4" xfId="0" applyNumberFormat="1" applyFont="1" applyFill="1" applyBorder="1" applyAlignment="1">
      <alignment wrapText="1"/>
    </xf>
    <xf numFmtId="0" fontId="12" fillId="9" borderId="4" xfId="0" applyFont="1" applyFill="1" applyBorder="1"/>
    <xf numFmtId="0" fontId="19" fillId="9" borderId="6" xfId="0" applyFont="1" applyFill="1" applyBorder="1" applyAlignment="1">
      <alignment horizontal="left" vertical="top" wrapText="1"/>
    </xf>
    <xf numFmtId="0" fontId="12" fillId="9" borderId="10" xfId="0" applyFont="1" applyFill="1" applyBorder="1" applyAlignment="1">
      <alignment horizontal="left" vertical="top" wrapText="1"/>
    </xf>
    <xf numFmtId="0" fontId="12" fillId="9" borderId="4" xfId="0" applyFont="1" applyFill="1" applyBorder="1" applyAlignment="1">
      <alignment vertical="top" wrapText="1"/>
    </xf>
    <xf numFmtId="0" fontId="12" fillId="9" borderId="4" xfId="0" applyFont="1" applyFill="1" applyBorder="1" applyAlignment="1">
      <alignment wrapText="1"/>
    </xf>
    <xf numFmtId="0" fontId="12" fillId="9" borderId="4" xfId="0" applyFont="1" applyFill="1" applyBorder="1" applyAlignment="1">
      <alignment horizontal="left" vertical="top" wrapText="1"/>
    </xf>
    <xf numFmtId="49" fontId="12" fillId="9" borderId="4" xfId="0" applyNumberFormat="1" applyFont="1" applyFill="1" applyBorder="1" applyAlignment="1">
      <alignment horizontal="left"/>
    </xf>
    <xf numFmtId="49" fontId="12" fillId="9" borderId="4" xfId="0" applyNumberFormat="1" applyFont="1" applyFill="1" applyBorder="1" applyAlignment="1">
      <alignment horizontal="center" wrapText="1"/>
    </xf>
    <xf numFmtId="49" fontId="12" fillId="9" borderId="4" xfId="12" applyNumberFormat="1" applyFont="1" applyFill="1" applyBorder="1" applyAlignment="1">
      <alignment horizontal="left" vertical="center"/>
    </xf>
    <xf numFmtId="1" fontId="12" fillId="9" borderId="4" xfId="0" applyNumberFormat="1" applyFont="1" applyFill="1" applyBorder="1" applyAlignment="1">
      <alignment horizontal="center" vertical="center" wrapText="1"/>
    </xf>
    <xf numFmtId="0" fontId="12" fillId="9" borderId="4" xfId="0" applyNumberFormat="1" applyFont="1" applyFill="1" applyBorder="1" applyAlignment="1">
      <alignment horizontal="center" vertical="center" wrapText="1"/>
    </xf>
    <xf numFmtId="166" fontId="12" fillId="9" borderId="4" xfId="0" applyNumberFormat="1" applyFont="1" applyFill="1" applyBorder="1"/>
    <xf numFmtId="172" fontId="12" fillId="9" borderId="4" xfId="0" applyNumberFormat="1" applyFont="1" applyFill="1" applyBorder="1"/>
    <xf numFmtId="49" fontId="12" fillId="9" borderId="4" xfId="0" applyNumberFormat="1" applyFont="1" applyFill="1" applyBorder="1" applyAlignment="1">
      <alignment horizontal="center" vertical="center" wrapText="1"/>
    </xf>
    <xf numFmtId="0" fontId="12" fillId="9" borderId="0" xfId="0" applyFont="1" applyFill="1"/>
    <xf numFmtId="166" fontId="12" fillId="9" borderId="4" xfId="0" applyNumberFormat="1" applyFont="1" applyFill="1" applyBorder="1" applyAlignment="1">
      <alignment wrapText="1"/>
    </xf>
    <xf numFmtId="4" fontId="12" fillId="9" borderId="4" xfId="0" applyNumberFormat="1" applyFont="1" applyFill="1" applyBorder="1" applyAlignment="1">
      <alignment wrapText="1"/>
    </xf>
    <xf numFmtId="0" fontId="3" fillId="9" borderId="4" xfId="0" applyFont="1" applyFill="1" applyBorder="1" applyAlignment="1">
      <alignment horizontal="left" vertical="top" wrapText="1"/>
    </xf>
    <xf numFmtId="49" fontId="3" fillId="9" borderId="4" xfId="0" applyNumberFormat="1" applyFont="1" applyFill="1" applyBorder="1" applyAlignment="1">
      <alignment horizontal="left" vertical="center"/>
    </xf>
    <xf numFmtId="49" fontId="3" fillId="9" borderId="4" xfId="0" applyNumberFormat="1" applyFont="1" applyFill="1" applyBorder="1" applyAlignment="1">
      <alignment vertical="center"/>
    </xf>
    <xf numFmtId="0" fontId="3" fillId="9" borderId="7"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4" xfId="0" applyNumberFormat="1" applyFont="1" applyFill="1" applyBorder="1" applyAlignment="1">
      <alignment vertical="center" wrapText="1"/>
    </xf>
    <xf numFmtId="0" fontId="3" fillId="9" borderId="4" xfId="0" applyFont="1" applyFill="1" applyBorder="1" applyAlignment="1">
      <alignment vertical="center" wrapText="1"/>
    </xf>
    <xf numFmtId="49" fontId="3" fillId="9" borderId="4" xfId="0" applyNumberFormat="1" applyFont="1" applyFill="1" applyBorder="1" applyAlignment="1">
      <alignment vertical="center" wrapText="1"/>
    </xf>
    <xf numFmtId="0" fontId="3" fillId="9" borderId="4" xfId="0" applyNumberFormat="1" applyFont="1" applyFill="1" applyBorder="1" applyAlignment="1">
      <alignment horizontal="left" vertical="top" wrapText="1"/>
    </xf>
    <xf numFmtId="49" fontId="3" fillId="9" borderId="4" xfId="0" applyNumberFormat="1" applyFont="1" applyFill="1" applyBorder="1" applyAlignment="1">
      <alignment horizontal="center" vertical="center"/>
    </xf>
    <xf numFmtId="49" fontId="3" fillId="9" borderId="4"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49" fontId="3" fillId="9" borderId="4" xfId="12" applyNumberFormat="1" applyFont="1" applyFill="1" applyBorder="1" applyAlignment="1">
      <alignment horizontal="center" vertical="center"/>
    </xf>
    <xf numFmtId="166" fontId="3" fillId="9" borderId="4" xfId="0" applyNumberFormat="1" applyFont="1" applyFill="1" applyBorder="1" applyAlignment="1">
      <alignment vertical="center"/>
    </xf>
    <xf numFmtId="172" fontId="3" fillId="9" borderId="4" xfId="0" applyNumberFormat="1" applyFont="1" applyFill="1" applyBorder="1" applyAlignment="1">
      <alignment vertical="center"/>
    </xf>
    <xf numFmtId="0" fontId="3" fillId="9" borderId="4" xfId="0" applyFont="1" applyFill="1" applyBorder="1" applyAlignment="1">
      <alignment vertical="top" wrapText="1"/>
    </xf>
    <xf numFmtId="49" fontId="3" fillId="9" borderId="0" xfId="0" applyNumberFormat="1" applyFont="1" applyFill="1" applyBorder="1" applyAlignment="1">
      <alignment horizontal="left" vertical="center"/>
    </xf>
    <xf numFmtId="49" fontId="5" fillId="9" borderId="4" xfId="0" applyNumberFormat="1" applyFont="1" applyFill="1" applyBorder="1" applyAlignment="1">
      <alignment horizontal="left" vertical="center"/>
    </xf>
    <xf numFmtId="166" fontId="3" fillId="9" borderId="4" xfId="0" applyNumberFormat="1" applyFont="1" applyFill="1" applyBorder="1" applyAlignment="1">
      <alignment vertical="center" wrapText="1"/>
    </xf>
    <xf numFmtId="49" fontId="5" fillId="9" borderId="0" xfId="0" applyNumberFormat="1" applyFont="1" applyFill="1" applyBorder="1" applyAlignment="1">
      <alignment horizontal="left" vertical="center"/>
    </xf>
    <xf numFmtId="49" fontId="13" fillId="7" borderId="4" xfId="0" applyNumberFormat="1" applyFont="1" applyFill="1" applyBorder="1" applyAlignment="1"/>
    <xf numFmtId="49" fontId="3" fillId="9" borderId="4" xfId="0" applyNumberFormat="1" applyFont="1" applyFill="1" applyBorder="1" applyAlignment="1">
      <alignment horizontal="left"/>
    </xf>
    <xf numFmtId="0" fontId="19" fillId="9" borderId="7" xfId="0" applyFont="1" applyFill="1" applyBorder="1" applyAlignment="1">
      <alignment horizontal="left" vertical="top" wrapText="1"/>
    </xf>
    <xf numFmtId="0" fontId="13" fillId="9" borderId="4" xfId="0" applyFont="1" applyFill="1" applyBorder="1" applyAlignment="1"/>
    <xf numFmtId="49" fontId="3" fillId="10" borderId="4" xfId="0" applyNumberFormat="1" applyFont="1" applyFill="1" applyBorder="1" applyAlignment="1">
      <alignment vertical="top"/>
    </xf>
    <xf numFmtId="49" fontId="13" fillId="9" borderId="4" xfId="0" applyNumberFormat="1" applyFont="1" applyFill="1" applyBorder="1" applyAlignment="1"/>
    <xf numFmtId="164" fontId="13" fillId="9" borderId="4" xfId="0" applyNumberFormat="1" applyFont="1" applyFill="1" applyBorder="1" applyAlignment="1"/>
    <xf numFmtId="0" fontId="13" fillId="9" borderId="4" xfId="0" applyNumberFormat="1" applyFont="1" applyFill="1" applyBorder="1" applyAlignment="1"/>
    <xf numFmtId="170" fontId="13" fillId="9" borderId="4" xfId="0" applyNumberFormat="1" applyFont="1" applyFill="1" applyBorder="1" applyAlignment="1"/>
    <xf numFmtId="49" fontId="3" fillId="9" borderId="0" xfId="0" applyNumberFormat="1" applyFont="1" applyFill="1" applyBorder="1" applyAlignment="1">
      <alignment horizontal="left"/>
    </xf>
    <xf numFmtId="0" fontId="13" fillId="5" borderId="4" xfId="0" applyFont="1" applyFill="1" applyBorder="1" applyAlignment="1">
      <alignment horizontal="left" vertical="center"/>
    </xf>
    <xf numFmtId="0" fontId="13" fillId="5" borderId="1" xfId="19" applyFont="1" applyFill="1" applyBorder="1" applyAlignment="1">
      <alignment vertical="center" wrapText="1"/>
    </xf>
    <xf numFmtId="49" fontId="13" fillId="5" borderId="1" xfId="0" applyNumberFormat="1" applyFont="1" applyFill="1" applyBorder="1" applyAlignment="1">
      <alignment horizontal="center" vertical="center" wrapText="1"/>
    </xf>
    <xf numFmtId="49" fontId="3" fillId="7" borderId="4" xfId="0" applyNumberFormat="1" applyFont="1" applyFill="1" applyBorder="1" applyAlignment="1">
      <alignment horizontal="center" vertical="center"/>
    </xf>
    <xf numFmtId="0" fontId="3" fillId="5" borderId="4" xfId="0" applyNumberFormat="1" applyFont="1" applyFill="1" applyBorder="1" applyAlignment="1">
      <alignment horizontal="center" vertical="center"/>
    </xf>
    <xf numFmtId="4" fontId="3" fillId="7" borderId="4" xfId="0" applyNumberFormat="1" applyFont="1" applyFill="1" applyBorder="1" applyAlignment="1">
      <alignment horizontal="center" vertical="center"/>
    </xf>
    <xf numFmtId="171" fontId="13" fillId="5" borderId="4" xfId="0" applyNumberFormat="1" applyFont="1" applyFill="1" applyBorder="1" applyAlignment="1">
      <alignment horizontal="right" vertical="center"/>
    </xf>
    <xf numFmtId="2" fontId="13" fillId="5" borderId="4" xfId="0" applyNumberFormat="1" applyFont="1" applyFill="1" applyBorder="1" applyAlignment="1">
      <alignment horizontal="right" vertical="center"/>
    </xf>
    <xf numFmtId="4" fontId="13" fillId="7" borderId="4" xfId="0" applyNumberFormat="1" applyFont="1" applyFill="1" applyBorder="1" applyAlignment="1">
      <alignment horizontal="center" vertical="center"/>
    </xf>
    <xf numFmtId="0" fontId="19" fillId="9" borderId="4" xfId="0" applyFont="1" applyFill="1" applyBorder="1" applyAlignment="1">
      <alignment horizontal="left" vertical="top" wrapText="1"/>
    </xf>
    <xf numFmtId="0" fontId="13" fillId="9" borderId="4" xfId="0" applyFont="1" applyFill="1" applyBorder="1" applyAlignment="1">
      <alignment horizontal="left" vertical="center"/>
    </xf>
    <xf numFmtId="0" fontId="13" fillId="9" borderId="1" xfId="19" applyFont="1" applyFill="1" applyBorder="1" applyAlignment="1">
      <alignment vertical="center" wrapText="1"/>
    </xf>
    <xf numFmtId="49" fontId="11" fillId="9" borderId="1" xfId="0" applyNumberFormat="1" applyFont="1" applyFill="1" applyBorder="1" applyAlignment="1">
      <alignment vertical="center" wrapText="1"/>
    </xf>
    <xf numFmtId="49" fontId="13" fillId="9" borderId="4" xfId="0" applyNumberFormat="1" applyFont="1" applyFill="1" applyBorder="1" applyAlignment="1">
      <alignment horizontal="center" vertical="center"/>
    </xf>
    <xf numFmtId="1" fontId="13" fillId="9" borderId="4" xfId="0" applyNumberFormat="1" applyFont="1" applyFill="1" applyBorder="1" applyAlignment="1">
      <alignment horizontal="center" vertical="center"/>
    </xf>
    <xf numFmtId="49" fontId="12" fillId="9" borderId="4" xfId="0" applyNumberFormat="1" applyFont="1" applyFill="1" applyBorder="1" applyAlignment="1">
      <alignment horizontal="left" wrapText="1"/>
    </xf>
    <xf numFmtId="49" fontId="12" fillId="9" borderId="4" xfId="0" applyNumberFormat="1" applyFont="1" applyFill="1" applyBorder="1" applyAlignment="1">
      <alignment horizontal="center" vertical="center"/>
    </xf>
    <xf numFmtId="49" fontId="13" fillId="9" borderId="4" xfId="0" applyNumberFormat="1" applyFont="1" applyFill="1" applyBorder="1" applyAlignment="1">
      <alignment horizontal="left" vertical="center" wrapText="1"/>
    </xf>
    <xf numFmtId="1" fontId="3" fillId="9" borderId="4" xfId="0" applyNumberFormat="1" applyFont="1" applyFill="1" applyBorder="1" applyAlignment="1">
      <alignment horizontal="center" vertical="center"/>
    </xf>
    <xf numFmtId="0" fontId="3" fillId="9" borderId="4" xfId="0" applyNumberFormat="1" applyFont="1" applyFill="1" applyBorder="1" applyAlignment="1">
      <alignment horizontal="center" vertical="center"/>
    </xf>
    <xf numFmtId="1" fontId="13" fillId="9" borderId="4" xfId="0" applyNumberFormat="1" applyFont="1" applyFill="1" applyBorder="1" applyAlignment="1">
      <alignment horizontal="right" vertical="center"/>
    </xf>
    <xf numFmtId="4" fontId="12" fillId="9" borderId="4" xfId="0" applyNumberFormat="1" applyFont="1" applyFill="1" applyBorder="1" applyAlignment="1"/>
    <xf numFmtId="2" fontId="13" fillId="9" borderId="4" xfId="0" applyNumberFormat="1" applyFont="1" applyFill="1" applyBorder="1" applyAlignment="1">
      <alignment vertical="center"/>
    </xf>
    <xf numFmtId="171" fontId="13" fillId="9" borderId="4" xfId="0" applyNumberFormat="1" applyFont="1" applyFill="1" applyBorder="1" applyAlignment="1">
      <alignment horizontal="right" vertical="center"/>
    </xf>
    <xf numFmtId="2" fontId="13" fillId="9" borderId="4" xfId="0" applyNumberFormat="1" applyFont="1" applyFill="1" applyBorder="1" applyAlignment="1">
      <alignment horizontal="right" vertical="center"/>
    </xf>
    <xf numFmtId="0" fontId="3" fillId="9" borderId="4" xfId="5" applyFont="1" applyFill="1" applyBorder="1" applyAlignment="1">
      <alignment horizontal="left" vertical="center" wrapText="1"/>
    </xf>
    <xf numFmtId="0" fontId="3" fillId="9" borderId="4" xfId="5" applyFont="1" applyFill="1" applyBorder="1" applyAlignment="1">
      <alignment vertical="center" wrapText="1"/>
    </xf>
    <xf numFmtId="49" fontId="13" fillId="9" borderId="4" xfId="0" applyNumberFormat="1" applyFont="1" applyFill="1" applyBorder="1" applyAlignment="1">
      <alignment horizontal="center" vertical="center" wrapText="1"/>
    </xf>
    <xf numFmtId="0" fontId="13" fillId="5" borderId="4" xfId="0" applyFont="1" applyFill="1" applyBorder="1"/>
    <xf numFmtId="49" fontId="3" fillId="5" borderId="4" xfId="0" applyNumberFormat="1" applyFont="1" applyFill="1" applyBorder="1" applyAlignment="1">
      <alignment horizontal="center"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right"/>
    </xf>
    <xf numFmtId="0" fontId="13" fillId="5" borderId="4" xfId="0" applyFont="1" applyFill="1" applyBorder="1" applyAlignment="1">
      <alignment horizontal="center" wrapText="1"/>
    </xf>
    <xf numFmtId="0" fontId="13" fillId="9" borderId="4" xfId="0" applyFont="1" applyFill="1" applyBorder="1"/>
    <xf numFmtId="49" fontId="3" fillId="9" borderId="4" xfId="0" applyNumberFormat="1" applyFont="1" applyFill="1" applyBorder="1" applyAlignment="1">
      <alignment vertical="top" wrapText="1"/>
    </xf>
    <xf numFmtId="0" fontId="13" fillId="9" borderId="4" xfId="0" applyFont="1" applyFill="1" applyBorder="1" applyAlignment="1">
      <alignment horizontal="right"/>
    </xf>
    <xf numFmtId="0" fontId="13" fillId="9" borderId="4" xfId="0" applyFont="1" applyFill="1" applyBorder="1" applyAlignment="1">
      <alignment wrapText="1"/>
    </xf>
    <xf numFmtId="49" fontId="28" fillId="5" borderId="4" xfId="0" applyNumberFormat="1" applyFont="1" applyFill="1" applyBorder="1" applyAlignment="1">
      <alignment horizontal="center" vertical="center"/>
    </xf>
    <xf numFmtId="1" fontId="13" fillId="5" borderId="4" xfId="0" applyNumberFormat="1" applyFont="1" applyFill="1" applyBorder="1" applyAlignment="1">
      <alignment horizontal="right" vertical="center"/>
    </xf>
    <xf numFmtId="49" fontId="13" fillId="7" borderId="4" xfId="0" applyNumberFormat="1" applyFont="1" applyFill="1" applyBorder="1" applyAlignment="1">
      <alignment horizontal="center" vertical="center"/>
    </xf>
    <xf numFmtId="49" fontId="13" fillId="5" borderId="4" xfId="0" applyNumberFormat="1" applyFont="1" applyFill="1" applyBorder="1" applyAlignment="1">
      <alignment horizontal="right" vertical="center"/>
    </xf>
    <xf numFmtId="171" fontId="28" fillId="5" borderId="4" xfId="0" applyNumberFormat="1" applyFont="1" applyFill="1" applyBorder="1" applyAlignment="1">
      <alignment horizontal="center" vertical="center"/>
    </xf>
    <xf numFmtId="172" fontId="3" fillId="7" borderId="4" xfId="0" applyNumberFormat="1" applyFont="1" applyFill="1" applyBorder="1" applyAlignment="1">
      <alignment horizontal="center" vertical="center"/>
    </xf>
    <xf numFmtId="4" fontId="28" fillId="5" borderId="4" xfId="0" applyNumberFormat="1" applyFont="1" applyFill="1" applyBorder="1" applyAlignment="1">
      <alignment horizontal="center" vertical="center"/>
    </xf>
    <xf numFmtId="169" fontId="13" fillId="5" borderId="4" xfId="0" applyNumberFormat="1" applyFont="1" applyFill="1" applyBorder="1" applyAlignment="1">
      <alignment horizontal="right" vertical="center"/>
    </xf>
    <xf numFmtId="2" fontId="28" fillId="5" borderId="4" xfId="0" applyNumberFormat="1" applyFont="1" applyFill="1" applyBorder="1" applyAlignment="1">
      <alignment horizontal="center" vertical="center"/>
    </xf>
    <xf numFmtId="4" fontId="28" fillId="7" borderId="4" xfId="0" applyNumberFormat="1" applyFont="1" applyFill="1" applyBorder="1" applyAlignment="1">
      <alignment horizontal="center" vertical="center"/>
    </xf>
    <xf numFmtId="49" fontId="13" fillId="5" borderId="2" xfId="0" applyNumberFormat="1" applyFont="1" applyFill="1" applyBorder="1" applyAlignment="1">
      <alignment horizontal="center" vertical="center" wrapText="1"/>
    </xf>
    <xf numFmtId="49" fontId="28" fillId="5" borderId="4" xfId="0" applyNumberFormat="1" applyFont="1" applyFill="1" applyBorder="1" applyAlignment="1">
      <alignment horizontal="center" vertical="center" wrapText="1"/>
    </xf>
    <xf numFmtId="0" fontId="18" fillId="9" borderId="4" xfId="0" applyFont="1" applyFill="1" applyBorder="1" applyAlignment="1">
      <alignment vertical="center" wrapText="1"/>
    </xf>
    <xf numFmtId="49" fontId="3" fillId="9" borderId="4" xfId="0" applyNumberFormat="1" applyFont="1" applyFill="1" applyBorder="1" applyAlignment="1">
      <alignment wrapText="1"/>
    </xf>
    <xf numFmtId="0" fontId="3" fillId="9" borderId="4" xfId="0" applyFont="1" applyFill="1" applyBorder="1" applyAlignment="1">
      <alignment wrapText="1"/>
    </xf>
    <xf numFmtId="49" fontId="13" fillId="9" borderId="4" xfId="0" applyNumberFormat="1" applyFont="1" applyFill="1" applyBorder="1" applyAlignment="1">
      <alignment horizontal="right" vertical="center"/>
    </xf>
    <xf numFmtId="171" fontId="13" fillId="9" borderId="4" xfId="0" applyNumberFormat="1" applyFont="1" applyFill="1" applyBorder="1" applyAlignment="1">
      <alignment horizontal="right" vertical="center" wrapText="1"/>
    </xf>
    <xf numFmtId="164" fontId="13" fillId="9" borderId="4" xfId="1" applyFont="1" applyFill="1" applyBorder="1" applyAlignment="1">
      <alignment horizontal="right" vertical="center"/>
    </xf>
    <xf numFmtId="169" fontId="13" fillId="9" borderId="4" xfId="0" applyNumberFormat="1" applyFont="1" applyFill="1" applyBorder="1" applyAlignment="1">
      <alignment horizontal="right" vertical="center"/>
    </xf>
    <xf numFmtId="169" fontId="13" fillId="9" borderId="4" xfId="0" applyNumberFormat="1" applyFont="1" applyFill="1" applyBorder="1" applyAlignment="1">
      <alignment horizontal="right" vertical="center" wrapText="1"/>
    </xf>
    <xf numFmtId="2" fontId="13" fillId="9" borderId="4" xfId="0" applyNumberFormat="1" applyFont="1" applyFill="1" applyBorder="1" applyAlignment="1">
      <alignment horizontal="right" vertical="center" wrapText="1"/>
    </xf>
    <xf numFmtId="49" fontId="13" fillId="9" borderId="2" xfId="0" applyNumberFormat="1" applyFont="1" applyFill="1" applyBorder="1" applyAlignment="1">
      <alignment horizontal="center" vertical="center" wrapText="1"/>
    </xf>
    <xf numFmtId="0" fontId="3" fillId="9" borderId="4" xfId="0" applyNumberFormat="1" applyFont="1" applyFill="1" applyBorder="1" applyAlignment="1">
      <alignment horizontal="center" vertical="center" wrapText="1"/>
    </xf>
    <xf numFmtId="49" fontId="3" fillId="9" borderId="4" xfId="12" applyNumberFormat="1" applyFont="1" applyFill="1" applyBorder="1" applyAlignment="1">
      <alignment horizontal="center" vertical="center" wrapText="1"/>
    </xf>
    <xf numFmtId="0" fontId="3" fillId="9" borderId="0" xfId="0" applyFont="1" applyFill="1"/>
    <xf numFmtId="171" fontId="25" fillId="5" borderId="4" xfId="0" applyNumberFormat="1" applyFont="1" applyFill="1" applyBorder="1" applyAlignment="1">
      <alignment horizontal="center" vertical="center"/>
    </xf>
    <xf numFmtId="169" fontId="25" fillId="5" borderId="4" xfId="0" applyNumberFormat="1" applyFont="1" applyFill="1" applyBorder="1" applyAlignment="1">
      <alignment horizontal="center" vertical="center"/>
    </xf>
    <xf numFmtId="4" fontId="25" fillId="5" borderId="4" xfId="0" applyNumberFormat="1" applyFont="1" applyFill="1" applyBorder="1" applyAlignment="1">
      <alignment horizontal="center" vertical="center"/>
    </xf>
    <xf numFmtId="2" fontId="25" fillId="5" borderId="4" xfId="0" applyNumberFormat="1" applyFont="1" applyFill="1" applyBorder="1" applyAlignment="1">
      <alignment horizontal="center" vertical="center"/>
    </xf>
    <xf numFmtId="169" fontId="3" fillId="7" borderId="4" xfId="0" applyNumberFormat="1" applyFont="1" applyFill="1" applyBorder="1" applyAlignment="1">
      <alignment vertical="center"/>
    </xf>
    <xf numFmtId="169" fontId="3" fillId="7" borderId="4" xfId="0" applyNumberFormat="1" applyFont="1" applyFill="1" applyBorder="1" applyAlignment="1">
      <alignment horizontal="right" vertical="center" wrapText="1"/>
    </xf>
    <xf numFmtId="169" fontId="3" fillId="7" borderId="4" xfId="0" applyNumberFormat="1" applyFont="1" applyFill="1" applyBorder="1" applyAlignment="1">
      <alignment wrapText="1"/>
    </xf>
    <xf numFmtId="49" fontId="3" fillId="7" borderId="0" xfId="0" applyNumberFormat="1" applyFont="1" applyFill="1" applyBorder="1" applyAlignment="1">
      <alignment horizontal="left"/>
    </xf>
    <xf numFmtId="0" fontId="3" fillId="9" borderId="4" xfId="0" applyFont="1" applyFill="1" applyBorder="1"/>
    <xf numFmtId="0" fontId="19" fillId="9" borderId="4" xfId="0" applyFont="1" applyFill="1" applyBorder="1" applyAlignment="1">
      <alignment horizontal="center" vertical="center" wrapText="1"/>
    </xf>
    <xf numFmtId="0" fontId="3" fillId="9" borderId="4" xfId="2" applyFont="1" applyFill="1" applyBorder="1" applyAlignment="1">
      <alignment horizontal="center" vertical="center" wrapText="1"/>
    </xf>
    <xf numFmtId="0" fontId="3" fillId="9" borderId="4" xfId="5" applyFont="1" applyFill="1" applyBorder="1" applyAlignment="1">
      <alignment horizontal="center" vertical="center" wrapText="1"/>
    </xf>
    <xf numFmtId="0" fontId="3" fillId="9" borderId="4" xfId="2" applyNumberFormat="1" applyFont="1" applyFill="1" applyBorder="1" applyAlignment="1">
      <alignment horizontal="right" vertical="center" wrapText="1"/>
    </xf>
    <xf numFmtId="49" fontId="3" fillId="9" borderId="4" xfId="0" applyNumberFormat="1" applyFont="1" applyFill="1" applyBorder="1" applyAlignment="1">
      <alignment horizontal="right" vertical="center" wrapText="1"/>
    </xf>
    <xf numFmtId="1" fontId="3" fillId="9" borderId="4" xfId="0" applyNumberFormat="1" applyFont="1" applyFill="1" applyBorder="1" applyAlignment="1">
      <alignment horizontal="center" vertical="center" wrapText="1"/>
    </xf>
    <xf numFmtId="171" fontId="3" fillId="9" borderId="4" xfId="0" applyNumberFormat="1" applyFont="1" applyFill="1" applyBorder="1" applyAlignment="1">
      <alignment horizontal="right" vertical="center" wrapText="1"/>
    </xf>
    <xf numFmtId="164" fontId="3" fillId="9" borderId="4" xfId="1" applyFont="1" applyFill="1" applyBorder="1" applyAlignment="1">
      <alignment horizontal="right" vertical="center" wrapText="1"/>
    </xf>
    <xf numFmtId="169" fontId="3" fillId="9" borderId="4" xfId="0" applyNumberFormat="1" applyFont="1" applyFill="1" applyBorder="1" applyAlignment="1"/>
    <xf numFmtId="169" fontId="3" fillId="9" borderId="4" xfId="0" applyNumberFormat="1" applyFont="1" applyFill="1" applyBorder="1" applyAlignment="1">
      <alignment horizontal="right" vertical="center" wrapText="1"/>
    </xf>
    <xf numFmtId="169" fontId="3" fillId="9" borderId="4" xfId="0" applyNumberFormat="1" applyFont="1" applyFill="1" applyBorder="1" applyAlignment="1">
      <alignment horizontal="left"/>
    </xf>
    <xf numFmtId="169" fontId="3" fillId="7" borderId="4" xfId="0" applyNumberFormat="1" applyFont="1" applyFill="1" applyBorder="1" applyAlignment="1"/>
    <xf numFmtId="0" fontId="3" fillId="9" borderId="4" xfId="2" applyFont="1" applyFill="1" applyBorder="1" applyAlignment="1">
      <alignment horizontal="center" vertical="center"/>
    </xf>
    <xf numFmtId="0" fontId="3" fillId="9" borderId="4" xfId="5" applyFont="1" applyFill="1" applyBorder="1" applyAlignment="1">
      <alignment horizontal="left" vertical="center"/>
    </xf>
    <xf numFmtId="169" fontId="3" fillId="9" borderId="4" xfId="0" applyNumberFormat="1" applyFont="1" applyFill="1" applyBorder="1" applyAlignment="1">
      <alignment vertical="center" wrapText="1"/>
    </xf>
    <xf numFmtId="43" fontId="3" fillId="9" borderId="4" xfId="0" applyNumberFormat="1" applyFont="1" applyFill="1" applyBorder="1" applyAlignment="1">
      <alignment horizontal="right" vertical="center" wrapText="1"/>
    </xf>
    <xf numFmtId="2" fontId="3" fillId="9" borderId="4" xfId="0" applyNumberFormat="1" applyFont="1" applyFill="1" applyBorder="1" applyAlignment="1">
      <alignment horizontal="right" vertical="center" wrapText="1"/>
    </xf>
    <xf numFmtId="172" fontId="3" fillId="9" borderId="4" xfId="0" applyNumberFormat="1" applyFont="1" applyFill="1" applyBorder="1"/>
    <xf numFmtId="0" fontId="3" fillId="9" borderId="4" xfId="2" applyFont="1" applyFill="1" applyBorder="1" applyAlignment="1">
      <alignment horizontal="left" vertical="center" wrapText="1"/>
    </xf>
    <xf numFmtId="49" fontId="13" fillId="9" borderId="1" xfId="0" applyNumberFormat="1" applyFont="1" applyFill="1" applyBorder="1" applyAlignment="1">
      <alignment horizontal="center" vertical="center" wrapText="1"/>
    </xf>
    <xf numFmtId="0" fontId="13" fillId="9" borderId="0" xfId="0" applyFont="1" applyFill="1"/>
    <xf numFmtId="0" fontId="3" fillId="9" borderId="1" xfId="2" applyFont="1" applyFill="1" applyBorder="1" applyAlignment="1">
      <alignment horizontal="center" vertical="center"/>
    </xf>
    <xf numFmtId="0" fontId="3" fillId="9" borderId="1" xfId="5" applyFont="1" applyFill="1" applyBorder="1" applyAlignment="1">
      <alignment horizontal="center" vertical="center" wrapText="1"/>
    </xf>
    <xf numFmtId="0" fontId="3" fillId="9" borderId="1" xfId="5" applyFont="1" applyFill="1" applyBorder="1" applyAlignment="1">
      <alignment horizontal="left" vertical="center"/>
    </xf>
    <xf numFmtId="49" fontId="3" fillId="9" borderId="1" xfId="0" applyNumberFormat="1" applyFont="1" applyFill="1" applyBorder="1" applyAlignment="1">
      <alignment horizontal="center" vertical="center"/>
    </xf>
    <xf numFmtId="49" fontId="3" fillId="9" borderId="1" xfId="0" applyNumberFormat="1" applyFont="1" applyFill="1" applyBorder="1" applyAlignment="1">
      <alignment horizontal="center" vertical="center" wrapText="1"/>
    </xf>
    <xf numFmtId="0" fontId="3" fillId="9" borderId="1" xfId="2" applyNumberFormat="1" applyFont="1" applyFill="1" applyBorder="1" applyAlignment="1">
      <alignment horizontal="right" vertical="center" wrapText="1"/>
    </xf>
    <xf numFmtId="0" fontId="3" fillId="9" borderId="1" xfId="0" applyNumberFormat="1" applyFont="1" applyFill="1" applyBorder="1" applyAlignment="1">
      <alignment horizontal="center" vertical="center" wrapText="1"/>
    </xf>
    <xf numFmtId="0" fontId="3" fillId="9" borderId="1" xfId="2" applyFont="1" applyFill="1" applyBorder="1" applyAlignment="1">
      <alignment horizontal="center" vertical="center" wrapText="1"/>
    </xf>
    <xf numFmtId="49" fontId="3" fillId="9" borderId="1" xfId="0" applyNumberFormat="1" applyFont="1" applyFill="1" applyBorder="1" applyAlignment="1">
      <alignment horizontal="right" vertical="center" wrapText="1"/>
    </xf>
    <xf numFmtId="1" fontId="3" fillId="9" borderId="1" xfId="0" applyNumberFormat="1" applyFont="1" applyFill="1" applyBorder="1" applyAlignment="1">
      <alignment horizontal="center" vertical="center" wrapText="1"/>
    </xf>
    <xf numFmtId="171" fontId="3" fillId="9" borderId="1" xfId="0" applyNumberFormat="1" applyFont="1" applyFill="1" applyBorder="1" applyAlignment="1">
      <alignment horizontal="right" vertical="center" wrapText="1"/>
    </xf>
    <xf numFmtId="164" fontId="3" fillId="9" borderId="1" xfId="1" applyFont="1" applyFill="1" applyBorder="1" applyAlignment="1">
      <alignment horizontal="right" vertical="center" wrapText="1"/>
    </xf>
    <xf numFmtId="169" fontId="3" fillId="9" borderId="1" xfId="0" applyNumberFormat="1" applyFont="1" applyFill="1" applyBorder="1" applyAlignment="1">
      <alignment vertical="center" wrapText="1"/>
    </xf>
    <xf numFmtId="169" fontId="3" fillId="9" borderId="1" xfId="0" applyNumberFormat="1" applyFont="1" applyFill="1" applyBorder="1" applyAlignment="1">
      <alignment horizontal="right" vertical="center" wrapText="1"/>
    </xf>
    <xf numFmtId="43" fontId="3" fillId="9" borderId="1" xfId="0" applyNumberFormat="1" applyFont="1" applyFill="1" applyBorder="1" applyAlignment="1">
      <alignment horizontal="right" vertical="center" wrapText="1"/>
    </xf>
    <xf numFmtId="2" fontId="3" fillId="9" borderId="1" xfId="0" applyNumberFormat="1" applyFont="1" applyFill="1" applyBorder="1" applyAlignment="1">
      <alignment horizontal="right" vertical="center" wrapText="1"/>
    </xf>
    <xf numFmtId="0" fontId="3" fillId="9" borderId="1" xfId="2" applyFont="1" applyFill="1" applyBorder="1" applyAlignment="1">
      <alignment horizontal="left" vertical="center" wrapText="1"/>
    </xf>
    <xf numFmtId="49" fontId="12" fillId="9" borderId="0" xfId="0" applyNumberFormat="1" applyFont="1" applyFill="1" applyBorder="1" applyAlignment="1">
      <alignment horizontal="left"/>
    </xf>
    <xf numFmtId="0" fontId="3" fillId="9" borderId="4" xfId="0" applyFont="1" applyFill="1" applyBorder="1" applyAlignment="1">
      <alignment horizontal="center" vertical="center"/>
    </xf>
    <xf numFmtId="169" fontId="3" fillId="9" borderId="4" xfId="0" applyNumberFormat="1" applyFont="1" applyFill="1" applyBorder="1" applyAlignment="1">
      <alignment vertical="center"/>
    </xf>
    <xf numFmtId="49" fontId="5" fillId="9" borderId="0" xfId="0" applyNumberFormat="1" applyFont="1" applyFill="1" applyAlignment="1">
      <alignment horizontal="center" vertical="center"/>
    </xf>
    <xf numFmtId="0" fontId="3" fillId="2" borderId="0" xfId="2" applyFont="1" applyFill="1" applyAlignment="1">
      <alignment horizontal="left" vertical="center"/>
    </xf>
    <xf numFmtId="49" fontId="3" fillId="2" borderId="0" xfId="0" applyNumberFormat="1" applyFont="1" applyFill="1" applyAlignment="1">
      <alignment horizontal="left"/>
    </xf>
    <xf numFmtId="49" fontId="5" fillId="2" borderId="0" xfId="0" applyNumberFormat="1" applyFont="1" applyFill="1" applyAlignment="1">
      <alignment horizontal="left"/>
    </xf>
    <xf numFmtId="0" fontId="5" fillId="2" borderId="0" xfId="2" applyFont="1" applyFill="1" applyAlignment="1">
      <alignment horizontal="left" vertical="center"/>
    </xf>
    <xf numFmtId="0" fontId="13" fillId="2" borderId="0" xfId="0" applyFont="1" applyFill="1" applyAlignment="1"/>
    <xf numFmtId="0" fontId="13" fillId="2" borderId="0" xfId="0" applyFont="1" applyFill="1" applyAlignment="1">
      <alignment horizontal="center"/>
    </xf>
    <xf numFmtId="49" fontId="28" fillId="2" borderId="0" xfId="0" applyNumberFormat="1" applyFont="1" applyFill="1" applyAlignment="1">
      <alignment horizontal="center" vertical="center"/>
    </xf>
    <xf numFmtId="49" fontId="25" fillId="2" borderId="0" xfId="0" applyNumberFormat="1" applyFont="1" applyFill="1" applyAlignment="1">
      <alignment horizontal="center" vertical="center"/>
    </xf>
    <xf numFmtId="4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169" fontId="5" fillId="3" borderId="4" xfId="0" applyNumberFormat="1" applyFont="1" applyFill="1" applyBorder="1" applyAlignment="1">
      <alignment horizontal="left" vertical="center"/>
    </xf>
  </cellXfs>
  <cellStyles count="22">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96"/>
  <sheetViews>
    <sheetView tabSelected="1" topLeftCell="AR115" zoomScale="70" zoomScaleNormal="70" workbookViewId="0">
      <selection activeCell="AN123" sqref="AN123"/>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8.425781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35" width="9.140625" style="128"/>
    <col min="23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235" s="1" customFormat="1" ht="13.15" customHeight="1" x14ac:dyDescent="0.2">
      <c r="G1" s="6"/>
      <c r="H1" s="6"/>
      <c r="I1" s="6"/>
      <c r="J1" s="6"/>
      <c r="K1" s="6"/>
      <c r="L1" s="6"/>
      <c r="M1" s="6"/>
      <c r="N1" s="6"/>
      <c r="O1" s="37" t="s">
        <v>500</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c r="DY1" s="520"/>
      <c r="DZ1" s="520"/>
      <c r="EA1" s="520"/>
      <c r="EB1" s="520"/>
      <c r="EC1" s="520"/>
      <c r="ED1" s="520"/>
      <c r="EE1" s="520"/>
      <c r="EF1" s="520"/>
      <c r="EG1" s="520"/>
      <c r="EH1" s="520"/>
      <c r="EI1" s="520"/>
      <c r="EJ1" s="520"/>
      <c r="EK1" s="520"/>
      <c r="EL1" s="520"/>
      <c r="EM1" s="520"/>
      <c r="EN1" s="520"/>
      <c r="EO1" s="520"/>
      <c r="EP1" s="520"/>
      <c r="EQ1" s="520"/>
      <c r="ER1" s="520"/>
      <c r="ES1" s="520"/>
      <c r="ET1" s="520"/>
      <c r="EU1" s="520"/>
      <c r="EV1" s="520"/>
      <c r="EW1" s="520"/>
      <c r="EX1" s="520"/>
      <c r="EY1" s="520"/>
      <c r="EZ1" s="520"/>
      <c r="FA1" s="520"/>
      <c r="FB1" s="520"/>
      <c r="FC1" s="520"/>
      <c r="FD1" s="520"/>
      <c r="FE1" s="520"/>
      <c r="FF1" s="520"/>
      <c r="FG1" s="520"/>
      <c r="FH1" s="520"/>
      <c r="FI1" s="520"/>
      <c r="FJ1" s="520"/>
      <c r="FK1" s="520"/>
      <c r="FL1" s="520"/>
      <c r="FM1" s="520"/>
      <c r="FN1" s="520"/>
      <c r="FO1" s="520"/>
      <c r="FP1" s="520"/>
      <c r="FQ1" s="520"/>
      <c r="FR1" s="520"/>
      <c r="FS1" s="520"/>
      <c r="FT1" s="520"/>
      <c r="FU1" s="520"/>
      <c r="FV1" s="520"/>
      <c r="FW1" s="520"/>
      <c r="FX1" s="520"/>
      <c r="FY1" s="520"/>
      <c r="FZ1" s="520"/>
      <c r="GA1" s="520"/>
      <c r="GB1" s="520"/>
      <c r="GC1" s="520"/>
      <c r="GD1" s="520"/>
      <c r="GE1" s="520"/>
      <c r="GF1" s="520"/>
      <c r="GG1" s="520"/>
      <c r="GH1" s="520"/>
      <c r="GI1" s="520"/>
      <c r="GJ1" s="520"/>
      <c r="GK1" s="520"/>
      <c r="GL1" s="520"/>
      <c r="GM1" s="520"/>
      <c r="GN1" s="520"/>
      <c r="GO1" s="520"/>
      <c r="GP1" s="520"/>
      <c r="GQ1" s="520"/>
      <c r="GR1" s="520"/>
      <c r="GS1" s="520"/>
      <c r="GT1" s="520"/>
      <c r="GU1" s="520"/>
      <c r="GV1" s="520"/>
      <c r="GW1" s="520"/>
      <c r="GX1" s="520"/>
      <c r="GY1" s="520"/>
      <c r="GZ1" s="520"/>
      <c r="HA1" s="520"/>
      <c r="HB1" s="520"/>
      <c r="HC1" s="520"/>
      <c r="HD1" s="520"/>
      <c r="HE1" s="520"/>
      <c r="HF1" s="520"/>
      <c r="HG1" s="520"/>
      <c r="HH1" s="520"/>
      <c r="HI1" s="520"/>
      <c r="HJ1" s="520"/>
      <c r="HK1" s="520"/>
      <c r="HL1" s="520"/>
      <c r="HM1" s="520"/>
      <c r="HN1" s="520"/>
      <c r="HO1" s="520"/>
      <c r="HP1" s="520"/>
      <c r="HQ1" s="520"/>
      <c r="HR1" s="520"/>
      <c r="HS1" s="520"/>
      <c r="HT1" s="520"/>
      <c r="HU1" s="520"/>
      <c r="HV1" s="520"/>
      <c r="HW1" s="520"/>
      <c r="HX1" s="520"/>
      <c r="HY1" s="520"/>
      <c r="HZ1" s="520"/>
      <c r="IA1" s="520"/>
    </row>
    <row r="2" spans="1:235" s="1" customFormat="1" ht="13.15" customHeight="1" x14ac:dyDescent="0.2">
      <c r="G2" s="6"/>
      <c r="H2" s="6"/>
      <c r="I2" s="6"/>
      <c r="J2" s="6"/>
      <c r="K2" s="6"/>
      <c r="L2" s="6"/>
      <c r="M2" s="6"/>
      <c r="N2" s="6"/>
      <c r="O2" s="38" t="s">
        <v>501</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520"/>
      <c r="CR2" s="520"/>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20"/>
      <c r="DW2" s="520"/>
      <c r="DX2" s="520"/>
      <c r="DY2" s="520"/>
      <c r="DZ2" s="520"/>
      <c r="EA2" s="520"/>
      <c r="EB2" s="520"/>
      <c r="EC2" s="520"/>
      <c r="ED2" s="520"/>
      <c r="EE2" s="520"/>
      <c r="EF2" s="520"/>
      <c r="EG2" s="520"/>
      <c r="EH2" s="520"/>
      <c r="EI2" s="520"/>
      <c r="EJ2" s="520"/>
      <c r="EK2" s="520"/>
      <c r="EL2" s="520"/>
      <c r="EM2" s="520"/>
      <c r="EN2" s="520"/>
      <c r="EO2" s="520"/>
      <c r="EP2" s="520"/>
      <c r="EQ2" s="520"/>
      <c r="ER2" s="520"/>
      <c r="ES2" s="520"/>
      <c r="ET2" s="520"/>
      <c r="EU2" s="520"/>
      <c r="EV2" s="520"/>
      <c r="EW2" s="520"/>
      <c r="EX2" s="520"/>
      <c r="EY2" s="520"/>
      <c r="EZ2" s="520"/>
      <c r="FA2" s="520"/>
      <c r="FB2" s="520"/>
      <c r="FC2" s="520"/>
      <c r="FD2" s="520"/>
      <c r="FE2" s="520"/>
      <c r="FF2" s="520"/>
      <c r="FG2" s="520"/>
      <c r="FH2" s="520"/>
      <c r="FI2" s="520"/>
      <c r="FJ2" s="520"/>
      <c r="FK2" s="520"/>
      <c r="FL2" s="520"/>
      <c r="FM2" s="520"/>
      <c r="FN2" s="520"/>
      <c r="FO2" s="520"/>
      <c r="FP2" s="520"/>
      <c r="FQ2" s="520"/>
      <c r="FR2" s="520"/>
      <c r="FS2" s="520"/>
      <c r="FT2" s="520"/>
      <c r="FU2" s="520"/>
      <c r="FV2" s="520"/>
      <c r="FW2" s="520"/>
      <c r="FX2" s="520"/>
      <c r="FY2" s="520"/>
      <c r="FZ2" s="520"/>
      <c r="GA2" s="520"/>
      <c r="GB2" s="520"/>
      <c r="GC2" s="520"/>
      <c r="GD2" s="520"/>
      <c r="GE2" s="520"/>
      <c r="GF2" s="520"/>
      <c r="GG2" s="520"/>
      <c r="GH2" s="520"/>
      <c r="GI2" s="520"/>
      <c r="GJ2" s="520"/>
      <c r="GK2" s="520"/>
      <c r="GL2" s="520"/>
      <c r="GM2" s="520"/>
      <c r="GN2" s="520"/>
      <c r="GO2" s="520"/>
      <c r="GP2" s="520"/>
      <c r="GQ2" s="520"/>
      <c r="GR2" s="520"/>
      <c r="GS2" s="520"/>
      <c r="GT2" s="520"/>
      <c r="GU2" s="520"/>
      <c r="GV2" s="520"/>
      <c r="GW2" s="520"/>
      <c r="GX2" s="520"/>
      <c r="GY2" s="520"/>
      <c r="GZ2" s="520"/>
      <c r="HA2" s="520"/>
      <c r="HB2" s="520"/>
      <c r="HC2" s="520"/>
      <c r="HD2" s="520"/>
      <c r="HE2" s="520"/>
      <c r="HF2" s="520"/>
      <c r="HG2" s="520"/>
      <c r="HH2" s="520"/>
      <c r="HI2" s="520"/>
      <c r="HJ2" s="520"/>
      <c r="HK2" s="520"/>
      <c r="HL2" s="520"/>
      <c r="HM2" s="520"/>
      <c r="HN2" s="520"/>
      <c r="HO2" s="520"/>
      <c r="HP2" s="520"/>
      <c r="HQ2" s="520"/>
      <c r="HR2" s="520"/>
      <c r="HS2" s="520"/>
      <c r="HT2" s="520"/>
      <c r="HU2" s="520"/>
      <c r="HV2" s="520"/>
      <c r="HW2" s="520"/>
      <c r="HX2" s="520"/>
      <c r="HY2" s="520"/>
      <c r="HZ2" s="520"/>
      <c r="IA2" s="520"/>
    </row>
    <row r="3" spans="1:235" s="1" customFormat="1" ht="13.15" customHeight="1" x14ac:dyDescent="0.2">
      <c r="F3" s="3" t="s">
        <v>499</v>
      </c>
      <c r="G3" s="6"/>
      <c r="H3" s="6"/>
      <c r="I3" s="6"/>
      <c r="J3" s="6"/>
      <c r="K3" s="6"/>
      <c r="L3" s="6"/>
      <c r="M3" s="6"/>
      <c r="N3" s="6"/>
      <c r="O3" s="38" t="s">
        <v>598</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0"/>
      <c r="FA3" s="520"/>
      <c r="FB3" s="520"/>
      <c r="FC3" s="520"/>
      <c r="FD3" s="520"/>
      <c r="FE3" s="520"/>
      <c r="FF3" s="520"/>
      <c r="FG3" s="520"/>
      <c r="FH3" s="520"/>
      <c r="FI3" s="520"/>
      <c r="FJ3" s="520"/>
      <c r="FK3" s="520"/>
      <c r="FL3" s="520"/>
      <c r="FM3" s="520"/>
      <c r="FN3" s="520"/>
      <c r="FO3" s="520"/>
      <c r="FP3" s="520"/>
      <c r="FQ3" s="520"/>
      <c r="FR3" s="520"/>
      <c r="FS3" s="520"/>
      <c r="FT3" s="520"/>
      <c r="FU3" s="520"/>
      <c r="FV3" s="520"/>
      <c r="FW3" s="520"/>
      <c r="FX3" s="520"/>
      <c r="FY3" s="520"/>
      <c r="FZ3" s="520"/>
      <c r="GA3" s="520"/>
      <c r="GB3" s="520"/>
      <c r="GC3" s="520"/>
      <c r="GD3" s="520"/>
      <c r="GE3" s="520"/>
      <c r="GF3" s="520"/>
      <c r="GG3" s="520"/>
      <c r="GH3" s="520"/>
      <c r="GI3" s="520"/>
      <c r="GJ3" s="520"/>
      <c r="GK3" s="520"/>
      <c r="GL3" s="520"/>
      <c r="GM3" s="520"/>
      <c r="GN3" s="520"/>
      <c r="GO3" s="520"/>
      <c r="GP3" s="520"/>
      <c r="GQ3" s="520"/>
      <c r="GR3" s="520"/>
      <c r="GS3" s="520"/>
      <c r="GT3" s="520"/>
      <c r="GU3" s="520"/>
      <c r="GV3" s="520"/>
      <c r="GW3" s="520"/>
      <c r="GX3" s="520"/>
      <c r="GY3" s="520"/>
      <c r="GZ3" s="520"/>
      <c r="HA3" s="520"/>
      <c r="HB3" s="520"/>
      <c r="HC3" s="520"/>
      <c r="HD3" s="520"/>
      <c r="HE3" s="520"/>
      <c r="HF3" s="520"/>
      <c r="HG3" s="520"/>
      <c r="HH3" s="520"/>
      <c r="HI3" s="520"/>
      <c r="HJ3" s="520"/>
      <c r="HK3" s="520"/>
      <c r="HL3" s="520"/>
      <c r="HM3" s="520"/>
      <c r="HN3" s="520"/>
      <c r="HO3" s="520"/>
      <c r="HP3" s="520"/>
      <c r="HQ3" s="520"/>
      <c r="HR3" s="520"/>
      <c r="HS3" s="520"/>
      <c r="HT3" s="520"/>
      <c r="HU3" s="520"/>
      <c r="HV3" s="520"/>
      <c r="HW3" s="520"/>
      <c r="HX3" s="520"/>
      <c r="HY3" s="520"/>
      <c r="HZ3" s="520"/>
      <c r="IA3" s="520"/>
    </row>
    <row r="4" spans="1:235"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520"/>
      <c r="FX4" s="520"/>
      <c r="FY4" s="520"/>
      <c r="FZ4" s="520"/>
      <c r="GA4" s="520"/>
      <c r="GB4" s="520"/>
      <c r="GC4" s="520"/>
      <c r="GD4" s="520"/>
      <c r="GE4" s="520"/>
      <c r="GF4" s="520"/>
      <c r="GG4" s="520"/>
      <c r="GH4" s="520"/>
      <c r="GI4" s="520"/>
      <c r="GJ4" s="520"/>
      <c r="GK4" s="520"/>
      <c r="GL4" s="520"/>
      <c r="GM4" s="520"/>
      <c r="GN4" s="520"/>
      <c r="GO4" s="520"/>
      <c r="GP4" s="520"/>
      <c r="GQ4" s="520"/>
      <c r="GR4" s="520"/>
      <c r="GS4" s="520"/>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0"/>
      <c r="HY4" s="520"/>
      <c r="HZ4" s="520"/>
      <c r="IA4" s="520"/>
    </row>
    <row r="5" spans="1:235" s="12" customFormat="1" ht="13.15" customHeight="1" x14ac:dyDescent="0.2">
      <c r="A5" s="528" t="s">
        <v>0</v>
      </c>
      <c r="B5" s="530" t="s">
        <v>424</v>
      </c>
      <c r="C5" s="528" t="s">
        <v>271</v>
      </c>
      <c r="D5" s="528" t="s">
        <v>440</v>
      </c>
      <c r="E5" s="528" t="s">
        <v>263</v>
      </c>
      <c r="F5" s="529" t="s">
        <v>464</v>
      </c>
      <c r="G5" s="528" t="s">
        <v>143</v>
      </c>
      <c r="H5" s="530" t="s">
        <v>441</v>
      </c>
      <c r="I5" s="528" t="s">
        <v>144</v>
      </c>
      <c r="J5" s="528" t="s">
        <v>145</v>
      </c>
      <c r="K5" s="528" t="s">
        <v>1</v>
      </c>
      <c r="L5" s="528" t="s">
        <v>146</v>
      </c>
      <c r="M5" s="528" t="s">
        <v>6</v>
      </c>
      <c r="N5" s="528" t="s">
        <v>2</v>
      </c>
      <c r="O5" s="528" t="s">
        <v>147</v>
      </c>
      <c r="P5" s="528" t="s">
        <v>148</v>
      </c>
      <c r="Q5" s="528" t="s">
        <v>149</v>
      </c>
      <c r="R5" s="528" t="s">
        <v>150</v>
      </c>
      <c r="S5" s="528" t="s">
        <v>151</v>
      </c>
      <c r="T5" s="528" t="s">
        <v>152</v>
      </c>
      <c r="U5" s="528" t="s">
        <v>3</v>
      </c>
      <c r="V5" s="528" t="s">
        <v>153</v>
      </c>
      <c r="W5" s="528"/>
      <c r="X5" s="528"/>
      <c r="Y5" s="528" t="s">
        <v>154</v>
      </c>
      <c r="Z5" s="528"/>
      <c r="AA5" s="528"/>
      <c r="AB5" s="528" t="s">
        <v>155</v>
      </c>
      <c r="AC5" s="528" t="s">
        <v>156</v>
      </c>
      <c r="AD5" s="533" t="s">
        <v>157</v>
      </c>
      <c r="AE5" s="533"/>
      <c r="AF5" s="533"/>
      <c r="AG5" s="533"/>
      <c r="AH5" s="533" t="s">
        <v>158</v>
      </c>
      <c r="AI5" s="533"/>
      <c r="AJ5" s="533"/>
      <c r="AK5" s="533"/>
      <c r="AL5" s="533" t="s">
        <v>159</v>
      </c>
      <c r="AM5" s="533"/>
      <c r="AN5" s="533"/>
      <c r="AO5" s="533"/>
      <c r="AP5" s="533" t="s">
        <v>239</v>
      </c>
      <c r="AQ5" s="533"/>
      <c r="AR5" s="533"/>
      <c r="AS5" s="533"/>
      <c r="AT5" s="533" t="s">
        <v>240</v>
      </c>
      <c r="AU5" s="533"/>
      <c r="AV5" s="533"/>
      <c r="AW5" s="533"/>
      <c r="AX5" s="533" t="s">
        <v>160</v>
      </c>
      <c r="AY5" s="533"/>
      <c r="AZ5" s="533"/>
      <c r="BA5" s="528" t="s">
        <v>161</v>
      </c>
      <c r="BB5" s="528" t="s">
        <v>162</v>
      </c>
      <c r="BC5" s="528"/>
      <c r="BD5" s="528" t="s">
        <v>163</v>
      </c>
      <c r="BE5" s="528"/>
      <c r="BF5" s="528"/>
      <c r="BG5" s="528"/>
      <c r="BH5" s="528"/>
      <c r="BI5" s="528"/>
      <c r="BJ5" s="528"/>
      <c r="BK5" s="528"/>
      <c r="BL5" s="528"/>
      <c r="BM5" s="528" t="s">
        <v>7</v>
      </c>
      <c r="BN5" s="521"/>
      <c r="BO5" s="521"/>
      <c r="BP5" s="521"/>
      <c r="BQ5" s="521"/>
      <c r="BR5" s="521"/>
      <c r="BS5" s="521"/>
      <c r="BT5" s="521"/>
      <c r="BU5" s="521"/>
      <c r="BV5" s="521"/>
      <c r="BW5" s="521"/>
      <c r="BX5" s="521"/>
      <c r="BY5" s="521"/>
      <c r="BZ5" s="521"/>
      <c r="CA5" s="521"/>
      <c r="CB5" s="521"/>
      <c r="CC5" s="521"/>
      <c r="CD5" s="521"/>
      <c r="CE5" s="521"/>
      <c r="CF5" s="521"/>
      <c r="CG5" s="521"/>
      <c r="CH5" s="521"/>
      <c r="CI5" s="521"/>
      <c r="CJ5" s="521"/>
      <c r="CK5" s="521"/>
      <c r="CL5" s="521"/>
      <c r="CM5" s="521"/>
      <c r="CN5" s="521"/>
      <c r="CO5" s="521"/>
      <c r="CP5" s="521"/>
      <c r="CQ5" s="521"/>
      <c r="CR5" s="521"/>
      <c r="CS5" s="521"/>
      <c r="CT5" s="521"/>
      <c r="CU5" s="521"/>
      <c r="CV5" s="521"/>
      <c r="CW5" s="521"/>
      <c r="CX5" s="521"/>
      <c r="CY5" s="521"/>
      <c r="CZ5" s="521"/>
      <c r="DA5" s="521"/>
      <c r="DB5" s="521"/>
      <c r="DC5" s="521"/>
      <c r="DD5" s="521"/>
      <c r="DE5" s="521"/>
      <c r="DF5" s="521"/>
      <c r="DG5" s="521"/>
      <c r="DH5" s="521"/>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1"/>
      <c r="FK5" s="521"/>
      <c r="FL5" s="521"/>
      <c r="FM5" s="521"/>
      <c r="FN5" s="521"/>
      <c r="FO5" s="521"/>
      <c r="FP5" s="521"/>
      <c r="FQ5" s="521"/>
      <c r="FR5" s="521"/>
      <c r="FS5" s="521"/>
      <c r="FT5" s="521"/>
      <c r="FU5" s="521"/>
      <c r="FV5" s="521"/>
      <c r="FW5" s="521"/>
      <c r="FX5" s="521"/>
      <c r="FY5" s="521"/>
      <c r="FZ5" s="521"/>
      <c r="GA5" s="521"/>
      <c r="GB5" s="521"/>
      <c r="GC5" s="521"/>
      <c r="GD5" s="521"/>
      <c r="GE5" s="521"/>
      <c r="GF5" s="521"/>
      <c r="GG5" s="521"/>
      <c r="GH5" s="521"/>
      <c r="GI5" s="521"/>
      <c r="GJ5" s="521"/>
      <c r="GK5" s="521"/>
      <c r="GL5" s="521"/>
      <c r="GM5" s="521"/>
      <c r="GN5" s="521"/>
      <c r="GO5" s="521"/>
      <c r="GP5" s="521"/>
      <c r="GQ5" s="521"/>
      <c r="GR5" s="521"/>
      <c r="GS5" s="521"/>
      <c r="GT5" s="521"/>
      <c r="GU5" s="521"/>
      <c r="GV5" s="521"/>
      <c r="GW5" s="521"/>
      <c r="GX5" s="521"/>
      <c r="GY5" s="521"/>
      <c r="GZ5" s="521"/>
      <c r="HA5" s="521"/>
      <c r="HB5" s="521"/>
      <c r="HC5" s="521"/>
      <c r="HD5" s="521"/>
      <c r="HE5" s="521"/>
      <c r="HF5" s="521"/>
      <c r="HG5" s="521"/>
      <c r="HH5" s="521"/>
      <c r="HI5" s="521"/>
      <c r="HJ5" s="521"/>
      <c r="HK5" s="521"/>
      <c r="HL5" s="521"/>
      <c r="HM5" s="521"/>
      <c r="HN5" s="521"/>
      <c r="HO5" s="521"/>
      <c r="HP5" s="521"/>
      <c r="HQ5" s="521"/>
      <c r="HR5" s="521"/>
      <c r="HS5" s="521"/>
      <c r="HT5" s="521"/>
      <c r="HU5" s="521"/>
      <c r="HV5" s="521"/>
      <c r="HW5" s="521"/>
      <c r="HX5" s="521"/>
      <c r="HY5" s="521"/>
      <c r="HZ5" s="521"/>
      <c r="IA5" s="521"/>
    </row>
    <row r="6" spans="1:235" s="12" customFormat="1" ht="13.15" customHeight="1" x14ac:dyDescent="0.2">
      <c r="A6" s="528"/>
      <c r="B6" s="531"/>
      <c r="C6" s="528"/>
      <c r="D6" s="528"/>
      <c r="E6" s="528"/>
      <c r="F6" s="529"/>
      <c r="G6" s="528"/>
      <c r="H6" s="531"/>
      <c r="I6" s="528"/>
      <c r="J6" s="528"/>
      <c r="K6" s="528"/>
      <c r="L6" s="528"/>
      <c r="M6" s="528"/>
      <c r="N6" s="528"/>
      <c r="O6" s="528"/>
      <c r="P6" s="528"/>
      <c r="Q6" s="528"/>
      <c r="R6" s="528"/>
      <c r="S6" s="528"/>
      <c r="T6" s="528"/>
      <c r="U6" s="528"/>
      <c r="V6" s="20" t="s">
        <v>164</v>
      </c>
      <c r="W6" s="528" t="s">
        <v>165</v>
      </c>
      <c r="X6" s="528"/>
      <c r="Y6" s="528"/>
      <c r="Z6" s="528"/>
      <c r="AA6" s="528"/>
      <c r="AB6" s="528"/>
      <c r="AC6" s="528"/>
      <c r="AD6" s="533" t="s">
        <v>4</v>
      </c>
      <c r="AE6" s="533" t="s">
        <v>5</v>
      </c>
      <c r="AF6" s="533" t="s">
        <v>166</v>
      </c>
      <c r="AG6" s="533" t="s">
        <v>167</v>
      </c>
      <c r="AH6" s="533" t="s">
        <v>4</v>
      </c>
      <c r="AI6" s="533" t="s">
        <v>5</v>
      </c>
      <c r="AJ6" s="533" t="s">
        <v>166</v>
      </c>
      <c r="AK6" s="533" t="s">
        <v>167</v>
      </c>
      <c r="AL6" s="533" t="s">
        <v>4</v>
      </c>
      <c r="AM6" s="533" t="s">
        <v>5</v>
      </c>
      <c r="AN6" s="533" t="s">
        <v>166</v>
      </c>
      <c r="AO6" s="533" t="s">
        <v>167</v>
      </c>
      <c r="AP6" s="533" t="s">
        <v>4</v>
      </c>
      <c r="AQ6" s="533" t="s">
        <v>5</v>
      </c>
      <c r="AR6" s="533" t="s">
        <v>166</v>
      </c>
      <c r="AS6" s="533" t="s">
        <v>167</v>
      </c>
      <c r="AT6" s="533" t="s">
        <v>4</v>
      </c>
      <c r="AU6" s="533" t="s">
        <v>5</v>
      </c>
      <c r="AV6" s="533" t="s">
        <v>166</v>
      </c>
      <c r="AW6" s="533" t="s">
        <v>167</v>
      </c>
      <c r="AX6" s="533" t="s">
        <v>4</v>
      </c>
      <c r="AY6" s="533" t="s">
        <v>166</v>
      </c>
      <c r="AZ6" s="533" t="s">
        <v>167</v>
      </c>
      <c r="BA6" s="528"/>
      <c r="BB6" s="528" t="s">
        <v>168</v>
      </c>
      <c r="BC6" s="528" t="s">
        <v>169</v>
      </c>
      <c r="BD6" s="528" t="s">
        <v>170</v>
      </c>
      <c r="BE6" s="528"/>
      <c r="BF6" s="528"/>
      <c r="BG6" s="528" t="s">
        <v>171</v>
      </c>
      <c r="BH6" s="528"/>
      <c r="BI6" s="528"/>
      <c r="BJ6" s="528" t="s">
        <v>172</v>
      </c>
      <c r="BK6" s="528"/>
      <c r="BL6" s="528"/>
      <c r="BM6" s="528"/>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1"/>
      <c r="CQ6" s="521"/>
      <c r="CR6" s="521"/>
      <c r="CS6" s="521"/>
      <c r="CT6" s="521"/>
      <c r="CU6" s="521"/>
      <c r="CV6" s="521"/>
      <c r="CW6" s="521"/>
      <c r="CX6" s="521"/>
      <c r="CY6" s="521"/>
      <c r="CZ6" s="521"/>
      <c r="DA6" s="521"/>
      <c r="DB6" s="521"/>
      <c r="DC6" s="521"/>
      <c r="DD6" s="521"/>
      <c r="DE6" s="521"/>
      <c r="DF6" s="521"/>
      <c r="DG6" s="521"/>
      <c r="DH6" s="521"/>
      <c r="DI6" s="521"/>
      <c r="DJ6" s="521"/>
      <c r="DK6" s="521"/>
      <c r="DL6" s="521"/>
      <c r="DM6" s="521"/>
      <c r="DN6" s="521"/>
      <c r="DO6" s="521"/>
      <c r="DP6" s="521"/>
      <c r="DQ6" s="521"/>
      <c r="DR6" s="521"/>
      <c r="DS6" s="521"/>
      <c r="DT6" s="521"/>
      <c r="DU6" s="521"/>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1"/>
      <c r="GD6" s="521"/>
      <c r="GE6" s="521"/>
      <c r="GF6" s="521"/>
      <c r="GG6" s="521"/>
      <c r="GH6" s="521"/>
      <c r="GI6" s="521"/>
      <c r="GJ6" s="521"/>
      <c r="GK6" s="521"/>
      <c r="GL6" s="521"/>
      <c r="GM6" s="521"/>
      <c r="GN6" s="521"/>
      <c r="GO6" s="521"/>
      <c r="GP6" s="521"/>
      <c r="GQ6" s="521"/>
      <c r="GR6" s="521"/>
      <c r="GS6" s="521"/>
      <c r="GT6" s="521"/>
      <c r="GU6" s="521"/>
      <c r="GV6" s="521"/>
      <c r="GW6" s="521"/>
      <c r="GX6" s="521"/>
      <c r="GY6" s="521"/>
      <c r="GZ6" s="521"/>
      <c r="HA6" s="521"/>
      <c r="HB6" s="521"/>
      <c r="HC6" s="521"/>
      <c r="HD6" s="521"/>
      <c r="HE6" s="521"/>
      <c r="HF6" s="521"/>
      <c r="HG6" s="521"/>
      <c r="HH6" s="521"/>
      <c r="HI6" s="521"/>
      <c r="HJ6" s="521"/>
      <c r="HK6" s="521"/>
      <c r="HL6" s="521"/>
      <c r="HM6" s="521"/>
      <c r="HN6" s="521"/>
      <c r="HO6" s="521"/>
      <c r="HP6" s="521"/>
      <c r="HQ6" s="521"/>
      <c r="HR6" s="521"/>
      <c r="HS6" s="521"/>
      <c r="HT6" s="521"/>
      <c r="HU6" s="521"/>
      <c r="HV6" s="521"/>
      <c r="HW6" s="521"/>
      <c r="HX6" s="521"/>
      <c r="HY6" s="521"/>
      <c r="HZ6" s="521"/>
      <c r="IA6" s="521"/>
    </row>
    <row r="7" spans="1:235" s="13" customFormat="1" ht="13.15" customHeight="1" x14ac:dyDescent="0.2">
      <c r="A7" s="528"/>
      <c r="B7" s="532"/>
      <c r="C7" s="528"/>
      <c r="D7" s="528"/>
      <c r="E7" s="528"/>
      <c r="F7" s="529"/>
      <c r="G7" s="528"/>
      <c r="H7" s="532"/>
      <c r="I7" s="528"/>
      <c r="J7" s="528"/>
      <c r="K7" s="528"/>
      <c r="L7" s="528"/>
      <c r="M7" s="528"/>
      <c r="N7" s="528"/>
      <c r="O7" s="528"/>
      <c r="P7" s="528"/>
      <c r="Q7" s="528"/>
      <c r="R7" s="528"/>
      <c r="S7" s="528"/>
      <c r="T7" s="528"/>
      <c r="U7" s="528"/>
      <c r="V7" s="20" t="s">
        <v>173</v>
      </c>
      <c r="W7" s="20" t="s">
        <v>174</v>
      </c>
      <c r="X7" s="20" t="s">
        <v>173</v>
      </c>
      <c r="Y7" s="20" t="s">
        <v>175</v>
      </c>
      <c r="Z7" s="20" t="s">
        <v>176</v>
      </c>
      <c r="AA7" s="20" t="s">
        <v>177</v>
      </c>
      <c r="AB7" s="528"/>
      <c r="AC7" s="528"/>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28"/>
      <c r="BB7" s="528"/>
      <c r="BC7" s="528"/>
      <c r="BD7" s="20" t="s">
        <v>178</v>
      </c>
      <c r="BE7" s="20" t="s">
        <v>179</v>
      </c>
      <c r="BF7" s="20" t="s">
        <v>180</v>
      </c>
      <c r="BG7" s="20" t="s">
        <v>178</v>
      </c>
      <c r="BH7" s="20" t="s">
        <v>179</v>
      </c>
      <c r="BI7" s="20" t="s">
        <v>180</v>
      </c>
      <c r="BJ7" s="20" t="s">
        <v>178</v>
      </c>
      <c r="BK7" s="20" t="s">
        <v>179</v>
      </c>
      <c r="BL7" s="20" t="s">
        <v>180</v>
      </c>
      <c r="BM7" s="528"/>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22"/>
      <c r="DV7" s="522"/>
      <c r="DW7" s="522"/>
      <c r="DX7" s="522"/>
      <c r="DY7" s="522"/>
      <c r="DZ7" s="522"/>
      <c r="EA7" s="522"/>
      <c r="EB7" s="522"/>
      <c r="EC7" s="522"/>
      <c r="ED7" s="522"/>
      <c r="EE7" s="522"/>
      <c r="EF7" s="522"/>
      <c r="EG7" s="522"/>
      <c r="EH7" s="522"/>
      <c r="EI7" s="522"/>
      <c r="EJ7" s="522"/>
      <c r="EK7" s="522"/>
      <c r="EL7" s="522"/>
      <c r="EM7" s="522"/>
      <c r="EN7" s="522"/>
      <c r="EO7" s="522"/>
      <c r="EP7" s="522"/>
      <c r="EQ7" s="522"/>
      <c r="ER7" s="522"/>
      <c r="ES7" s="522"/>
      <c r="ET7" s="522"/>
      <c r="EU7" s="522"/>
      <c r="EV7" s="522"/>
      <c r="EW7" s="522"/>
      <c r="EX7" s="522"/>
      <c r="EY7" s="522"/>
      <c r="EZ7" s="522"/>
      <c r="FA7" s="522"/>
      <c r="FB7" s="522"/>
      <c r="FC7" s="522"/>
      <c r="FD7" s="522"/>
      <c r="FE7" s="522"/>
      <c r="FF7" s="522"/>
      <c r="FG7" s="522"/>
      <c r="FH7" s="522"/>
      <c r="FI7" s="522"/>
      <c r="FJ7" s="522"/>
      <c r="FK7" s="522"/>
      <c r="FL7" s="522"/>
      <c r="FM7" s="522"/>
      <c r="FN7" s="522"/>
      <c r="FO7" s="522"/>
      <c r="FP7" s="522"/>
      <c r="FQ7" s="522"/>
      <c r="FR7" s="522"/>
      <c r="FS7" s="522"/>
      <c r="FT7" s="522"/>
      <c r="FU7" s="522"/>
      <c r="FV7" s="522"/>
      <c r="FW7" s="522"/>
      <c r="FX7" s="522"/>
      <c r="FY7" s="522"/>
      <c r="FZ7" s="522"/>
      <c r="GA7" s="522"/>
      <c r="GB7" s="522"/>
      <c r="GC7" s="522"/>
      <c r="GD7" s="522"/>
      <c r="GE7" s="522"/>
      <c r="GF7" s="522"/>
      <c r="GG7" s="522"/>
      <c r="GH7" s="522"/>
      <c r="GI7" s="522"/>
      <c r="GJ7" s="522"/>
      <c r="GK7" s="522"/>
      <c r="GL7" s="522"/>
      <c r="GM7" s="522"/>
      <c r="GN7" s="522"/>
      <c r="GO7" s="522"/>
      <c r="GP7" s="522"/>
      <c r="GQ7" s="522"/>
      <c r="GR7" s="522"/>
      <c r="GS7" s="522"/>
      <c r="GT7" s="522"/>
      <c r="GU7" s="522"/>
      <c r="GV7" s="522"/>
      <c r="GW7" s="522"/>
      <c r="GX7" s="522"/>
      <c r="GY7" s="522"/>
      <c r="GZ7" s="522"/>
      <c r="HA7" s="522"/>
      <c r="HB7" s="522"/>
      <c r="HC7" s="522"/>
      <c r="HD7" s="522"/>
      <c r="HE7" s="522"/>
      <c r="HF7" s="522"/>
      <c r="HG7" s="522"/>
      <c r="HH7" s="522"/>
      <c r="HI7" s="522"/>
      <c r="HJ7" s="522"/>
      <c r="HK7" s="522"/>
      <c r="HL7" s="522"/>
      <c r="HM7" s="522"/>
      <c r="HN7" s="522"/>
      <c r="HO7" s="522"/>
      <c r="HP7" s="522"/>
      <c r="HQ7" s="522"/>
      <c r="HR7" s="522"/>
      <c r="HS7" s="522"/>
      <c r="HT7" s="522"/>
      <c r="HU7" s="522"/>
      <c r="HV7" s="522"/>
      <c r="HW7" s="522"/>
      <c r="HX7" s="522"/>
      <c r="HY7" s="522"/>
      <c r="HZ7" s="522"/>
      <c r="IA7" s="522"/>
    </row>
    <row r="8" spans="1:235" s="13" customFormat="1" ht="13.15" customHeight="1" x14ac:dyDescent="0.2">
      <c r="A8" s="21"/>
      <c r="B8" s="21"/>
      <c r="C8" s="21" t="s">
        <v>181</v>
      </c>
      <c r="D8" s="21" t="s">
        <v>182</v>
      </c>
      <c r="E8" s="21" t="s">
        <v>183</v>
      </c>
      <c r="F8" s="20" t="s">
        <v>184</v>
      </c>
      <c r="G8" s="21" t="s">
        <v>185</v>
      </c>
      <c r="H8" s="21"/>
      <c r="I8" s="20" t="s">
        <v>186</v>
      </c>
      <c r="J8" s="21" t="s">
        <v>187</v>
      </c>
      <c r="K8" s="20" t="s">
        <v>188</v>
      </c>
      <c r="L8" s="21" t="s">
        <v>189</v>
      </c>
      <c r="M8" s="20" t="s">
        <v>190</v>
      </c>
      <c r="N8" s="21" t="s">
        <v>191</v>
      </c>
      <c r="O8" s="20" t="s">
        <v>192</v>
      </c>
      <c r="P8" s="21" t="s">
        <v>193</v>
      </c>
      <c r="Q8" s="20" t="s">
        <v>194</v>
      </c>
      <c r="R8" s="21" t="s">
        <v>195</v>
      </c>
      <c r="S8" s="20" t="s">
        <v>196</v>
      </c>
      <c r="T8" s="21" t="s">
        <v>197</v>
      </c>
      <c r="U8" s="20" t="s">
        <v>198</v>
      </c>
      <c r="V8" s="21" t="s">
        <v>199</v>
      </c>
      <c r="W8" s="20" t="s">
        <v>200</v>
      </c>
      <c r="X8" s="21" t="s">
        <v>201</v>
      </c>
      <c r="Y8" s="20" t="s">
        <v>202</v>
      </c>
      <c r="Z8" s="21" t="s">
        <v>203</v>
      </c>
      <c r="AA8" s="20" t="s">
        <v>204</v>
      </c>
      <c r="AB8" s="21" t="s">
        <v>205</v>
      </c>
      <c r="AC8" s="20" t="s">
        <v>206</v>
      </c>
      <c r="AD8" s="21" t="s">
        <v>207</v>
      </c>
      <c r="AE8" s="23" t="s">
        <v>208</v>
      </c>
      <c r="AF8" s="21" t="s">
        <v>209</v>
      </c>
      <c r="AG8" s="23" t="s">
        <v>210</v>
      </c>
      <c r="AH8" s="21" t="s">
        <v>211</v>
      </c>
      <c r="AI8" s="23" t="s">
        <v>212</v>
      </c>
      <c r="AJ8" s="21" t="s">
        <v>213</v>
      </c>
      <c r="AK8" s="23" t="s">
        <v>214</v>
      </c>
      <c r="AL8" s="21" t="s">
        <v>215</v>
      </c>
      <c r="AM8" s="23" t="s">
        <v>216</v>
      </c>
      <c r="AN8" s="21" t="s">
        <v>217</v>
      </c>
      <c r="AO8" s="23" t="s">
        <v>218</v>
      </c>
      <c r="AP8" s="21" t="s">
        <v>219</v>
      </c>
      <c r="AQ8" s="23" t="s">
        <v>220</v>
      </c>
      <c r="AR8" s="21" t="s">
        <v>221</v>
      </c>
      <c r="AS8" s="23" t="s">
        <v>222</v>
      </c>
      <c r="AT8" s="21" t="s">
        <v>223</v>
      </c>
      <c r="AU8" s="23" t="s">
        <v>224</v>
      </c>
      <c r="AV8" s="21" t="s">
        <v>225</v>
      </c>
      <c r="AW8" s="23" t="s">
        <v>226</v>
      </c>
      <c r="AX8" s="21" t="s">
        <v>227</v>
      </c>
      <c r="AY8" s="23" t="s">
        <v>228</v>
      </c>
      <c r="AZ8" s="21" t="s">
        <v>229</v>
      </c>
      <c r="BA8" s="23" t="s">
        <v>230</v>
      </c>
      <c r="BB8" s="21" t="s">
        <v>253</v>
      </c>
      <c r="BC8" s="23" t="s">
        <v>254</v>
      </c>
      <c r="BD8" s="21" t="s">
        <v>255</v>
      </c>
      <c r="BE8" s="23" t="s">
        <v>252</v>
      </c>
      <c r="BF8" s="21" t="s">
        <v>256</v>
      </c>
      <c r="BG8" s="23" t="s">
        <v>257</v>
      </c>
      <c r="BH8" s="21" t="s">
        <v>258</v>
      </c>
      <c r="BI8" s="23" t="s">
        <v>259</v>
      </c>
      <c r="BJ8" s="21" t="s">
        <v>260</v>
      </c>
      <c r="BK8" s="23" t="s">
        <v>243</v>
      </c>
      <c r="BL8" s="21" t="s">
        <v>261</v>
      </c>
      <c r="BM8" s="23" t="s">
        <v>262</v>
      </c>
      <c r="BN8" s="522"/>
      <c r="BO8" s="522"/>
      <c r="BP8" s="522"/>
      <c r="BQ8" s="522"/>
      <c r="BR8" s="522"/>
      <c r="BS8" s="522"/>
      <c r="BT8" s="522"/>
      <c r="BU8" s="522"/>
      <c r="BV8" s="522"/>
      <c r="BW8" s="522"/>
      <c r="BX8" s="522"/>
      <c r="BY8" s="522"/>
      <c r="BZ8" s="522"/>
      <c r="CA8" s="522"/>
      <c r="CB8" s="522"/>
      <c r="CC8" s="522"/>
      <c r="CD8" s="522"/>
      <c r="CE8" s="522"/>
      <c r="CF8" s="522"/>
      <c r="CG8" s="522"/>
      <c r="CH8" s="522"/>
      <c r="CI8" s="522"/>
      <c r="CJ8" s="522"/>
      <c r="CK8" s="522"/>
      <c r="CL8" s="522"/>
      <c r="CM8" s="522"/>
      <c r="CN8" s="522"/>
      <c r="CO8" s="522"/>
      <c r="CP8" s="522"/>
      <c r="CQ8" s="522"/>
      <c r="CR8" s="522"/>
      <c r="CS8" s="522"/>
      <c r="CT8" s="522"/>
      <c r="CU8" s="522"/>
      <c r="CV8" s="522"/>
      <c r="CW8" s="522"/>
      <c r="CX8" s="522"/>
      <c r="CY8" s="522"/>
      <c r="CZ8" s="522"/>
      <c r="DA8" s="522"/>
      <c r="DB8" s="522"/>
      <c r="DC8" s="522"/>
      <c r="DD8" s="522"/>
      <c r="DE8" s="522"/>
      <c r="DF8" s="522"/>
      <c r="DG8" s="522"/>
      <c r="DH8" s="522"/>
      <c r="DI8" s="522"/>
      <c r="DJ8" s="522"/>
      <c r="DK8" s="522"/>
      <c r="DL8" s="522"/>
      <c r="DM8" s="522"/>
      <c r="DN8" s="522"/>
      <c r="DO8" s="522"/>
      <c r="DP8" s="522"/>
      <c r="DQ8" s="522"/>
      <c r="DR8" s="522"/>
      <c r="DS8" s="522"/>
      <c r="DT8" s="522"/>
      <c r="DU8" s="522"/>
      <c r="DV8" s="522"/>
      <c r="DW8" s="522"/>
      <c r="DX8" s="522"/>
      <c r="DY8" s="522"/>
      <c r="DZ8" s="522"/>
      <c r="EA8" s="522"/>
      <c r="EB8" s="522"/>
      <c r="EC8" s="522"/>
      <c r="ED8" s="522"/>
      <c r="EE8" s="522"/>
      <c r="EF8" s="522"/>
      <c r="EG8" s="522"/>
      <c r="EH8" s="522"/>
      <c r="EI8" s="522"/>
      <c r="EJ8" s="522"/>
      <c r="EK8" s="522"/>
      <c r="EL8" s="522"/>
      <c r="EM8" s="522"/>
      <c r="EN8" s="522"/>
      <c r="EO8" s="522"/>
      <c r="EP8" s="522"/>
      <c r="EQ8" s="522"/>
      <c r="ER8" s="522"/>
      <c r="ES8" s="522"/>
      <c r="ET8" s="522"/>
      <c r="EU8" s="522"/>
      <c r="EV8" s="522"/>
      <c r="EW8" s="522"/>
      <c r="EX8" s="522"/>
      <c r="EY8" s="522"/>
      <c r="EZ8" s="522"/>
      <c r="FA8" s="522"/>
      <c r="FB8" s="522"/>
      <c r="FC8" s="522"/>
      <c r="FD8" s="522"/>
      <c r="FE8" s="522"/>
      <c r="FF8" s="522"/>
      <c r="FG8" s="522"/>
      <c r="FH8" s="522"/>
      <c r="FI8" s="522"/>
      <c r="FJ8" s="522"/>
      <c r="FK8" s="522"/>
      <c r="FL8" s="522"/>
      <c r="FM8" s="522"/>
      <c r="FN8" s="522"/>
      <c r="FO8" s="522"/>
      <c r="FP8" s="522"/>
      <c r="FQ8" s="522"/>
      <c r="FR8" s="522"/>
      <c r="FS8" s="522"/>
      <c r="FT8" s="522"/>
      <c r="FU8" s="522"/>
      <c r="FV8" s="522"/>
      <c r="FW8" s="522"/>
      <c r="FX8" s="522"/>
      <c r="FY8" s="522"/>
      <c r="FZ8" s="522"/>
      <c r="GA8" s="522"/>
      <c r="GB8" s="522"/>
      <c r="GC8" s="522"/>
      <c r="GD8" s="522"/>
      <c r="GE8" s="522"/>
      <c r="GF8" s="522"/>
      <c r="GG8" s="522"/>
      <c r="GH8" s="522"/>
      <c r="GI8" s="522"/>
      <c r="GJ8" s="522"/>
      <c r="GK8" s="522"/>
      <c r="GL8" s="522"/>
      <c r="GM8" s="522"/>
      <c r="GN8" s="522"/>
      <c r="GO8" s="522"/>
      <c r="GP8" s="522"/>
      <c r="GQ8" s="522"/>
      <c r="GR8" s="522"/>
      <c r="GS8" s="522"/>
      <c r="GT8" s="522"/>
      <c r="GU8" s="522"/>
      <c r="GV8" s="522"/>
      <c r="GW8" s="522"/>
      <c r="GX8" s="522"/>
      <c r="GY8" s="522"/>
      <c r="GZ8" s="522"/>
      <c r="HA8" s="522"/>
      <c r="HB8" s="522"/>
      <c r="HC8" s="522"/>
      <c r="HD8" s="522"/>
      <c r="HE8" s="522"/>
      <c r="HF8" s="522"/>
      <c r="HG8" s="522"/>
      <c r="HH8" s="522"/>
      <c r="HI8" s="522"/>
      <c r="HJ8" s="522"/>
      <c r="HK8" s="522"/>
      <c r="HL8" s="522"/>
      <c r="HM8" s="522"/>
      <c r="HN8" s="522"/>
      <c r="HO8" s="522"/>
      <c r="HP8" s="522"/>
      <c r="HQ8" s="522"/>
      <c r="HR8" s="522"/>
      <c r="HS8" s="522"/>
      <c r="HT8" s="522"/>
      <c r="HU8" s="522"/>
      <c r="HV8" s="522"/>
      <c r="HW8" s="522"/>
      <c r="HX8" s="522"/>
      <c r="HY8" s="522"/>
      <c r="HZ8" s="522"/>
      <c r="IA8" s="522"/>
    </row>
    <row r="9" spans="1:235"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235" s="114" customFormat="1" ht="12" customHeight="1" x14ac:dyDescent="0.2">
      <c r="A10" s="93" t="s">
        <v>275</v>
      </c>
      <c r="B10" s="94" t="s">
        <v>426</v>
      </c>
      <c r="C10" s="95"/>
      <c r="D10" s="96"/>
      <c r="E10" s="97"/>
      <c r="F10" s="98" t="s">
        <v>15</v>
      </c>
      <c r="G10" s="93" t="s">
        <v>281</v>
      </c>
      <c r="H10" s="99">
        <v>270006612</v>
      </c>
      <c r="I10" s="93" t="s">
        <v>64</v>
      </c>
      <c r="J10" s="100" t="s">
        <v>282</v>
      </c>
      <c r="K10" s="101" t="s">
        <v>25</v>
      </c>
      <c r="L10" s="98"/>
      <c r="M10" s="98" t="s">
        <v>60</v>
      </c>
      <c r="N10" s="102">
        <v>30</v>
      </c>
      <c r="O10" s="97">
        <v>230000000</v>
      </c>
      <c r="P10" s="98" t="s">
        <v>283</v>
      </c>
      <c r="Q10" s="95" t="s">
        <v>272</v>
      </c>
      <c r="R10" s="103" t="s">
        <v>234</v>
      </c>
      <c r="S10" s="97">
        <v>230000000</v>
      </c>
      <c r="T10" s="98" t="s">
        <v>284</v>
      </c>
      <c r="U10" s="98" t="s">
        <v>11</v>
      </c>
      <c r="V10" s="104"/>
      <c r="W10" s="105" t="s">
        <v>264</v>
      </c>
      <c r="X10" s="105" t="s">
        <v>285</v>
      </c>
      <c r="Y10" s="97">
        <v>30</v>
      </c>
      <c r="Z10" s="97">
        <v>60</v>
      </c>
      <c r="AA10" s="106">
        <v>10</v>
      </c>
      <c r="AB10" s="98" t="s">
        <v>286</v>
      </c>
      <c r="AC10" s="105" t="s">
        <v>236</v>
      </c>
      <c r="AD10" s="107">
        <v>36728</v>
      </c>
      <c r="AE10" s="107">
        <v>293.08999999999997</v>
      </c>
      <c r="AF10" s="108">
        <f>AE10*AD10</f>
        <v>10764609.52</v>
      </c>
      <c r="AG10" s="108">
        <f t="shared" ref="AG10:AG40" si="0">AF10*1.12</f>
        <v>12056362.6624</v>
      </c>
      <c r="AH10" s="109">
        <v>24982</v>
      </c>
      <c r="AI10" s="110">
        <v>303.33999999999997</v>
      </c>
      <c r="AJ10" s="108">
        <f>AI10*AH10</f>
        <v>7578039.879999999</v>
      </c>
      <c r="AK10" s="108">
        <f t="shared" ref="AK10:AK40" si="1">AJ10*1.12</f>
        <v>8487404.6655999999</v>
      </c>
      <c r="AL10" s="109">
        <v>24982</v>
      </c>
      <c r="AM10" s="111">
        <v>313.95999999999998</v>
      </c>
      <c r="AN10" s="108">
        <f>AM10*AL10</f>
        <v>7843348.7199999997</v>
      </c>
      <c r="AO10" s="108">
        <f t="shared" ref="AO10:AO40" si="2">AN10*1.12</f>
        <v>8784550.5664000008</v>
      </c>
      <c r="AP10" s="109">
        <v>24982</v>
      </c>
      <c r="AQ10" s="111">
        <v>324.95</v>
      </c>
      <c r="AR10" s="108">
        <f>AQ10*AP10</f>
        <v>8117900.8999999994</v>
      </c>
      <c r="AS10" s="108">
        <f t="shared" ref="AS10:AS40" si="3">AR10*1.12</f>
        <v>9092049.0079999994</v>
      </c>
      <c r="AT10" s="109">
        <v>24982</v>
      </c>
      <c r="AU10" s="112">
        <v>336.32</v>
      </c>
      <c r="AV10" s="108">
        <f>AU10*AT10</f>
        <v>8401946.2400000002</v>
      </c>
      <c r="AW10" s="108">
        <f t="shared" ref="AW10:AW40" si="4">AV10*1.12</f>
        <v>9410179.7888000011</v>
      </c>
      <c r="AX10" s="109">
        <v>136656</v>
      </c>
      <c r="AY10" s="108">
        <v>0</v>
      </c>
      <c r="AZ10" s="108">
        <v>0</v>
      </c>
      <c r="BA10" s="95" t="s">
        <v>245</v>
      </c>
      <c r="BB10" s="95"/>
      <c r="BC10" s="98"/>
      <c r="BD10" s="98"/>
      <c r="BE10" s="95"/>
      <c r="BF10" s="95" t="s">
        <v>287</v>
      </c>
      <c r="BG10" s="98"/>
      <c r="BH10" s="95"/>
      <c r="BI10" s="95"/>
      <c r="BJ10" s="113"/>
      <c r="BK10" s="95"/>
      <c r="BL10" s="96"/>
      <c r="BM10" s="96" t="s">
        <v>250</v>
      </c>
    </row>
    <row r="11" spans="1:235" s="114" customFormat="1" ht="12" customHeight="1" x14ac:dyDescent="0.2">
      <c r="A11" s="93" t="s">
        <v>275</v>
      </c>
      <c r="B11" s="94" t="s">
        <v>426</v>
      </c>
      <c r="C11" s="95"/>
      <c r="D11" s="96"/>
      <c r="E11" s="97"/>
      <c r="F11" s="98" t="s">
        <v>16</v>
      </c>
      <c r="G11" s="93" t="s">
        <v>281</v>
      </c>
      <c r="H11" s="99">
        <v>270006772</v>
      </c>
      <c r="I11" s="93" t="s">
        <v>64</v>
      </c>
      <c r="J11" s="100" t="s">
        <v>282</v>
      </c>
      <c r="K11" s="101" t="s">
        <v>25</v>
      </c>
      <c r="L11" s="98"/>
      <c r="M11" s="98" t="s">
        <v>60</v>
      </c>
      <c r="N11" s="102">
        <v>30</v>
      </c>
      <c r="O11" s="97">
        <v>230000000</v>
      </c>
      <c r="P11" s="98" t="s">
        <v>283</v>
      </c>
      <c r="Q11" s="95" t="s">
        <v>272</v>
      </c>
      <c r="R11" s="103" t="s">
        <v>234</v>
      </c>
      <c r="S11" s="97">
        <v>230000000</v>
      </c>
      <c r="T11" s="98" t="s">
        <v>284</v>
      </c>
      <c r="U11" s="98" t="s">
        <v>11</v>
      </c>
      <c r="V11" s="104"/>
      <c r="W11" s="105" t="s">
        <v>264</v>
      </c>
      <c r="X11" s="105" t="s">
        <v>285</v>
      </c>
      <c r="Y11" s="97">
        <v>30</v>
      </c>
      <c r="Z11" s="97">
        <v>60</v>
      </c>
      <c r="AA11" s="106">
        <v>10</v>
      </c>
      <c r="AB11" s="98" t="s">
        <v>286</v>
      </c>
      <c r="AC11" s="105" t="s">
        <v>236</v>
      </c>
      <c r="AD11" s="107">
        <v>30189</v>
      </c>
      <c r="AE11" s="107">
        <v>1174.78</v>
      </c>
      <c r="AF11" s="108">
        <f t="shared" ref="AF11:AF40" si="5">AE11*AD11</f>
        <v>35465433.420000002</v>
      </c>
      <c r="AG11" s="108">
        <f t="shared" si="0"/>
        <v>39721285.430400006</v>
      </c>
      <c r="AH11" s="109">
        <v>25767</v>
      </c>
      <c r="AI11" s="110">
        <v>1215.8800000000001</v>
      </c>
      <c r="AJ11" s="108">
        <f t="shared" ref="AJ11:AJ39" si="6">AI11*AH11</f>
        <v>31329579.960000005</v>
      </c>
      <c r="AK11" s="108">
        <f t="shared" si="1"/>
        <v>35089129.555200011</v>
      </c>
      <c r="AL11" s="109">
        <v>25767</v>
      </c>
      <c r="AM11" s="111">
        <v>1258.45</v>
      </c>
      <c r="AN11" s="108">
        <f t="shared" ref="AN11:AN40" si="7">AM11*AL11</f>
        <v>32426481.150000002</v>
      </c>
      <c r="AO11" s="108">
        <f t="shared" si="2"/>
        <v>36317658.888000004</v>
      </c>
      <c r="AP11" s="109">
        <v>25767</v>
      </c>
      <c r="AQ11" s="111">
        <v>1302.49</v>
      </c>
      <c r="AR11" s="108">
        <f t="shared" ref="AR11:AR40" si="8">AQ11*AP11</f>
        <v>33561259.829999998</v>
      </c>
      <c r="AS11" s="108">
        <f t="shared" si="3"/>
        <v>37588611.009599999</v>
      </c>
      <c r="AT11" s="109">
        <v>25767</v>
      </c>
      <c r="AU11" s="112">
        <v>1348.08</v>
      </c>
      <c r="AV11" s="108">
        <f t="shared" ref="AV11:AV40" si="9">AU11*AT11</f>
        <v>34735977.359999999</v>
      </c>
      <c r="AW11" s="108">
        <f t="shared" si="4"/>
        <v>38904294.643200003</v>
      </c>
      <c r="AX11" s="109">
        <v>133257</v>
      </c>
      <c r="AY11" s="108">
        <v>0</v>
      </c>
      <c r="AZ11" s="108">
        <v>0</v>
      </c>
      <c r="BA11" s="95" t="s">
        <v>245</v>
      </c>
      <c r="BB11" s="95"/>
      <c r="BC11" s="98"/>
      <c r="BD11" s="98"/>
      <c r="BE11" s="95"/>
      <c r="BF11" s="95" t="s">
        <v>288</v>
      </c>
      <c r="BG11" s="98"/>
      <c r="BH11" s="95"/>
      <c r="BI11" s="95"/>
      <c r="BJ11" s="113"/>
      <c r="BK11" s="95"/>
      <c r="BL11" s="96"/>
      <c r="BM11" s="96" t="s">
        <v>250</v>
      </c>
    </row>
    <row r="12" spans="1:235" s="114" customFormat="1" ht="12" customHeight="1" x14ac:dyDescent="0.2">
      <c r="A12" s="93" t="s">
        <v>275</v>
      </c>
      <c r="B12" s="94" t="s">
        <v>426</v>
      </c>
      <c r="C12" s="95"/>
      <c r="D12" s="96"/>
      <c r="E12" s="97"/>
      <c r="F12" s="98" t="s">
        <v>12</v>
      </c>
      <c r="G12" s="93" t="s">
        <v>289</v>
      </c>
      <c r="H12" s="99">
        <v>270006774</v>
      </c>
      <c r="I12" s="93" t="s">
        <v>64</v>
      </c>
      <c r="J12" s="100" t="s">
        <v>290</v>
      </c>
      <c r="K12" s="101" t="s">
        <v>25</v>
      </c>
      <c r="L12" s="98"/>
      <c r="M12" s="98" t="s">
        <v>60</v>
      </c>
      <c r="N12" s="102">
        <v>30</v>
      </c>
      <c r="O12" s="97">
        <v>230000000</v>
      </c>
      <c r="P12" s="98" t="s">
        <v>283</v>
      </c>
      <c r="Q12" s="95" t="s">
        <v>272</v>
      </c>
      <c r="R12" s="103" t="s">
        <v>234</v>
      </c>
      <c r="S12" s="97">
        <v>230000000</v>
      </c>
      <c r="T12" s="98" t="s">
        <v>284</v>
      </c>
      <c r="U12" s="98" t="s">
        <v>11</v>
      </c>
      <c r="V12" s="104"/>
      <c r="W12" s="105" t="s">
        <v>264</v>
      </c>
      <c r="X12" s="105" t="s">
        <v>285</v>
      </c>
      <c r="Y12" s="97">
        <v>30</v>
      </c>
      <c r="Z12" s="97">
        <v>60</v>
      </c>
      <c r="AA12" s="106">
        <v>10</v>
      </c>
      <c r="AB12" s="98" t="s">
        <v>286</v>
      </c>
      <c r="AC12" s="105" t="s">
        <v>236</v>
      </c>
      <c r="AD12" s="107">
        <v>39313</v>
      </c>
      <c r="AE12" s="107">
        <v>105</v>
      </c>
      <c r="AF12" s="108">
        <f t="shared" si="5"/>
        <v>4127865</v>
      </c>
      <c r="AG12" s="108">
        <f t="shared" si="0"/>
        <v>4623208.8000000007</v>
      </c>
      <c r="AH12" s="109">
        <v>33742</v>
      </c>
      <c r="AI12" s="110">
        <v>108.66</v>
      </c>
      <c r="AJ12" s="108">
        <f t="shared" si="6"/>
        <v>3666405.7199999997</v>
      </c>
      <c r="AK12" s="108">
        <f t="shared" si="1"/>
        <v>4106374.4064000002</v>
      </c>
      <c r="AL12" s="109">
        <v>33742</v>
      </c>
      <c r="AM12" s="111">
        <v>112.47</v>
      </c>
      <c r="AN12" s="108">
        <f t="shared" si="7"/>
        <v>3794962.7399999998</v>
      </c>
      <c r="AO12" s="108">
        <f t="shared" si="2"/>
        <v>4250358.2687999997</v>
      </c>
      <c r="AP12" s="109">
        <v>33742</v>
      </c>
      <c r="AQ12" s="111">
        <v>116.41</v>
      </c>
      <c r="AR12" s="108">
        <f t="shared" si="8"/>
        <v>3927906.2199999997</v>
      </c>
      <c r="AS12" s="108">
        <f t="shared" si="3"/>
        <v>4399254.9664000003</v>
      </c>
      <c r="AT12" s="109">
        <v>33742</v>
      </c>
      <c r="AU12" s="112">
        <v>120.48</v>
      </c>
      <c r="AV12" s="108">
        <f t="shared" si="9"/>
        <v>4065236.16</v>
      </c>
      <c r="AW12" s="108">
        <f t="shared" si="4"/>
        <v>4553064.4992000004</v>
      </c>
      <c r="AX12" s="109">
        <v>174281</v>
      </c>
      <c r="AY12" s="108">
        <v>0</v>
      </c>
      <c r="AZ12" s="108">
        <v>0</v>
      </c>
      <c r="BA12" s="95" t="s">
        <v>245</v>
      </c>
      <c r="BB12" s="95"/>
      <c r="BC12" s="98"/>
      <c r="BD12" s="98"/>
      <c r="BE12" s="95"/>
      <c r="BF12" s="95" t="s">
        <v>291</v>
      </c>
      <c r="BG12" s="98"/>
      <c r="BH12" s="95"/>
      <c r="BI12" s="95"/>
      <c r="BJ12" s="113"/>
      <c r="BK12" s="95"/>
      <c r="BL12" s="96"/>
      <c r="BM12" s="96" t="s">
        <v>250</v>
      </c>
    </row>
    <row r="13" spans="1:235" s="114" customFormat="1" ht="12" customHeight="1" x14ac:dyDescent="0.2">
      <c r="A13" s="93" t="s">
        <v>275</v>
      </c>
      <c r="B13" s="94" t="s">
        <v>426</v>
      </c>
      <c r="C13" s="95"/>
      <c r="D13" s="115" t="s">
        <v>12</v>
      </c>
      <c r="E13" s="97"/>
      <c r="F13" s="98" t="s">
        <v>13</v>
      </c>
      <c r="G13" s="93" t="s">
        <v>289</v>
      </c>
      <c r="H13" s="99">
        <v>270008131</v>
      </c>
      <c r="I13" s="93" t="s">
        <v>64</v>
      </c>
      <c r="J13" s="100" t="s">
        <v>290</v>
      </c>
      <c r="K13" s="101" t="s">
        <v>25</v>
      </c>
      <c r="L13" s="98"/>
      <c r="M13" s="98" t="s">
        <v>60</v>
      </c>
      <c r="N13" s="102">
        <v>30</v>
      </c>
      <c r="O13" s="97">
        <v>230000000</v>
      </c>
      <c r="P13" s="98" t="s">
        <v>283</v>
      </c>
      <c r="Q13" s="95" t="s">
        <v>272</v>
      </c>
      <c r="R13" s="103" t="s">
        <v>234</v>
      </c>
      <c r="S13" s="97">
        <v>230000000</v>
      </c>
      <c r="T13" s="98" t="s">
        <v>284</v>
      </c>
      <c r="U13" s="98" t="s">
        <v>11</v>
      </c>
      <c r="V13" s="104"/>
      <c r="W13" s="105" t="s">
        <v>264</v>
      </c>
      <c r="X13" s="105" t="s">
        <v>285</v>
      </c>
      <c r="Y13" s="97">
        <v>30</v>
      </c>
      <c r="Z13" s="97">
        <v>60</v>
      </c>
      <c r="AA13" s="106">
        <v>10</v>
      </c>
      <c r="AB13" s="98" t="s">
        <v>286</v>
      </c>
      <c r="AC13" s="105" t="s">
        <v>236</v>
      </c>
      <c r="AD13" s="107">
        <v>25852</v>
      </c>
      <c r="AE13" s="107">
        <v>640</v>
      </c>
      <c r="AF13" s="108">
        <f t="shared" si="5"/>
        <v>16545280</v>
      </c>
      <c r="AG13" s="108">
        <f t="shared" si="0"/>
        <v>18530713.600000001</v>
      </c>
      <c r="AH13" s="109">
        <v>22000</v>
      </c>
      <c r="AI13" s="110">
        <v>662.4</v>
      </c>
      <c r="AJ13" s="108">
        <f t="shared" si="6"/>
        <v>14572800</v>
      </c>
      <c r="AK13" s="108">
        <f t="shared" si="1"/>
        <v>16321536.000000002</v>
      </c>
      <c r="AL13" s="109">
        <v>22000</v>
      </c>
      <c r="AM13" s="111">
        <v>685.58</v>
      </c>
      <c r="AN13" s="108">
        <f t="shared" si="7"/>
        <v>15082760</v>
      </c>
      <c r="AO13" s="108">
        <f t="shared" si="2"/>
        <v>16892691.200000003</v>
      </c>
      <c r="AP13" s="109">
        <v>22000</v>
      </c>
      <c r="AQ13" s="111">
        <v>709.57</v>
      </c>
      <c r="AR13" s="108">
        <f t="shared" si="8"/>
        <v>15610540.000000002</v>
      </c>
      <c r="AS13" s="108">
        <f t="shared" si="3"/>
        <v>17483804.800000004</v>
      </c>
      <c r="AT13" s="109">
        <v>22000</v>
      </c>
      <c r="AU13" s="112">
        <v>734.41</v>
      </c>
      <c r="AV13" s="108">
        <f t="shared" si="9"/>
        <v>16157020</v>
      </c>
      <c r="AW13" s="108">
        <f t="shared" si="4"/>
        <v>18095862.400000002</v>
      </c>
      <c r="AX13" s="109">
        <v>113852</v>
      </c>
      <c r="AY13" s="108">
        <v>77968400</v>
      </c>
      <c r="AZ13" s="108">
        <v>87324608</v>
      </c>
      <c r="BA13" s="95" t="s">
        <v>245</v>
      </c>
      <c r="BB13" s="98"/>
      <c r="BC13" s="98"/>
      <c r="BD13" s="98"/>
      <c r="BE13" s="98"/>
      <c r="BF13" s="98" t="s">
        <v>292</v>
      </c>
      <c r="BG13" s="98"/>
      <c r="BH13" s="95"/>
      <c r="BI13" s="95"/>
      <c r="BJ13" s="113"/>
      <c r="BK13" s="95"/>
      <c r="BL13" s="96"/>
      <c r="BM13" s="96"/>
    </row>
    <row r="14" spans="1:235" s="114" customFormat="1" ht="12" customHeight="1" x14ac:dyDescent="0.2">
      <c r="A14" s="93" t="s">
        <v>275</v>
      </c>
      <c r="B14" s="94" t="s">
        <v>426</v>
      </c>
      <c r="C14" s="95"/>
      <c r="D14" s="96"/>
      <c r="E14" s="97"/>
      <c r="F14" s="98" t="s">
        <v>14</v>
      </c>
      <c r="G14" s="93" t="s">
        <v>293</v>
      </c>
      <c r="H14" s="99">
        <v>270009107</v>
      </c>
      <c r="I14" s="93" t="s">
        <v>64</v>
      </c>
      <c r="J14" s="100" t="s">
        <v>294</v>
      </c>
      <c r="K14" s="101" t="s">
        <v>25</v>
      </c>
      <c r="L14" s="98"/>
      <c r="M14" s="98" t="s">
        <v>60</v>
      </c>
      <c r="N14" s="102">
        <v>30</v>
      </c>
      <c r="O14" s="97">
        <v>230000000</v>
      </c>
      <c r="P14" s="98" t="s">
        <v>283</v>
      </c>
      <c r="Q14" s="95" t="s">
        <v>272</v>
      </c>
      <c r="R14" s="103" t="s">
        <v>234</v>
      </c>
      <c r="S14" s="97">
        <v>230000000</v>
      </c>
      <c r="T14" s="98" t="s">
        <v>284</v>
      </c>
      <c r="U14" s="98" t="s">
        <v>11</v>
      </c>
      <c r="V14" s="104"/>
      <c r="W14" s="105" t="s">
        <v>264</v>
      </c>
      <c r="X14" s="105" t="s">
        <v>285</v>
      </c>
      <c r="Y14" s="97">
        <v>30</v>
      </c>
      <c r="Z14" s="97">
        <v>60</v>
      </c>
      <c r="AA14" s="106">
        <v>10</v>
      </c>
      <c r="AB14" s="98" t="s">
        <v>286</v>
      </c>
      <c r="AC14" s="105" t="s">
        <v>236</v>
      </c>
      <c r="AD14" s="107">
        <v>44251</v>
      </c>
      <c r="AE14" s="107">
        <v>480</v>
      </c>
      <c r="AF14" s="108">
        <f t="shared" si="5"/>
        <v>21240480</v>
      </c>
      <c r="AG14" s="108">
        <f t="shared" si="0"/>
        <v>23789337.600000001</v>
      </c>
      <c r="AH14" s="109">
        <v>35409</v>
      </c>
      <c r="AI14" s="110">
        <v>496.79999999999995</v>
      </c>
      <c r="AJ14" s="108">
        <f t="shared" si="6"/>
        <v>17591191.199999999</v>
      </c>
      <c r="AK14" s="108">
        <f t="shared" si="1"/>
        <v>19702134.144000001</v>
      </c>
      <c r="AL14" s="109">
        <v>35409</v>
      </c>
      <c r="AM14" s="111">
        <v>514.17999999999995</v>
      </c>
      <c r="AN14" s="108">
        <f t="shared" si="7"/>
        <v>18206599.619999997</v>
      </c>
      <c r="AO14" s="108">
        <f t="shared" si="2"/>
        <v>20391391.5744</v>
      </c>
      <c r="AP14" s="109">
        <v>35409</v>
      </c>
      <c r="AQ14" s="111">
        <v>532.17999999999995</v>
      </c>
      <c r="AR14" s="108">
        <f t="shared" si="8"/>
        <v>18843961.619999997</v>
      </c>
      <c r="AS14" s="108">
        <f t="shared" si="3"/>
        <v>21105237.014399998</v>
      </c>
      <c r="AT14" s="109">
        <v>35409</v>
      </c>
      <c r="AU14" s="112">
        <v>550.80999999999995</v>
      </c>
      <c r="AV14" s="108">
        <f t="shared" si="9"/>
        <v>19503631.289999999</v>
      </c>
      <c r="AW14" s="108">
        <f t="shared" si="4"/>
        <v>21844067.044800002</v>
      </c>
      <c r="AX14" s="109">
        <v>185887</v>
      </c>
      <c r="AY14" s="108">
        <v>0</v>
      </c>
      <c r="AZ14" s="108">
        <v>0</v>
      </c>
      <c r="BA14" s="95" t="s">
        <v>245</v>
      </c>
      <c r="BB14" s="95"/>
      <c r="BC14" s="98"/>
      <c r="BD14" s="98"/>
      <c r="BE14" s="95"/>
      <c r="BF14" s="95" t="s">
        <v>295</v>
      </c>
      <c r="BG14" s="98"/>
      <c r="BH14" s="95"/>
      <c r="BI14" s="95"/>
      <c r="BJ14" s="113"/>
      <c r="BK14" s="95"/>
      <c r="BL14" s="96"/>
      <c r="BM14" s="96" t="s">
        <v>250</v>
      </c>
    </row>
    <row r="15" spans="1:235" s="114" customFormat="1" ht="12" customHeight="1" x14ac:dyDescent="0.2">
      <c r="A15" s="93" t="s">
        <v>275</v>
      </c>
      <c r="B15" s="94" t="s">
        <v>426</v>
      </c>
      <c r="C15" s="95"/>
      <c r="D15" s="115" t="s">
        <v>8</v>
      </c>
      <c r="E15" s="97"/>
      <c r="F15" s="98" t="s">
        <v>8</v>
      </c>
      <c r="G15" s="93" t="s">
        <v>296</v>
      </c>
      <c r="H15" s="99">
        <v>270009108</v>
      </c>
      <c r="I15" s="93" t="s">
        <v>65</v>
      </c>
      <c r="J15" s="100" t="s">
        <v>297</v>
      </c>
      <c r="K15" s="101" t="s">
        <v>25</v>
      </c>
      <c r="L15" s="98"/>
      <c r="M15" s="98" t="s">
        <v>60</v>
      </c>
      <c r="N15" s="102">
        <v>30</v>
      </c>
      <c r="O15" s="97">
        <v>230000000</v>
      </c>
      <c r="P15" s="98" t="s">
        <v>283</v>
      </c>
      <c r="Q15" s="95" t="s">
        <v>272</v>
      </c>
      <c r="R15" s="103" t="s">
        <v>234</v>
      </c>
      <c r="S15" s="97">
        <v>230000000</v>
      </c>
      <c r="T15" s="98" t="s">
        <v>284</v>
      </c>
      <c r="U15" s="98" t="s">
        <v>11</v>
      </c>
      <c r="V15" s="104"/>
      <c r="W15" s="105" t="s">
        <v>264</v>
      </c>
      <c r="X15" s="105" t="s">
        <v>285</v>
      </c>
      <c r="Y15" s="97">
        <v>30</v>
      </c>
      <c r="Z15" s="97">
        <v>60</v>
      </c>
      <c r="AA15" s="106">
        <v>10</v>
      </c>
      <c r="AB15" s="98" t="s">
        <v>286</v>
      </c>
      <c r="AC15" s="105" t="s">
        <v>236</v>
      </c>
      <c r="AD15" s="107">
        <v>2467</v>
      </c>
      <c r="AE15" s="107">
        <v>2000</v>
      </c>
      <c r="AF15" s="108">
        <f t="shared" si="5"/>
        <v>4934000</v>
      </c>
      <c r="AG15" s="108">
        <f t="shared" si="0"/>
        <v>5526080.0000000009</v>
      </c>
      <c r="AH15" s="109">
        <v>2286</v>
      </c>
      <c r="AI15" s="110">
        <v>2070</v>
      </c>
      <c r="AJ15" s="108">
        <f t="shared" si="6"/>
        <v>4732020</v>
      </c>
      <c r="AK15" s="108">
        <f t="shared" si="1"/>
        <v>5299862.4000000004</v>
      </c>
      <c r="AL15" s="109">
        <v>2286</v>
      </c>
      <c r="AM15" s="111">
        <v>2142.4499999999998</v>
      </c>
      <c r="AN15" s="108">
        <f t="shared" si="7"/>
        <v>4897640.6999999993</v>
      </c>
      <c r="AO15" s="108">
        <f t="shared" si="2"/>
        <v>5485357.5839999998</v>
      </c>
      <c r="AP15" s="109">
        <v>2286</v>
      </c>
      <c r="AQ15" s="111">
        <v>2217.4299999999998</v>
      </c>
      <c r="AR15" s="108">
        <f t="shared" si="8"/>
        <v>5069044.9799999995</v>
      </c>
      <c r="AS15" s="108">
        <f t="shared" si="3"/>
        <v>5677330.3776000002</v>
      </c>
      <c r="AT15" s="109">
        <v>2286</v>
      </c>
      <c r="AU15" s="112">
        <v>2295.04</v>
      </c>
      <c r="AV15" s="108">
        <f t="shared" si="9"/>
        <v>5246461.4399999995</v>
      </c>
      <c r="AW15" s="108">
        <f t="shared" si="4"/>
        <v>5876036.8128000004</v>
      </c>
      <c r="AX15" s="109">
        <v>11611</v>
      </c>
      <c r="AY15" s="108">
        <v>24879167.119999997</v>
      </c>
      <c r="AZ15" s="108">
        <v>27864667.174400002</v>
      </c>
      <c r="BA15" s="95" t="s">
        <v>245</v>
      </c>
      <c r="BB15" s="95"/>
      <c r="BC15" s="98"/>
      <c r="BD15" s="98"/>
      <c r="BE15" s="95"/>
      <c r="BF15" s="95" t="s">
        <v>298</v>
      </c>
      <c r="BG15" s="98"/>
      <c r="BH15" s="95"/>
      <c r="BI15" s="95"/>
      <c r="BJ15" s="113"/>
      <c r="BK15" s="95"/>
      <c r="BL15" s="96"/>
      <c r="BM15" s="96"/>
    </row>
    <row r="16" spans="1:235" s="114" customFormat="1" ht="12" customHeight="1" x14ac:dyDescent="0.2">
      <c r="A16" s="93" t="s">
        <v>275</v>
      </c>
      <c r="B16" s="94" t="s">
        <v>426</v>
      </c>
      <c r="C16" s="95"/>
      <c r="D16" s="96"/>
      <c r="E16" s="97"/>
      <c r="F16" s="98" t="s">
        <v>17</v>
      </c>
      <c r="G16" s="93" t="s">
        <v>299</v>
      </c>
      <c r="H16" s="99">
        <v>270009109</v>
      </c>
      <c r="I16" s="93" t="s">
        <v>64</v>
      </c>
      <c r="J16" s="100" t="s">
        <v>300</v>
      </c>
      <c r="K16" s="101" t="s">
        <v>25</v>
      </c>
      <c r="L16" s="98"/>
      <c r="M16" s="98" t="s">
        <v>60</v>
      </c>
      <c r="N16" s="102">
        <v>30</v>
      </c>
      <c r="O16" s="97">
        <v>230000000</v>
      </c>
      <c r="P16" s="98" t="s">
        <v>283</v>
      </c>
      <c r="Q16" s="95" t="s">
        <v>272</v>
      </c>
      <c r="R16" s="103" t="s">
        <v>234</v>
      </c>
      <c r="S16" s="97">
        <v>230000000</v>
      </c>
      <c r="T16" s="98" t="s">
        <v>284</v>
      </c>
      <c r="U16" s="98" t="s">
        <v>11</v>
      </c>
      <c r="V16" s="104"/>
      <c r="W16" s="105" t="s">
        <v>264</v>
      </c>
      <c r="X16" s="105" t="s">
        <v>285</v>
      </c>
      <c r="Y16" s="97">
        <v>30</v>
      </c>
      <c r="Z16" s="97">
        <v>60</v>
      </c>
      <c r="AA16" s="106">
        <v>10</v>
      </c>
      <c r="AB16" s="98" t="s">
        <v>286</v>
      </c>
      <c r="AC16" s="105" t="s">
        <v>236</v>
      </c>
      <c r="AD16" s="107">
        <v>10939</v>
      </c>
      <c r="AE16" s="107">
        <v>1350</v>
      </c>
      <c r="AF16" s="108">
        <f t="shared" si="5"/>
        <v>14767650</v>
      </c>
      <c r="AG16" s="108">
        <f t="shared" si="0"/>
        <v>16539768.000000002</v>
      </c>
      <c r="AH16" s="109">
        <v>9339</v>
      </c>
      <c r="AI16" s="110">
        <v>1397.25</v>
      </c>
      <c r="AJ16" s="108">
        <f t="shared" si="6"/>
        <v>13048917.75</v>
      </c>
      <c r="AK16" s="108">
        <f t="shared" si="1"/>
        <v>14614787.880000001</v>
      </c>
      <c r="AL16" s="109">
        <v>9339</v>
      </c>
      <c r="AM16" s="111">
        <v>1446.15</v>
      </c>
      <c r="AN16" s="108">
        <f t="shared" si="7"/>
        <v>13505594.850000001</v>
      </c>
      <c r="AO16" s="108">
        <f t="shared" si="2"/>
        <v>15126266.232000003</v>
      </c>
      <c r="AP16" s="109">
        <v>9339</v>
      </c>
      <c r="AQ16" s="111">
        <v>1496.76</v>
      </c>
      <c r="AR16" s="108">
        <f t="shared" si="8"/>
        <v>13978241.640000001</v>
      </c>
      <c r="AS16" s="108">
        <f t="shared" si="3"/>
        <v>15655630.636800002</v>
      </c>
      <c r="AT16" s="109">
        <v>9339</v>
      </c>
      <c r="AU16" s="112">
        <v>1549.15</v>
      </c>
      <c r="AV16" s="108">
        <f t="shared" si="9"/>
        <v>14467511.850000001</v>
      </c>
      <c r="AW16" s="108">
        <f t="shared" si="4"/>
        <v>16203613.272000004</v>
      </c>
      <c r="AX16" s="109">
        <v>48295</v>
      </c>
      <c r="AY16" s="108">
        <v>0</v>
      </c>
      <c r="AZ16" s="108">
        <v>0</v>
      </c>
      <c r="BA16" s="95" t="s">
        <v>245</v>
      </c>
      <c r="BB16" s="95"/>
      <c r="BC16" s="98"/>
      <c r="BD16" s="98"/>
      <c r="BE16" s="95"/>
      <c r="BF16" s="95" t="s">
        <v>301</v>
      </c>
      <c r="BG16" s="98"/>
      <c r="BH16" s="95"/>
      <c r="BI16" s="95"/>
      <c r="BJ16" s="113"/>
      <c r="BK16" s="95"/>
      <c r="BL16" s="96"/>
      <c r="BM16" s="96" t="s">
        <v>250</v>
      </c>
    </row>
    <row r="17" spans="1:66" s="114" customFormat="1" ht="12" customHeight="1" x14ac:dyDescent="0.2">
      <c r="A17" s="95" t="s">
        <v>302</v>
      </c>
      <c r="B17" s="94" t="s">
        <v>426</v>
      </c>
      <c r="C17" s="95"/>
      <c r="D17" s="96"/>
      <c r="E17" s="97"/>
      <c r="F17" s="98" t="s">
        <v>29</v>
      </c>
      <c r="G17" s="98" t="s">
        <v>303</v>
      </c>
      <c r="H17" s="116">
        <v>220016064</v>
      </c>
      <c r="I17" s="98" t="s">
        <v>304</v>
      </c>
      <c r="J17" s="98" t="s">
        <v>305</v>
      </c>
      <c r="K17" s="98" t="s">
        <v>25</v>
      </c>
      <c r="L17" s="98"/>
      <c r="M17" s="98" t="s">
        <v>60</v>
      </c>
      <c r="N17" s="102">
        <v>30</v>
      </c>
      <c r="O17" s="97">
        <v>230000000</v>
      </c>
      <c r="P17" s="98" t="s">
        <v>283</v>
      </c>
      <c r="Q17" s="95" t="s">
        <v>272</v>
      </c>
      <c r="R17" s="103" t="s">
        <v>234</v>
      </c>
      <c r="S17" s="97">
        <v>230000000</v>
      </c>
      <c r="T17" s="98" t="s">
        <v>284</v>
      </c>
      <c r="U17" s="98" t="s">
        <v>11</v>
      </c>
      <c r="V17" s="104"/>
      <c r="W17" s="105" t="s">
        <v>264</v>
      </c>
      <c r="X17" s="105" t="s">
        <v>285</v>
      </c>
      <c r="Y17" s="97">
        <v>30</v>
      </c>
      <c r="Z17" s="97">
        <v>60</v>
      </c>
      <c r="AA17" s="106">
        <v>10</v>
      </c>
      <c r="AB17" s="98" t="s">
        <v>286</v>
      </c>
      <c r="AC17" s="105" t="s">
        <v>236</v>
      </c>
      <c r="AD17" s="109">
        <v>85</v>
      </c>
      <c r="AE17" s="108">
        <v>17686.830000000002</v>
      </c>
      <c r="AF17" s="108">
        <f t="shared" si="5"/>
        <v>1503380.55</v>
      </c>
      <c r="AG17" s="108">
        <f t="shared" si="0"/>
        <v>1683786.2160000002</v>
      </c>
      <c r="AH17" s="109">
        <v>230</v>
      </c>
      <c r="AI17" s="117">
        <v>17686.830000000002</v>
      </c>
      <c r="AJ17" s="108">
        <f t="shared" si="6"/>
        <v>4067970.9000000004</v>
      </c>
      <c r="AK17" s="108">
        <f t="shared" si="1"/>
        <v>4556127.4080000008</v>
      </c>
      <c r="AL17" s="109">
        <v>230</v>
      </c>
      <c r="AM17" s="111">
        <v>17686.830000000002</v>
      </c>
      <c r="AN17" s="108">
        <f t="shared" si="7"/>
        <v>4067970.9000000004</v>
      </c>
      <c r="AO17" s="108">
        <f t="shared" si="2"/>
        <v>4556127.4080000008</v>
      </c>
      <c r="AP17" s="109">
        <v>230</v>
      </c>
      <c r="AQ17" s="111">
        <v>17686.830000000002</v>
      </c>
      <c r="AR17" s="108">
        <f t="shared" si="8"/>
        <v>4067970.9000000004</v>
      </c>
      <c r="AS17" s="108">
        <f t="shared" si="3"/>
        <v>4556127.4080000008</v>
      </c>
      <c r="AT17" s="109">
        <v>230</v>
      </c>
      <c r="AU17" s="112">
        <v>17686.830000000002</v>
      </c>
      <c r="AV17" s="108">
        <f t="shared" si="9"/>
        <v>4067970.9000000004</v>
      </c>
      <c r="AW17" s="108">
        <f t="shared" si="4"/>
        <v>4556127.4080000008</v>
      </c>
      <c r="AX17" s="109">
        <v>1005</v>
      </c>
      <c r="AY17" s="108">
        <v>0</v>
      </c>
      <c r="AZ17" s="108">
        <v>0</v>
      </c>
      <c r="BA17" s="95" t="s">
        <v>245</v>
      </c>
      <c r="BB17" s="95"/>
      <c r="BC17" s="98"/>
      <c r="BD17" s="98"/>
      <c r="BE17" s="95"/>
      <c r="BF17" s="95" t="s">
        <v>306</v>
      </c>
      <c r="BG17" s="98"/>
      <c r="BH17" s="95"/>
      <c r="BI17" s="95"/>
      <c r="BJ17" s="113"/>
      <c r="BK17" s="95"/>
      <c r="BL17" s="96"/>
      <c r="BM17" s="96" t="s">
        <v>250</v>
      </c>
    </row>
    <row r="18" spans="1:66" s="114" customFormat="1" ht="12" customHeight="1" x14ac:dyDescent="0.2">
      <c r="A18" s="95" t="s">
        <v>302</v>
      </c>
      <c r="B18" s="94" t="s">
        <v>426</v>
      </c>
      <c r="C18" s="95"/>
      <c r="D18" s="96"/>
      <c r="E18" s="97"/>
      <c r="F18" s="98" t="s">
        <v>31</v>
      </c>
      <c r="G18" s="98" t="s">
        <v>307</v>
      </c>
      <c r="H18" s="116">
        <v>220016074</v>
      </c>
      <c r="I18" s="98" t="s">
        <v>308</v>
      </c>
      <c r="J18" s="98" t="s">
        <v>309</v>
      </c>
      <c r="K18" s="98" t="s">
        <v>25</v>
      </c>
      <c r="L18" s="98"/>
      <c r="M18" s="98" t="s">
        <v>60</v>
      </c>
      <c r="N18" s="102">
        <v>30</v>
      </c>
      <c r="O18" s="97">
        <v>230000000</v>
      </c>
      <c r="P18" s="98" t="s">
        <v>283</v>
      </c>
      <c r="Q18" s="95" t="s">
        <v>272</v>
      </c>
      <c r="R18" s="103" t="s">
        <v>234</v>
      </c>
      <c r="S18" s="97">
        <v>230000000</v>
      </c>
      <c r="T18" s="98" t="s">
        <v>284</v>
      </c>
      <c r="U18" s="98" t="s">
        <v>11</v>
      </c>
      <c r="V18" s="104"/>
      <c r="W18" s="105" t="s">
        <v>264</v>
      </c>
      <c r="X18" s="105" t="s">
        <v>285</v>
      </c>
      <c r="Y18" s="97">
        <v>30</v>
      </c>
      <c r="Z18" s="97">
        <v>60</v>
      </c>
      <c r="AA18" s="106">
        <v>10</v>
      </c>
      <c r="AB18" s="98" t="s">
        <v>286</v>
      </c>
      <c r="AC18" s="105" t="s">
        <v>236</v>
      </c>
      <c r="AD18" s="109">
        <v>27</v>
      </c>
      <c r="AE18" s="108">
        <v>388293.15</v>
      </c>
      <c r="AF18" s="108">
        <f t="shared" si="5"/>
        <v>10483915.050000001</v>
      </c>
      <c r="AG18" s="108">
        <f t="shared" si="0"/>
        <v>11741984.856000002</v>
      </c>
      <c r="AH18" s="109">
        <v>28</v>
      </c>
      <c r="AI18" s="117">
        <v>388293.15</v>
      </c>
      <c r="AJ18" s="108">
        <f t="shared" si="6"/>
        <v>10872208.200000001</v>
      </c>
      <c r="AK18" s="108">
        <f t="shared" si="1"/>
        <v>12176873.184000002</v>
      </c>
      <c r="AL18" s="109">
        <v>28</v>
      </c>
      <c r="AM18" s="111">
        <v>388293.15</v>
      </c>
      <c r="AN18" s="108">
        <f t="shared" si="7"/>
        <v>10872208.200000001</v>
      </c>
      <c r="AO18" s="108">
        <f t="shared" si="2"/>
        <v>12176873.184000002</v>
      </c>
      <c r="AP18" s="109">
        <v>28</v>
      </c>
      <c r="AQ18" s="111">
        <v>388293.15</v>
      </c>
      <c r="AR18" s="108">
        <f t="shared" si="8"/>
        <v>10872208.200000001</v>
      </c>
      <c r="AS18" s="108">
        <f t="shared" si="3"/>
        <v>12176873.184000002</v>
      </c>
      <c r="AT18" s="109">
        <v>28</v>
      </c>
      <c r="AU18" s="112">
        <v>388293.15</v>
      </c>
      <c r="AV18" s="108">
        <f t="shared" si="9"/>
        <v>10872208.200000001</v>
      </c>
      <c r="AW18" s="108">
        <f t="shared" si="4"/>
        <v>12176873.184000002</v>
      </c>
      <c r="AX18" s="109">
        <v>139</v>
      </c>
      <c r="AY18" s="108">
        <v>0</v>
      </c>
      <c r="AZ18" s="108">
        <v>0</v>
      </c>
      <c r="BA18" s="95" t="s">
        <v>245</v>
      </c>
      <c r="BB18" s="95"/>
      <c r="BC18" s="98"/>
      <c r="BD18" s="98"/>
      <c r="BE18" s="95"/>
      <c r="BF18" s="95" t="s">
        <v>310</v>
      </c>
      <c r="BG18" s="98"/>
      <c r="BH18" s="95"/>
      <c r="BI18" s="95"/>
      <c r="BJ18" s="113"/>
      <c r="BK18" s="95"/>
      <c r="BL18" s="96"/>
      <c r="BM18" s="96"/>
    </row>
    <row r="19" spans="1:66" s="114" customFormat="1" ht="11.25" customHeight="1" x14ac:dyDescent="0.2">
      <c r="A19" s="95" t="s">
        <v>302</v>
      </c>
      <c r="B19" s="94" t="s">
        <v>426</v>
      </c>
      <c r="C19" s="96"/>
      <c r="D19" s="115" t="s">
        <v>54</v>
      </c>
      <c r="F19" s="97" t="s">
        <v>32</v>
      </c>
      <c r="G19" s="98" t="s">
        <v>307</v>
      </c>
      <c r="H19" s="97">
        <v>220016074</v>
      </c>
      <c r="I19" s="98" t="s">
        <v>308</v>
      </c>
      <c r="J19" s="118" t="s">
        <v>309</v>
      </c>
      <c r="K19" s="98" t="s">
        <v>25</v>
      </c>
      <c r="L19" s="98"/>
      <c r="M19" s="98" t="s">
        <v>60</v>
      </c>
      <c r="N19" s="95" t="s">
        <v>210</v>
      </c>
      <c r="O19" s="95" t="s">
        <v>232</v>
      </c>
      <c r="P19" s="98" t="s">
        <v>283</v>
      </c>
      <c r="Q19" s="119" t="s">
        <v>434</v>
      </c>
      <c r="R19" s="98" t="s">
        <v>234</v>
      </c>
      <c r="S19" s="95" t="s">
        <v>232</v>
      </c>
      <c r="T19" s="98" t="s">
        <v>284</v>
      </c>
      <c r="U19" s="98" t="s">
        <v>11</v>
      </c>
      <c r="V19" s="104"/>
      <c r="W19" s="98">
        <v>1.2019</v>
      </c>
      <c r="X19" s="95" t="s">
        <v>285</v>
      </c>
      <c r="Y19" s="95" t="s">
        <v>435</v>
      </c>
      <c r="Z19" s="95" t="s">
        <v>436</v>
      </c>
      <c r="AA19" s="120">
        <v>10</v>
      </c>
      <c r="AB19" s="98" t="s">
        <v>286</v>
      </c>
      <c r="AC19" s="98"/>
      <c r="AD19" s="121">
        <v>27</v>
      </c>
      <c r="AE19" s="122">
        <v>388293.15</v>
      </c>
      <c r="AF19" s="123">
        <f t="shared" ref="AF19" si="10">AD19*AE19</f>
        <v>10483915.050000001</v>
      </c>
      <c r="AG19" s="122">
        <f t="shared" si="0"/>
        <v>11741984.856000002</v>
      </c>
      <c r="AH19" s="121">
        <v>28</v>
      </c>
      <c r="AI19" s="122">
        <v>388293.15</v>
      </c>
      <c r="AJ19" s="122">
        <f t="shared" ref="AJ19" si="11">AH19*AI19</f>
        <v>10872208.200000001</v>
      </c>
      <c r="AK19" s="122">
        <f t="shared" si="1"/>
        <v>12176873.184000002</v>
      </c>
      <c r="AL19" s="121">
        <v>28</v>
      </c>
      <c r="AM19" s="122">
        <v>388293.15</v>
      </c>
      <c r="AN19" s="122">
        <f t="shared" ref="AN19" si="12">AL19*AM19</f>
        <v>10872208.200000001</v>
      </c>
      <c r="AO19" s="122">
        <f t="shared" si="2"/>
        <v>12176873.184000002</v>
      </c>
      <c r="AP19" s="121">
        <v>28</v>
      </c>
      <c r="AQ19" s="122">
        <v>388293.15</v>
      </c>
      <c r="AR19" s="122">
        <f t="shared" ref="AR19" si="13">AP19*AQ19</f>
        <v>10872208.200000001</v>
      </c>
      <c r="AS19" s="122">
        <f t="shared" si="3"/>
        <v>12176873.184000002</v>
      </c>
      <c r="AT19" s="121">
        <v>28</v>
      </c>
      <c r="AU19" s="122">
        <v>388293.15</v>
      </c>
      <c r="AV19" s="122">
        <f t="shared" ref="AV19" si="14">AT19*AU19</f>
        <v>10872208.200000001</v>
      </c>
      <c r="AW19" s="122">
        <f t="shared" si="4"/>
        <v>12176873.184000002</v>
      </c>
      <c r="AX19" s="121">
        <f t="shared" ref="AX19:AX20" si="15">AT19+AP19+AL19+AH19+AD19</f>
        <v>139</v>
      </c>
      <c r="AY19" s="122">
        <v>0</v>
      </c>
      <c r="AZ19" s="122">
        <v>0</v>
      </c>
      <c r="BA19" s="95" t="s">
        <v>245</v>
      </c>
      <c r="BB19" s="124"/>
      <c r="BC19" s="125"/>
      <c r="BD19" s="124"/>
      <c r="BE19" s="124"/>
      <c r="BF19" s="95" t="s">
        <v>310</v>
      </c>
      <c r="BG19" s="98"/>
      <c r="BH19" s="98"/>
      <c r="BI19" s="98"/>
      <c r="BJ19" s="98"/>
      <c r="BK19" s="98"/>
      <c r="BL19" s="98"/>
      <c r="BM19" s="95" t="s">
        <v>73</v>
      </c>
    </row>
    <row r="20" spans="1:66" s="114" customFormat="1" ht="13.15" customHeight="1" x14ac:dyDescent="0.2">
      <c r="A20" s="95" t="s">
        <v>442</v>
      </c>
      <c r="B20" s="101" t="s">
        <v>443</v>
      </c>
      <c r="C20" s="113" t="s">
        <v>513</v>
      </c>
      <c r="D20" s="97" t="s">
        <v>514</v>
      </c>
      <c r="E20" s="98"/>
      <c r="F20" s="97"/>
      <c r="G20" s="98" t="s">
        <v>307</v>
      </c>
      <c r="H20" s="97">
        <v>220016074</v>
      </c>
      <c r="I20" s="98" t="s">
        <v>308</v>
      </c>
      <c r="J20" s="118" t="s">
        <v>309</v>
      </c>
      <c r="K20" s="98" t="s">
        <v>25</v>
      </c>
      <c r="L20" s="98"/>
      <c r="M20" s="98" t="s">
        <v>60</v>
      </c>
      <c r="N20" s="95" t="s">
        <v>210</v>
      </c>
      <c r="O20" s="95" t="s">
        <v>232</v>
      </c>
      <c r="P20" s="98" t="s">
        <v>283</v>
      </c>
      <c r="Q20" s="119" t="s">
        <v>511</v>
      </c>
      <c r="R20" s="98" t="s">
        <v>234</v>
      </c>
      <c r="S20" s="95" t="s">
        <v>232</v>
      </c>
      <c r="T20" s="98" t="s">
        <v>284</v>
      </c>
      <c r="U20" s="98" t="s">
        <v>11</v>
      </c>
      <c r="V20" s="104"/>
      <c r="W20" s="126" t="s">
        <v>479</v>
      </c>
      <c r="X20" s="95" t="s">
        <v>285</v>
      </c>
      <c r="Y20" s="126">
        <v>30</v>
      </c>
      <c r="Z20" s="126" t="s">
        <v>243</v>
      </c>
      <c r="AA20" s="126">
        <v>10</v>
      </c>
      <c r="AB20" s="98" t="s">
        <v>286</v>
      </c>
      <c r="AC20" s="98"/>
      <c r="AD20" s="121">
        <v>30</v>
      </c>
      <c r="AE20" s="122">
        <v>388293.15</v>
      </c>
      <c r="AF20" s="122">
        <f>AD20*AE20</f>
        <v>11648794.5</v>
      </c>
      <c r="AG20" s="122">
        <f t="shared" si="0"/>
        <v>13046649.840000002</v>
      </c>
      <c r="AH20" s="121">
        <v>28</v>
      </c>
      <c r="AI20" s="122">
        <v>388293.15</v>
      </c>
      <c r="AJ20" s="122">
        <f>AH20*AI20</f>
        <v>10872208.200000001</v>
      </c>
      <c r="AK20" s="122">
        <f t="shared" si="1"/>
        <v>12176873.184000002</v>
      </c>
      <c r="AL20" s="121">
        <v>28</v>
      </c>
      <c r="AM20" s="122">
        <v>388293.15</v>
      </c>
      <c r="AN20" s="122">
        <f>AL20*AM20</f>
        <v>10872208.200000001</v>
      </c>
      <c r="AO20" s="122">
        <f t="shared" si="2"/>
        <v>12176873.184000002</v>
      </c>
      <c r="AP20" s="121">
        <v>28</v>
      </c>
      <c r="AQ20" s="122">
        <v>388293.15</v>
      </c>
      <c r="AR20" s="122">
        <f>AP20*AQ20</f>
        <v>10872208.200000001</v>
      </c>
      <c r="AS20" s="122">
        <f t="shared" si="3"/>
        <v>12176873.184000002</v>
      </c>
      <c r="AT20" s="121">
        <v>28</v>
      </c>
      <c r="AU20" s="122">
        <v>388293.15</v>
      </c>
      <c r="AV20" s="122">
        <f>AT20*AU20</f>
        <v>10872208.200000001</v>
      </c>
      <c r="AW20" s="122">
        <f t="shared" si="4"/>
        <v>12176873.184000002</v>
      </c>
      <c r="AX20" s="127">
        <f t="shared" si="15"/>
        <v>142</v>
      </c>
      <c r="AY20" s="122">
        <f>AF20+AJ20+AN20+AR20+AV20</f>
        <v>55137627.300000012</v>
      </c>
      <c r="AZ20" s="122">
        <f t="shared" ref="AZ20" si="16">AY20*1.12</f>
        <v>61754142.57600002</v>
      </c>
      <c r="BA20" s="95" t="s">
        <v>245</v>
      </c>
      <c r="BB20" s="124"/>
      <c r="BC20" s="125"/>
      <c r="BD20" s="124"/>
      <c r="BE20" s="124"/>
      <c r="BF20" s="95" t="s">
        <v>310</v>
      </c>
      <c r="BG20" s="98"/>
      <c r="BH20" s="98"/>
      <c r="BI20" s="98"/>
      <c r="BJ20" s="95" t="s">
        <v>73</v>
      </c>
      <c r="BK20" s="95" t="s">
        <v>73</v>
      </c>
      <c r="BL20" s="113"/>
      <c r="BN20" s="114" t="s">
        <v>512</v>
      </c>
    </row>
    <row r="21" spans="1:66" s="128" customFormat="1" ht="13.15" customHeight="1" x14ac:dyDescent="0.2">
      <c r="A21" s="95" t="s">
        <v>302</v>
      </c>
      <c r="B21" s="94" t="s">
        <v>426</v>
      </c>
      <c r="C21" s="101"/>
      <c r="D21" s="101"/>
      <c r="E21" s="101"/>
      <c r="F21" s="101" t="s">
        <v>33</v>
      </c>
      <c r="G21" s="98" t="s">
        <v>307</v>
      </c>
      <c r="H21" s="116">
        <v>220016650</v>
      </c>
      <c r="I21" s="98" t="s">
        <v>308</v>
      </c>
      <c r="J21" s="98" t="s">
        <v>309</v>
      </c>
      <c r="K21" s="98" t="s">
        <v>25</v>
      </c>
      <c r="L21" s="98"/>
      <c r="M21" s="98" t="s">
        <v>60</v>
      </c>
      <c r="N21" s="102">
        <v>30</v>
      </c>
      <c r="O21" s="97">
        <v>230000000</v>
      </c>
      <c r="P21" s="98" t="s">
        <v>283</v>
      </c>
      <c r="Q21" s="95" t="s">
        <v>272</v>
      </c>
      <c r="R21" s="103" t="s">
        <v>234</v>
      </c>
      <c r="S21" s="97">
        <v>230000000</v>
      </c>
      <c r="T21" s="98" t="s">
        <v>284</v>
      </c>
      <c r="U21" s="98" t="s">
        <v>11</v>
      </c>
      <c r="V21" s="104"/>
      <c r="W21" s="105" t="s">
        <v>264</v>
      </c>
      <c r="X21" s="105" t="s">
        <v>285</v>
      </c>
      <c r="Y21" s="97">
        <v>30</v>
      </c>
      <c r="Z21" s="97">
        <v>60</v>
      </c>
      <c r="AA21" s="106">
        <v>10</v>
      </c>
      <c r="AB21" s="98" t="s">
        <v>286</v>
      </c>
      <c r="AC21" s="105" t="s">
        <v>236</v>
      </c>
      <c r="AD21" s="109">
        <v>30</v>
      </c>
      <c r="AE21" s="108">
        <v>403820</v>
      </c>
      <c r="AF21" s="108">
        <f t="shared" si="5"/>
        <v>12114600</v>
      </c>
      <c r="AG21" s="108">
        <f t="shared" si="0"/>
        <v>13568352.000000002</v>
      </c>
      <c r="AH21" s="109">
        <v>77</v>
      </c>
      <c r="AI21" s="117">
        <v>403820</v>
      </c>
      <c r="AJ21" s="108">
        <f t="shared" si="6"/>
        <v>31094140</v>
      </c>
      <c r="AK21" s="108">
        <f t="shared" si="1"/>
        <v>34825436.800000004</v>
      </c>
      <c r="AL21" s="109">
        <v>77</v>
      </c>
      <c r="AM21" s="111">
        <v>403820</v>
      </c>
      <c r="AN21" s="108">
        <f t="shared" si="7"/>
        <v>31094140</v>
      </c>
      <c r="AO21" s="108">
        <f t="shared" si="2"/>
        <v>34825436.800000004</v>
      </c>
      <c r="AP21" s="109">
        <v>77</v>
      </c>
      <c r="AQ21" s="111">
        <v>403820</v>
      </c>
      <c r="AR21" s="108">
        <f t="shared" si="8"/>
        <v>31094140</v>
      </c>
      <c r="AS21" s="108">
        <f t="shared" si="3"/>
        <v>34825436.800000004</v>
      </c>
      <c r="AT21" s="109">
        <v>77</v>
      </c>
      <c r="AU21" s="112">
        <v>403820</v>
      </c>
      <c r="AV21" s="108">
        <f t="shared" si="9"/>
        <v>31094140</v>
      </c>
      <c r="AW21" s="108">
        <f t="shared" si="4"/>
        <v>34825436.800000004</v>
      </c>
      <c r="AX21" s="109">
        <v>338</v>
      </c>
      <c r="AY21" s="108">
        <v>0</v>
      </c>
      <c r="AZ21" s="108">
        <v>0</v>
      </c>
      <c r="BA21" s="95" t="s">
        <v>245</v>
      </c>
      <c r="BB21" s="95"/>
      <c r="BC21" s="98"/>
      <c r="BD21" s="98"/>
      <c r="BE21" s="95"/>
      <c r="BF21" s="95" t="s">
        <v>311</v>
      </c>
      <c r="BG21" s="98"/>
      <c r="BH21" s="95"/>
      <c r="BI21" s="95"/>
      <c r="BJ21" s="113"/>
      <c r="BK21" s="95"/>
      <c r="BL21" s="101"/>
      <c r="BM21" s="101"/>
    </row>
    <row r="22" spans="1:66" s="114" customFormat="1" ht="11.25" customHeight="1" x14ac:dyDescent="0.2">
      <c r="A22" s="95" t="s">
        <v>302</v>
      </c>
      <c r="B22" s="94" t="s">
        <v>426</v>
      </c>
      <c r="C22" s="94"/>
      <c r="D22" s="115" t="s">
        <v>57</v>
      </c>
      <c r="E22" s="96"/>
      <c r="F22" s="97" t="s">
        <v>34</v>
      </c>
      <c r="G22" s="98" t="s">
        <v>307</v>
      </c>
      <c r="H22" s="97">
        <v>220016650</v>
      </c>
      <c r="I22" s="98" t="s">
        <v>308</v>
      </c>
      <c r="J22" s="118" t="s">
        <v>309</v>
      </c>
      <c r="K22" s="98" t="s">
        <v>25</v>
      </c>
      <c r="L22" s="98"/>
      <c r="M22" s="98" t="s">
        <v>60</v>
      </c>
      <c r="N22" s="95" t="s">
        <v>210</v>
      </c>
      <c r="O22" s="95" t="s">
        <v>232</v>
      </c>
      <c r="P22" s="98" t="s">
        <v>283</v>
      </c>
      <c r="Q22" s="119" t="s">
        <v>434</v>
      </c>
      <c r="R22" s="98" t="s">
        <v>234</v>
      </c>
      <c r="S22" s="95" t="s">
        <v>232</v>
      </c>
      <c r="T22" s="98" t="s">
        <v>284</v>
      </c>
      <c r="U22" s="98" t="s">
        <v>11</v>
      </c>
      <c r="V22" s="104"/>
      <c r="W22" s="98">
        <v>1.2019</v>
      </c>
      <c r="X22" s="95" t="s">
        <v>285</v>
      </c>
      <c r="Y22" s="95" t="s">
        <v>435</v>
      </c>
      <c r="Z22" s="95" t="s">
        <v>436</v>
      </c>
      <c r="AA22" s="120">
        <v>10</v>
      </c>
      <c r="AB22" s="98" t="s">
        <v>286</v>
      </c>
      <c r="AC22" s="98"/>
      <c r="AD22" s="121">
        <v>30</v>
      </c>
      <c r="AE22" s="122">
        <v>403820</v>
      </c>
      <c r="AF22" s="123">
        <f t="shared" ref="AF22:AF23" si="17">AD22*AE22</f>
        <v>12114600</v>
      </c>
      <c r="AG22" s="122">
        <f t="shared" si="0"/>
        <v>13568352.000000002</v>
      </c>
      <c r="AH22" s="121">
        <v>77</v>
      </c>
      <c r="AI22" s="122">
        <v>403820</v>
      </c>
      <c r="AJ22" s="122">
        <f t="shared" ref="AJ22:AJ23" si="18">AH22*AI22</f>
        <v>31094140</v>
      </c>
      <c r="AK22" s="122">
        <f t="shared" si="1"/>
        <v>34825436.800000004</v>
      </c>
      <c r="AL22" s="121">
        <v>77</v>
      </c>
      <c r="AM22" s="122">
        <v>403820</v>
      </c>
      <c r="AN22" s="122">
        <f t="shared" ref="AN22:AN23" si="19">AL22*AM22</f>
        <v>31094140</v>
      </c>
      <c r="AO22" s="122">
        <f t="shared" si="2"/>
        <v>34825436.800000004</v>
      </c>
      <c r="AP22" s="121">
        <v>77</v>
      </c>
      <c r="AQ22" s="122">
        <v>403820</v>
      </c>
      <c r="AR22" s="122">
        <f t="shared" ref="AR22:AR23" si="20">AP22*AQ22</f>
        <v>31094140</v>
      </c>
      <c r="AS22" s="122">
        <f t="shared" si="3"/>
        <v>34825436.800000004</v>
      </c>
      <c r="AT22" s="121">
        <v>77</v>
      </c>
      <c r="AU22" s="122">
        <v>403820</v>
      </c>
      <c r="AV22" s="122">
        <f t="shared" ref="AV22:AV23" si="21">AT22*AU22</f>
        <v>31094140</v>
      </c>
      <c r="AW22" s="122">
        <f t="shared" si="4"/>
        <v>34825436.800000004</v>
      </c>
      <c r="AX22" s="121">
        <f t="shared" ref="AX22:AX23" si="22">AT22+AP22+AL22+AH22+AD22</f>
        <v>338</v>
      </c>
      <c r="AY22" s="122">
        <v>0</v>
      </c>
      <c r="AZ22" s="122">
        <v>0</v>
      </c>
      <c r="BA22" s="95" t="s">
        <v>245</v>
      </c>
      <c r="BB22" s="124"/>
      <c r="BC22" s="125"/>
      <c r="BD22" s="124"/>
      <c r="BE22" s="124"/>
      <c r="BF22" s="95" t="s">
        <v>311</v>
      </c>
      <c r="BG22" s="98"/>
      <c r="BH22" s="98"/>
      <c r="BI22" s="98"/>
      <c r="BJ22" s="98"/>
      <c r="BK22" s="98"/>
      <c r="BL22" s="98"/>
      <c r="BM22" s="95" t="s">
        <v>73</v>
      </c>
    </row>
    <row r="23" spans="1:66" s="114" customFormat="1" ht="13.15" customHeight="1" x14ac:dyDescent="0.2">
      <c r="A23" s="95" t="s">
        <v>442</v>
      </c>
      <c r="B23" s="101" t="s">
        <v>443</v>
      </c>
      <c r="C23" s="113" t="s">
        <v>515</v>
      </c>
      <c r="D23" s="97" t="s">
        <v>516</v>
      </c>
      <c r="E23" s="98"/>
      <c r="F23" s="97"/>
      <c r="G23" s="98" t="s">
        <v>307</v>
      </c>
      <c r="H23" s="97">
        <v>220016650</v>
      </c>
      <c r="I23" s="98" t="s">
        <v>308</v>
      </c>
      <c r="J23" s="118" t="s">
        <v>309</v>
      </c>
      <c r="K23" s="98" t="s">
        <v>25</v>
      </c>
      <c r="L23" s="98"/>
      <c r="M23" s="98" t="s">
        <v>60</v>
      </c>
      <c r="N23" s="95" t="s">
        <v>210</v>
      </c>
      <c r="O23" s="95" t="s">
        <v>232</v>
      </c>
      <c r="P23" s="98" t="s">
        <v>283</v>
      </c>
      <c r="Q23" s="119" t="s">
        <v>511</v>
      </c>
      <c r="R23" s="98" t="s">
        <v>234</v>
      </c>
      <c r="S23" s="95" t="s">
        <v>232</v>
      </c>
      <c r="T23" s="98" t="s">
        <v>284</v>
      </c>
      <c r="U23" s="98" t="s">
        <v>11</v>
      </c>
      <c r="V23" s="104"/>
      <c r="W23" s="126" t="s">
        <v>479</v>
      </c>
      <c r="X23" s="95" t="s">
        <v>285</v>
      </c>
      <c r="Y23" s="126">
        <v>30</v>
      </c>
      <c r="Z23" s="126" t="s">
        <v>243</v>
      </c>
      <c r="AA23" s="126">
        <v>10</v>
      </c>
      <c r="AB23" s="98" t="s">
        <v>286</v>
      </c>
      <c r="AC23" s="98"/>
      <c r="AD23" s="121">
        <v>66</v>
      </c>
      <c r="AE23" s="122">
        <v>403820</v>
      </c>
      <c r="AF23" s="122">
        <f t="shared" si="17"/>
        <v>26652120</v>
      </c>
      <c r="AG23" s="122">
        <f t="shared" si="0"/>
        <v>29850374.400000002</v>
      </c>
      <c r="AH23" s="121">
        <v>77</v>
      </c>
      <c r="AI23" s="122">
        <v>403820</v>
      </c>
      <c r="AJ23" s="122">
        <f t="shared" si="18"/>
        <v>31094140</v>
      </c>
      <c r="AK23" s="122">
        <f t="shared" si="1"/>
        <v>34825436.800000004</v>
      </c>
      <c r="AL23" s="121">
        <v>77</v>
      </c>
      <c r="AM23" s="122">
        <v>403820</v>
      </c>
      <c r="AN23" s="122">
        <f t="shared" si="19"/>
        <v>31094140</v>
      </c>
      <c r="AO23" s="122">
        <f t="shared" si="2"/>
        <v>34825436.800000004</v>
      </c>
      <c r="AP23" s="121">
        <v>77</v>
      </c>
      <c r="AQ23" s="122">
        <v>403820</v>
      </c>
      <c r="AR23" s="122">
        <f t="shared" si="20"/>
        <v>31094140</v>
      </c>
      <c r="AS23" s="122">
        <f t="shared" si="3"/>
        <v>34825436.800000004</v>
      </c>
      <c r="AT23" s="121">
        <v>77</v>
      </c>
      <c r="AU23" s="122">
        <v>403820</v>
      </c>
      <c r="AV23" s="122">
        <f t="shared" si="21"/>
        <v>31094140</v>
      </c>
      <c r="AW23" s="122">
        <f t="shared" si="4"/>
        <v>34825436.800000004</v>
      </c>
      <c r="AX23" s="127">
        <f t="shared" si="22"/>
        <v>374</v>
      </c>
      <c r="AY23" s="122">
        <f>AF23+AJ23+AN23+AR23+AV23</f>
        <v>151028680</v>
      </c>
      <c r="AZ23" s="122">
        <f t="shared" ref="AZ23" si="23">AY23*1.12</f>
        <v>169152121.60000002</v>
      </c>
      <c r="BA23" s="95" t="s">
        <v>245</v>
      </c>
      <c r="BB23" s="124"/>
      <c r="BC23" s="125"/>
      <c r="BD23" s="124"/>
      <c r="BE23" s="124"/>
      <c r="BF23" s="95" t="s">
        <v>311</v>
      </c>
      <c r="BG23" s="98"/>
      <c r="BH23" s="98"/>
      <c r="BI23" s="98"/>
      <c r="BJ23" s="95" t="s">
        <v>73</v>
      </c>
      <c r="BK23" s="95" t="s">
        <v>73</v>
      </c>
      <c r="BL23" s="113"/>
      <c r="BN23" s="114" t="s">
        <v>512</v>
      </c>
    </row>
    <row r="24" spans="1:66" s="128" customFormat="1" ht="13.15" customHeight="1" x14ac:dyDescent="0.2">
      <c r="A24" s="95" t="s">
        <v>302</v>
      </c>
      <c r="B24" s="94" t="s">
        <v>426</v>
      </c>
      <c r="C24" s="101"/>
      <c r="D24" s="115" t="s">
        <v>51</v>
      </c>
      <c r="E24" s="101"/>
      <c r="F24" s="101" t="s">
        <v>28</v>
      </c>
      <c r="G24" s="98" t="s">
        <v>312</v>
      </c>
      <c r="H24" s="116">
        <v>220019910</v>
      </c>
      <c r="I24" s="98" t="s">
        <v>313</v>
      </c>
      <c r="J24" s="98" t="s">
        <v>314</v>
      </c>
      <c r="K24" s="98" t="s">
        <v>25</v>
      </c>
      <c r="L24" s="98"/>
      <c r="M24" s="98" t="s">
        <v>60</v>
      </c>
      <c r="N24" s="102">
        <v>30</v>
      </c>
      <c r="O24" s="97">
        <v>230000000</v>
      </c>
      <c r="P24" s="98" t="s">
        <v>283</v>
      </c>
      <c r="Q24" s="95" t="s">
        <v>272</v>
      </c>
      <c r="R24" s="103" t="s">
        <v>234</v>
      </c>
      <c r="S24" s="97">
        <v>230000000</v>
      </c>
      <c r="T24" s="98" t="s">
        <v>284</v>
      </c>
      <c r="U24" s="98" t="s">
        <v>11</v>
      </c>
      <c r="V24" s="104"/>
      <c r="W24" s="105" t="s">
        <v>264</v>
      </c>
      <c r="X24" s="105" t="s">
        <v>285</v>
      </c>
      <c r="Y24" s="97">
        <v>30</v>
      </c>
      <c r="Z24" s="97">
        <v>60</v>
      </c>
      <c r="AA24" s="106">
        <v>10</v>
      </c>
      <c r="AB24" s="98" t="s">
        <v>286</v>
      </c>
      <c r="AC24" s="105" t="s">
        <v>236</v>
      </c>
      <c r="AD24" s="109">
        <v>617</v>
      </c>
      <c r="AE24" s="108">
        <v>23106.880000000001</v>
      </c>
      <c r="AF24" s="108">
        <f t="shared" si="5"/>
        <v>14256944.960000001</v>
      </c>
      <c r="AG24" s="108">
        <f t="shared" si="0"/>
        <v>15967778.355200002</v>
      </c>
      <c r="AH24" s="109">
        <v>500</v>
      </c>
      <c r="AI24" s="117">
        <v>23106.880000000001</v>
      </c>
      <c r="AJ24" s="108">
        <f t="shared" si="6"/>
        <v>11553440</v>
      </c>
      <c r="AK24" s="108">
        <f t="shared" si="1"/>
        <v>12939852.800000001</v>
      </c>
      <c r="AL24" s="109">
        <v>500</v>
      </c>
      <c r="AM24" s="111">
        <v>23106.880000000001</v>
      </c>
      <c r="AN24" s="108">
        <f t="shared" si="7"/>
        <v>11553440</v>
      </c>
      <c r="AO24" s="108">
        <f t="shared" si="2"/>
        <v>12939852.800000001</v>
      </c>
      <c r="AP24" s="109">
        <v>500</v>
      </c>
      <c r="AQ24" s="111">
        <v>23106.880000000001</v>
      </c>
      <c r="AR24" s="108">
        <f t="shared" si="8"/>
        <v>11553440</v>
      </c>
      <c r="AS24" s="108">
        <f t="shared" si="3"/>
        <v>12939852.800000001</v>
      </c>
      <c r="AT24" s="109">
        <v>500</v>
      </c>
      <c r="AU24" s="112">
        <v>23106.880000000001</v>
      </c>
      <c r="AV24" s="108">
        <f t="shared" si="9"/>
        <v>11553440</v>
      </c>
      <c r="AW24" s="108">
        <f t="shared" si="4"/>
        <v>12939852.800000001</v>
      </c>
      <c r="AX24" s="109">
        <v>2617</v>
      </c>
      <c r="AY24" s="108">
        <v>60470704.960000001</v>
      </c>
      <c r="AZ24" s="108">
        <v>67727189.555200011</v>
      </c>
      <c r="BA24" s="95" t="s">
        <v>245</v>
      </c>
      <c r="BB24" s="98"/>
      <c r="BC24" s="98"/>
      <c r="BD24" s="98"/>
      <c r="BE24" s="98"/>
      <c r="BF24" s="98" t="s">
        <v>315</v>
      </c>
      <c r="BG24" s="98"/>
      <c r="BH24" s="95"/>
      <c r="BI24" s="113"/>
      <c r="BJ24" s="113"/>
      <c r="BK24" s="113"/>
      <c r="BL24" s="101"/>
      <c r="BM24" s="101"/>
    </row>
    <row r="25" spans="1:66" s="114" customFormat="1" ht="12" customHeight="1" x14ac:dyDescent="0.2">
      <c r="A25" s="95" t="s">
        <v>302</v>
      </c>
      <c r="B25" s="94" t="s">
        <v>426</v>
      </c>
      <c r="C25" s="95"/>
      <c r="D25" s="98"/>
      <c r="E25" s="98"/>
      <c r="F25" s="98" t="s">
        <v>35</v>
      </c>
      <c r="G25" s="98" t="s">
        <v>307</v>
      </c>
      <c r="H25" s="116">
        <v>220028102</v>
      </c>
      <c r="I25" s="98" t="s">
        <v>308</v>
      </c>
      <c r="J25" s="98" t="s">
        <v>309</v>
      </c>
      <c r="K25" s="98" t="s">
        <v>25</v>
      </c>
      <c r="L25" s="98"/>
      <c r="M25" s="98" t="s">
        <v>60</v>
      </c>
      <c r="N25" s="102">
        <v>30</v>
      </c>
      <c r="O25" s="97">
        <v>230000000</v>
      </c>
      <c r="P25" s="98" t="s">
        <v>283</v>
      </c>
      <c r="Q25" s="95" t="s">
        <v>272</v>
      </c>
      <c r="R25" s="103" t="s">
        <v>234</v>
      </c>
      <c r="S25" s="97">
        <v>230000000</v>
      </c>
      <c r="T25" s="98" t="s">
        <v>284</v>
      </c>
      <c r="U25" s="98" t="s">
        <v>11</v>
      </c>
      <c r="V25" s="104"/>
      <c r="W25" s="105" t="s">
        <v>264</v>
      </c>
      <c r="X25" s="105" t="s">
        <v>285</v>
      </c>
      <c r="Y25" s="97">
        <v>30</v>
      </c>
      <c r="Z25" s="97">
        <v>60</v>
      </c>
      <c r="AA25" s="106">
        <v>10</v>
      </c>
      <c r="AB25" s="98" t="s">
        <v>286</v>
      </c>
      <c r="AC25" s="105" t="s">
        <v>236</v>
      </c>
      <c r="AD25" s="109">
        <v>15</v>
      </c>
      <c r="AE25" s="108">
        <v>392050</v>
      </c>
      <c r="AF25" s="108">
        <f t="shared" si="5"/>
        <v>5880750</v>
      </c>
      <c r="AG25" s="108">
        <f t="shared" si="0"/>
        <v>6586440.0000000009</v>
      </c>
      <c r="AH25" s="109">
        <v>17</v>
      </c>
      <c r="AI25" s="117">
        <v>392050</v>
      </c>
      <c r="AJ25" s="108">
        <f t="shared" si="6"/>
        <v>6664850</v>
      </c>
      <c r="AK25" s="108">
        <f t="shared" si="1"/>
        <v>7464632.0000000009</v>
      </c>
      <c r="AL25" s="109">
        <v>17</v>
      </c>
      <c r="AM25" s="111">
        <v>392050</v>
      </c>
      <c r="AN25" s="108">
        <f t="shared" si="7"/>
        <v>6664850</v>
      </c>
      <c r="AO25" s="108">
        <f t="shared" si="2"/>
        <v>7464632.0000000009</v>
      </c>
      <c r="AP25" s="109">
        <v>17</v>
      </c>
      <c r="AQ25" s="111">
        <v>392050</v>
      </c>
      <c r="AR25" s="108">
        <f t="shared" si="8"/>
        <v>6664850</v>
      </c>
      <c r="AS25" s="108">
        <f t="shared" si="3"/>
        <v>7464632.0000000009</v>
      </c>
      <c r="AT25" s="109">
        <v>17</v>
      </c>
      <c r="AU25" s="112">
        <v>392050</v>
      </c>
      <c r="AV25" s="108">
        <f t="shared" si="9"/>
        <v>6664850</v>
      </c>
      <c r="AW25" s="108">
        <f t="shared" si="4"/>
        <v>7464632.0000000009</v>
      </c>
      <c r="AX25" s="109">
        <v>83</v>
      </c>
      <c r="AY25" s="108">
        <v>0</v>
      </c>
      <c r="AZ25" s="108">
        <v>0</v>
      </c>
      <c r="BA25" s="95" t="s">
        <v>245</v>
      </c>
      <c r="BB25" s="95"/>
      <c r="BC25" s="98"/>
      <c r="BD25" s="98"/>
      <c r="BE25" s="95"/>
      <c r="BF25" s="95" t="s">
        <v>316</v>
      </c>
      <c r="BG25" s="98"/>
      <c r="BH25" s="95"/>
      <c r="BI25" s="113"/>
      <c r="BJ25" s="113"/>
      <c r="BK25" s="113"/>
      <c r="BL25" s="96"/>
      <c r="BM25" s="96"/>
    </row>
    <row r="26" spans="1:66" s="114" customFormat="1" ht="11.25" customHeight="1" x14ac:dyDescent="0.2">
      <c r="A26" s="95" t="s">
        <v>302</v>
      </c>
      <c r="B26" s="94" t="s">
        <v>426</v>
      </c>
      <c r="C26" s="94"/>
      <c r="D26" s="115" t="s">
        <v>56</v>
      </c>
      <c r="E26" s="96"/>
      <c r="F26" s="97" t="s">
        <v>36</v>
      </c>
      <c r="G26" s="98" t="s">
        <v>307</v>
      </c>
      <c r="H26" s="97">
        <v>220028102</v>
      </c>
      <c r="I26" s="98" t="s">
        <v>308</v>
      </c>
      <c r="J26" s="118" t="s">
        <v>309</v>
      </c>
      <c r="K26" s="98" t="s">
        <v>25</v>
      </c>
      <c r="L26" s="98"/>
      <c r="M26" s="98" t="s">
        <v>60</v>
      </c>
      <c r="N26" s="95" t="s">
        <v>210</v>
      </c>
      <c r="O26" s="95" t="s">
        <v>232</v>
      </c>
      <c r="P26" s="98" t="s">
        <v>283</v>
      </c>
      <c r="Q26" s="119" t="s">
        <v>434</v>
      </c>
      <c r="R26" s="98" t="s">
        <v>234</v>
      </c>
      <c r="S26" s="95" t="s">
        <v>232</v>
      </c>
      <c r="T26" s="98" t="s">
        <v>284</v>
      </c>
      <c r="U26" s="98" t="s">
        <v>11</v>
      </c>
      <c r="V26" s="104"/>
      <c r="W26" s="98">
        <v>1.2019</v>
      </c>
      <c r="X26" s="95" t="s">
        <v>285</v>
      </c>
      <c r="Y26" s="95" t="s">
        <v>435</v>
      </c>
      <c r="Z26" s="95" t="s">
        <v>436</v>
      </c>
      <c r="AA26" s="120">
        <v>10</v>
      </c>
      <c r="AB26" s="98" t="s">
        <v>286</v>
      </c>
      <c r="AC26" s="98"/>
      <c r="AD26" s="121">
        <v>15</v>
      </c>
      <c r="AE26" s="122">
        <v>392050</v>
      </c>
      <c r="AF26" s="123">
        <f t="shared" ref="AF26:AF27" si="24">AD26*AE26</f>
        <v>5880750</v>
      </c>
      <c r="AG26" s="122">
        <f t="shared" si="0"/>
        <v>6586440.0000000009</v>
      </c>
      <c r="AH26" s="121">
        <v>17</v>
      </c>
      <c r="AI26" s="122">
        <v>392050</v>
      </c>
      <c r="AJ26" s="122">
        <f t="shared" ref="AJ26:AJ27" si="25">AH26*AI26</f>
        <v>6664850</v>
      </c>
      <c r="AK26" s="122">
        <f t="shared" si="1"/>
        <v>7464632.0000000009</v>
      </c>
      <c r="AL26" s="121">
        <v>17</v>
      </c>
      <c r="AM26" s="122">
        <v>392050</v>
      </c>
      <c r="AN26" s="122">
        <f t="shared" ref="AN26:AN27" si="26">AL26*AM26</f>
        <v>6664850</v>
      </c>
      <c r="AO26" s="122">
        <f t="shared" si="2"/>
        <v>7464632.0000000009</v>
      </c>
      <c r="AP26" s="121">
        <v>17</v>
      </c>
      <c r="AQ26" s="122">
        <v>392050</v>
      </c>
      <c r="AR26" s="122">
        <f t="shared" ref="AR26:AR27" si="27">AP26*AQ26</f>
        <v>6664850</v>
      </c>
      <c r="AS26" s="122">
        <f t="shared" si="3"/>
        <v>7464632.0000000009</v>
      </c>
      <c r="AT26" s="121">
        <v>17</v>
      </c>
      <c r="AU26" s="122">
        <v>392050</v>
      </c>
      <c r="AV26" s="122">
        <f t="shared" ref="AV26:AV27" si="28">AT26*AU26</f>
        <v>6664850</v>
      </c>
      <c r="AW26" s="122">
        <f t="shared" si="4"/>
        <v>7464632.0000000009</v>
      </c>
      <c r="AX26" s="121">
        <f>AT26+AP26+AL26+AH26+AD26</f>
        <v>83</v>
      </c>
      <c r="AY26" s="122">
        <v>0</v>
      </c>
      <c r="AZ26" s="122">
        <v>0</v>
      </c>
      <c r="BA26" s="95" t="s">
        <v>245</v>
      </c>
      <c r="BB26" s="124"/>
      <c r="BC26" s="125"/>
      <c r="BD26" s="124"/>
      <c r="BE26" s="124"/>
      <c r="BF26" s="95" t="s">
        <v>316</v>
      </c>
      <c r="BG26" s="98"/>
      <c r="BH26" s="98"/>
      <c r="BI26" s="98"/>
      <c r="BJ26" s="98"/>
      <c r="BK26" s="98"/>
      <c r="BL26" s="98"/>
      <c r="BM26" s="95" t="s">
        <v>73</v>
      </c>
    </row>
    <row r="27" spans="1:66" s="114" customFormat="1" ht="13.15" customHeight="1" x14ac:dyDescent="0.2">
      <c r="A27" s="95" t="s">
        <v>442</v>
      </c>
      <c r="B27" s="101" t="s">
        <v>443</v>
      </c>
      <c r="C27" s="113" t="s">
        <v>517</v>
      </c>
      <c r="D27" s="97" t="s">
        <v>518</v>
      </c>
      <c r="E27" s="98"/>
      <c r="F27" s="97"/>
      <c r="G27" s="98" t="s">
        <v>307</v>
      </c>
      <c r="H27" s="97">
        <v>220028102</v>
      </c>
      <c r="I27" s="98" t="s">
        <v>308</v>
      </c>
      <c r="J27" s="118" t="s">
        <v>309</v>
      </c>
      <c r="K27" s="98" t="s">
        <v>25</v>
      </c>
      <c r="L27" s="98"/>
      <c r="M27" s="98" t="s">
        <v>60</v>
      </c>
      <c r="N27" s="95" t="s">
        <v>210</v>
      </c>
      <c r="O27" s="95" t="s">
        <v>232</v>
      </c>
      <c r="P27" s="98" t="s">
        <v>283</v>
      </c>
      <c r="Q27" s="119" t="s">
        <v>511</v>
      </c>
      <c r="R27" s="98" t="s">
        <v>234</v>
      </c>
      <c r="S27" s="95" t="s">
        <v>232</v>
      </c>
      <c r="T27" s="98" t="s">
        <v>284</v>
      </c>
      <c r="U27" s="98" t="s">
        <v>11</v>
      </c>
      <c r="V27" s="104"/>
      <c r="W27" s="126" t="s">
        <v>479</v>
      </c>
      <c r="X27" s="95" t="s">
        <v>285</v>
      </c>
      <c r="Y27" s="126">
        <v>30</v>
      </c>
      <c r="Z27" s="126" t="s">
        <v>243</v>
      </c>
      <c r="AA27" s="126">
        <v>10</v>
      </c>
      <c r="AB27" s="98" t="s">
        <v>286</v>
      </c>
      <c r="AC27" s="98"/>
      <c r="AD27" s="121">
        <v>18</v>
      </c>
      <c r="AE27" s="122">
        <v>392050</v>
      </c>
      <c r="AF27" s="122">
        <f t="shared" si="24"/>
        <v>7056900</v>
      </c>
      <c r="AG27" s="122">
        <f t="shared" si="0"/>
        <v>7903728.0000000009</v>
      </c>
      <c r="AH27" s="121">
        <v>17</v>
      </c>
      <c r="AI27" s="122">
        <v>392050</v>
      </c>
      <c r="AJ27" s="122">
        <f t="shared" si="25"/>
        <v>6664850</v>
      </c>
      <c r="AK27" s="122">
        <f t="shared" si="1"/>
        <v>7464632.0000000009</v>
      </c>
      <c r="AL27" s="121">
        <v>17</v>
      </c>
      <c r="AM27" s="122">
        <v>392050</v>
      </c>
      <c r="AN27" s="122">
        <f t="shared" si="26"/>
        <v>6664850</v>
      </c>
      <c r="AO27" s="122">
        <f t="shared" si="2"/>
        <v>7464632.0000000009</v>
      </c>
      <c r="AP27" s="121">
        <v>17</v>
      </c>
      <c r="AQ27" s="122">
        <v>392050</v>
      </c>
      <c r="AR27" s="122">
        <f t="shared" si="27"/>
        <v>6664850</v>
      </c>
      <c r="AS27" s="122">
        <f t="shared" si="3"/>
        <v>7464632.0000000009</v>
      </c>
      <c r="AT27" s="121">
        <v>17</v>
      </c>
      <c r="AU27" s="122">
        <v>392050</v>
      </c>
      <c r="AV27" s="122">
        <f t="shared" si="28"/>
        <v>6664850</v>
      </c>
      <c r="AW27" s="122">
        <f t="shared" si="4"/>
        <v>7464632.0000000009</v>
      </c>
      <c r="AX27" s="127">
        <f t="shared" ref="AX27" si="29">AT27+AP27+AL27+AH27+AD27</f>
        <v>86</v>
      </c>
      <c r="AY27" s="122">
        <f>AF27+AJ27+AN27+AR27+AV27</f>
        <v>33716300</v>
      </c>
      <c r="AZ27" s="122">
        <f t="shared" ref="AZ27" si="30">AY27*1.12</f>
        <v>37762256</v>
      </c>
      <c r="BA27" s="95" t="s">
        <v>245</v>
      </c>
      <c r="BB27" s="124"/>
      <c r="BC27" s="125"/>
      <c r="BD27" s="124"/>
      <c r="BE27" s="124"/>
      <c r="BF27" s="95" t="s">
        <v>316</v>
      </c>
      <c r="BG27" s="98"/>
      <c r="BH27" s="98"/>
      <c r="BI27" s="98"/>
      <c r="BJ27" s="95" t="s">
        <v>73</v>
      </c>
      <c r="BK27" s="95" t="s">
        <v>73</v>
      </c>
      <c r="BL27" s="113"/>
      <c r="BN27" s="114" t="s">
        <v>512</v>
      </c>
    </row>
    <row r="28" spans="1:66" s="114" customFormat="1" ht="12" customHeight="1" x14ac:dyDescent="0.2">
      <c r="A28" s="95" t="s">
        <v>302</v>
      </c>
      <c r="B28" s="94" t="s">
        <v>426</v>
      </c>
      <c r="C28" s="95"/>
      <c r="D28" s="98"/>
      <c r="E28" s="98"/>
      <c r="F28" s="98" t="s">
        <v>37</v>
      </c>
      <c r="G28" s="98" t="s">
        <v>307</v>
      </c>
      <c r="H28" s="116">
        <v>220031725</v>
      </c>
      <c r="I28" s="98" t="s">
        <v>308</v>
      </c>
      <c r="J28" s="98" t="s">
        <v>309</v>
      </c>
      <c r="K28" s="98" t="s">
        <v>25</v>
      </c>
      <c r="L28" s="98"/>
      <c r="M28" s="98" t="s">
        <v>60</v>
      </c>
      <c r="N28" s="102">
        <v>30</v>
      </c>
      <c r="O28" s="97">
        <v>230000000</v>
      </c>
      <c r="P28" s="98" t="s">
        <v>283</v>
      </c>
      <c r="Q28" s="95" t="s">
        <v>272</v>
      </c>
      <c r="R28" s="103" t="s">
        <v>234</v>
      </c>
      <c r="S28" s="97">
        <v>230000000</v>
      </c>
      <c r="T28" s="98" t="s">
        <v>284</v>
      </c>
      <c r="U28" s="98" t="s">
        <v>11</v>
      </c>
      <c r="V28" s="104"/>
      <c r="W28" s="105" t="s">
        <v>264</v>
      </c>
      <c r="X28" s="105" t="s">
        <v>285</v>
      </c>
      <c r="Y28" s="97">
        <v>30</v>
      </c>
      <c r="Z28" s="97">
        <v>60</v>
      </c>
      <c r="AA28" s="106">
        <v>10</v>
      </c>
      <c r="AB28" s="98" t="s">
        <v>286</v>
      </c>
      <c r="AC28" s="105" t="s">
        <v>236</v>
      </c>
      <c r="AD28" s="109">
        <v>91</v>
      </c>
      <c r="AE28" s="108">
        <v>1275052.8</v>
      </c>
      <c r="AF28" s="108">
        <f t="shared" si="5"/>
        <v>116029804.8</v>
      </c>
      <c r="AG28" s="108">
        <f t="shared" si="0"/>
        <v>129953381.376</v>
      </c>
      <c r="AH28" s="109">
        <v>91</v>
      </c>
      <c r="AI28" s="117">
        <v>1275052.8</v>
      </c>
      <c r="AJ28" s="108">
        <f t="shared" si="6"/>
        <v>116029804.8</v>
      </c>
      <c r="AK28" s="108">
        <f t="shared" si="1"/>
        <v>129953381.376</v>
      </c>
      <c r="AL28" s="109">
        <v>91</v>
      </c>
      <c r="AM28" s="111">
        <v>1275052.8</v>
      </c>
      <c r="AN28" s="108">
        <f t="shared" si="7"/>
        <v>116029804.8</v>
      </c>
      <c r="AO28" s="108">
        <f t="shared" si="2"/>
        <v>129953381.376</v>
      </c>
      <c r="AP28" s="109">
        <v>91</v>
      </c>
      <c r="AQ28" s="111">
        <v>1275052.8</v>
      </c>
      <c r="AR28" s="108">
        <f t="shared" si="8"/>
        <v>116029804.8</v>
      </c>
      <c r="AS28" s="108">
        <f t="shared" si="3"/>
        <v>129953381.376</v>
      </c>
      <c r="AT28" s="109">
        <v>91</v>
      </c>
      <c r="AU28" s="112">
        <v>1275052.8</v>
      </c>
      <c r="AV28" s="108">
        <f t="shared" si="9"/>
        <v>116029804.8</v>
      </c>
      <c r="AW28" s="108">
        <f t="shared" si="4"/>
        <v>129953381.376</v>
      </c>
      <c r="AX28" s="109">
        <v>455</v>
      </c>
      <c r="AY28" s="108">
        <v>0</v>
      </c>
      <c r="AZ28" s="108">
        <v>0</v>
      </c>
      <c r="BA28" s="95" t="s">
        <v>245</v>
      </c>
      <c r="BB28" s="95"/>
      <c r="BC28" s="98"/>
      <c r="BD28" s="98"/>
      <c r="BE28" s="95"/>
      <c r="BF28" s="95" t="s">
        <v>317</v>
      </c>
      <c r="BG28" s="98"/>
      <c r="BH28" s="95"/>
      <c r="BI28" s="113"/>
      <c r="BJ28" s="113"/>
      <c r="BK28" s="113"/>
      <c r="BL28" s="96"/>
      <c r="BM28" s="96"/>
    </row>
    <row r="29" spans="1:66" s="114" customFormat="1" ht="11.25" customHeight="1" x14ac:dyDescent="0.2">
      <c r="A29" s="95" t="s">
        <v>302</v>
      </c>
      <c r="B29" s="94" t="s">
        <v>426</v>
      </c>
      <c r="C29" s="94"/>
      <c r="D29" s="115" t="s">
        <v>55</v>
      </c>
      <c r="E29" s="96"/>
      <c r="F29" s="97" t="s">
        <v>38</v>
      </c>
      <c r="G29" s="98" t="s">
        <v>307</v>
      </c>
      <c r="H29" s="97">
        <v>220031725</v>
      </c>
      <c r="I29" s="98" t="s">
        <v>308</v>
      </c>
      <c r="J29" s="118" t="s">
        <v>309</v>
      </c>
      <c r="K29" s="98" t="s">
        <v>25</v>
      </c>
      <c r="L29" s="98"/>
      <c r="M29" s="98" t="s">
        <v>60</v>
      </c>
      <c r="N29" s="95" t="s">
        <v>210</v>
      </c>
      <c r="O29" s="95" t="s">
        <v>232</v>
      </c>
      <c r="P29" s="98" t="s">
        <v>283</v>
      </c>
      <c r="Q29" s="119" t="s">
        <v>434</v>
      </c>
      <c r="R29" s="98" t="s">
        <v>234</v>
      </c>
      <c r="S29" s="95" t="s">
        <v>232</v>
      </c>
      <c r="T29" s="98" t="s">
        <v>284</v>
      </c>
      <c r="U29" s="98" t="s">
        <v>11</v>
      </c>
      <c r="V29" s="104"/>
      <c r="W29" s="98">
        <v>1.2019</v>
      </c>
      <c r="X29" s="95" t="s">
        <v>285</v>
      </c>
      <c r="Y29" s="95" t="s">
        <v>435</v>
      </c>
      <c r="Z29" s="95" t="s">
        <v>436</v>
      </c>
      <c r="AA29" s="120">
        <v>10</v>
      </c>
      <c r="AB29" s="98" t="s">
        <v>286</v>
      </c>
      <c r="AC29" s="98"/>
      <c r="AD29" s="121">
        <v>59</v>
      </c>
      <c r="AE29" s="122">
        <v>1275052.8</v>
      </c>
      <c r="AF29" s="123">
        <f>AD29*AE29</f>
        <v>75228115.200000003</v>
      </c>
      <c r="AG29" s="122">
        <f>AF29*1.12</f>
        <v>84255489.024000004</v>
      </c>
      <c r="AH29" s="121">
        <v>91</v>
      </c>
      <c r="AI29" s="122">
        <v>1275052.8</v>
      </c>
      <c r="AJ29" s="122">
        <f>AH29*AI29</f>
        <v>116029804.8</v>
      </c>
      <c r="AK29" s="122">
        <f>AJ29*1.12</f>
        <v>129953381.376</v>
      </c>
      <c r="AL29" s="121">
        <v>91</v>
      </c>
      <c r="AM29" s="122">
        <v>1275052.8</v>
      </c>
      <c r="AN29" s="122">
        <f>AL29*AM29</f>
        <v>116029804.8</v>
      </c>
      <c r="AO29" s="122">
        <f>AN29*1.12</f>
        <v>129953381.376</v>
      </c>
      <c r="AP29" s="121">
        <v>91</v>
      </c>
      <c r="AQ29" s="122">
        <v>1275052.8</v>
      </c>
      <c r="AR29" s="122">
        <f>AP29*AQ29</f>
        <v>116029804.8</v>
      </c>
      <c r="AS29" s="122">
        <f>AR29*1.12</f>
        <v>129953381.376</v>
      </c>
      <c r="AT29" s="121">
        <v>91</v>
      </c>
      <c r="AU29" s="122">
        <v>1275052.8</v>
      </c>
      <c r="AV29" s="122">
        <f>AT29*AU29</f>
        <v>116029804.8</v>
      </c>
      <c r="AW29" s="122">
        <f>AV29*1.12</f>
        <v>129953381.376</v>
      </c>
      <c r="AX29" s="121">
        <f t="shared" ref="AX29:AX30" si="31">AT29+AP29+AL29+AH29+AD29</f>
        <v>423</v>
      </c>
      <c r="AY29" s="122">
        <v>0</v>
      </c>
      <c r="AZ29" s="122">
        <v>0</v>
      </c>
      <c r="BA29" s="95" t="s">
        <v>245</v>
      </c>
      <c r="BB29" s="124"/>
      <c r="BC29" s="125"/>
      <c r="BD29" s="124"/>
      <c r="BE29" s="124"/>
      <c r="BF29" s="95" t="s">
        <v>437</v>
      </c>
      <c r="BG29" s="98"/>
      <c r="BH29" s="98"/>
      <c r="BI29" s="98"/>
      <c r="BJ29" s="98"/>
      <c r="BK29" s="98"/>
      <c r="BL29" s="98"/>
      <c r="BM29" s="95" t="s">
        <v>73</v>
      </c>
    </row>
    <row r="30" spans="1:66" s="114" customFormat="1" ht="13.15" customHeight="1" x14ac:dyDescent="0.2">
      <c r="A30" s="95" t="s">
        <v>442</v>
      </c>
      <c r="B30" s="101" t="s">
        <v>443</v>
      </c>
      <c r="C30" s="113" t="s">
        <v>519</v>
      </c>
      <c r="D30" s="97" t="s">
        <v>520</v>
      </c>
      <c r="E30" s="98"/>
      <c r="F30" s="97"/>
      <c r="G30" s="98" t="s">
        <v>307</v>
      </c>
      <c r="H30" s="97">
        <v>220031725</v>
      </c>
      <c r="I30" s="98" t="s">
        <v>308</v>
      </c>
      <c r="J30" s="118" t="s">
        <v>309</v>
      </c>
      <c r="K30" s="98" t="s">
        <v>25</v>
      </c>
      <c r="L30" s="98"/>
      <c r="M30" s="98" t="s">
        <v>60</v>
      </c>
      <c r="N30" s="95" t="s">
        <v>210</v>
      </c>
      <c r="O30" s="95" t="s">
        <v>232</v>
      </c>
      <c r="P30" s="98" t="s">
        <v>283</v>
      </c>
      <c r="Q30" s="119" t="s">
        <v>511</v>
      </c>
      <c r="R30" s="98" t="s">
        <v>234</v>
      </c>
      <c r="S30" s="95" t="s">
        <v>232</v>
      </c>
      <c r="T30" s="98" t="s">
        <v>284</v>
      </c>
      <c r="U30" s="98" t="s">
        <v>11</v>
      </c>
      <c r="V30" s="104"/>
      <c r="W30" s="126" t="s">
        <v>479</v>
      </c>
      <c r="X30" s="95" t="s">
        <v>285</v>
      </c>
      <c r="Y30" s="126">
        <v>30</v>
      </c>
      <c r="Z30" s="126" t="s">
        <v>243</v>
      </c>
      <c r="AA30" s="126">
        <v>10</v>
      </c>
      <c r="AB30" s="98" t="s">
        <v>286</v>
      </c>
      <c r="AC30" s="98"/>
      <c r="AD30" s="121">
        <v>42</v>
      </c>
      <c r="AE30" s="122">
        <v>1275052.8</v>
      </c>
      <c r="AF30" s="122">
        <f t="shared" ref="AF30" si="32">AD30*AE30</f>
        <v>53552217.600000001</v>
      </c>
      <c r="AG30" s="122">
        <f t="shared" ref="AG30" si="33">AF30*1.12</f>
        <v>59978483.712000005</v>
      </c>
      <c r="AH30" s="121">
        <v>91</v>
      </c>
      <c r="AI30" s="122">
        <v>1275052.8</v>
      </c>
      <c r="AJ30" s="122">
        <f t="shared" ref="AJ30" si="34">AH30*AI30</f>
        <v>116029804.8</v>
      </c>
      <c r="AK30" s="122">
        <f t="shared" ref="AK30" si="35">AJ30*1.12</f>
        <v>129953381.376</v>
      </c>
      <c r="AL30" s="121">
        <v>91</v>
      </c>
      <c r="AM30" s="122">
        <v>1275052.8</v>
      </c>
      <c r="AN30" s="122">
        <f t="shared" ref="AN30" si="36">AL30*AM30</f>
        <v>116029804.8</v>
      </c>
      <c r="AO30" s="122">
        <f t="shared" ref="AO30" si="37">AN30*1.12</f>
        <v>129953381.376</v>
      </c>
      <c r="AP30" s="121">
        <v>91</v>
      </c>
      <c r="AQ30" s="122">
        <v>1275052.8</v>
      </c>
      <c r="AR30" s="122">
        <f t="shared" ref="AR30" si="38">AP30*AQ30</f>
        <v>116029804.8</v>
      </c>
      <c r="AS30" s="122">
        <f t="shared" ref="AS30" si="39">AR30*1.12</f>
        <v>129953381.376</v>
      </c>
      <c r="AT30" s="121">
        <v>91</v>
      </c>
      <c r="AU30" s="122">
        <v>1275052.8</v>
      </c>
      <c r="AV30" s="122">
        <f t="shared" ref="AV30" si="40">AT30*AU30</f>
        <v>116029804.8</v>
      </c>
      <c r="AW30" s="122">
        <f t="shared" ref="AW30" si="41">AV30*1.12</f>
        <v>129953381.376</v>
      </c>
      <c r="AX30" s="127">
        <f t="shared" si="31"/>
        <v>406</v>
      </c>
      <c r="AY30" s="122">
        <f>AF30+AJ30+AN30+AR30+AV30</f>
        <v>517671436.80000001</v>
      </c>
      <c r="AZ30" s="122">
        <f t="shared" ref="AZ30" si="42">AY30*1.12</f>
        <v>579792009.21600008</v>
      </c>
      <c r="BA30" s="95" t="s">
        <v>245</v>
      </c>
      <c r="BB30" s="124"/>
      <c r="BC30" s="125"/>
      <c r="BD30" s="124"/>
      <c r="BE30" s="124"/>
      <c r="BF30" s="95" t="s">
        <v>437</v>
      </c>
      <c r="BG30" s="98"/>
      <c r="BH30" s="98"/>
      <c r="BI30" s="98"/>
      <c r="BJ30" s="95" t="s">
        <v>73</v>
      </c>
      <c r="BK30" s="95" t="s">
        <v>73</v>
      </c>
      <c r="BL30" s="113"/>
      <c r="BN30" s="114" t="s">
        <v>512</v>
      </c>
    </row>
    <row r="31" spans="1:66" s="114" customFormat="1" ht="12" customHeight="1" x14ac:dyDescent="0.2">
      <c r="A31" s="95" t="s">
        <v>268</v>
      </c>
      <c r="B31" s="94" t="s">
        <v>426</v>
      </c>
      <c r="C31" s="95"/>
      <c r="D31" s="98"/>
      <c r="E31" s="98"/>
      <c r="F31" s="98" t="s">
        <v>18</v>
      </c>
      <c r="G31" s="98" t="s">
        <v>318</v>
      </c>
      <c r="H31" s="116">
        <v>210030313</v>
      </c>
      <c r="I31" s="98" t="s">
        <v>67</v>
      </c>
      <c r="J31" s="98" t="s">
        <v>319</v>
      </c>
      <c r="K31" s="98" t="s">
        <v>9</v>
      </c>
      <c r="L31" s="98" t="s">
        <v>274</v>
      </c>
      <c r="M31" s="98"/>
      <c r="N31" s="130">
        <v>0</v>
      </c>
      <c r="O31" s="97">
        <v>230000000</v>
      </c>
      <c r="P31" s="98" t="s">
        <v>283</v>
      </c>
      <c r="Q31" s="95" t="s">
        <v>272</v>
      </c>
      <c r="R31" s="103" t="s">
        <v>234</v>
      </c>
      <c r="S31" s="97">
        <v>230000000</v>
      </c>
      <c r="T31" s="98" t="s">
        <v>10</v>
      </c>
      <c r="U31" s="98" t="s">
        <v>11</v>
      </c>
      <c r="V31" s="104"/>
      <c r="W31" s="105" t="s">
        <v>264</v>
      </c>
      <c r="X31" s="105" t="s">
        <v>285</v>
      </c>
      <c r="Y31" s="97">
        <v>0</v>
      </c>
      <c r="Z31" s="97">
        <v>90</v>
      </c>
      <c r="AA31" s="106">
        <v>10</v>
      </c>
      <c r="AB31" s="98" t="s">
        <v>320</v>
      </c>
      <c r="AC31" s="105" t="s">
        <v>236</v>
      </c>
      <c r="AD31" s="109">
        <v>1637</v>
      </c>
      <c r="AE31" s="108">
        <v>2945.49</v>
      </c>
      <c r="AF31" s="108">
        <f t="shared" si="5"/>
        <v>4821767.13</v>
      </c>
      <c r="AG31" s="108">
        <f t="shared" si="0"/>
        <v>5400379.1856000004</v>
      </c>
      <c r="AH31" s="109">
        <v>1362</v>
      </c>
      <c r="AI31" s="117">
        <v>2945.49</v>
      </c>
      <c r="AJ31" s="108">
        <f t="shared" si="6"/>
        <v>4011757.38</v>
      </c>
      <c r="AK31" s="108">
        <f t="shared" si="1"/>
        <v>4493168.2656000005</v>
      </c>
      <c r="AL31" s="109">
        <v>1362</v>
      </c>
      <c r="AM31" s="111">
        <v>2945.49</v>
      </c>
      <c r="AN31" s="108">
        <f t="shared" si="7"/>
        <v>4011757.38</v>
      </c>
      <c r="AO31" s="108">
        <f t="shared" si="2"/>
        <v>4493168.2656000005</v>
      </c>
      <c r="AP31" s="109">
        <v>1362</v>
      </c>
      <c r="AQ31" s="111">
        <v>2945.49</v>
      </c>
      <c r="AR31" s="108">
        <f t="shared" si="8"/>
        <v>4011757.38</v>
      </c>
      <c r="AS31" s="108">
        <f t="shared" si="3"/>
        <v>4493168.2656000005</v>
      </c>
      <c r="AT31" s="109">
        <v>1362</v>
      </c>
      <c r="AU31" s="112">
        <v>2945.49</v>
      </c>
      <c r="AV31" s="108">
        <f t="shared" si="9"/>
        <v>4011757.38</v>
      </c>
      <c r="AW31" s="108">
        <f t="shared" si="4"/>
        <v>4493168.2656000005</v>
      </c>
      <c r="AX31" s="109">
        <v>7085</v>
      </c>
      <c r="AY31" s="108">
        <v>0</v>
      </c>
      <c r="AZ31" s="108">
        <v>0</v>
      </c>
      <c r="BA31" s="95" t="s">
        <v>245</v>
      </c>
      <c r="BB31" s="95"/>
      <c r="BC31" s="98"/>
      <c r="BD31" s="98"/>
      <c r="BE31" s="95"/>
      <c r="BF31" s="95" t="s">
        <v>321</v>
      </c>
      <c r="BG31" s="98"/>
      <c r="BH31" s="95"/>
      <c r="BI31" s="113"/>
      <c r="BJ31" s="113"/>
      <c r="BK31" s="113"/>
      <c r="BL31" s="96"/>
      <c r="BM31" s="96"/>
    </row>
    <row r="32" spans="1:66" s="114" customFormat="1" ht="12" customHeight="1" x14ac:dyDescent="0.2">
      <c r="A32" s="95" t="s">
        <v>268</v>
      </c>
      <c r="B32" s="94" t="s">
        <v>426</v>
      </c>
      <c r="C32" s="95"/>
      <c r="D32" s="98"/>
      <c r="E32" s="98"/>
      <c r="F32" s="98" t="s">
        <v>19</v>
      </c>
      <c r="G32" s="98" t="s">
        <v>318</v>
      </c>
      <c r="H32" s="116">
        <v>210030313</v>
      </c>
      <c r="I32" s="98" t="s">
        <v>67</v>
      </c>
      <c r="J32" s="98" t="s">
        <v>319</v>
      </c>
      <c r="K32" s="98" t="s">
        <v>9</v>
      </c>
      <c r="L32" s="98" t="s">
        <v>274</v>
      </c>
      <c r="M32" s="98"/>
      <c r="N32" s="130">
        <v>0</v>
      </c>
      <c r="O32" s="97">
        <v>230000000</v>
      </c>
      <c r="P32" s="98" t="s">
        <v>283</v>
      </c>
      <c r="Q32" s="95" t="s">
        <v>279</v>
      </c>
      <c r="R32" s="103" t="s">
        <v>234</v>
      </c>
      <c r="S32" s="97">
        <v>230000000</v>
      </c>
      <c r="T32" s="98" t="s">
        <v>10</v>
      </c>
      <c r="U32" s="98" t="s">
        <v>11</v>
      </c>
      <c r="V32" s="104"/>
      <c r="W32" s="105" t="s">
        <v>264</v>
      </c>
      <c r="X32" s="105" t="s">
        <v>285</v>
      </c>
      <c r="Y32" s="97">
        <v>0</v>
      </c>
      <c r="Z32" s="97">
        <v>90</v>
      </c>
      <c r="AA32" s="106">
        <v>10</v>
      </c>
      <c r="AB32" s="98" t="s">
        <v>320</v>
      </c>
      <c r="AC32" s="105" t="s">
        <v>236</v>
      </c>
      <c r="AD32" s="109">
        <v>1637</v>
      </c>
      <c r="AE32" s="108">
        <v>2945.49</v>
      </c>
      <c r="AF32" s="108">
        <v>4821767.13</v>
      </c>
      <c r="AG32" s="108">
        <v>5400379.1856000004</v>
      </c>
      <c r="AH32" s="109">
        <v>1362</v>
      </c>
      <c r="AI32" s="117">
        <v>2945.49</v>
      </c>
      <c r="AJ32" s="131">
        <v>4011757.38</v>
      </c>
      <c r="AK32" s="131">
        <v>4493168.2656000005</v>
      </c>
      <c r="AL32" s="131">
        <v>1362</v>
      </c>
      <c r="AM32" s="131">
        <v>2945.49</v>
      </c>
      <c r="AN32" s="131">
        <v>4011757.38</v>
      </c>
      <c r="AO32" s="131">
        <v>4493168.2656000005</v>
      </c>
      <c r="AP32" s="131">
        <v>1362</v>
      </c>
      <c r="AQ32" s="131">
        <v>2945.49</v>
      </c>
      <c r="AR32" s="131">
        <v>4011757.38</v>
      </c>
      <c r="AS32" s="131">
        <v>4493168.2656000005</v>
      </c>
      <c r="AT32" s="131">
        <v>1362</v>
      </c>
      <c r="AU32" s="131">
        <v>2945.49</v>
      </c>
      <c r="AV32" s="131">
        <v>4011757.38</v>
      </c>
      <c r="AW32" s="131">
        <v>4493168.2656000005</v>
      </c>
      <c r="AX32" s="131">
        <v>7085</v>
      </c>
      <c r="AY32" s="131">
        <v>0</v>
      </c>
      <c r="AZ32" s="131">
        <v>0</v>
      </c>
      <c r="BA32" s="132" t="s">
        <v>245</v>
      </c>
      <c r="BB32" s="95"/>
      <c r="BC32" s="98"/>
      <c r="BD32" s="98"/>
      <c r="BE32" s="95"/>
      <c r="BF32" s="95" t="s">
        <v>321</v>
      </c>
      <c r="BG32" s="98"/>
      <c r="BH32" s="95"/>
      <c r="BI32" s="113"/>
      <c r="BJ32" s="113"/>
      <c r="BK32" s="113"/>
      <c r="BL32" s="113"/>
      <c r="BM32" s="96"/>
    </row>
    <row r="33" spans="1:235" s="114" customFormat="1" ht="12" customHeight="1" x14ac:dyDescent="0.2">
      <c r="A33" s="95" t="s">
        <v>268</v>
      </c>
      <c r="B33" s="94" t="s">
        <v>426</v>
      </c>
      <c r="C33" s="95"/>
      <c r="D33" s="115" t="s">
        <v>13</v>
      </c>
      <c r="F33" s="98" t="s">
        <v>20</v>
      </c>
      <c r="G33" s="98" t="s">
        <v>318</v>
      </c>
      <c r="H33" s="116">
        <v>210030313</v>
      </c>
      <c r="I33" s="98" t="s">
        <v>67</v>
      </c>
      <c r="J33" s="98" t="s">
        <v>319</v>
      </c>
      <c r="K33" s="98" t="s">
        <v>9</v>
      </c>
      <c r="L33" s="98" t="s">
        <v>438</v>
      </c>
      <c r="M33" s="98" t="s">
        <v>60</v>
      </c>
      <c r="N33" s="130" t="s">
        <v>276</v>
      </c>
      <c r="O33" s="97">
        <v>230000000</v>
      </c>
      <c r="P33" s="98" t="s">
        <v>283</v>
      </c>
      <c r="Q33" s="95" t="s">
        <v>277</v>
      </c>
      <c r="R33" s="103" t="s">
        <v>234</v>
      </c>
      <c r="S33" s="97">
        <v>230000000</v>
      </c>
      <c r="T33" s="98" t="s">
        <v>10</v>
      </c>
      <c r="U33" s="98" t="s">
        <v>11</v>
      </c>
      <c r="V33" s="104"/>
      <c r="W33" s="105" t="s">
        <v>264</v>
      </c>
      <c r="X33" s="105" t="s">
        <v>285</v>
      </c>
      <c r="Y33" s="97">
        <v>30</v>
      </c>
      <c r="Z33" s="97">
        <v>60</v>
      </c>
      <c r="AA33" s="106">
        <v>10</v>
      </c>
      <c r="AB33" s="98" t="s">
        <v>320</v>
      </c>
      <c r="AC33" s="105" t="s">
        <v>236</v>
      </c>
      <c r="AD33" s="109">
        <v>1637</v>
      </c>
      <c r="AE33" s="108">
        <v>2945.49</v>
      </c>
      <c r="AF33" s="133">
        <v>4821767.13</v>
      </c>
      <c r="AG33" s="108">
        <v>5400379.1856000004</v>
      </c>
      <c r="AH33" s="109">
        <v>1362</v>
      </c>
      <c r="AI33" s="109">
        <v>2945.49</v>
      </c>
      <c r="AJ33" s="131">
        <v>4011757.38</v>
      </c>
      <c r="AK33" s="131">
        <v>4493168.2656000005</v>
      </c>
      <c r="AL33" s="131">
        <v>1362</v>
      </c>
      <c r="AM33" s="108">
        <v>2945.49</v>
      </c>
      <c r="AN33" s="131">
        <v>4011757.38</v>
      </c>
      <c r="AO33" s="131">
        <v>4493168.2656000005</v>
      </c>
      <c r="AP33" s="131">
        <v>1362</v>
      </c>
      <c r="AQ33" s="108">
        <v>2945.49</v>
      </c>
      <c r="AR33" s="131">
        <v>4011757.38</v>
      </c>
      <c r="AS33" s="131">
        <v>4493168.2656000005</v>
      </c>
      <c r="AT33" s="131">
        <v>1362</v>
      </c>
      <c r="AU33" s="108">
        <v>2945.49</v>
      </c>
      <c r="AV33" s="131">
        <v>4011757.38</v>
      </c>
      <c r="AW33" s="131">
        <v>4493168.2656000005</v>
      </c>
      <c r="AX33" s="131">
        <v>7085</v>
      </c>
      <c r="AY33" s="108">
        <v>0</v>
      </c>
      <c r="AZ33" s="108">
        <v>0</v>
      </c>
      <c r="BA33" s="132" t="s">
        <v>245</v>
      </c>
      <c r="BB33" s="95"/>
      <c r="BC33" s="98"/>
      <c r="BD33" s="98"/>
      <c r="BE33" s="95"/>
      <c r="BF33" s="95" t="s">
        <v>321</v>
      </c>
      <c r="BG33" s="98"/>
      <c r="BH33" s="95"/>
      <c r="BI33" s="113"/>
      <c r="BJ33" s="113"/>
      <c r="BK33" s="113"/>
      <c r="BL33" s="113"/>
      <c r="BM33" s="113" t="s">
        <v>508</v>
      </c>
    </row>
    <row r="34" spans="1:235" s="114" customFormat="1" ht="12" customHeight="1" x14ac:dyDescent="0.2">
      <c r="A34" s="95" t="s">
        <v>268</v>
      </c>
      <c r="B34" s="94" t="s">
        <v>426</v>
      </c>
      <c r="C34" s="95"/>
      <c r="D34" s="115" t="s">
        <v>53</v>
      </c>
      <c r="E34" s="98"/>
      <c r="F34" s="98" t="s">
        <v>30</v>
      </c>
      <c r="G34" s="98" t="s">
        <v>322</v>
      </c>
      <c r="H34" s="116">
        <v>220011215</v>
      </c>
      <c r="I34" s="98" t="s">
        <v>61</v>
      </c>
      <c r="J34" s="98" t="s">
        <v>62</v>
      </c>
      <c r="K34" s="98" t="s">
        <v>25</v>
      </c>
      <c r="L34" s="98"/>
      <c r="M34" s="98" t="s">
        <v>60</v>
      </c>
      <c r="N34" s="130">
        <v>30</v>
      </c>
      <c r="O34" s="97">
        <v>230000000</v>
      </c>
      <c r="P34" s="98" t="s">
        <v>283</v>
      </c>
      <c r="Q34" s="95" t="s">
        <v>272</v>
      </c>
      <c r="R34" s="103" t="s">
        <v>234</v>
      </c>
      <c r="S34" s="97">
        <v>230000000</v>
      </c>
      <c r="T34" s="98" t="s">
        <v>10</v>
      </c>
      <c r="U34" s="98" t="s">
        <v>11</v>
      </c>
      <c r="V34" s="104"/>
      <c r="W34" s="105" t="s">
        <v>264</v>
      </c>
      <c r="X34" s="105" t="s">
        <v>285</v>
      </c>
      <c r="Y34" s="97">
        <v>30</v>
      </c>
      <c r="Z34" s="97">
        <v>60</v>
      </c>
      <c r="AA34" s="106">
        <v>10</v>
      </c>
      <c r="AB34" s="98" t="s">
        <v>286</v>
      </c>
      <c r="AC34" s="105" t="s">
        <v>236</v>
      </c>
      <c r="AD34" s="109">
        <v>351</v>
      </c>
      <c r="AE34" s="108">
        <v>86418.75</v>
      </c>
      <c r="AF34" s="108">
        <f t="shared" si="5"/>
        <v>30332981.25</v>
      </c>
      <c r="AG34" s="108">
        <f t="shared" si="0"/>
        <v>33972939</v>
      </c>
      <c r="AH34" s="108">
        <v>220</v>
      </c>
      <c r="AI34" s="117">
        <v>89443.4</v>
      </c>
      <c r="AJ34" s="108">
        <f t="shared" si="6"/>
        <v>19677548</v>
      </c>
      <c r="AK34" s="108">
        <f t="shared" si="1"/>
        <v>22038853.760000002</v>
      </c>
      <c r="AL34" s="109">
        <v>220</v>
      </c>
      <c r="AM34" s="111">
        <v>92573.92</v>
      </c>
      <c r="AN34" s="108">
        <f t="shared" si="7"/>
        <v>20366262.399999999</v>
      </c>
      <c r="AO34" s="108">
        <f t="shared" si="2"/>
        <v>22810213.888</v>
      </c>
      <c r="AP34" s="109">
        <v>220</v>
      </c>
      <c r="AQ34" s="111">
        <v>95814.01</v>
      </c>
      <c r="AR34" s="108">
        <f t="shared" si="8"/>
        <v>21079082.199999999</v>
      </c>
      <c r="AS34" s="108">
        <f t="shared" si="3"/>
        <v>23608572.064000003</v>
      </c>
      <c r="AT34" s="109">
        <v>220</v>
      </c>
      <c r="AU34" s="112">
        <v>99167.5</v>
      </c>
      <c r="AV34" s="108">
        <f t="shared" si="9"/>
        <v>21816850</v>
      </c>
      <c r="AW34" s="108">
        <f t="shared" si="4"/>
        <v>24434872.000000004</v>
      </c>
      <c r="AX34" s="109">
        <v>1231</v>
      </c>
      <c r="AY34" s="108">
        <v>113272723.84999999</v>
      </c>
      <c r="AZ34" s="108">
        <v>126865450.71200001</v>
      </c>
      <c r="BA34" s="95" t="s">
        <v>245</v>
      </c>
      <c r="BB34" s="95"/>
      <c r="BC34" s="98"/>
      <c r="BD34" s="98"/>
      <c r="BE34" s="95"/>
      <c r="BF34" s="95" t="s">
        <v>323</v>
      </c>
      <c r="BG34" s="98"/>
      <c r="BH34" s="95"/>
      <c r="BI34" s="113"/>
      <c r="BJ34" s="113"/>
      <c r="BK34" s="113"/>
      <c r="BL34" s="96"/>
      <c r="BM34" s="96"/>
    </row>
    <row r="35" spans="1:235" s="114" customFormat="1" ht="12" customHeight="1" x14ac:dyDescent="0.2">
      <c r="A35" s="95" t="s">
        <v>268</v>
      </c>
      <c r="B35" s="94" t="s">
        <v>426</v>
      </c>
      <c r="C35" s="95"/>
      <c r="D35" s="115" t="s">
        <v>14</v>
      </c>
      <c r="E35" s="98"/>
      <c r="F35" s="98" t="s">
        <v>21</v>
      </c>
      <c r="G35" s="98" t="s">
        <v>324</v>
      </c>
      <c r="H35" s="116">
        <v>260000264</v>
      </c>
      <c r="I35" s="98" t="s">
        <v>325</v>
      </c>
      <c r="J35" s="98" t="s">
        <v>326</v>
      </c>
      <c r="K35" s="98" t="s">
        <v>25</v>
      </c>
      <c r="L35" s="98"/>
      <c r="M35" s="98" t="s">
        <v>60</v>
      </c>
      <c r="N35" s="102">
        <v>30</v>
      </c>
      <c r="O35" s="97">
        <v>230000000</v>
      </c>
      <c r="P35" s="98" t="s">
        <v>283</v>
      </c>
      <c r="Q35" s="95" t="s">
        <v>272</v>
      </c>
      <c r="R35" s="103" t="s">
        <v>234</v>
      </c>
      <c r="S35" s="97">
        <v>230000000</v>
      </c>
      <c r="T35" s="98" t="s">
        <v>10</v>
      </c>
      <c r="U35" s="98" t="s">
        <v>11</v>
      </c>
      <c r="V35" s="104"/>
      <c r="W35" s="105" t="s">
        <v>264</v>
      </c>
      <c r="X35" s="105" t="s">
        <v>285</v>
      </c>
      <c r="Y35" s="97">
        <v>30</v>
      </c>
      <c r="Z35" s="97">
        <v>60</v>
      </c>
      <c r="AA35" s="106">
        <v>10</v>
      </c>
      <c r="AB35" s="98" t="s">
        <v>327</v>
      </c>
      <c r="AC35" s="105" t="s">
        <v>236</v>
      </c>
      <c r="AD35" s="109">
        <v>15.821999999999999</v>
      </c>
      <c r="AE35" s="108">
        <v>828578.04</v>
      </c>
      <c r="AF35" s="108">
        <f t="shared" si="5"/>
        <v>13109761.748880001</v>
      </c>
      <c r="AG35" s="108">
        <f t="shared" si="0"/>
        <v>14682933.158745602</v>
      </c>
      <c r="AH35" s="109">
        <v>12.821999999999999</v>
      </c>
      <c r="AI35" s="117">
        <v>828578.04</v>
      </c>
      <c r="AJ35" s="108">
        <f t="shared" si="6"/>
        <v>10624027.62888</v>
      </c>
      <c r="AK35" s="108">
        <f t="shared" si="1"/>
        <v>11898910.944345601</v>
      </c>
      <c r="AL35" s="109">
        <v>12.821999999999999</v>
      </c>
      <c r="AM35" s="111">
        <v>828578.04</v>
      </c>
      <c r="AN35" s="108">
        <f t="shared" si="7"/>
        <v>10624027.62888</v>
      </c>
      <c r="AO35" s="108">
        <f t="shared" si="2"/>
        <v>11898910.944345601</v>
      </c>
      <c r="AP35" s="109">
        <v>12.821999999999999</v>
      </c>
      <c r="AQ35" s="111">
        <v>828578.04</v>
      </c>
      <c r="AR35" s="108">
        <f t="shared" si="8"/>
        <v>10624027.62888</v>
      </c>
      <c r="AS35" s="108">
        <f t="shared" si="3"/>
        <v>11898910.944345601</v>
      </c>
      <c r="AT35" s="109">
        <v>12.821999999999999</v>
      </c>
      <c r="AU35" s="112">
        <v>828578.04</v>
      </c>
      <c r="AV35" s="108">
        <f t="shared" si="9"/>
        <v>10624027.62888</v>
      </c>
      <c r="AW35" s="108">
        <f t="shared" si="4"/>
        <v>11898910.944345601</v>
      </c>
      <c r="AX35" s="109">
        <v>67.11</v>
      </c>
      <c r="AY35" s="108">
        <v>55605872.264399998</v>
      </c>
      <c r="AZ35" s="108">
        <v>62278576.936128005</v>
      </c>
      <c r="BA35" s="95" t="s">
        <v>245</v>
      </c>
      <c r="BB35" s="95"/>
      <c r="BC35" s="98"/>
      <c r="BD35" s="98"/>
      <c r="BE35" s="95"/>
      <c r="BF35" s="95" t="s">
        <v>328</v>
      </c>
      <c r="BG35" s="98"/>
      <c r="BH35" s="95"/>
      <c r="BI35" s="113"/>
      <c r="BJ35" s="113"/>
      <c r="BK35" s="113"/>
      <c r="BL35" s="96"/>
      <c r="BM35" s="96"/>
    </row>
    <row r="36" spans="1:235" s="114" customFormat="1" ht="12" customHeight="1" x14ac:dyDescent="0.2">
      <c r="A36" s="95" t="s">
        <v>268</v>
      </c>
      <c r="B36" s="94" t="s">
        <v>426</v>
      </c>
      <c r="C36" s="95"/>
      <c r="D36" s="115" t="s">
        <v>37</v>
      </c>
      <c r="E36" s="98"/>
      <c r="F36" s="98" t="s">
        <v>22</v>
      </c>
      <c r="G36" s="98" t="s">
        <v>329</v>
      </c>
      <c r="H36" s="116">
        <v>210000459</v>
      </c>
      <c r="I36" s="96" t="s">
        <v>63</v>
      </c>
      <c r="J36" s="98" t="s">
        <v>330</v>
      </c>
      <c r="K36" s="98" t="s">
        <v>25</v>
      </c>
      <c r="L36" s="98"/>
      <c r="M36" s="98" t="s">
        <v>60</v>
      </c>
      <c r="N36" s="102">
        <v>30</v>
      </c>
      <c r="O36" s="97">
        <v>230000000</v>
      </c>
      <c r="P36" s="98" t="s">
        <v>283</v>
      </c>
      <c r="Q36" s="95" t="s">
        <v>272</v>
      </c>
      <c r="R36" s="103" t="s">
        <v>234</v>
      </c>
      <c r="S36" s="97">
        <v>230000000</v>
      </c>
      <c r="T36" s="98" t="s">
        <v>10</v>
      </c>
      <c r="U36" s="98" t="s">
        <v>11</v>
      </c>
      <c r="V36" s="104"/>
      <c r="W36" s="105" t="s">
        <v>264</v>
      </c>
      <c r="X36" s="105" t="s">
        <v>285</v>
      </c>
      <c r="Y36" s="97">
        <v>30</v>
      </c>
      <c r="Z36" s="97">
        <v>60</v>
      </c>
      <c r="AA36" s="106">
        <v>10</v>
      </c>
      <c r="AB36" s="98" t="s">
        <v>286</v>
      </c>
      <c r="AC36" s="105" t="s">
        <v>236</v>
      </c>
      <c r="AD36" s="109">
        <v>589</v>
      </c>
      <c r="AE36" s="108">
        <v>4951.25</v>
      </c>
      <c r="AF36" s="108">
        <f t="shared" si="5"/>
        <v>2916286.25</v>
      </c>
      <c r="AG36" s="108">
        <f t="shared" si="0"/>
        <v>3266240.6</v>
      </c>
      <c r="AH36" s="109">
        <v>188</v>
      </c>
      <c r="AI36" s="117">
        <v>5124.54</v>
      </c>
      <c r="AJ36" s="108">
        <f t="shared" si="6"/>
        <v>963413.52</v>
      </c>
      <c r="AK36" s="108">
        <f t="shared" si="1"/>
        <v>1079023.1424</v>
      </c>
      <c r="AL36" s="109">
        <v>188</v>
      </c>
      <c r="AM36" s="111">
        <v>5303.9</v>
      </c>
      <c r="AN36" s="108">
        <f t="shared" si="7"/>
        <v>997133.2</v>
      </c>
      <c r="AO36" s="108">
        <f t="shared" si="2"/>
        <v>1116789.1840000001</v>
      </c>
      <c r="AP36" s="109">
        <v>188</v>
      </c>
      <c r="AQ36" s="111">
        <v>5489.53</v>
      </c>
      <c r="AR36" s="108">
        <f t="shared" si="8"/>
        <v>1032031.6399999999</v>
      </c>
      <c r="AS36" s="108">
        <f t="shared" si="3"/>
        <v>1155875.4368</v>
      </c>
      <c r="AT36" s="109">
        <v>188</v>
      </c>
      <c r="AU36" s="112">
        <v>5681.67</v>
      </c>
      <c r="AV36" s="108">
        <f t="shared" si="9"/>
        <v>1068153.96</v>
      </c>
      <c r="AW36" s="108">
        <f t="shared" si="4"/>
        <v>1196332.4352000002</v>
      </c>
      <c r="AX36" s="109">
        <v>1341</v>
      </c>
      <c r="AY36" s="108">
        <v>6977018.5700000003</v>
      </c>
      <c r="AZ36" s="108">
        <v>7814260.7983999997</v>
      </c>
      <c r="BA36" s="95" t="s">
        <v>245</v>
      </c>
      <c r="BB36" s="95"/>
      <c r="BC36" s="98"/>
      <c r="BD36" s="98"/>
      <c r="BE36" s="95"/>
      <c r="BF36" s="95" t="s">
        <v>331</v>
      </c>
      <c r="BG36" s="98"/>
      <c r="BH36" s="95"/>
      <c r="BI36" s="113"/>
      <c r="BJ36" s="113"/>
      <c r="BK36" s="113"/>
      <c r="BL36" s="96"/>
      <c r="BM36" s="96"/>
    </row>
    <row r="37" spans="1:235" s="114" customFormat="1" ht="12" customHeight="1" x14ac:dyDescent="0.2">
      <c r="A37" s="95" t="s">
        <v>268</v>
      </c>
      <c r="B37" s="94" t="s">
        <v>426</v>
      </c>
      <c r="C37" s="95"/>
      <c r="D37" s="115" t="s">
        <v>35</v>
      </c>
      <c r="E37" s="98"/>
      <c r="F37" s="98" t="s">
        <v>23</v>
      </c>
      <c r="G37" s="98" t="s">
        <v>329</v>
      </c>
      <c r="H37" s="116">
        <v>210000463</v>
      </c>
      <c r="I37" s="96" t="s">
        <v>63</v>
      </c>
      <c r="J37" s="98" t="s">
        <v>330</v>
      </c>
      <c r="K37" s="98" t="s">
        <v>25</v>
      </c>
      <c r="L37" s="98"/>
      <c r="M37" s="98" t="s">
        <v>60</v>
      </c>
      <c r="N37" s="102">
        <v>30</v>
      </c>
      <c r="O37" s="97">
        <v>230000000</v>
      </c>
      <c r="P37" s="98" t="s">
        <v>283</v>
      </c>
      <c r="Q37" s="95" t="s">
        <v>272</v>
      </c>
      <c r="R37" s="103" t="s">
        <v>234</v>
      </c>
      <c r="S37" s="97">
        <v>230000000</v>
      </c>
      <c r="T37" s="98" t="s">
        <v>10</v>
      </c>
      <c r="U37" s="98" t="s">
        <v>11</v>
      </c>
      <c r="V37" s="104"/>
      <c r="W37" s="105" t="s">
        <v>264</v>
      </c>
      <c r="X37" s="105" t="s">
        <v>285</v>
      </c>
      <c r="Y37" s="97">
        <v>30</v>
      </c>
      <c r="Z37" s="97">
        <v>60</v>
      </c>
      <c r="AA37" s="106">
        <v>10</v>
      </c>
      <c r="AB37" s="98" t="s">
        <v>286</v>
      </c>
      <c r="AC37" s="105" t="s">
        <v>236</v>
      </c>
      <c r="AD37" s="109">
        <v>24</v>
      </c>
      <c r="AE37" s="108">
        <v>3456</v>
      </c>
      <c r="AF37" s="108">
        <f t="shared" si="5"/>
        <v>82944</v>
      </c>
      <c r="AG37" s="108">
        <f t="shared" si="0"/>
        <v>92897.280000000013</v>
      </c>
      <c r="AH37" s="109">
        <v>20</v>
      </c>
      <c r="AI37" s="117">
        <v>3576.9599999999996</v>
      </c>
      <c r="AJ37" s="108">
        <f t="shared" si="6"/>
        <v>71539.199999999997</v>
      </c>
      <c r="AK37" s="108">
        <f t="shared" si="1"/>
        <v>80123.90400000001</v>
      </c>
      <c r="AL37" s="109">
        <v>20</v>
      </c>
      <c r="AM37" s="111">
        <v>3702.15</v>
      </c>
      <c r="AN37" s="108">
        <f t="shared" si="7"/>
        <v>74043</v>
      </c>
      <c r="AO37" s="108">
        <f t="shared" si="2"/>
        <v>82928.160000000003</v>
      </c>
      <c r="AP37" s="109">
        <v>20</v>
      </c>
      <c r="AQ37" s="111">
        <v>3831.72</v>
      </c>
      <c r="AR37" s="108">
        <f t="shared" si="8"/>
        <v>76634.399999999994</v>
      </c>
      <c r="AS37" s="108">
        <f t="shared" si="3"/>
        <v>85830.528000000006</v>
      </c>
      <c r="AT37" s="109">
        <v>20</v>
      </c>
      <c r="AU37" s="112">
        <v>3965.83</v>
      </c>
      <c r="AV37" s="108">
        <f t="shared" si="9"/>
        <v>79316.600000000006</v>
      </c>
      <c r="AW37" s="108">
        <f t="shared" si="4"/>
        <v>88834.592000000019</v>
      </c>
      <c r="AX37" s="109">
        <v>104</v>
      </c>
      <c r="AY37" s="108">
        <v>384477.2</v>
      </c>
      <c r="AZ37" s="108">
        <v>430614.46400000004</v>
      </c>
      <c r="BA37" s="95" t="s">
        <v>245</v>
      </c>
      <c r="BB37" s="95"/>
      <c r="BC37" s="98"/>
      <c r="BD37" s="98"/>
      <c r="BE37" s="95"/>
      <c r="BF37" s="95" t="s">
        <v>332</v>
      </c>
      <c r="BG37" s="98"/>
      <c r="BH37" s="95"/>
      <c r="BI37" s="113"/>
      <c r="BJ37" s="113"/>
      <c r="BK37" s="113"/>
      <c r="BL37" s="96"/>
      <c r="BM37" s="96"/>
    </row>
    <row r="38" spans="1:235" s="114" customFormat="1" ht="12" customHeight="1" x14ac:dyDescent="0.2">
      <c r="A38" s="95" t="s">
        <v>268</v>
      </c>
      <c r="B38" s="94" t="s">
        <v>426</v>
      </c>
      <c r="C38" s="95"/>
      <c r="D38" s="115" t="s">
        <v>33</v>
      </c>
      <c r="E38" s="98"/>
      <c r="F38" s="98" t="s">
        <v>24</v>
      </c>
      <c r="G38" s="98" t="s">
        <v>329</v>
      </c>
      <c r="H38" s="116">
        <v>210000913</v>
      </c>
      <c r="I38" s="96" t="s">
        <v>63</v>
      </c>
      <c r="J38" s="98" t="s">
        <v>330</v>
      </c>
      <c r="K38" s="98" t="s">
        <v>25</v>
      </c>
      <c r="L38" s="98"/>
      <c r="M38" s="98" t="s">
        <v>60</v>
      </c>
      <c r="N38" s="102">
        <v>30</v>
      </c>
      <c r="O38" s="97">
        <v>230000000</v>
      </c>
      <c r="P38" s="98" t="s">
        <v>283</v>
      </c>
      <c r="Q38" s="95" t="s">
        <v>272</v>
      </c>
      <c r="R38" s="103" t="s">
        <v>234</v>
      </c>
      <c r="S38" s="97">
        <v>230000000</v>
      </c>
      <c r="T38" s="98" t="s">
        <v>10</v>
      </c>
      <c r="U38" s="98" t="s">
        <v>11</v>
      </c>
      <c r="V38" s="104"/>
      <c r="W38" s="105" t="s">
        <v>264</v>
      </c>
      <c r="X38" s="105" t="s">
        <v>285</v>
      </c>
      <c r="Y38" s="97">
        <v>30</v>
      </c>
      <c r="Z38" s="97">
        <v>60</v>
      </c>
      <c r="AA38" s="106">
        <v>10</v>
      </c>
      <c r="AB38" s="98" t="s">
        <v>286</v>
      </c>
      <c r="AC38" s="105" t="s">
        <v>236</v>
      </c>
      <c r="AD38" s="109">
        <v>694</v>
      </c>
      <c r="AE38" s="108">
        <v>1825.15</v>
      </c>
      <c r="AF38" s="108">
        <f t="shared" si="5"/>
        <v>1266654.1000000001</v>
      </c>
      <c r="AG38" s="108">
        <f t="shared" si="0"/>
        <v>1418652.5920000002</v>
      </c>
      <c r="AH38" s="109">
        <v>1000</v>
      </c>
      <c r="AI38" s="117">
        <v>1889.03</v>
      </c>
      <c r="AJ38" s="108">
        <f t="shared" si="6"/>
        <v>1889030</v>
      </c>
      <c r="AK38" s="108">
        <f t="shared" si="1"/>
        <v>2115713.6</v>
      </c>
      <c r="AL38" s="109">
        <v>1000</v>
      </c>
      <c r="AM38" s="111">
        <v>1955.14</v>
      </c>
      <c r="AN38" s="108">
        <f t="shared" si="7"/>
        <v>1955140</v>
      </c>
      <c r="AO38" s="108">
        <f t="shared" si="2"/>
        <v>2189756.8000000003</v>
      </c>
      <c r="AP38" s="109">
        <v>1000</v>
      </c>
      <c r="AQ38" s="111">
        <v>2023.57</v>
      </c>
      <c r="AR38" s="108">
        <f t="shared" si="8"/>
        <v>2023570</v>
      </c>
      <c r="AS38" s="108">
        <f t="shared" si="3"/>
        <v>2266398.4000000004</v>
      </c>
      <c r="AT38" s="109">
        <v>1000</v>
      </c>
      <c r="AU38" s="112">
        <v>2094.4</v>
      </c>
      <c r="AV38" s="108">
        <f t="shared" si="9"/>
        <v>2094400</v>
      </c>
      <c r="AW38" s="108">
        <f t="shared" si="4"/>
        <v>2345728</v>
      </c>
      <c r="AX38" s="109">
        <v>4694</v>
      </c>
      <c r="AY38" s="108">
        <v>9228794.0999999996</v>
      </c>
      <c r="AZ38" s="108">
        <v>10336249.392000001</v>
      </c>
      <c r="BA38" s="95" t="s">
        <v>245</v>
      </c>
      <c r="BB38" s="95"/>
      <c r="BC38" s="98"/>
      <c r="BD38" s="98"/>
      <c r="BE38" s="95"/>
      <c r="BF38" s="95" t="s">
        <v>333</v>
      </c>
      <c r="BG38" s="98"/>
      <c r="BH38" s="95"/>
      <c r="BI38" s="113"/>
      <c r="BJ38" s="113"/>
      <c r="BK38" s="113"/>
      <c r="BL38" s="96"/>
      <c r="BM38" s="96"/>
    </row>
    <row r="39" spans="1:235" s="114" customFormat="1" ht="12" customHeight="1" x14ac:dyDescent="0.2">
      <c r="A39" s="95" t="s">
        <v>268</v>
      </c>
      <c r="B39" s="94" t="s">
        <v>426</v>
      </c>
      <c r="C39" s="95"/>
      <c r="D39" s="115" t="s">
        <v>31</v>
      </c>
      <c r="E39" s="98"/>
      <c r="F39" s="98" t="s">
        <v>26</v>
      </c>
      <c r="G39" s="98" t="s">
        <v>329</v>
      </c>
      <c r="H39" s="116">
        <v>210026839</v>
      </c>
      <c r="I39" s="96" t="s">
        <v>63</v>
      </c>
      <c r="J39" s="98" t="s">
        <v>330</v>
      </c>
      <c r="K39" s="98" t="s">
        <v>25</v>
      </c>
      <c r="L39" s="98"/>
      <c r="M39" s="98" t="s">
        <v>60</v>
      </c>
      <c r="N39" s="102">
        <v>30</v>
      </c>
      <c r="O39" s="97">
        <v>230000000</v>
      </c>
      <c r="P39" s="98" t="s">
        <v>283</v>
      </c>
      <c r="Q39" s="95" t="s">
        <v>272</v>
      </c>
      <c r="R39" s="103" t="s">
        <v>234</v>
      </c>
      <c r="S39" s="97">
        <v>230000000</v>
      </c>
      <c r="T39" s="98" t="s">
        <v>10</v>
      </c>
      <c r="U39" s="98" t="s">
        <v>11</v>
      </c>
      <c r="V39" s="104"/>
      <c r="W39" s="105" t="s">
        <v>264</v>
      </c>
      <c r="X39" s="105" t="s">
        <v>285</v>
      </c>
      <c r="Y39" s="97">
        <v>30</v>
      </c>
      <c r="Z39" s="97">
        <v>60</v>
      </c>
      <c r="AA39" s="106">
        <v>10</v>
      </c>
      <c r="AB39" s="98" t="s">
        <v>286</v>
      </c>
      <c r="AC39" s="105" t="s">
        <v>236</v>
      </c>
      <c r="AD39" s="109">
        <v>946</v>
      </c>
      <c r="AE39" s="108">
        <v>1542.91</v>
      </c>
      <c r="AF39" s="108">
        <f t="shared" si="5"/>
        <v>1459592.86</v>
      </c>
      <c r="AG39" s="108">
        <f t="shared" si="0"/>
        <v>1634744.0032000004</v>
      </c>
      <c r="AH39" s="109">
        <v>1000</v>
      </c>
      <c r="AI39" s="117">
        <v>1596.91</v>
      </c>
      <c r="AJ39" s="108">
        <f t="shared" si="6"/>
        <v>1596910</v>
      </c>
      <c r="AK39" s="108">
        <f t="shared" si="1"/>
        <v>1788539.2000000002</v>
      </c>
      <c r="AL39" s="109">
        <v>1000</v>
      </c>
      <c r="AM39" s="111">
        <v>1652.8</v>
      </c>
      <c r="AN39" s="108">
        <f t="shared" si="7"/>
        <v>1652800</v>
      </c>
      <c r="AO39" s="108">
        <f t="shared" si="2"/>
        <v>1851136.0000000002</v>
      </c>
      <c r="AP39" s="109">
        <v>1000</v>
      </c>
      <c r="AQ39" s="111">
        <v>1710.65</v>
      </c>
      <c r="AR39" s="108">
        <f t="shared" si="8"/>
        <v>1710650</v>
      </c>
      <c r="AS39" s="108">
        <f t="shared" si="3"/>
        <v>1915928.0000000002</v>
      </c>
      <c r="AT39" s="109">
        <v>1000</v>
      </c>
      <c r="AU39" s="112">
        <v>1770.52</v>
      </c>
      <c r="AV39" s="108">
        <f t="shared" si="9"/>
        <v>1770520</v>
      </c>
      <c r="AW39" s="108">
        <f t="shared" si="4"/>
        <v>1982982.4000000001</v>
      </c>
      <c r="AX39" s="109">
        <v>4946</v>
      </c>
      <c r="AY39" s="108">
        <v>8190472.8600000003</v>
      </c>
      <c r="AZ39" s="108">
        <v>9173329.6032000016</v>
      </c>
      <c r="BA39" s="95" t="s">
        <v>245</v>
      </c>
      <c r="BB39" s="95"/>
      <c r="BC39" s="98"/>
      <c r="BD39" s="98"/>
      <c r="BE39" s="95"/>
      <c r="BF39" s="95" t="s">
        <v>334</v>
      </c>
      <c r="BG39" s="98"/>
      <c r="BH39" s="95"/>
      <c r="BI39" s="113"/>
      <c r="BJ39" s="113"/>
      <c r="BK39" s="113"/>
      <c r="BL39" s="96"/>
      <c r="BM39" s="96"/>
    </row>
    <row r="40" spans="1:235" s="114" customFormat="1" ht="12" customHeight="1" x14ac:dyDescent="0.2">
      <c r="A40" s="95" t="s">
        <v>268</v>
      </c>
      <c r="B40" s="94" t="s">
        <v>426</v>
      </c>
      <c r="C40" s="95"/>
      <c r="D40" s="115" t="s">
        <v>30</v>
      </c>
      <c r="E40" s="98"/>
      <c r="F40" s="98" t="s">
        <v>27</v>
      </c>
      <c r="G40" s="98" t="s">
        <v>329</v>
      </c>
      <c r="H40" s="116">
        <v>210028875</v>
      </c>
      <c r="I40" s="96" t="s">
        <v>63</v>
      </c>
      <c r="J40" s="98" t="s">
        <v>330</v>
      </c>
      <c r="K40" s="98" t="s">
        <v>25</v>
      </c>
      <c r="L40" s="98"/>
      <c r="M40" s="98" t="s">
        <v>60</v>
      </c>
      <c r="N40" s="102">
        <v>30</v>
      </c>
      <c r="O40" s="97">
        <v>230000000</v>
      </c>
      <c r="P40" s="98" t="s">
        <v>283</v>
      </c>
      <c r="Q40" s="95" t="s">
        <v>272</v>
      </c>
      <c r="R40" s="103" t="s">
        <v>234</v>
      </c>
      <c r="S40" s="97">
        <v>230000000</v>
      </c>
      <c r="T40" s="98" t="s">
        <v>10</v>
      </c>
      <c r="U40" s="98" t="s">
        <v>11</v>
      </c>
      <c r="V40" s="104"/>
      <c r="W40" s="105" t="s">
        <v>264</v>
      </c>
      <c r="X40" s="105" t="s">
        <v>285</v>
      </c>
      <c r="Y40" s="97">
        <v>30</v>
      </c>
      <c r="Z40" s="97">
        <v>60</v>
      </c>
      <c r="AA40" s="106">
        <v>10</v>
      </c>
      <c r="AB40" s="98" t="s">
        <v>286</v>
      </c>
      <c r="AC40" s="105" t="s">
        <v>236</v>
      </c>
      <c r="AD40" s="109">
        <v>12482</v>
      </c>
      <c r="AE40" s="108">
        <v>2107</v>
      </c>
      <c r="AF40" s="108">
        <f t="shared" si="5"/>
        <v>26299574</v>
      </c>
      <c r="AG40" s="108">
        <f t="shared" si="0"/>
        <v>29455522.880000003</v>
      </c>
      <c r="AH40" s="109">
        <v>9689</v>
      </c>
      <c r="AI40" s="117">
        <v>2180.7399999999998</v>
      </c>
      <c r="AJ40" s="108">
        <f>AI40*AH40</f>
        <v>21129189.859999999</v>
      </c>
      <c r="AK40" s="108">
        <f t="shared" si="1"/>
        <v>23664692.643200003</v>
      </c>
      <c r="AL40" s="109">
        <v>9689</v>
      </c>
      <c r="AM40" s="111">
        <v>2257.0700000000002</v>
      </c>
      <c r="AN40" s="108">
        <f t="shared" si="7"/>
        <v>21868751.23</v>
      </c>
      <c r="AO40" s="108">
        <f t="shared" si="2"/>
        <v>24493001.377600003</v>
      </c>
      <c r="AP40" s="109">
        <v>9689</v>
      </c>
      <c r="AQ40" s="111">
        <v>2336.06</v>
      </c>
      <c r="AR40" s="108">
        <f t="shared" si="8"/>
        <v>22634085.34</v>
      </c>
      <c r="AS40" s="108">
        <f t="shared" si="3"/>
        <v>25350175.580800001</v>
      </c>
      <c r="AT40" s="109">
        <v>9689</v>
      </c>
      <c r="AU40" s="112">
        <v>2417.83</v>
      </c>
      <c r="AV40" s="108">
        <f t="shared" si="9"/>
        <v>23426354.870000001</v>
      </c>
      <c r="AW40" s="108">
        <f t="shared" si="4"/>
        <v>26237517.454400003</v>
      </c>
      <c r="AX40" s="109">
        <v>51238</v>
      </c>
      <c r="AY40" s="108">
        <v>115357955.30000001</v>
      </c>
      <c r="AZ40" s="108">
        <v>129200909.93600002</v>
      </c>
      <c r="BA40" s="95" t="s">
        <v>245</v>
      </c>
      <c r="BB40" s="95"/>
      <c r="BC40" s="98"/>
      <c r="BD40" s="98"/>
      <c r="BE40" s="95"/>
      <c r="BF40" s="95" t="s">
        <v>335</v>
      </c>
      <c r="BG40" s="98"/>
      <c r="BH40" s="95"/>
      <c r="BI40" s="113"/>
      <c r="BJ40" s="113"/>
      <c r="BK40" s="113"/>
      <c r="BL40" s="96"/>
      <c r="BM40" s="96"/>
    </row>
    <row r="41" spans="1:235" s="114" customFormat="1" ht="13.15" customHeight="1" x14ac:dyDescent="0.2">
      <c r="A41" s="95" t="s">
        <v>387</v>
      </c>
      <c r="B41" s="95"/>
      <c r="C41" s="96"/>
      <c r="D41" s="97"/>
      <c r="E41" s="96"/>
      <c r="F41" s="115" t="s">
        <v>39</v>
      </c>
      <c r="G41" s="134" t="s">
        <v>388</v>
      </c>
      <c r="H41" s="96"/>
      <c r="I41" s="98" t="s">
        <v>389</v>
      </c>
      <c r="J41" s="98" t="s">
        <v>390</v>
      </c>
      <c r="K41" s="98" t="s">
        <v>25</v>
      </c>
      <c r="L41" s="98"/>
      <c r="M41" s="98"/>
      <c r="N41" s="95"/>
      <c r="O41" s="95" t="s">
        <v>242</v>
      </c>
      <c r="P41" s="118" t="s">
        <v>391</v>
      </c>
      <c r="Q41" s="101" t="s">
        <v>277</v>
      </c>
      <c r="R41" s="98" t="s">
        <v>234</v>
      </c>
      <c r="S41" s="95" t="s">
        <v>232</v>
      </c>
      <c r="T41" s="98" t="s">
        <v>10</v>
      </c>
      <c r="U41" s="98" t="s">
        <v>11</v>
      </c>
      <c r="V41" s="104"/>
      <c r="W41" s="105" t="s">
        <v>264</v>
      </c>
      <c r="X41" s="105" t="s">
        <v>251</v>
      </c>
      <c r="Y41" s="97">
        <v>30</v>
      </c>
      <c r="Z41" s="97">
        <v>60</v>
      </c>
      <c r="AA41" s="106">
        <v>10</v>
      </c>
      <c r="AB41" s="98" t="s">
        <v>286</v>
      </c>
      <c r="AC41" s="105" t="s">
        <v>236</v>
      </c>
      <c r="AD41" s="121">
        <v>10</v>
      </c>
      <c r="AE41" s="122">
        <v>252464</v>
      </c>
      <c r="AF41" s="122">
        <f>AE41*AD41</f>
        <v>2524640</v>
      </c>
      <c r="AG41" s="122">
        <f>AF41*1.12</f>
        <v>2827596.8000000003</v>
      </c>
      <c r="AH41" s="121">
        <v>10</v>
      </c>
      <c r="AI41" s="122">
        <v>252464</v>
      </c>
      <c r="AJ41" s="122">
        <f>AI41*AH41</f>
        <v>2524640</v>
      </c>
      <c r="AK41" s="122">
        <f>AJ41*1.12</f>
        <v>2827596.8000000003</v>
      </c>
      <c r="AL41" s="121">
        <v>10</v>
      </c>
      <c r="AM41" s="122">
        <v>252464</v>
      </c>
      <c r="AN41" s="122">
        <f>AL41*AM41</f>
        <v>2524640</v>
      </c>
      <c r="AO41" s="122">
        <f>AN41*1.12</f>
        <v>2827596.8000000003</v>
      </c>
      <c r="AP41" s="121">
        <v>0</v>
      </c>
      <c r="AQ41" s="122"/>
      <c r="AR41" s="122">
        <v>0</v>
      </c>
      <c r="AS41" s="122">
        <v>0</v>
      </c>
      <c r="AT41" s="96"/>
      <c r="AU41" s="96"/>
      <c r="AV41" s="96"/>
      <c r="AW41" s="96"/>
      <c r="AX41" s="121">
        <v>30</v>
      </c>
      <c r="AY41" s="122">
        <v>0</v>
      </c>
      <c r="AZ41" s="122">
        <v>0</v>
      </c>
      <c r="BA41" s="135" t="s">
        <v>244</v>
      </c>
      <c r="BB41" s="98" t="s">
        <v>392</v>
      </c>
      <c r="BC41" s="98"/>
      <c r="BD41" s="98"/>
      <c r="BE41" s="98"/>
      <c r="BF41" s="98" t="s">
        <v>392</v>
      </c>
      <c r="BG41" s="98"/>
      <c r="BH41" s="98"/>
      <c r="BI41" s="98"/>
      <c r="BJ41" s="98"/>
      <c r="BK41" s="95" t="s">
        <v>73</v>
      </c>
      <c r="BL41" s="96"/>
      <c r="BM41" s="96"/>
    </row>
    <row r="42" spans="1:235" s="374" customFormat="1" ht="13.15" customHeight="1" x14ac:dyDescent="0.25">
      <c r="A42" s="359" t="s">
        <v>387</v>
      </c>
      <c r="B42" s="359"/>
      <c r="C42" s="360"/>
      <c r="D42" s="361" t="s">
        <v>39</v>
      </c>
      <c r="E42" s="360"/>
      <c r="F42" s="362" t="s">
        <v>40</v>
      </c>
      <c r="G42" s="363" t="s">
        <v>388</v>
      </c>
      <c r="H42" s="360"/>
      <c r="I42" s="364" t="s">
        <v>389</v>
      </c>
      <c r="J42" s="364" t="s">
        <v>390</v>
      </c>
      <c r="K42" s="364" t="s">
        <v>25</v>
      </c>
      <c r="L42" s="364"/>
      <c r="M42" s="364"/>
      <c r="N42" s="359"/>
      <c r="O42" s="359" t="s">
        <v>242</v>
      </c>
      <c r="P42" s="365" t="s">
        <v>391</v>
      </c>
      <c r="Q42" s="366" t="s">
        <v>277</v>
      </c>
      <c r="R42" s="364" t="s">
        <v>234</v>
      </c>
      <c r="S42" s="359" t="s">
        <v>232</v>
      </c>
      <c r="T42" s="364" t="s">
        <v>10</v>
      </c>
      <c r="U42" s="364" t="s">
        <v>11</v>
      </c>
      <c r="V42" s="367"/>
      <c r="W42" s="368" t="s">
        <v>264</v>
      </c>
      <c r="X42" s="368" t="s">
        <v>251</v>
      </c>
      <c r="Y42" s="369">
        <v>0</v>
      </c>
      <c r="Z42" s="370">
        <v>90</v>
      </c>
      <c r="AA42" s="370">
        <v>10</v>
      </c>
      <c r="AB42" s="364" t="s">
        <v>286</v>
      </c>
      <c r="AC42" s="368" t="s">
        <v>236</v>
      </c>
      <c r="AD42" s="371">
        <v>10</v>
      </c>
      <c r="AE42" s="372">
        <v>252464</v>
      </c>
      <c r="AF42" s="372">
        <f>AE42*AD42</f>
        <v>2524640</v>
      </c>
      <c r="AG42" s="372">
        <f>AF42*1.12</f>
        <v>2827596.8000000003</v>
      </c>
      <c r="AH42" s="371">
        <v>10</v>
      </c>
      <c r="AI42" s="372">
        <v>252464</v>
      </c>
      <c r="AJ42" s="372">
        <f>AI42*AH42</f>
        <v>2524640</v>
      </c>
      <c r="AK42" s="372">
        <f>AJ42*1.12</f>
        <v>2827596.8000000003</v>
      </c>
      <c r="AL42" s="371">
        <v>10</v>
      </c>
      <c r="AM42" s="372">
        <v>252464</v>
      </c>
      <c r="AN42" s="372">
        <f>AL42*AM42</f>
        <v>2524640</v>
      </c>
      <c r="AO42" s="372">
        <f>AN42*1.12</f>
        <v>2827596.8000000003</v>
      </c>
      <c r="AP42" s="371">
        <v>0</v>
      </c>
      <c r="AQ42" s="372"/>
      <c r="AR42" s="372">
        <v>0</v>
      </c>
      <c r="AS42" s="372">
        <v>0</v>
      </c>
      <c r="AT42" s="360"/>
      <c r="AU42" s="360"/>
      <c r="AV42" s="360"/>
      <c r="AW42" s="360"/>
      <c r="AX42" s="371">
        <v>30</v>
      </c>
      <c r="AY42" s="372">
        <v>0</v>
      </c>
      <c r="AZ42" s="372">
        <f>AY42*1.12</f>
        <v>0</v>
      </c>
      <c r="BA42" s="373" t="s">
        <v>244</v>
      </c>
      <c r="BB42" s="364" t="s">
        <v>392</v>
      </c>
      <c r="BC42" s="364"/>
      <c r="BD42" s="364"/>
      <c r="BE42" s="364"/>
      <c r="BF42" s="364" t="s">
        <v>392</v>
      </c>
      <c r="BG42" s="364"/>
      <c r="BH42" s="364"/>
      <c r="BI42" s="364"/>
      <c r="BJ42" s="364"/>
      <c r="BK42" s="364"/>
      <c r="BL42" s="359" t="s">
        <v>73</v>
      </c>
      <c r="BM42" s="364"/>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row>
    <row r="43" spans="1:235" s="22" customFormat="1" ht="13.15" customHeight="1" x14ac:dyDescent="0.25">
      <c r="A43" s="339" t="s">
        <v>387</v>
      </c>
      <c r="B43" s="339"/>
      <c r="C43" s="340"/>
      <c r="D43" s="341" t="s">
        <v>40</v>
      </c>
      <c r="E43" s="340"/>
      <c r="F43" s="341" t="s">
        <v>39</v>
      </c>
      <c r="G43" s="342" t="s">
        <v>388</v>
      </c>
      <c r="H43" s="340"/>
      <c r="I43" s="343" t="s">
        <v>389</v>
      </c>
      <c r="J43" s="343" t="s">
        <v>390</v>
      </c>
      <c r="K43" s="343" t="s">
        <v>25</v>
      </c>
      <c r="L43" s="343"/>
      <c r="M43" s="343"/>
      <c r="N43" s="339"/>
      <c r="O43" s="339" t="s">
        <v>242</v>
      </c>
      <c r="P43" s="71" t="s">
        <v>446</v>
      </c>
      <c r="Q43" s="344" t="s">
        <v>650</v>
      </c>
      <c r="R43" s="343" t="s">
        <v>234</v>
      </c>
      <c r="S43" s="339" t="s">
        <v>232</v>
      </c>
      <c r="T43" s="343" t="s">
        <v>10</v>
      </c>
      <c r="U43" s="343" t="s">
        <v>11</v>
      </c>
      <c r="V43" s="345"/>
      <c r="W43" s="346" t="s">
        <v>651</v>
      </c>
      <c r="X43" s="347" t="s">
        <v>251</v>
      </c>
      <c r="Y43" s="348">
        <v>0</v>
      </c>
      <c r="Z43" s="349">
        <v>90</v>
      </c>
      <c r="AA43" s="349">
        <v>10</v>
      </c>
      <c r="AB43" s="343" t="s">
        <v>286</v>
      </c>
      <c r="AC43" s="347" t="s">
        <v>236</v>
      </c>
      <c r="AD43" s="350">
        <v>0</v>
      </c>
      <c r="AE43" s="351">
        <v>252464</v>
      </c>
      <c r="AF43" s="352">
        <f>AE43*AD43</f>
        <v>0</v>
      </c>
      <c r="AG43" s="352">
        <f>AF43*1.12</f>
        <v>0</v>
      </c>
      <c r="AH43" s="353">
        <v>10</v>
      </c>
      <c r="AI43" s="351">
        <v>252464</v>
      </c>
      <c r="AJ43" s="351">
        <f>AI43*AH43</f>
        <v>2524640</v>
      </c>
      <c r="AK43" s="351">
        <f>AJ43*1.12</f>
        <v>2827596.8000000003</v>
      </c>
      <c r="AL43" s="353">
        <v>10</v>
      </c>
      <c r="AM43" s="351">
        <v>252464</v>
      </c>
      <c r="AN43" s="351">
        <f>AL43*AM43</f>
        <v>2524640</v>
      </c>
      <c r="AO43" s="351">
        <f>AN43*1.12</f>
        <v>2827596.8000000003</v>
      </c>
      <c r="AP43" s="353">
        <v>0</v>
      </c>
      <c r="AQ43" s="351"/>
      <c r="AR43" s="351">
        <v>0</v>
      </c>
      <c r="AS43" s="351">
        <v>0</v>
      </c>
      <c r="AT43" s="340"/>
      <c r="AU43" s="340"/>
      <c r="AV43" s="340"/>
      <c r="AW43" s="340"/>
      <c r="AX43" s="350">
        <f>AD43+AH43+AL43</f>
        <v>20</v>
      </c>
      <c r="AY43" s="354">
        <v>5049280</v>
      </c>
      <c r="AZ43" s="355">
        <v>5655193.6000000006</v>
      </c>
      <c r="BA43" s="356" t="s">
        <v>244</v>
      </c>
      <c r="BB43" s="343" t="s">
        <v>392</v>
      </c>
      <c r="BC43" s="343"/>
      <c r="BD43" s="343"/>
      <c r="BE43" s="343"/>
      <c r="BF43" s="343" t="s">
        <v>392</v>
      </c>
      <c r="BG43" s="343"/>
      <c r="BH43" s="343"/>
      <c r="BI43" s="343"/>
      <c r="BJ43" s="343"/>
      <c r="BK43" s="343"/>
      <c r="BL43" s="339" t="s">
        <v>73</v>
      </c>
      <c r="BM43" s="343"/>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row>
    <row r="44" spans="1:235" s="114" customFormat="1" ht="12" customHeight="1" x14ac:dyDescent="0.2">
      <c r="A44" s="95" t="s">
        <v>387</v>
      </c>
      <c r="B44" s="95"/>
      <c r="C44" s="96"/>
      <c r="D44" s="97"/>
      <c r="E44" s="96"/>
      <c r="F44" s="115" t="s">
        <v>41</v>
      </c>
      <c r="G44" s="134" t="s">
        <v>393</v>
      </c>
      <c r="H44" s="96"/>
      <c r="I44" s="98" t="s">
        <v>389</v>
      </c>
      <c r="J44" s="98" t="s">
        <v>394</v>
      </c>
      <c r="K44" s="98" t="s">
        <v>25</v>
      </c>
      <c r="L44" s="98"/>
      <c r="M44" s="98"/>
      <c r="N44" s="95"/>
      <c r="O44" s="95" t="s">
        <v>242</v>
      </c>
      <c r="P44" s="118" t="s">
        <v>391</v>
      </c>
      <c r="Q44" s="101" t="s">
        <v>277</v>
      </c>
      <c r="R44" s="98" t="s">
        <v>234</v>
      </c>
      <c r="S44" s="95" t="s">
        <v>232</v>
      </c>
      <c r="T44" s="98" t="s">
        <v>10</v>
      </c>
      <c r="U44" s="98" t="s">
        <v>11</v>
      </c>
      <c r="V44" s="104"/>
      <c r="W44" s="105" t="s">
        <v>264</v>
      </c>
      <c r="X44" s="105" t="s">
        <v>251</v>
      </c>
      <c r="Y44" s="97">
        <v>30</v>
      </c>
      <c r="Z44" s="97">
        <v>60</v>
      </c>
      <c r="AA44" s="106">
        <v>10</v>
      </c>
      <c r="AB44" s="98" t="s">
        <v>286</v>
      </c>
      <c r="AC44" s="105" t="s">
        <v>236</v>
      </c>
      <c r="AD44" s="121">
        <v>7</v>
      </c>
      <c r="AE44" s="122">
        <v>441785</v>
      </c>
      <c r="AF44" s="122">
        <f t="shared" ref="AF44:AF56" si="43">AE44*AD44</f>
        <v>3092495</v>
      </c>
      <c r="AG44" s="122">
        <f t="shared" ref="AG44:AG56" si="44">AF44*1.12</f>
        <v>3463594.4000000004</v>
      </c>
      <c r="AH44" s="121">
        <v>7</v>
      </c>
      <c r="AI44" s="122">
        <v>441785</v>
      </c>
      <c r="AJ44" s="122">
        <f t="shared" ref="AJ44:AJ56" si="45">AI44*AH44</f>
        <v>3092495</v>
      </c>
      <c r="AK44" s="122">
        <f t="shared" ref="AK44:AK56" si="46">AJ44*1.12</f>
        <v>3463594.4000000004</v>
      </c>
      <c r="AL44" s="121">
        <v>7</v>
      </c>
      <c r="AM44" s="122">
        <v>441785</v>
      </c>
      <c r="AN44" s="122">
        <f t="shared" ref="AN44:AN56" si="47">AL44*AM44</f>
        <v>3092495</v>
      </c>
      <c r="AO44" s="122">
        <f t="shared" ref="AO44:AO56" si="48">AN44*1.12</f>
        <v>3463594.4000000004</v>
      </c>
      <c r="AP44" s="121">
        <v>0</v>
      </c>
      <c r="AQ44" s="122"/>
      <c r="AR44" s="122">
        <v>0</v>
      </c>
      <c r="AS44" s="122">
        <v>0</v>
      </c>
      <c r="AT44" s="96"/>
      <c r="AU44" s="96"/>
      <c r="AV44" s="96"/>
      <c r="AW44" s="96"/>
      <c r="AX44" s="121">
        <v>21</v>
      </c>
      <c r="AY44" s="122">
        <v>0</v>
      </c>
      <c r="AZ44" s="122">
        <v>0</v>
      </c>
      <c r="BA44" s="135" t="s">
        <v>244</v>
      </c>
      <c r="BB44" s="95" t="s">
        <v>395</v>
      </c>
      <c r="BC44" s="125"/>
      <c r="BD44" s="124"/>
      <c r="BE44" s="124"/>
      <c r="BF44" s="95" t="s">
        <v>395</v>
      </c>
      <c r="BG44" s="98"/>
      <c r="BH44" s="98"/>
      <c r="BI44" s="98"/>
      <c r="BJ44" s="98"/>
      <c r="BK44" s="95" t="s">
        <v>73</v>
      </c>
      <c r="BL44" s="96"/>
      <c r="BM44" s="96"/>
    </row>
    <row r="45" spans="1:235" s="374" customFormat="1" ht="12" customHeight="1" x14ac:dyDescent="0.25">
      <c r="A45" s="359" t="s">
        <v>387</v>
      </c>
      <c r="B45" s="359"/>
      <c r="C45" s="360"/>
      <c r="D45" s="361" t="s">
        <v>41</v>
      </c>
      <c r="E45" s="360"/>
      <c r="F45" s="362" t="s">
        <v>42</v>
      </c>
      <c r="G45" s="363" t="s">
        <v>393</v>
      </c>
      <c r="H45" s="360"/>
      <c r="I45" s="364" t="s">
        <v>389</v>
      </c>
      <c r="J45" s="364" t="s">
        <v>394</v>
      </c>
      <c r="K45" s="364" t="s">
        <v>25</v>
      </c>
      <c r="L45" s="364"/>
      <c r="M45" s="364"/>
      <c r="N45" s="359"/>
      <c r="O45" s="359" t="s">
        <v>242</v>
      </c>
      <c r="P45" s="365" t="s">
        <v>391</v>
      </c>
      <c r="Q45" s="366" t="s">
        <v>277</v>
      </c>
      <c r="R45" s="364" t="s">
        <v>234</v>
      </c>
      <c r="S45" s="359" t="s">
        <v>232</v>
      </c>
      <c r="T45" s="364" t="s">
        <v>10</v>
      </c>
      <c r="U45" s="364" t="s">
        <v>11</v>
      </c>
      <c r="V45" s="367"/>
      <c r="W45" s="368" t="s">
        <v>264</v>
      </c>
      <c r="X45" s="368" t="s">
        <v>251</v>
      </c>
      <c r="Y45" s="369">
        <v>0</v>
      </c>
      <c r="Z45" s="370">
        <v>90</v>
      </c>
      <c r="AA45" s="370">
        <v>10</v>
      </c>
      <c r="AB45" s="364" t="s">
        <v>286</v>
      </c>
      <c r="AC45" s="368" t="s">
        <v>236</v>
      </c>
      <c r="AD45" s="371">
        <v>7</v>
      </c>
      <c r="AE45" s="372">
        <v>441785</v>
      </c>
      <c r="AF45" s="372">
        <f>AE45*AD45</f>
        <v>3092495</v>
      </c>
      <c r="AG45" s="372">
        <f>AF45*1.12</f>
        <v>3463594.4000000004</v>
      </c>
      <c r="AH45" s="371">
        <v>7</v>
      </c>
      <c r="AI45" s="372">
        <v>441785</v>
      </c>
      <c r="AJ45" s="372">
        <f>AI45*AH45</f>
        <v>3092495</v>
      </c>
      <c r="AK45" s="372">
        <f>AJ45*1.12</f>
        <v>3463594.4000000004</v>
      </c>
      <c r="AL45" s="371">
        <v>7</v>
      </c>
      <c r="AM45" s="372">
        <v>441785</v>
      </c>
      <c r="AN45" s="372">
        <f>AL45*AM45</f>
        <v>3092495</v>
      </c>
      <c r="AO45" s="372">
        <f>AN45*1.12</f>
        <v>3463594.4000000004</v>
      </c>
      <c r="AP45" s="371">
        <v>0</v>
      </c>
      <c r="AQ45" s="372"/>
      <c r="AR45" s="372">
        <v>0</v>
      </c>
      <c r="AS45" s="372">
        <v>0</v>
      </c>
      <c r="AT45" s="360"/>
      <c r="AU45" s="360"/>
      <c r="AV45" s="360"/>
      <c r="AW45" s="360"/>
      <c r="AX45" s="371">
        <v>21</v>
      </c>
      <c r="AY45" s="372">
        <v>0</v>
      </c>
      <c r="AZ45" s="372">
        <f>AY45*1.12</f>
        <v>0</v>
      </c>
      <c r="BA45" s="373" t="s">
        <v>244</v>
      </c>
      <c r="BB45" s="359" t="s">
        <v>395</v>
      </c>
      <c r="BC45" s="375"/>
      <c r="BD45" s="376"/>
      <c r="BE45" s="376"/>
      <c r="BF45" s="359" t="s">
        <v>395</v>
      </c>
      <c r="BG45" s="364"/>
      <c r="BH45" s="364"/>
      <c r="BI45" s="364"/>
      <c r="BJ45" s="364"/>
      <c r="BK45" s="364"/>
      <c r="BL45" s="359" t="s">
        <v>73</v>
      </c>
      <c r="BM45" s="364"/>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1"/>
      <c r="EA45" s="141"/>
      <c r="EB45" s="141"/>
      <c r="EC45" s="141"/>
      <c r="ED45" s="141"/>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row>
    <row r="46" spans="1:235" s="22" customFormat="1" ht="12" customHeight="1" x14ac:dyDescent="0.25">
      <c r="A46" s="339" t="s">
        <v>387</v>
      </c>
      <c r="B46" s="339"/>
      <c r="C46" s="340"/>
      <c r="D46" s="341" t="s">
        <v>42</v>
      </c>
      <c r="E46" s="340"/>
      <c r="F46" s="341" t="s">
        <v>41</v>
      </c>
      <c r="G46" s="342" t="s">
        <v>393</v>
      </c>
      <c r="H46" s="340"/>
      <c r="I46" s="343" t="s">
        <v>389</v>
      </c>
      <c r="J46" s="343" t="s">
        <v>394</v>
      </c>
      <c r="K46" s="343" t="s">
        <v>25</v>
      </c>
      <c r="L46" s="343"/>
      <c r="M46" s="343"/>
      <c r="N46" s="339"/>
      <c r="O46" s="339" t="s">
        <v>242</v>
      </c>
      <c r="P46" s="71" t="s">
        <v>446</v>
      </c>
      <c r="Q46" s="344" t="s">
        <v>650</v>
      </c>
      <c r="R46" s="343" t="s">
        <v>234</v>
      </c>
      <c r="S46" s="339" t="s">
        <v>232</v>
      </c>
      <c r="T46" s="343" t="s">
        <v>10</v>
      </c>
      <c r="U46" s="343" t="s">
        <v>11</v>
      </c>
      <c r="V46" s="345"/>
      <c r="W46" s="346" t="s">
        <v>651</v>
      </c>
      <c r="X46" s="347" t="s">
        <v>251</v>
      </c>
      <c r="Y46" s="348">
        <v>0</v>
      </c>
      <c r="Z46" s="349">
        <v>90</v>
      </c>
      <c r="AA46" s="349">
        <v>10</v>
      </c>
      <c r="AB46" s="343" t="s">
        <v>286</v>
      </c>
      <c r="AC46" s="347" t="s">
        <v>236</v>
      </c>
      <c r="AD46" s="350">
        <v>0</v>
      </c>
      <c r="AE46" s="351">
        <v>441785</v>
      </c>
      <c r="AF46" s="352">
        <f>AE46*AD46</f>
        <v>0</v>
      </c>
      <c r="AG46" s="352">
        <f>AF46*1.12</f>
        <v>0</v>
      </c>
      <c r="AH46" s="353">
        <v>7</v>
      </c>
      <c r="AI46" s="351">
        <v>441785</v>
      </c>
      <c r="AJ46" s="351">
        <f>AI46*AH46</f>
        <v>3092495</v>
      </c>
      <c r="AK46" s="351">
        <f>AJ46*1.12</f>
        <v>3463594.4000000004</v>
      </c>
      <c r="AL46" s="353">
        <v>7</v>
      </c>
      <c r="AM46" s="351">
        <v>441785</v>
      </c>
      <c r="AN46" s="351">
        <f>AL46*AM46</f>
        <v>3092495</v>
      </c>
      <c r="AO46" s="351">
        <f>AN46*1.12</f>
        <v>3463594.4000000004</v>
      </c>
      <c r="AP46" s="353">
        <v>0</v>
      </c>
      <c r="AQ46" s="351"/>
      <c r="AR46" s="351">
        <v>0</v>
      </c>
      <c r="AS46" s="351">
        <v>0</v>
      </c>
      <c r="AT46" s="340"/>
      <c r="AU46" s="340"/>
      <c r="AV46" s="340"/>
      <c r="AW46" s="340"/>
      <c r="AX46" s="350">
        <f t="shared" ref="AX46" si="49">AD46+AH46+AL46</f>
        <v>14</v>
      </c>
      <c r="AY46" s="354">
        <v>6184990</v>
      </c>
      <c r="AZ46" s="355">
        <v>6927188.8000000007</v>
      </c>
      <c r="BA46" s="356" t="s">
        <v>244</v>
      </c>
      <c r="BB46" s="339" t="s">
        <v>395</v>
      </c>
      <c r="BC46" s="357"/>
      <c r="BD46" s="358"/>
      <c r="BE46" s="358"/>
      <c r="BF46" s="339" t="s">
        <v>395</v>
      </c>
      <c r="BG46" s="343"/>
      <c r="BH46" s="343"/>
      <c r="BI46" s="343"/>
      <c r="BJ46" s="343"/>
      <c r="BK46" s="343"/>
      <c r="BL46" s="339" t="s">
        <v>73</v>
      </c>
      <c r="BM46" s="343"/>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1"/>
      <c r="DV46" s="141"/>
      <c r="DW46" s="141"/>
      <c r="DX46" s="141"/>
      <c r="DY46" s="141"/>
      <c r="DZ46" s="141"/>
      <c r="EA46" s="141"/>
      <c r="EB46" s="141"/>
      <c r="EC46" s="141"/>
      <c r="ED46" s="141"/>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row>
    <row r="47" spans="1:235" s="114" customFormat="1" ht="12" customHeight="1" x14ac:dyDescent="0.2">
      <c r="A47" s="95" t="s">
        <v>387</v>
      </c>
      <c r="B47" s="95"/>
      <c r="C47" s="96"/>
      <c r="D47" s="97"/>
      <c r="E47" s="96"/>
      <c r="F47" s="115" t="s">
        <v>43</v>
      </c>
      <c r="G47" s="134" t="s">
        <v>396</v>
      </c>
      <c r="H47" s="96"/>
      <c r="I47" s="98" t="s">
        <v>397</v>
      </c>
      <c r="J47" s="98" t="s">
        <v>398</v>
      </c>
      <c r="K47" s="98" t="s">
        <v>25</v>
      </c>
      <c r="L47" s="98"/>
      <c r="M47" s="98"/>
      <c r="N47" s="95"/>
      <c r="O47" s="95" t="s">
        <v>242</v>
      </c>
      <c r="P47" s="118" t="s">
        <v>391</v>
      </c>
      <c r="Q47" s="101" t="s">
        <v>277</v>
      </c>
      <c r="R47" s="98" t="s">
        <v>234</v>
      </c>
      <c r="S47" s="95" t="s">
        <v>232</v>
      </c>
      <c r="T47" s="98" t="s">
        <v>10</v>
      </c>
      <c r="U47" s="98" t="s">
        <v>11</v>
      </c>
      <c r="V47" s="104"/>
      <c r="W47" s="105" t="s">
        <v>264</v>
      </c>
      <c r="X47" s="105" t="s">
        <v>251</v>
      </c>
      <c r="Y47" s="97">
        <v>30</v>
      </c>
      <c r="Z47" s="97">
        <v>60</v>
      </c>
      <c r="AA47" s="106">
        <v>10</v>
      </c>
      <c r="AB47" s="98" t="s">
        <v>286</v>
      </c>
      <c r="AC47" s="105" t="s">
        <v>236</v>
      </c>
      <c r="AD47" s="121">
        <v>90</v>
      </c>
      <c r="AE47" s="122">
        <v>418145.16</v>
      </c>
      <c r="AF47" s="122">
        <f t="shared" si="43"/>
        <v>37633064.399999999</v>
      </c>
      <c r="AG47" s="122">
        <f t="shared" si="44"/>
        <v>42149032.127999999</v>
      </c>
      <c r="AH47" s="121">
        <v>90</v>
      </c>
      <c r="AI47" s="122">
        <v>418145.16</v>
      </c>
      <c r="AJ47" s="122">
        <f t="shared" si="45"/>
        <v>37633064.399999999</v>
      </c>
      <c r="AK47" s="122">
        <f t="shared" si="46"/>
        <v>42149032.127999999</v>
      </c>
      <c r="AL47" s="121">
        <v>90</v>
      </c>
      <c r="AM47" s="122">
        <v>418145.16</v>
      </c>
      <c r="AN47" s="122">
        <f t="shared" si="47"/>
        <v>37633064.399999999</v>
      </c>
      <c r="AO47" s="122">
        <f t="shared" si="48"/>
        <v>42149032.127999999</v>
      </c>
      <c r="AP47" s="121">
        <v>0</v>
      </c>
      <c r="AQ47" s="122"/>
      <c r="AR47" s="122">
        <v>0</v>
      </c>
      <c r="AS47" s="122">
        <v>0</v>
      </c>
      <c r="AT47" s="96"/>
      <c r="AU47" s="96"/>
      <c r="AV47" s="96"/>
      <c r="AW47" s="96"/>
      <c r="AX47" s="121">
        <v>270</v>
      </c>
      <c r="AY47" s="122">
        <v>0</v>
      </c>
      <c r="AZ47" s="122">
        <v>0</v>
      </c>
      <c r="BA47" s="135" t="s">
        <v>244</v>
      </c>
      <c r="BB47" s="95" t="s">
        <v>399</v>
      </c>
      <c r="BC47" s="125"/>
      <c r="BD47" s="124"/>
      <c r="BE47" s="124"/>
      <c r="BF47" s="95" t="s">
        <v>399</v>
      </c>
      <c r="BG47" s="98"/>
      <c r="BH47" s="98"/>
      <c r="BI47" s="98"/>
      <c r="BJ47" s="98"/>
      <c r="BK47" s="95" t="s">
        <v>73</v>
      </c>
      <c r="BL47" s="96"/>
      <c r="BM47" s="96"/>
    </row>
    <row r="48" spans="1:235" s="374" customFormat="1" ht="12" customHeight="1" x14ac:dyDescent="0.25">
      <c r="A48" s="359" t="s">
        <v>387</v>
      </c>
      <c r="B48" s="359"/>
      <c r="C48" s="360"/>
      <c r="D48" s="361" t="s">
        <v>43</v>
      </c>
      <c r="E48" s="360"/>
      <c r="F48" s="362" t="s">
        <v>44</v>
      </c>
      <c r="G48" s="363" t="s">
        <v>396</v>
      </c>
      <c r="H48" s="360"/>
      <c r="I48" s="364" t="s">
        <v>397</v>
      </c>
      <c r="J48" s="364" t="s">
        <v>398</v>
      </c>
      <c r="K48" s="364" t="s">
        <v>25</v>
      </c>
      <c r="L48" s="364"/>
      <c r="M48" s="364"/>
      <c r="N48" s="359"/>
      <c r="O48" s="359" t="s">
        <v>242</v>
      </c>
      <c r="P48" s="365" t="s">
        <v>391</v>
      </c>
      <c r="Q48" s="366" t="s">
        <v>277</v>
      </c>
      <c r="R48" s="364" t="s">
        <v>234</v>
      </c>
      <c r="S48" s="359" t="s">
        <v>232</v>
      </c>
      <c r="T48" s="364" t="s">
        <v>10</v>
      </c>
      <c r="U48" s="364" t="s">
        <v>11</v>
      </c>
      <c r="V48" s="367"/>
      <c r="W48" s="368" t="s">
        <v>264</v>
      </c>
      <c r="X48" s="368" t="s">
        <v>251</v>
      </c>
      <c r="Y48" s="369">
        <v>0</v>
      </c>
      <c r="Z48" s="370">
        <v>90</v>
      </c>
      <c r="AA48" s="370">
        <v>10</v>
      </c>
      <c r="AB48" s="364" t="s">
        <v>286</v>
      </c>
      <c r="AC48" s="368" t="s">
        <v>236</v>
      </c>
      <c r="AD48" s="371">
        <v>90</v>
      </c>
      <c r="AE48" s="372">
        <v>418145.16</v>
      </c>
      <c r="AF48" s="372">
        <f t="shared" si="43"/>
        <v>37633064.399999999</v>
      </c>
      <c r="AG48" s="372">
        <f t="shared" si="44"/>
        <v>42149032.127999999</v>
      </c>
      <c r="AH48" s="371">
        <v>90</v>
      </c>
      <c r="AI48" s="372">
        <v>418145.16</v>
      </c>
      <c r="AJ48" s="372">
        <f t="shared" si="45"/>
        <v>37633064.399999999</v>
      </c>
      <c r="AK48" s="372">
        <f t="shared" si="46"/>
        <v>42149032.127999999</v>
      </c>
      <c r="AL48" s="371">
        <v>90</v>
      </c>
      <c r="AM48" s="372">
        <v>418145.16</v>
      </c>
      <c r="AN48" s="372">
        <f t="shared" si="47"/>
        <v>37633064.399999999</v>
      </c>
      <c r="AO48" s="372">
        <f t="shared" si="48"/>
        <v>42149032.127999999</v>
      </c>
      <c r="AP48" s="371">
        <v>0</v>
      </c>
      <c r="AQ48" s="372"/>
      <c r="AR48" s="372">
        <v>0</v>
      </c>
      <c r="AS48" s="372">
        <v>0</v>
      </c>
      <c r="AT48" s="360"/>
      <c r="AU48" s="360"/>
      <c r="AV48" s="360"/>
      <c r="AW48" s="360"/>
      <c r="AX48" s="371">
        <v>270</v>
      </c>
      <c r="AY48" s="372">
        <v>0</v>
      </c>
      <c r="AZ48" s="372">
        <f>AY48*1.12</f>
        <v>0</v>
      </c>
      <c r="BA48" s="373" t="s">
        <v>244</v>
      </c>
      <c r="BB48" s="359" t="s">
        <v>399</v>
      </c>
      <c r="BC48" s="375"/>
      <c r="BD48" s="376"/>
      <c r="BE48" s="376"/>
      <c r="BF48" s="359" t="s">
        <v>399</v>
      </c>
      <c r="BG48" s="364"/>
      <c r="BH48" s="364"/>
      <c r="BI48" s="364"/>
      <c r="BJ48" s="364"/>
      <c r="BK48" s="364"/>
      <c r="BL48" s="359" t="s">
        <v>73</v>
      </c>
      <c r="BM48" s="364"/>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row>
    <row r="49" spans="1:235" s="22" customFormat="1" ht="12" customHeight="1" x14ac:dyDescent="0.25">
      <c r="A49" s="339" t="s">
        <v>387</v>
      </c>
      <c r="B49" s="339"/>
      <c r="C49" s="340"/>
      <c r="D49" s="341" t="s">
        <v>44</v>
      </c>
      <c r="E49" s="340"/>
      <c r="F49" s="341" t="s">
        <v>43</v>
      </c>
      <c r="G49" s="342" t="s">
        <v>396</v>
      </c>
      <c r="H49" s="340"/>
      <c r="I49" s="343" t="s">
        <v>397</v>
      </c>
      <c r="J49" s="343" t="s">
        <v>398</v>
      </c>
      <c r="K49" s="343" t="s">
        <v>25</v>
      </c>
      <c r="L49" s="343"/>
      <c r="M49" s="343"/>
      <c r="N49" s="339"/>
      <c r="O49" s="339" t="s">
        <v>242</v>
      </c>
      <c r="P49" s="71" t="s">
        <v>446</v>
      </c>
      <c r="Q49" s="344" t="s">
        <v>650</v>
      </c>
      <c r="R49" s="343" t="s">
        <v>234</v>
      </c>
      <c r="S49" s="339" t="s">
        <v>232</v>
      </c>
      <c r="T49" s="343" t="s">
        <v>10</v>
      </c>
      <c r="U49" s="343" t="s">
        <v>11</v>
      </c>
      <c r="V49" s="345"/>
      <c r="W49" s="346" t="s">
        <v>651</v>
      </c>
      <c r="X49" s="347" t="s">
        <v>251</v>
      </c>
      <c r="Y49" s="348">
        <v>0</v>
      </c>
      <c r="Z49" s="349">
        <v>90</v>
      </c>
      <c r="AA49" s="349">
        <v>10</v>
      </c>
      <c r="AB49" s="343" t="s">
        <v>286</v>
      </c>
      <c r="AC49" s="347" t="s">
        <v>236</v>
      </c>
      <c r="AD49" s="350">
        <v>0</v>
      </c>
      <c r="AE49" s="351">
        <v>418145.16</v>
      </c>
      <c r="AF49" s="352">
        <f t="shared" si="43"/>
        <v>0</v>
      </c>
      <c r="AG49" s="352">
        <f t="shared" si="44"/>
        <v>0</v>
      </c>
      <c r="AH49" s="353">
        <v>90</v>
      </c>
      <c r="AI49" s="351">
        <v>418145.16</v>
      </c>
      <c r="AJ49" s="351">
        <f t="shared" si="45"/>
        <v>37633064.399999999</v>
      </c>
      <c r="AK49" s="351">
        <f t="shared" si="46"/>
        <v>42149032.127999999</v>
      </c>
      <c r="AL49" s="353">
        <v>90</v>
      </c>
      <c r="AM49" s="351">
        <v>418145.16</v>
      </c>
      <c r="AN49" s="351">
        <f t="shared" si="47"/>
        <v>37633064.399999999</v>
      </c>
      <c r="AO49" s="351">
        <f t="shared" si="48"/>
        <v>42149032.127999999</v>
      </c>
      <c r="AP49" s="353">
        <v>0</v>
      </c>
      <c r="AQ49" s="351"/>
      <c r="AR49" s="351">
        <v>0</v>
      </c>
      <c r="AS49" s="351">
        <v>0</v>
      </c>
      <c r="AT49" s="340"/>
      <c r="AU49" s="340"/>
      <c r="AV49" s="340"/>
      <c r="AW49" s="340"/>
      <c r="AX49" s="350">
        <f t="shared" ref="AX49" si="50">AD49+AH49+AL49</f>
        <v>180</v>
      </c>
      <c r="AY49" s="354">
        <v>75266128.799999997</v>
      </c>
      <c r="AZ49" s="355">
        <v>84298064.260000005</v>
      </c>
      <c r="BA49" s="356" t="s">
        <v>244</v>
      </c>
      <c r="BB49" s="339" t="s">
        <v>399</v>
      </c>
      <c r="BC49" s="357"/>
      <c r="BD49" s="358"/>
      <c r="BE49" s="358"/>
      <c r="BF49" s="339" t="s">
        <v>399</v>
      </c>
      <c r="BG49" s="343"/>
      <c r="BH49" s="343"/>
      <c r="BI49" s="343"/>
      <c r="BJ49" s="343"/>
      <c r="BK49" s="343"/>
      <c r="BL49" s="339" t="s">
        <v>73</v>
      </c>
      <c r="BM49" s="343"/>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row>
    <row r="50" spans="1:235" s="114" customFormat="1" ht="12" customHeight="1" x14ac:dyDescent="0.2">
      <c r="A50" s="95" t="s">
        <v>387</v>
      </c>
      <c r="B50" s="95"/>
      <c r="C50" s="96"/>
      <c r="D50" s="97"/>
      <c r="E50" s="96"/>
      <c r="F50" s="115" t="s">
        <v>45</v>
      </c>
      <c r="G50" s="134" t="s">
        <v>400</v>
      </c>
      <c r="H50" s="96"/>
      <c r="I50" s="98" t="s">
        <v>397</v>
      </c>
      <c r="J50" s="98" t="s">
        <v>401</v>
      </c>
      <c r="K50" s="98" t="s">
        <v>25</v>
      </c>
      <c r="L50" s="98"/>
      <c r="M50" s="98"/>
      <c r="N50" s="95"/>
      <c r="O50" s="95" t="s">
        <v>242</v>
      </c>
      <c r="P50" s="118" t="s">
        <v>391</v>
      </c>
      <c r="Q50" s="101" t="s">
        <v>277</v>
      </c>
      <c r="R50" s="98" t="s">
        <v>234</v>
      </c>
      <c r="S50" s="95" t="s">
        <v>232</v>
      </c>
      <c r="T50" s="98" t="s">
        <v>10</v>
      </c>
      <c r="U50" s="98" t="s">
        <v>11</v>
      </c>
      <c r="V50" s="104"/>
      <c r="W50" s="105" t="s">
        <v>264</v>
      </c>
      <c r="X50" s="105" t="s">
        <v>251</v>
      </c>
      <c r="Y50" s="97">
        <v>30</v>
      </c>
      <c r="Z50" s="97">
        <v>60</v>
      </c>
      <c r="AA50" s="106">
        <v>10</v>
      </c>
      <c r="AB50" s="98" t="s">
        <v>286</v>
      </c>
      <c r="AC50" s="105" t="s">
        <v>236</v>
      </c>
      <c r="AD50" s="121">
        <v>250</v>
      </c>
      <c r="AE50" s="122">
        <v>520640.18</v>
      </c>
      <c r="AF50" s="122">
        <f t="shared" si="43"/>
        <v>130160045</v>
      </c>
      <c r="AG50" s="122">
        <f t="shared" si="44"/>
        <v>145779250.40000001</v>
      </c>
      <c r="AH50" s="121">
        <v>250</v>
      </c>
      <c r="AI50" s="122">
        <v>520640.18</v>
      </c>
      <c r="AJ50" s="122">
        <f t="shared" si="45"/>
        <v>130160045</v>
      </c>
      <c r="AK50" s="122">
        <f t="shared" si="46"/>
        <v>145779250.40000001</v>
      </c>
      <c r="AL50" s="121">
        <v>250</v>
      </c>
      <c r="AM50" s="122">
        <v>520640.18</v>
      </c>
      <c r="AN50" s="122">
        <f t="shared" si="47"/>
        <v>130160045</v>
      </c>
      <c r="AO50" s="122">
        <f t="shared" si="48"/>
        <v>145779250.40000001</v>
      </c>
      <c r="AP50" s="121">
        <v>0</v>
      </c>
      <c r="AQ50" s="122"/>
      <c r="AR50" s="122">
        <v>0</v>
      </c>
      <c r="AS50" s="122">
        <v>0</v>
      </c>
      <c r="AT50" s="96"/>
      <c r="AU50" s="96"/>
      <c r="AV50" s="96"/>
      <c r="AW50" s="96"/>
      <c r="AX50" s="121">
        <v>750</v>
      </c>
      <c r="AY50" s="122">
        <v>0</v>
      </c>
      <c r="AZ50" s="122">
        <v>0</v>
      </c>
      <c r="BA50" s="135" t="s">
        <v>244</v>
      </c>
      <c r="BB50" s="95" t="s">
        <v>402</v>
      </c>
      <c r="BC50" s="125"/>
      <c r="BD50" s="124"/>
      <c r="BE50" s="124"/>
      <c r="BF50" s="95" t="s">
        <v>402</v>
      </c>
      <c r="BG50" s="98"/>
      <c r="BH50" s="98"/>
      <c r="BI50" s="98"/>
      <c r="BJ50" s="98"/>
      <c r="BK50" s="95" t="s">
        <v>73</v>
      </c>
      <c r="BL50" s="96"/>
      <c r="BM50" s="96"/>
    </row>
    <row r="51" spans="1:235" s="374" customFormat="1" ht="12" customHeight="1" x14ac:dyDescent="0.25">
      <c r="A51" s="359" t="s">
        <v>387</v>
      </c>
      <c r="B51" s="359"/>
      <c r="C51" s="360"/>
      <c r="D51" s="361" t="s">
        <v>45</v>
      </c>
      <c r="E51" s="360"/>
      <c r="F51" s="362" t="s">
        <v>46</v>
      </c>
      <c r="G51" s="363" t="s">
        <v>400</v>
      </c>
      <c r="H51" s="360"/>
      <c r="I51" s="364" t="s">
        <v>397</v>
      </c>
      <c r="J51" s="364" t="s">
        <v>401</v>
      </c>
      <c r="K51" s="364" t="s">
        <v>25</v>
      </c>
      <c r="L51" s="364"/>
      <c r="M51" s="364"/>
      <c r="N51" s="359"/>
      <c r="O51" s="359" t="s">
        <v>242</v>
      </c>
      <c r="P51" s="365" t="s">
        <v>391</v>
      </c>
      <c r="Q51" s="366" t="s">
        <v>277</v>
      </c>
      <c r="R51" s="364" t="s">
        <v>234</v>
      </c>
      <c r="S51" s="359" t="s">
        <v>232</v>
      </c>
      <c r="T51" s="364" t="s">
        <v>10</v>
      </c>
      <c r="U51" s="364" t="s">
        <v>11</v>
      </c>
      <c r="V51" s="367"/>
      <c r="W51" s="368" t="s">
        <v>264</v>
      </c>
      <c r="X51" s="368" t="s">
        <v>251</v>
      </c>
      <c r="Y51" s="369">
        <v>0</v>
      </c>
      <c r="Z51" s="370">
        <v>90</v>
      </c>
      <c r="AA51" s="370">
        <v>10</v>
      </c>
      <c r="AB51" s="364" t="s">
        <v>286</v>
      </c>
      <c r="AC51" s="368" t="s">
        <v>236</v>
      </c>
      <c r="AD51" s="371">
        <v>250</v>
      </c>
      <c r="AE51" s="372">
        <v>520640.18</v>
      </c>
      <c r="AF51" s="372">
        <f>AE51*AD51</f>
        <v>130160045</v>
      </c>
      <c r="AG51" s="372">
        <f>AF51*1.12</f>
        <v>145779250.40000001</v>
      </c>
      <c r="AH51" s="371">
        <v>250</v>
      </c>
      <c r="AI51" s="372">
        <v>520640.18</v>
      </c>
      <c r="AJ51" s="372">
        <f>AI51*AH51</f>
        <v>130160045</v>
      </c>
      <c r="AK51" s="372">
        <f>AJ51*1.12</f>
        <v>145779250.40000001</v>
      </c>
      <c r="AL51" s="371">
        <v>250</v>
      </c>
      <c r="AM51" s="372">
        <v>520640.18</v>
      </c>
      <c r="AN51" s="372">
        <f>AL51*AM51</f>
        <v>130160045</v>
      </c>
      <c r="AO51" s="372">
        <f>AN51*1.12</f>
        <v>145779250.40000001</v>
      </c>
      <c r="AP51" s="371">
        <v>0</v>
      </c>
      <c r="AQ51" s="372"/>
      <c r="AR51" s="372">
        <v>0</v>
      </c>
      <c r="AS51" s="372">
        <v>0</v>
      </c>
      <c r="AT51" s="360"/>
      <c r="AU51" s="360"/>
      <c r="AV51" s="360"/>
      <c r="AW51" s="360"/>
      <c r="AX51" s="371">
        <v>750</v>
      </c>
      <c r="AY51" s="372">
        <v>0</v>
      </c>
      <c r="AZ51" s="372">
        <f>AY51*1.12</f>
        <v>0</v>
      </c>
      <c r="BA51" s="373" t="s">
        <v>244</v>
      </c>
      <c r="BB51" s="359" t="s">
        <v>402</v>
      </c>
      <c r="BC51" s="375"/>
      <c r="BD51" s="376"/>
      <c r="BE51" s="376"/>
      <c r="BF51" s="359" t="s">
        <v>402</v>
      </c>
      <c r="BG51" s="364"/>
      <c r="BH51" s="364"/>
      <c r="BI51" s="364"/>
      <c r="BJ51" s="364"/>
      <c r="BK51" s="364"/>
      <c r="BL51" s="359" t="s">
        <v>73</v>
      </c>
      <c r="BM51" s="364"/>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row>
    <row r="52" spans="1:235" s="22" customFormat="1" ht="12" customHeight="1" x14ac:dyDescent="0.25">
      <c r="A52" s="339" t="s">
        <v>387</v>
      </c>
      <c r="B52" s="339"/>
      <c r="C52" s="340"/>
      <c r="D52" s="341" t="s">
        <v>46</v>
      </c>
      <c r="E52" s="340"/>
      <c r="F52" s="341" t="s">
        <v>45</v>
      </c>
      <c r="G52" s="342" t="s">
        <v>400</v>
      </c>
      <c r="H52" s="340"/>
      <c r="I52" s="343" t="s">
        <v>397</v>
      </c>
      <c r="J52" s="343" t="s">
        <v>401</v>
      </c>
      <c r="K52" s="343" t="s">
        <v>25</v>
      </c>
      <c r="L52" s="343"/>
      <c r="M52" s="343"/>
      <c r="N52" s="339"/>
      <c r="O52" s="339" t="s">
        <v>242</v>
      </c>
      <c r="P52" s="71" t="s">
        <v>446</v>
      </c>
      <c r="Q52" s="344" t="s">
        <v>650</v>
      </c>
      <c r="R52" s="343" t="s">
        <v>234</v>
      </c>
      <c r="S52" s="339" t="s">
        <v>232</v>
      </c>
      <c r="T52" s="343" t="s">
        <v>10</v>
      </c>
      <c r="U52" s="343" t="s">
        <v>11</v>
      </c>
      <c r="V52" s="345"/>
      <c r="W52" s="346" t="s">
        <v>651</v>
      </c>
      <c r="X52" s="347" t="s">
        <v>251</v>
      </c>
      <c r="Y52" s="348">
        <v>0</v>
      </c>
      <c r="Z52" s="349">
        <v>90</v>
      </c>
      <c r="AA52" s="349">
        <v>10</v>
      </c>
      <c r="AB52" s="343" t="s">
        <v>286</v>
      </c>
      <c r="AC52" s="347" t="s">
        <v>236</v>
      </c>
      <c r="AD52" s="350">
        <v>0</v>
      </c>
      <c r="AE52" s="351">
        <v>520640.18</v>
      </c>
      <c r="AF52" s="352">
        <f>AE52*AD52</f>
        <v>0</v>
      </c>
      <c r="AG52" s="352">
        <f>AF52*1.12</f>
        <v>0</v>
      </c>
      <c r="AH52" s="353">
        <v>250</v>
      </c>
      <c r="AI52" s="351">
        <v>520640.18</v>
      </c>
      <c r="AJ52" s="351">
        <f>AI52*AH52</f>
        <v>130160045</v>
      </c>
      <c r="AK52" s="351">
        <f>AJ52*1.12</f>
        <v>145779250.40000001</v>
      </c>
      <c r="AL52" s="353">
        <v>250</v>
      </c>
      <c r="AM52" s="351">
        <v>520640.18</v>
      </c>
      <c r="AN52" s="351">
        <f>AL52*AM52</f>
        <v>130160045</v>
      </c>
      <c r="AO52" s="351">
        <f>AN52*1.12</f>
        <v>145779250.40000001</v>
      </c>
      <c r="AP52" s="353">
        <v>0</v>
      </c>
      <c r="AQ52" s="351"/>
      <c r="AR52" s="351">
        <v>0</v>
      </c>
      <c r="AS52" s="351">
        <v>0</v>
      </c>
      <c r="AT52" s="340"/>
      <c r="AU52" s="340"/>
      <c r="AV52" s="340"/>
      <c r="AW52" s="340"/>
      <c r="AX52" s="350">
        <f t="shared" ref="AX52" si="51">AD52+AH52+AL52</f>
        <v>500</v>
      </c>
      <c r="AY52" s="354">
        <v>260320090</v>
      </c>
      <c r="AZ52" s="355">
        <v>291558500.80000001</v>
      </c>
      <c r="BA52" s="356" t="s">
        <v>244</v>
      </c>
      <c r="BB52" s="339" t="s">
        <v>402</v>
      </c>
      <c r="BC52" s="357"/>
      <c r="BD52" s="358"/>
      <c r="BE52" s="358"/>
      <c r="BF52" s="339" t="s">
        <v>402</v>
      </c>
      <c r="BG52" s="343"/>
      <c r="BH52" s="343"/>
      <c r="BI52" s="343"/>
      <c r="BJ52" s="343"/>
      <c r="BK52" s="343"/>
      <c r="BL52" s="339" t="s">
        <v>73</v>
      </c>
      <c r="BM52" s="343"/>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1"/>
      <c r="ED52" s="141"/>
      <c r="EE52" s="141"/>
      <c r="EF52" s="141"/>
      <c r="EG52" s="141"/>
      <c r="EH52" s="141"/>
      <c r="EI52" s="141"/>
      <c r="EJ52" s="141"/>
      <c r="EK52" s="141"/>
      <c r="EL52" s="141"/>
      <c r="EM52" s="141"/>
      <c r="EN52" s="141"/>
      <c r="EO52" s="141"/>
      <c r="EP52" s="141"/>
      <c r="EQ52" s="141"/>
      <c r="ER52" s="141"/>
      <c r="ES52" s="141"/>
      <c r="ET52" s="141"/>
      <c r="EU52" s="141"/>
      <c r="EV52" s="141"/>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c r="GG52" s="141"/>
      <c r="GH52" s="141"/>
      <c r="GI52" s="141"/>
      <c r="GJ52" s="141"/>
      <c r="GK52" s="141"/>
      <c r="GL52" s="141"/>
      <c r="GM52" s="141"/>
      <c r="GN52" s="141"/>
      <c r="GO52" s="141"/>
      <c r="GP52" s="141"/>
      <c r="GQ52" s="141"/>
      <c r="GR52" s="141"/>
      <c r="GS52" s="141"/>
      <c r="GT52" s="141"/>
      <c r="GU52" s="141"/>
      <c r="GV52" s="141"/>
      <c r="GW52" s="141"/>
      <c r="GX52" s="141"/>
      <c r="GY52" s="141"/>
      <c r="GZ52" s="141"/>
      <c r="HA52" s="141"/>
      <c r="HB52" s="141"/>
      <c r="HC52" s="141"/>
      <c r="HD52" s="141"/>
      <c r="HE52" s="141"/>
      <c r="HF52" s="141"/>
      <c r="HG52" s="141"/>
      <c r="HH52" s="141"/>
      <c r="HI52" s="141"/>
      <c r="HJ52" s="141"/>
      <c r="HK52" s="141"/>
      <c r="HL52" s="141"/>
      <c r="HM52" s="141"/>
      <c r="HN52" s="141"/>
      <c r="HO52" s="141"/>
      <c r="HP52" s="141"/>
      <c r="HQ52" s="141"/>
      <c r="HR52" s="141"/>
      <c r="HS52" s="141"/>
      <c r="HT52" s="141"/>
      <c r="HU52" s="141"/>
      <c r="HV52" s="141"/>
      <c r="HW52" s="141"/>
      <c r="HX52" s="141"/>
      <c r="HY52" s="141"/>
      <c r="HZ52" s="141"/>
      <c r="IA52" s="141"/>
    </row>
    <row r="53" spans="1:235" s="114" customFormat="1" ht="12" customHeight="1" x14ac:dyDescent="0.2">
      <c r="A53" s="95" t="s">
        <v>387</v>
      </c>
      <c r="B53" s="95"/>
      <c r="C53" s="96"/>
      <c r="D53" s="97"/>
      <c r="E53" s="96"/>
      <c r="F53" s="115" t="s">
        <v>47</v>
      </c>
      <c r="G53" s="134" t="s">
        <v>403</v>
      </c>
      <c r="H53" s="96"/>
      <c r="I53" s="98" t="s">
        <v>404</v>
      </c>
      <c r="J53" s="98" t="s">
        <v>405</v>
      </c>
      <c r="K53" s="98" t="s">
        <v>25</v>
      </c>
      <c r="L53" s="98"/>
      <c r="M53" s="98"/>
      <c r="N53" s="95"/>
      <c r="O53" s="95" t="s">
        <v>242</v>
      </c>
      <c r="P53" s="118" t="s">
        <v>391</v>
      </c>
      <c r="Q53" s="101" t="s">
        <v>277</v>
      </c>
      <c r="R53" s="98" t="s">
        <v>234</v>
      </c>
      <c r="S53" s="95" t="s">
        <v>232</v>
      </c>
      <c r="T53" s="98" t="s">
        <v>10</v>
      </c>
      <c r="U53" s="98" t="s">
        <v>11</v>
      </c>
      <c r="V53" s="104"/>
      <c r="W53" s="105" t="s">
        <v>264</v>
      </c>
      <c r="X53" s="105" t="s">
        <v>251</v>
      </c>
      <c r="Y53" s="97">
        <v>30</v>
      </c>
      <c r="Z53" s="97">
        <v>60</v>
      </c>
      <c r="AA53" s="106">
        <v>10</v>
      </c>
      <c r="AB53" s="98" t="s">
        <v>286</v>
      </c>
      <c r="AC53" s="105" t="s">
        <v>236</v>
      </c>
      <c r="AD53" s="121">
        <v>10</v>
      </c>
      <c r="AE53" s="122">
        <v>103300</v>
      </c>
      <c r="AF53" s="122">
        <f t="shared" si="43"/>
        <v>1033000</v>
      </c>
      <c r="AG53" s="122">
        <f t="shared" si="44"/>
        <v>1156960</v>
      </c>
      <c r="AH53" s="121">
        <v>10</v>
      </c>
      <c r="AI53" s="122">
        <v>103300</v>
      </c>
      <c r="AJ53" s="122">
        <f t="shared" si="45"/>
        <v>1033000</v>
      </c>
      <c r="AK53" s="122">
        <f t="shared" si="46"/>
        <v>1156960</v>
      </c>
      <c r="AL53" s="121">
        <v>10</v>
      </c>
      <c r="AM53" s="122">
        <v>103300</v>
      </c>
      <c r="AN53" s="122">
        <f t="shared" si="47"/>
        <v>1033000</v>
      </c>
      <c r="AO53" s="122">
        <f t="shared" si="48"/>
        <v>1156960</v>
      </c>
      <c r="AP53" s="121">
        <v>0</v>
      </c>
      <c r="AQ53" s="122"/>
      <c r="AR53" s="122">
        <v>0</v>
      </c>
      <c r="AS53" s="122">
        <v>0</v>
      </c>
      <c r="AT53" s="96"/>
      <c r="AU53" s="96"/>
      <c r="AV53" s="96"/>
      <c r="AW53" s="96"/>
      <c r="AX53" s="121">
        <v>30</v>
      </c>
      <c r="AY53" s="122">
        <v>0</v>
      </c>
      <c r="AZ53" s="122">
        <v>0</v>
      </c>
      <c r="BA53" s="135" t="s">
        <v>244</v>
      </c>
      <c r="BB53" s="95" t="s">
        <v>406</v>
      </c>
      <c r="BC53" s="125"/>
      <c r="BD53" s="124"/>
      <c r="BE53" s="124"/>
      <c r="BF53" s="95" t="s">
        <v>406</v>
      </c>
      <c r="BG53" s="98"/>
      <c r="BH53" s="98"/>
      <c r="BI53" s="98"/>
      <c r="BJ53" s="98"/>
      <c r="BK53" s="95" t="s">
        <v>73</v>
      </c>
      <c r="BL53" s="96"/>
      <c r="BM53" s="96"/>
    </row>
    <row r="54" spans="1:235" s="374" customFormat="1" ht="12" customHeight="1" x14ac:dyDescent="0.25">
      <c r="A54" s="359" t="s">
        <v>387</v>
      </c>
      <c r="B54" s="359"/>
      <c r="C54" s="360"/>
      <c r="D54" s="361" t="s">
        <v>47</v>
      </c>
      <c r="E54" s="360"/>
      <c r="F54" s="362" t="s">
        <v>48</v>
      </c>
      <c r="G54" s="363" t="s">
        <v>403</v>
      </c>
      <c r="H54" s="360"/>
      <c r="I54" s="364" t="s">
        <v>404</v>
      </c>
      <c r="J54" s="364" t="s">
        <v>405</v>
      </c>
      <c r="K54" s="364" t="s">
        <v>25</v>
      </c>
      <c r="L54" s="364"/>
      <c r="M54" s="364"/>
      <c r="N54" s="359"/>
      <c r="O54" s="359" t="s">
        <v>242</v>
      </c>
      <c r="P54" s="365" t="s">
        <v>391</v>
      </c>
      <c r="Q54" s="366" t="s">
        <v>277</v>
      </c>
      <c r="R54" s="364" t="s">
        <v>234</v>
      </c>
      <c r="S54" s="359" t="s">
        <v>232</v>
      </c>
      <c r="T54" s="364" t="s">
        <v>10</v>
      </c>
      <c r="U54" s="364" t="s">
        <v>11</v>
      </c>
      <c r="V54" s="367"/>
      <c r="W54" s="368" t="s">
        <v>264</v>
      </c>
      <c r="X54" s="368" t="s">
        <v>251</v>
      </c>
      <c r="Y54" s="369">
        <v>0</v>
      </c>
      <c r="Z54" s="370">
        <v>90</v>
      </c>
      <c r="AA54" s="370">
        <v>10</v>
      </c>
      <c r="AB54" s="364" t="s">
        <v>286</v>
      </c>
      <c r="AC54" s="368" t="s">
        <v>236</v>
      </c>
      <c r="AD54" s="371">
        <v>10</v>
      </c>
      <c r="AE54" s="372">
        <v>103300</v>
      </c>
      <c r="AF54" s="372">
        <f>AE54*AD54</f>
        <v>1033000</v>
      </c>
      <c r="AG54" s="372">
        <f>AF54*1.12</f>
        <v>1156960</v>
      </c>
      <c r="AH54" s="371">
        <v>10</v>
      </c>
      <c r="AI54" s="372">
        <v>103300</v>
      </c>
      <c r="AJ54" s="372">
        <f>AI54*AH54</f>
        <v>1033000</v>
      </c>
      <c r="AK54" s="372">
        <f>AJ54*1.12</f>
        <v>1156960</v>
      </c>
      <c r="AL54" s="371">
        <v>10</v>
      </c>
      <c r="AM54" s="372">
        <v>103300</v>
      </c>
      <c r="AN54" s="372">
        <f>AL54*AM54</f>
        <v>1033000</v>
      </c>
      <c r="AO54" s="372">
        <f>AN54*1.12</f>
        <v>1156960</v>
      </c>
      <c r="AP54" s="371">
        <v>0</v>
      </c>
      <c r="AQ54" s="372"/>
      <c r="AR54" s="372">
        <v>0</v>
      </c>
      <c r="AS54" s="372">
        <v>0</v>
      </c>
      <c r="AT54" s="360"/>
      <c r="AU54" s="360"/>
      <c r="AV54" s="360"/>
      <c r="AW54" s="360"/>
      <c r="AX54" s="371">
        <v>30</v>
      </c>
      <c r="AY54" s="372">
        <v>0</v>
      </c>
      <c r="AZ54" s="372">
        <f>AY54*1.12</f>
        <v>0</v>
      </c>
      <c r="BA54" s="373" t="s">
        <v>244</v>
      </c>
      <c r="BB54" s="359" t="s">
        <v>406</v>
      </c>
      <c r="BC54" s="375"/>
      <c r="BD54" s="376"/>
      <c r="BE54" s="376"/>
      <c r="BF54" s="359" t="s">
        <v>406</v>
      </c>
      <c r="BG54" s="364"/>
      <c r="BH54" s="364"/>
      <c r="BI54" s="364"/>
      <c r="BJ54" s="364"/>
      <c r="BK54" s="364"/>
      <c r="BL54" s="359" t="s">
        <v>73</v>
      </c>
      <c r="BM54" s="364"/>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c r="GH54" s="141"/>
      <c r="GI54" s="141"/>
      <c r="GJ54" s="141"/>
      <c r="GK54" s="141"/>
      <c r="GL54" s="141"/>
      <c r="GM54" s="141"/>
      <c r="GN54" s="141"/>
      <c r="GO54" s="141"/>
      <c r="GP54" s="141"/>
      <c r="GQ54" s="141"/>
      <c r="GR54" s="141"/>
      <c r="GS54" s="141"/>
      <c r="GT54" s="141"/>
      <c r="GU54" s="141"/>
      <c r="GV54" s="141"/>
      <c r="GW54" s="141"/>
      <c r="GX54" s="141"/>
      <c r="GY54" s="141"/>
      <c r="GZ54" s="141"/>
      <c r="HA54" s="141"/>
      <c r="HB54" s="141"/>
      <c r="HC54" s="141"/>
      <c r="HD54" s="141"/>
      <c r="HE54" s="141"/>
      <c r="HF54" s="141"/>
      <c r="HG54" s="141"/>
      <c r="HH54" s="141"/>
      <c r="HI54" s="141"/>
      <c r="HJ54" s="141"/>
      <c r="HK54" s="141"/>
      <c r="HL54" s="141"/>
      <c r="HM54" s="141"/>
      <c r="HN54" s="141"/>
      <c r="HO54" s="141"/>
      <c r="HP54" s="141"/>
      <c r="HQ54" s="141"/>
      <c r="HR54" s="141"/>
      <c r="HS54" s="141"/>
      <c r="HT54" s="141"/>
      <c r="HU54" s="141"/>
      <c r="HV54" s="141"/>
      <c r="HW54" s="141"/>
      <c r="HX54" s="141"/>
      <c r="HY54" s="141"/>
      <c r="HZ54" s="141"/>
      <c r="IA54" s="141"/>
    </row>
    <row r="55" spans="1:235" s="22" customFormat="1" ht="12" customHeight="1" x14ac:dyDescent="0.25">
      <c r="A55" s="339" t="s">
        <v>387</v>
      </c>
      <c r="B55" s="339"/>
      <c r="C55" s="340"/>
      <c r="D55" s="341" t="s">
        <v>48</v>
      </c>
      <c r="E55" s="340"/>
      <c r="F55" s="341" t="s">
        <v>47</v>
      </c>
      <c r="G55" s="342" t="s">
        <v>403</v>
      </c>
      <c r="H55" s="340"/>
      <c r="I55" s="343" t="s">
        <v>404</v>
      </c>
      <c r="J55" s="343" t="s">
        <v>405</v>
      </c>
      <c r="K55" s="343" t="s">
        <v>25</v>
      </c>
      <c r="L55" s="343"/>
      <c r="M55" s="343"/>
      <c r="N55" s="339"/>
      <c r="O55" s="339" t="s">
        <v>242</v>
      </c>
      <c r="P55" s="71" t="s">
        <v>446</v>
      </c>
      <c r="Q55" s="344" t="s">
        <v>650</v>
      </c>
      <c r="R55" s="343" t="s">
        <v>234</v>
      </c>
      <c r="S55" s="339" t="s">
        <v>232</v>
      </c>
      <c r="T55" s="343" t="s">
        <v>10</v>
      </c>
      <c r="U55" s="343" t="s">
        <v>11</v>
      </c>
      <c r="V55" s="345"/>
      <c r="W55" s="346" t="s">
        <v>651</v>
      </c>
      <c r="X55" s="347" t="s">
        <v>251</v>
      </c>
      <c r="Y55" s="348">
        <v>0</v>
      </c>
      <c r="Z55" s="349">
        <v>90</v>
      </c>
      <c r="AA55" s="349">
        <v>10</v>
      </c>
      <c r="AB55" s="343" t="s">
        <v>286</v>
      </c>
      <c r="AC55" s="347" t="s">
        <v>236</v>
      </c>
      <c r="AD55" s="350">
        <v>0</v>
      </c>
      <c r="AE55" s="351">
        <v>103300</v>
      </c>
      <c r="AF55" s="352">
        <f>AE55*AD55</f>
        <v>0</v>
      </c>
      <c r="AG55" s="352">
        <f>AF55*1.12</f>
        <v>0</v>
      </c>
      <c r="AH55" s="353">
        <v>10</v>
      </c>
      <c r="AI55" s="351">
        <v>103300</v>
      </c>
      <c r="AJ55" s="351">
        <f>AI55*AH55</f>
        <v>1033000</v>
      </c>
      <c r="AK55" s="351">
        <f>AJ55*1.12</f>
        <v>1156960</v>
      </c>
      <c r="AL55" s="353">
        <v>10</v>
      </c>
      <c r="AM55" s="351">
        <v>103300</v>
      </c>
      <c r="AN55" s="351">
        <f>AL55*AM55</f>
        <v>1033000</v>
      </c>
      <c r="AO55" s="351">
        <f>AN55*1.12</f>
        <v>1156960</v>
      </c>
      <c r="AP55" s="353">
        <v>0</v>
      </c>
      <c r="AQ55" s="351"/>
      <c r="AR55" s="351">
        <v>0</v>
      </c>
      <c r="AS55" s="351">
        <v>0</v>
      </c>
      <c r="AT55" s="340"/>
      <c r="AU55" s="340"/>
      <c r="AV55" s="340"/>
      <c r="AW55" s="340"/>
      <c r="AX55" s="350">
        <f t="shared" ref="AX55" si="52">AD55+AH55+AL55</f>
        <v>20</v>
      </c>
      <c r="AY55" s="354">
        <v>2066000</v>
      </c>
      <c r="AZ55" s="355">
        <v>2313920</v>
      </c>
      <c r="BA55" s="356" t="s">
        <v>244</v>
      </c>
      <c r="BB55" s="339" t="s">
        <v>406</v>
      </c>
      <c r="BC55" s="357"/>
      <c r="BD55" s="358"/>
      <c r="BE55" s="358"/>
      <c r="BF55" s="339" t="s">
        <v>406</v>
      </c>
      <c r="BG55" s="343"/>
      <c r="BH55" s="343"/>
      <c r="BI55" s="343"/>
      <c r="BJ55" s="343"/>
      <c r="BK55" s="343"/>
      <c r="BL55" s="339" t="s">
        <v>73</v>
      </c>
      <c r="BM55" s="343"/>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141"/>
      <c r="EJ55" s="141"/>
      <c r="EK55" s="141"/>
      <c r="EL55" s="141"/>
      <c r="EM55" s="141"/>
      <c r="EN55" s="141"/>
      <c r="EO55" s="141"/>
      <c r="EP55" s="141"/>
      <c r="EQ55" s="141"/>
      <c r="ER55" s="141"/>
      <c r="ES55" s="141"/>
      <c r="ET55" s="141"/>
      <c r="EU55" s="141"/>
      <c r="EV55" s="141"/>
      <c r="EW55" s="141"/>
      <c r="EX55" s="141"/>
      <c r="EY55" s="141"/>
      <c r="EZ55" s="141"/>
      <c r="FA55" s="141"/>
      <c r="FB55" s="141"/>
      <c r="FC55" s="141"/>
      <c r="FD55" s="141"/>
      <c r="FE55" s="141"/>
      <c r="FF55" s="141"/>
      <c r="FG55" s="141"/>
      <c r="FH55" s="141"/>
      <c r="FI55" s="141"/>
      <c r="FJ55" s="141"/>
      <c r="FK55" s="141"/>
      <c r="FL55" s="141"/>
      <c r="FM55" s="141"/>
      <c r="FN55" s="141"/>
      <c r="FO55" s="141"/>
      <c r="FP55" s="141"/>
      <c r="FQ55" s="141"/>
      <c r="FR55" s="141"/>
      <c r="FS55" s="141"/>
      <c r="FT55" s="141"/>
      <c r="FU55" s="141"/>
      <c r="FV55" s="141"/>
      <c r="FW55" s="141"/>
      <c r="FX55" s="141"/>
      <c r="FY55" s="141"/>
      <c r="FZ55" s="141"/>
      <c r="GA55" s="141"/>
      <c r="GB55" s="141"/>
      <c r="GC55" s="141"/>
      <c r="GD55" s="141"/>
      <c r="GE55" s="141"/>
      <c r="GF55" s="141"/>
      <c r="GG55" s="141"/>
      <c r="GH55" s="141"/>
      <c r="GI55" s="141"/>
      <c r="GJ55" s="141"/>
      <c r="GK55" s="141"/>
      <c r="GL55" s="141"/>
      <c r="GM55" s="141"/>
      <c r="GN55" s="141"/>
      <c r="GO55" s="141"/>
      <c r="GP55" s="141"/>
      <c r="GQ55" s="141"/>
      <c r="GR55" s="141"/>
      <c r="GS55" s="141"/>
      <c r="GT55" s="141"/>
      <c r="GU55" s="141"/>
      <c r="GV55" s="141"/>
      <c r="GW55" s="141"/>
      <c r="GX55" s="141"/>
      <c r="GY55" s="141"/>
      <c r="GZ55" s="141"/>
      <c r="HA55" s="141"/>
      <c r="HB55" s="141"/>
      <c r="HC55" s="141"/>
      <c r="HD55" s="141"/>
      <c r="HE55" s="141"/>
      <c r="HF55" s="141"/>
      <c r="HG55" s="141"/>
      <c r="HH55" s="141"/>
      <c r="HI55" s="141"/>
      <c r="HJ55" s="141"/>
      <c r="HK55" s="141"/>
      <c r="HL55" s="141"/>
      <c r="HM55" s="141"/>
      <c r="HN55" s="141"/>
      <c r="HO55" s="141"/>
      <c r="HP55" s="141"/>
      <c r="HQ55" s="141"/>
      <c r="HR55" s="141"/>
      <c r="HS55" s="141"/>
      <c r="HT55" s="141"/>
      <c r="HU55" s="141"/>
      <c r="HV55" s="141"/>
      <c r="HW55" s="141"/>
      <c r="HX55" s="141"/>
      <c r="HY55" s="141"/>
      <c r="HZ55" s="141"/>
      <c r="IA55" s="141"/>
    </row>
    <row r="56" spans="1:235" s="114" customFormat="1" ht="12" customHeight="1" x14ac:dyDescent="0.2">
      <c r="A56" s="95" t="s">
        <v>387</v>
      </c>
      <c r="B56" s="95"/>
      <c r="C56" s="96"/>
      <c r="D56" s="97"/>
      <c r="E56" s="96"/>
      <c r="F56" s="115" t="s">
        <v>49</v>
      </c>
      <c r="G56" s="134" t="s">
        <v>407</v>
      </c>
      <c r="H56" s="96"/>
      <c r="I56" s="98" t="s">
        <v>404</v>
      </c>
      <c r="J56" s="98" t="s">
        <v>408</v>
      </c>
      <c r="K56" s="98" t="s">
        <v>25</v>
      </c>
      <c r="L56" s="98"/>
      <c r="M56" s="98"/>
      <c r="N56" s="95"/>
      <c r="O56" s="95" t="s">
        <v>242</v>
      </c>
      <c r="P56" s="118" t="s">
        <v>391</v>
      </c>
      <c r="Q56" s="101" t="s">
        <v>277</v>
      </c>
      <c r="R56" s="98" t="s">
        <v>234</v>
      </c>
      <c r="S56" s="95" t="s">
        <v>232</v>
      </c>
      <c r="T56" s="98" t="s">
        <v>10</v>
      </c>
      <c r="U56" s="98" t="s">
        <v>11</v>
      </c>
      <c r="V56" s="104"/>
      <c r="W56" s="105" t="s">
        <v>264</v>
      </c>
      <c r="X56" s="105" t="s">
        <v>251</v>
      </c>
      <c r="Y56" s="97">
        <v>30</v>
      </c>
      <c r="Z56" s="97">
        <v>60</v>
      </c>
      <c r="AA56" s="106">
        <v>10</v>
      </c>
      <c r="AB56" s="98" t="s">
        <v>286</v>
      </c>
      <c r="AC56" s="105" t="s">
        <v>236</v>
      </c>
      <c r="AD56" s="121">
        <v>2</v>
      </c>
      <c r="AE56" s="122">
        <v>267500</v>
      </c>
      <c r="AF56" s="122">
        <f t="shared" si="43"/>
        <v>535000</v>
      </c>
      <c r="AG56" s="122">
        <f t="shared" si="44"/>
        <v>599200</v>
      </c>
      <c r="AH56" s="121">
        <v>2</v>
      </c>
      <c r="AI56" s="122">
        <v>267500</v>
      </c>
      <c r="AJ56" s="122">
        <f t="shared" si="45"/>
        <v>535000</v>
      </c>
      <c r="AK56" s="122">
        <f t="shared" si="46"/>
        <v>599200</v>
      </c>
      <c r="AL56" s="121">
        <v>2</v>
      </c>
      <c r="AM56" s="122">
        <v>267500</v>
      </c>
      <c r="AN56" s="122">
        <f t="shared" si="47"/>
        <v>535000</v>
      </c>
      <c r="AO56" s="122">
        <f t="shared" si="48"/>
        <v>599200</v>
      </c>
      <c r="AP56" s="121">
        <v>0</v>
      </c>
      <c r="AQ56" s="122"/>
      <c r="AR56" s="122">
        <v>0</v>
      </c>
      <c r="AS56" s="122">
        <v>0</v>
      </c>
      <c r="AT56" s="96"/>
      <c r="AU56" s="96"/>
      <c r="AV56" s="96"/>
      <c r="AW56" s="96"/>
      <c r="AX56" s="121">
        <v>6</v>
      </c>
      <c r="AY56" s="122">
        <v>0</v>
      </c>
      <c r="AZ56" s="122">
        <v>0</v>
      </c>
      <c r="BA56" s="135" t="s">
        <v>244</v>
      </c>
      <c r="BB56" s="95" t="s">
        <v>409</v>
      </c>
      <c r="BC56" s="125"/>
      <c r="BD56" s="124"/>
      <c r="BE56" s="124"/>
      <c r="BF56" s="95" t="s">
        <v>409</v>
      </c>
      <c r="BG56" s="98"/>
      <c r="BH56" s="98"/>
      <c r="BI56" s="98"/>
      <c r="BJ56" s="98"/>
      <c r="BK56" s="95" t="s">
        <v>73</v>
      </c>
      <c r="BL56" s="96"/>
      <c r="BM56" s="96"/>
    </row>
    <row r="57" spans="1:235" s="374" customFormat="1" ht="12" customHeight="1" x14ac:dyDescent="0.25">
      <c r="A57" s="359" t="s">
        <v>387</v>
      </c>
      <c r="B57" s="359"/>
      <c r="C57" s="360"/>
      <c r="D57" s="361" t="s">
        <v>49</v>
      </c>
      <c r="E57" s="360"/>
      <c r="F57" s="362" t="s">
        <v>50</v>
      </c>
      <c r="G57" s="363" t="s">
        <v>407</v>
      </c>
      <c r="H57" s="360"/>
      <c r="I57" s="364" t="s">
        <v>404</v>
      </c>
      <c r="J57" s="364" t="s">
        <v>408</v>
      </c>
      <c r="K57" s="364" t="s">
        <v>25</v>
      </c>
      <c r="L57" s="364"/>
      <c r="M57" s="364"/>
      <c r="N57" s="359"/>
      <c r="O57" s="359" t="s">
        <v>242</v>
      </c>
      <c r="P57" s="365" t="s">
        <v>391</v>
      </c>
      <c r="Q57" s="366" t="s">
        <v>277</v>
      </c>
      <c r="R57" s="364" t="s">
        <v>234</v>
      </c>
      <c r="S57" s="359" t="s">
        <v>232</v>
      </c>
      <c r="T57" s="364" t="s">
        <v>10</v>
      </c>
      <c r="U57" s="364" t="s">
        <v>11</v>
      </c>
      <c r="V57" s="367"/>
      <c r="W57" s="368" t="s">
        <v>264</v>
      </c>
      <c r="X57" s="368" t="s">
        <v>251</v>
      </c>
      <c r="Y57" s="369">
        <v>0</v>
      </c>
      <c r="Z57" s="370">
        <v>90</v>
      </c>
      <c r="AA57" s="370">
        <v>10</v>
      </c>
      <c r="AB57" s="364" t="s">
        <v>286</v>
      </c>
      <c r="AC57" s="368" t="s">
        <v>236</v>
      </c>
      <c r="AD57" s="371">
        <v>2</v>
      </c>
      <c r="AE57" s="372">
        <v>267500</v>
      </c>
      <c r="AF57" s="372">
        <f>AE57*AD57</f>
        <v>535000</v>
      </c>
      <c r="AG57" s="372">
        <f>AF57*1.12</f>
        <v>599200</v>
      </c>
      <c r="AH57" s="371">
        <v>2</v>
      </c>
      <c r="AI57" s="372">
        <v>267500</v>
      </c>
      <c r="AJ57" s="372">
        <f>AI57*AH57</f>
        <v>535000</v>
      </c>
      <c r="AK57" s="372">
        <f>AJ57*1.12</f>
        <v>599200</v>
      </c>
      <c r="AL57" s="371">
        <v>2</v>
      </c>
      <c r="AM57" s="372">
        <v>267500</v>
      </c>
      <c r="AN57" s="372">
        <f>AL57*AM57</f>
        <v>535000</v>
      </c>
      <c r="AO57" s="372">
        <f>AN57*1.12</f>
        <v>599200</v>
      </c>
      <c r="AP57" s="371">
        <v>0</v>
      </c>
      <c r="AQ57" s="372"/>
      <c r="AR57" s="372">
        <v>0</v>
      </c>
      <c r="AS57" s="372">
        <v>0</v>
      </c>
      <c r="AT57" s="360"/>
      <c r="AU57" s="360"/>
      <c r="AV57" s="360"/>
      <c r="AW57" s="360"/>
      <c r="AX57" s="371">
        <v>6</v>
      </c>
      <c r="AY57" s="372">
        <v>0</v>
      </c>
      <c r="AZ57" s="372">
        <f>AY57*1.12</f>
        <v>0</v>
      </c>
      <c r="BA57" s="373" t="s">
        <v>244</v>
      </c>
      <c r="BB57" s="359" t="s">
        <v>409</v>
      </c>
      <c r="BC57" s="375"/>
      <c r="BD57" s="376"/>
      <c r="BE57" s="376"/>
      <c r="BF57" s="359" t="s">
        <v>409</v>
      </c>
      <c r="BG57" s="364"/>
      <c r="BH57" s="364"/>
      <c r="BI57" s="364"/>
      <c r="BJ57" s="364"/>
      <c r="BK57" s="364"/>
      <c r="BL57" s="359" t="s">
        <v>73</v>
      </c>
      <c r="BM57" s="364"/>
      <c r="BN57" s="141"/>
      <c r="BO57" s="141"/>
      <c r="BP57" s="141"/>
      <c r="BQ57" s="141"/>
      <c r="BR57" s="141"/>
      <c r="BS57" s="141"/>
      <c r="BT57" s="141"/>
      <c r="BU57" s="141"/>
      <c r="BV57" s="141"/>
      <c r="BW57" s="141"/>
      <c r="BX57" s="141"/>
      <c r="BY57" s="141"/>
      <c r="BZ57" s="141"/>
      <c r="CA57" s="141"/>
      <c r="CB57" s="141"/>
      <c r="CC57" s="141"/>
      <c r="CD57" s="141"/>
      <c r="CE57" s="141"/>
      <c r="CF57" s="141"/>
      <c r="CG57" s="141"/>
      <c r="CH57" s="141"/>
      <c r="CI57" s="141"/>
      <c r="CJ57" s="141"/>
      <c r="CK57" s="141"/>
      <c r="CL57" s="141"/>
      <c r="CM57" s="141"/>
      <c r="CN57" s="141"/>
      <c r="CO57" s="141"/>
      <c r="CP57" s="141"/>
      <c r="CQ57" s="141"/>
      <c r="CR57" s="141"/>
      <c r="CS57" s="141"/>
      <c r="CT57" s="141"/>
      <c r="CU57" s="141"/>
      <c r="CV57" s="141"/>
      <c r="CW57" s="141"/>
      <c r="CX57" s="141"/>
      <c r="CY57" s="141"/>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1"/>
      <c r="EA57" s="141"/>
      <c r="EB57" s="141"/>
      <c r="EC57" s="141"/>
      <c r="ED57" s="141"/>
      <c r="EE57" s="141"/>
      <c r="EF57" s="141"/>
      <c r="EG57" s="141"/>
      <c r="EH57" s="141"/>
      <c r="EI57" s="141"/>
      <c r="EJ57" s="141"/>
      <c r="EK57" s="141"/>
      <c r="EL57" s="141"/>
      <c r="EM57" s="141"/>
      <c r="EN57" s="141"/>
      <c r="EO57" s="141"/>
      <c r="EP57" s="141"/>
      <c r="EQ57" s="141"/>
      <c r="ER57" s="141"/>
      <c r="ES57" s="141"/>
      <c r="ET57" s="141"/>
      <c r="EU57" s="141"/>
      <c r="EV57" s="141"/>
      <c r="EW57" s="141"/>
      <c r="EX57" s="141"/>
      <c r="EY57" s="141"/>
      <c r="EZ57" s="141"/>
      <c r="FA57" s="141"/>
      <c r="FB57" s="141"/>
      <c r="FC57" s="141"/>
      <c r="FD57" s="141"/>
      <c r="FE57" s="141"/>
      <c r="FF57" s="141"/>
      <c r="FG57" s="141"/>
      <c r="FH57" s="141"/>
      <c r="FI57" s="141"/>
      <c r="FJ57" s="141"/>
      <c r="FK57" s="141"/>
      <c r="FL57" s="141"/>
      <c r="FM57" s="141"/>
      <c r="FN57" s="141"/>
      <c r="FO57" s="141"/>
      <c r="FP57" s="141"/>
      <c r="FQ57" s="141"/>
      <c r="FR57" s="141"/>
      <c r="FS57" s="141"/>
      <c r="FT57" s="141"/>
      <c r="FU57" s="141"/>
      <c r="FV57" s="141"/>
      <c r="FW57" s="141"/>
      <c r="FX57" s="141"/>
      <c r="FY57" s="141"/>
      <c r="FZ57" s="141"/>
      <c r="GA57" s="141"/>
      <c r="GB57" s="141"/>
      <c r="GC57" s="141"/>
      <c r="GD57" s="141"/>
      <c r="GE57" s="141"/>
      <c r="GF57" s="141"/>
      <c r="GG57" s="141"/>
      <c r="GH57" s="141"/>
      <c r="GI57" s="141"/>
      <c r="GJ57" s="141"/>
      <c r="GK57" s="141"/>
      <c r="GL57" s="141"/>
      <c r="GM57" s="141"/>
      <c r="GN57" s="141"/>
      <c r="GO57" s="141"/>
      <c r="GP57" s="141"/>
      <c r="GQ57" s="141"/>
      <c r="GR57" s="141"/>
      <c r="GS57" s="141"/>
      <c r="GT57" s="141"/>
      <c r="GU57" s="141"/>
      <c r="GV57" s="141"/>
      <c r="GW57" s="141"/>
      <c r="GX57" s="141"/>
      <c r="GY57" s="141"/>
      <c r="GZ57" s="141"/>
      <c r="HA57" s="141"/>
      <c r="HB57" s="141"/>
      <c r="HC57" s="141"/>
      <c r="HD57" s="141"/>
      <c r="HE57" s="141"/>
      <c r="HF57" s="141"/>
      <c r="HG57" s="141"/>
      <c r="HH57" s="141"/>
      <c r="HI57" s="141"/>
      <c r="HJ57" s="141"/>
      <c r="HK57" s="141"/>
      <c r="HL57" s="141"/>
      <c r="HM57" s="141"/>
      <c r="HN57" s="141"/>
      <c r="HO57" s="141"/>
      <c r="HP57" s="141"/>
      <c r="HQ57" s="141"/>
      <c r="HR57" s="141"/>
      <c r="HS57" s="141"/>
      <c r="HT57" s="141"/>
      <c r="HU57" s="141"/>
      <c r="HV57" s="141"/>
      <c r="HW57" s="141"/>
      <c r="HX57" s="141"/>
      <c r="HY57" s="141"/>
      <c r="HZ57" s="141"/>
      <c r="IA57" s="141"/>
    </row>
    <row r="58" spans="1:235" s="22" customFormat="1" ht="12" customHeight="1" x14ac:dyDescent="0.25">
      <c r="A58" s="339" t="s">
        <v>387</v>
      </c>
      <c r="B58" s="339"/>
      <c r="C58" s="340"/>
      <c r="D58" s="341" t="s">
        <v>50</v>
      </c>
      <c r="E58" s="340"/>
      <c r="F58" s="341" t="s">
        <v>49</v>
      </c>
      <c r="G58" s="342" t="s">
        <v>407</v>
      </c>
      <c r="H58" s="340"/>
      <c r="I58" s="343" t="s">
        <v>404</v>
      </c>
      <c r="J58" s="343" t="s">
        <v>408</v>
      </c>
      <c r="K58" s="343" t="s">
        <v>25</v>
      </c>
      <c r="L58" s="343"/>
      <c r="M58" s="343"/>
      <c r="N58" s="339"/>
      <c r="O58" s="339" t="s">
        <v>242</v>
      </c>
      <c r="P58" s="71" t="s">
        <v>446</v>
      </c>
      <c r="Q58" s="344" t="s">
        <v>650</v>
      </c>
      <c r="R58" s="343" t="s">
        <v>234</v>
      </c>
      <c r="S58" s="339" t="s">
        <v>232</v>
      </c>
      <c r="T58" s="343" t="s">
        <v>10</v>
      </c>
      <c r="U58" s="343" t="s">
        <v>11</v>
      </c>
      <c r="V58" s="345"/>
      <c r="W58" s="346" t="s">
        <v>651</v>
      </c>
      <c r="X58" s="347" t="s">
        <v>251</v>
      </c>
      <c r="Y58" s="348">
        <v>0</v>
      </c>
      <c r="Z58" s="349">
        <v>90</v>
      </c>
      <c r="AA58" s="349">
        <v>10</v>
      </c>
      <c r="AB58" s="343" t="s">
        <v>286</v>
      </c>
      <c r="AC58" s="347" t="s">
        <v>236</v>
      </c>
      <c r="AD58" s="350">
        <v>0</v>
      </c>
      <c r="AE58" s="351">
        <v>267500</v>
      </c>
      <c r="AF58" s="352">
        <f>AE58*AD58</f>
        <v>0</v>
      </c>
      <c r="AG58" s="352">
        <f>AF58*1.12</f>
        <v>0</v>
      </c>
      <c r="AH58" s="353">
        <v>2</v>
      </c>
      <c r="AI58" s="351">
        <v>267500</v>
      </c>
      <c r="AJ58" s="351">
        <f>AI58*AH58</f>
        <v>535000</v>
      </c>
      <c r="AK58" s="351">
        <f>AJ58*1.12</f>
        <v>599200</v>
      </c>
      <c r="AL58" s="353">
        <v>2</v>
      </c>
      <c r="AM58" s="351">
        <v>267500</v>
      </c>
      <c r="AN58" s="351">
        <f>AL58*AM58</f>
        <v>535000</v>
      </c>
      <c r="AO58" s="351">
        <f>AN58*1.12</f>
        <v>599200</v>
      </c>
      <c r="AP58" s="353">
        <v>0</v>
      </c>
      <c r="AQ58" s="351"/>
      <c r="AR58" s="351">
        <v>0</v>
      </c>
      <c r="AS58" s="351">
        <v>0</v>
      </c>
      <c r="AT58" s="340"/>
      <c r="AU58" s="340"/>
      <c r="AV58" s="340"/>
      <c r="AW58" s="340"/>
      <c r="AX58" s="350">
        <f t="shared" ref="AX58" si="53">AD58+AH58+AL58</f>
        <v>4</v>
      </c>
      <c r="AY58" s="354">
        <v>1070000</v>
      </c>
      <c r="AZ58" s="355">
        <v>1198400</v>
      </c>
      <c r="BA58" s="356" t="s">
        <v>244</v>
      </c>
      <c r="BB58" s="339" t="s">
        <v>409</v>
      </c>
      <c r="BC58" s="357"/>
      <c r="BD58" s="358"/>
      <c r="BE58" s="358"/>
      <c r="BF58" s="339" t="s">
        <v>409</v>
      </c>
      <c r="BG58" s="343"/>
      <c r="BH58" s="343"/>
      <c r="BI58" s="343"/>
      <c r="BJ58" s="343"/>
      <c r="BK58" s="343"/>
      <c r="BL58" s="339" t="s">
        <v>73</v>
      </c>
      <c r="BM58" s="343"/>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c r="CO58" s="141"/>
      <c r="CP58" s="141"/>
      <c r="CQ58" s="141"/>
      <c r="CR58" s="141"/>
      <c r="CS58" s="141"/>
      <c r="CT58" s="141"/>
      <c r="CU58" s="141"/>
      <c r="CV58" s="141"/>
      <c r="CW58" s="141"/>
      <c r="CX58" s="141"/>
      <c r="CY58" s="141"/>
      <c r="CZ58" s="141"/>
      <c r="DA58" s="141"/>
      <c r="DB58" s="141"/>
      <c r="DC58" s="141"/>
      <c r="DD58" s="141"/>
      <c r="DE58" s="141"/>
      <c r="DF58" s="141"/>
      <c r="DG58" s="141"/>
      <c r="DH58" s="141"/>
      <c r="DI58" s="141"/>
      <c r="DJ58" s="141"/>
      <c r="DK58" s="141"/>
      <c r="DL58" s="141"/>
      <c r="DM58" s="141"/>
      <c r="DN58" s="141"/>
      <c r="DO58" s="141"/>
      <c r="DP58" s="141"/>
      <c r="DQ58" s="141"/>
      <c r="DR58" s="141"/>
      <c r="DS58" s="141"/>
      <c r="DT58" s="141"/>
      <c r="DU58" s="141"/>
      <c r="DV58" s="141"/>
      <c r="DW58" s="141"/>
      <c r="DX58" s="141"/>
      <c r="DY58" s="141"/>
      <c r="DZ58" s="141"/>
      <c r="EA58" s="141"/>
      <c r="EB58" s="141"/>
      <c r="EC58" s="141"/>
      <c r="ED58" s="141"/>
      <c r="EE58" s="141"/>
      <c r="EF58" s="141"/>
      <c r="EG58" s="141"/>
      <c r="EH58" s="141"/>
      <c r="EI58" s="141"/>
      <c r="EJ58" s="141"/>
      <c r="EK58" s="141"/>
      <c r="EL58" s="141"/>
      <c r="EM58" s="141"/>
      <c r="EN58" s="141"/>
      <c r="EO58" s="141"/>
      <c r="EP58" s="141"/>
      <c r="EQ58" s="141"/>
      <c r="ER58" s="141"/>
      <c r="ES58" s="141"/>
      <c r="ET58" s="141"/>
      <c r="EU58" s="141"/>
      <c r="EV58" s="141"/>
      <c r="EW58" s="141"/>
      <c r="EX58" s="141"/>
      <c r="EY58" s="141"/>
      <c r="EZ58" s="141"/>
      <c r="FA58" s="141"/>
      <c r="FB58" s="141"/>
      <c r="FC58" s="141"/>
      <c r="FD58" s="141"/>
      <c r="FE58" s="141"/>
      <c r="FF58" s="141"/>
      <c r="FG58" s="141"/>
      <c r="FH58" s="141"/>
      <c r="FI58" s="141"/>
      <c r="FJ58" s="141"/>
      <c r="FK58" s="141"/>
      <c r="FL58" s="141"/>
      <c r="FM58" s="141"/>
      <c r="FN58" s="141"/>
      <c r="FO58" s="141"/>
      <c r="FP58" s="141"/>
      <c r="FQ58" s="141"/>
      <c r="FR58" s="141"/>
      <c r="FS58" s="141"/>
      <c r="FT58" s="141"/>
      <c r="FU58" s="141"/>
      <c r="FV58" s="141"/>
      <c r="FW58" s="141"/>
      <c r="FX58" s="141"/>
      <c r="FY58" s="141"/>
      <c r="FZ58" s="141"/>
      <c r="GA58" s="141"/>
      <c r="GB58" s="141"/>
      <c r="GC58" s="141"/>
      <c r="GD58" s="141"/>
      <c r="GE58" s="141"/>
      <c r="GF58" s="141"/>
      <c r="GG58" s="141"/>
      <c r="GH58" s="141"/>
      <c r="GI58" s="141"/>
      <c r="GJ58" s="141"/>
      <c r="GK58" s="141"/>
      <c r="GL58" s="141"/>
      <c r="GM58" s="141"/>
      <c r="GN58" s="141"/>
      <c r="GO58" s="141"/>
      <c r="GP58" s="141"/>
      <c r="GQ58" s="141"/>
      <c r="GR58" s="141"/>
      <c r="GS58" s="141"/>
      <c r="GT58" s="141"/>
      <c r="GU58" s="141"/>
      <c r="GV58" s="141"/>
      <c r="GW58" s="141"/>
      <c r="GX58" s="141"/>
      <c r="GY58" s="141"/>
      <c r="GZ58" s="141"/>
      <c r="HA58" s="141"/>
      <c r="HB58" s="141"/>
      <c r="HC58" s="141"/>
      <c r="HD58" s="141"/>
      <c r="HE58" s="141"/>
      <c r="HF58" s="141"/>
      <c r="HG58" s="141"/>
      <c r="HH58" s="141"/>
      <c r="HI58" s="141"/>
      <c r="HJ58" s="141"/>
      <c r="HK58" s="141"/>
      <c r="HL58" s="141"/>
      <c r="HM58" s="141"/>
      <c r="HN58" s="141"/>
      <c r="HO58" s="141"/>
      <c r="HP58" s="141"/>
      <c r="HQ58" s="141"/>
      <c r="HR58" s="141"/>
      <c r="HS58" s="141"/>
      <c r="HT58" s="141"/>
      <c r="HU58" s="141"/>
      <c r="HV58" s="141"/>
      <c r="HW58" s="141"/>
      <c r="HX58" s="141"/>
      <c r="HY58" s="141"/>
      <c r="HZ58" s="141"/>
      <c r="IA58" s="141"/>
    </row>
    <row r="59" spans="1:235" s="114" customFormat="1" ht="11.25" customHeight="1" x14ac:dyDescent="0.2">
      <c r="A59" s="95" t="s">
        <v>302</v>
      </c>
      <c r="B59" s="94" t="s">
        <v>426</v>
      </c>
      <c r="C59" s="94"/>
      <c r="D59" s="115" t="s">
        <v>52</v>
      </c>
      <c r="E59" s="96"/>
      <c r="F59" s="97" t="s">
        <v>51</v>
      </c>
      <c r="G59" s="98" t="s">
        <v>312</v>
      </c>
      <c r="H59" s="95" t="s">
        <v>439</v>
      </c>
      <c r="I59" s="98" t="s">
        <v>313</v>
      </c>
      <c r="J59" s="98" t="s">
        <v>314</v>
      </c>
      <c r="K59" s="98" t="s">
        <v>25</v>
      </c>
      <c r="L59" s="98"/>
      <c r="M59" s="98" t="s">
        <v>60</v>
      </c>
      <c r="N59" s="95" t="s">
        <v>210</v>
      </c>
      <c r="O59" s="95" t="s">
        <v>232</v>
      </c>
      <c r="P59" s="98" t="s">
        <v>283</v>
      </c>
      <c r="Q59" s="98">
        <v>12.2018</v>
      </c>
      <c r="R59" s="98" t="s">
        <v>234</v>
      </c>
      <c r="S59" s="95" t="s">
        <v>232</v>
      </c>
      <c r="T59" s="98" t="s">
        <v>284</v>
      </c>
      <c r="U59" s="98" t="s">
        <v>11</v>
      </c>
      <c r="V59" s="104"/>
      <c r="W59" s="98">
        <v>1.2019</v>
      </c>
      <c r="X59" s="95" t="s">
        <v>285</v>
      </c>
      <c r="Y59" s="95" t="s">
        <v>435</v>
      </c>
      <c r="Z59" s="95" t="s">
        <v>436</v>
      </c>
      <c r="AA59" s="120">
        <v>10</v>
      </c>
      <c r="AB59" s="98" t="s">
        <v>286</v>
      </c>
      <c r="AC59" s="98"/>
      <c r="AD59" s="121">
        <v>85</v>
      </c>
      <c r="AE59" s="122">
        <v>17686.830000000002</v>
      </c>
      <c r="AF59" s="122">
        <v>1503380.55</v>
      </c>
      <c r="AG59" s="122">
        <v>1683786.22</v>
      </c>
      <c r="AH59" s="121">
        <v>230</v>
      </c>
      <c r="AI59" s="122">
        <v>17686.830000000002</v>
      </c>
      <c r="AJ59" s="122">
        <v>4067970.9</v>
      </c>
      <c r="AK59" s="122">
        <v>4556127.41</v>
      </c>
      <c r="AL59" s="121">
        <v>230</v>
      </c>
      <c r="AM59" s="122">
        <v>17686.830000000002</v>
      </c>
      <c r="AN59" s="122">
        <v>4067970.9</v>
      </c>
      <c r="AO59" s="122">
        <v>4556127.41</v>
      </c>
      <c r="AP59" s="121">
        <v>230</v>
      </c>
      <c r="AQ59" s="122">
        <v>17686.830000000002</v>
      </c>
      <c r="AR59" s="122">
        <v>4067970.9</v>
      </c>
      <c r="AS59" s="122">
        <v>4556127.41</v>
      </c>
      <c r="AT59" s="121">
        <v>230</v>
      </c>
      <c r="AU59" s="122">
        <v>17686.830000000002</v>
      </c>
      <c r="AV59" s="122">
        <v>4067970.9</v>
      </c>
      <c r="AW59" s="122">
        <v>4556127.41</v>
      </c>
      <c r="AX59" s="121">
        <v>1005</v>
      </c>
      <c r="AY59" s="122">
        <v>0</v>
      </c>
      <c r="AZ59" s="122">
        <v>0</v>
      </c>
      <c r="BA59" s="95" t="s">
        <v>245</v>
      </c>
      <c r="BB59" s="98"/>
      <c r="BC59" s="98"/>
      <c r="BD59" s="98"/>
      <c r="BE59" s="98"/>
      <c r="BF59" s="98" t="s">
        <v>306</v>
      </c>
      <c r="BG59" s="98"/>
      <c r="BH59" s="98"/>
      <c r="BI59" s="98"/>
      <c r="BJ59" s="98"/>
      <c r="BK59" s="98"/>
      <c r="BL59" s="142"/>
      <c r="BM59" s="95" t="s">
        <v>73</v>
      </c>
    </row>
    <row r="60" spans="1:235" s="114" customFormat="1" ht="13.15" customHeight="1" x14ac:dyDescent="0.2">
      <c r="A60" s="95" t="s">
        <v>442</v>
      </c>
      <c r="B60" s="101" t="s">
        <v>443</v>
      </c>
      <c r="C60" s="113" t="s">
        <v>509</v>
      </c>
      <c r="D60" s="97" t="s">
        <v>510</v>
      </c>
      <c r="E60" s="98"/>
      <c r="F60" s="97"/>
      <c r="G60" s="98" t="s">
        <v>312</v>
      </c>
      <c r="H60" s="97">
        <v>220016064</v>
      </c>
      <c r="I60" s="98" t="s">
        <v>313</v>
      </c>
      <c r="J60" s="118" t="s">
        <v>314</v>
      </c>
      <c r="K60" s="98" t="s">
        <v>25</v>
      </c>
      <c r="L60" s="98"/>
      <c r="M60" s="98" t="s">
        <v>60</v>
      </c>
      <c r="N60" s="95" t="s">
        <v>210</v>
      </c>
      <c r="O60" s="95" t="s">
        <v>232</v>
      </c>
      <c r="P60" s="98" t="s">
        <v>283</v>
      </c>
      <c r="Q60" s="119" t="s">
        <v>511</v>
      </c>
      <c r="R60" s="98" t="s">
        <v>234</v>
      </c>
      <c r="S60" s="95" t="s">
        <v>232</v>
      </c>
      <c r="T60" s="98" t="s">
        <v>284</v>
      </c>
      <c r="U60" s="98" t="s">
        <v>11</v>
      </c>
      <c r="V60" s="104"/>
      <c r="W60" s="126" t="s">
        <v>479</v>
      </c>
      <c r="X60" s="95" t="s">
        <v>285</v>
      </c>
      <c r="Y60" s="126">
        <v>30</v>
      </c>
      <c r="Z60" s="126" t="s">
        <v>243</v>
      </c>
      <c r="AA60" s="126">
        <v>10</v>
      </c>
      <c r="AB60" s="98" t="s">
        <v>286</v>
      </c>
      <c r="AC60" s="98"/>
      <c r="AD60" s="121">
        <v>200</v>
      </c>
      <c r="AE60" s="122">
        <v>17686.830000000002</v>
      </c>
      <c r="AF60" s="122">
        <f t="shared" ref="AF60" si="54">AD60*AE60</f>
        <v>3537366.0000000005</v>
      </c>
      <c r="AG60" s="122">
        <f t="shared" ref="AG60" si="55">AF60*1.12</f>
        <v>3961849.9200000009</v>
      </c>
      <c r="AH60" s="121">
        <v>230</v>
      </c>
      <c r="AI60" s="122">
        <v>17686.830000000002</v>
      </c>
      <c r="AJ60" s="122">
        <f t="shared" ref="AJ60" si="56">AH60*AI60</f>
        <v>4067970.9000000004</v>
      </c>
      <c r="AK60" s="122">
        <f t="shared" ref="AK60" si="57">AJ60*1.12</f>
        <v>4556127.4080000008</v>
      </c>
      <c r="AL60" s="121">
        <v>230</v>
      </c>
      <c r="AM60" s="122">
        <v>17686.830000000002</v>
      </c>
      <c r="AN60" s="122">
        <f t="shared" ref="AN60" si="58">AL60*AM60</f>
        <v>4067970.9000000004</v>
      </c>
      <c r="AO60" s="122">
        <f t="shared" ref="AO60" si="59">AN60*1.12</f>
        <v>4556127.4080000008</v>
      </c>
      <c r="AP60" s="121">
        <v>230</v>
      </c>
      <c r="AQ60" s="122">
        <v>17686.830000000002</v>
      </c>
      <c r="AR60" s="122">
        <f t="shared" ref="AR60" si="60">AP60*AQ60</f>
        <v>4067970.9000000004</v>
      </c>
      <c r="AS60" s="122">
        <f t="shared" ref="AS60" si="61">AR60*1.12</f>
        <v>4556127.4080000008</v>
      </c>
      <c r="AT60" s="121">
        <v>230</v>
      </c>
      <c r="AU60" s="122">
        <v>17686.830000000002</v>
      </c>
      <c r="AV60" s="122">
        <f t="shared" ref="AV60" si="62">AT60*AU60</f>
        <v>4067970.9000000004</v>
      </c>
      <c r="AW60" s="122">
        <f t="shared" ref="AW60" si="63">AV60*1.12</f>
        <v>4556127.4080000008</v>
      </c>
      <c r="AX60" s="127">
        <f t="shared" ref="AX60" si="64">AT60+AP60+AL60+AH60+AD60</f>
        <v>1120</v>
      </c>
      <c r="AY60" s="122">
        <f>AF60+AJ60+AN60+AR60+AV60</f>
        <v>19809249.600000001</v>
      </c>
      <c r="AZ60" s="122">
        <f>AY60*1.12</f>
        <v>22186359.552000005</v>
      </c>
      <c r="BA60" s="95" t="s">
        <v>245</v>
      </c>
      <c r="BB60" s="98"/>
      <c r="BC60" s="98"/>
      <c r="BD60" s="98"/>
      <c r="BE60" s="98"/>
      <c r="BF60" s="98" t="s">
        <v>306</v>
      </c>
      <c r="BG60" s="98"/>
      <c r="BH60" s="98"/>
      <c r="BI60" s="98"/>
      <c r="BJ60" s="95" t="s">
        <v>73</v>
      </c>
      <c r="BK60" s="95" t="s">
        <v>73</v>
      </c>
      <c r="BL60" s="113"/>
      <c r="BN60" s="114" t="s">
        <v>512</v>
      </c>
    </row>
    <row r="61" spans="1:235" s="128" customFormat="1" ht="13.15" customHeight="1" x14ac:dyDescent="0.2">
      <c r="A61" s="95" t="s">
        <v>442</v>
      </c>
      <c r="B61" s="101" t="s">
        <v>443</v>
      </c>
      <c r="C61" s="113" t="s">
        <v>444</v>
      </c>
      <c r="D61" s="143" t="s">
        <v>29</v>
      </c>
      <c r="E61" s="144"/>
      <c r="F61" s="101"/>
      <c r="G61" s="98" t="s">
        <v>445</v>
      </c>
      <c r="H61" s="97">
        <v>210013579</v>
      </c>
      <c r="I61" s="98" t="s">
        <v>58</v>
      </c>
      <c r="J61" s="98" t="s">
        <v>59</v>
      </c>
      <c r="K61" s="98" t="s">
        <v>25</v>
      </c>
      <c r="L61" s="98"/>
      <c r="M61" s="98" t="s">
        <v>60</v>
      </c>
      <c r="N61" s="95" t="s">
        <v>210</v>
      </c>
      <c r="O61" s="95" t="s">
        <v>242</v>
      </c>
      <c r="P61" s="145" t="s">
        <v>446</v>
      </c>
      <c r="Q61" s="26" t="s">
        <v>264</v>
      </c>
      <c r="R61" s="98" t="s">
        <v>234</v>
      </c>
      <c r="S61" s="95" t="s">
        <v>232</v>
      </c>
      <c r="T61" s="98" t="s">
        <v>284</v>
      </c>
      <c r="U61" s="98" t="s">
        <v>11</v>
      </c>
      <c r="V61" s="104"/>
      <c r="W61" s="26" t="s">
        <v>447</v>
      </c>
      <c r="X61" s="95" t="s">
        <v>285</v>
      </c>
      <c r="Y61" s="126">
        <v>30</v>
      </c>
      <c r="Z61" s="126" t="s">
        <v>243</v>
      </c>
      <c r="AA61" s="126">
        <v>10</v>
      </c>
      <c r="AB61" s="98" t="s">
        <v>238</v>
      </c>
      <c r="AC61" s="146" t="s">
        <v>236</v>
      </c>
      <c r="AD61" s="121"/>
      <c r="AE61" s="122">
        <v>1645246.89</v>
      </c>
      <c r="AF61" s="122">
        <f>AE61*AD61</f>
        <v>0</v>
      </c>
      <c r="AG61" s="122">
        <f>AF61*1.12</f>
        <v>0</v>
      </c>
      <c r="AH61" s="121">
        <v>73</v>
      </c>
      <c r="AI61" s="122">
        <v>1645246.89</v>
      </c>
      <c r="AJ61" s="122">
        <f>AI61*AH61</f>
        <v>120103022.97</v>
      </c>
      <c r="AK61" s="122">
        <f>AJ61*1.12</f>
        <v>134515385.72640002</v>
      </c>
      <c r="AL61" s="121">
        <v>73</v>
      </c>
      <c r="AM61" s="122">
        <v>1645246.89</v>
      </c>
      <c r="AN61" s="122">
        <f>AM61*AL61</f>
        <v>120103022.97</v>
      </c>
      <c r="AO61" s="122">
        <f>AN61*1.12</f>
        <v>134515385.72640002</v>
      </c>
      <c r="AP61" s="121">
        <v>73</v>
      </c>
      <c r="AQ61" s="122">
        <v>1645246.89</v>
      </c>
      <c r="AR61" s="122">
        <f t="shared" ref="AR61:AR92" si="65">AQ61*AP61</f>
        <v>120103022.97</v>
      </c>
      <c r="AS61" s="122">
        <f t="shared" ref="AS61:AS94" si="66">AR61*1.12</f>
        <v>134515385.72640002</v>
      </c>
      <c r="AT61" s="121">
        <v>73</v>
      </c>
      <c r="AU61" s="122">
        <v>1645246.89</v>
      </c>
      <c r="AV61" s="122">
        <f t="shared" ref="AV61:AV92" si="67">AU61*AT61</f>
        <v>120103022.97</v>
      </c>
      <c r="AW61" s="122">
        <f t="shared" ref="AW61:AW94" si="68">AV61*1.12</f>
        <v>134515385.72640002</v>
      </c>
      <c r="AX61" s="121">
        <f t="shared" ref="AX61:AX92" si="69">AT61+AP61+AL61+AH61+AD61</f>
        <v>292</v>
      </c>
      <c r="AY61" s="121">
        <v>0</v>
      </c>
      <c r="AZ61" s="121">
        <v>0</v>
      </c>
      <c r="BA61" s="99" t="s">
        <v>448</v>
      </c>
      <c r="BB61" s="98"/>
      <c r="BC61" s="98"/>
      <c r="BD61" s="98"/>
      <c r="BE61" s="98"/>
      <c r="BF61" s="98" t="s">
        <v>449</v>
      </c>
      <c r="BG61" s="98"/>
      <c r="BH61" s="98"/>
      <c r="BI61" s="98"/>
      <c r="BJ61" s="98"/>
      <c r="BK61" s="98"/>
      <c r="BL61" s="98"/>
      <c r="BM61" s="95" t="s">
        <v>73</v>
      </c>
    </row>
    <row r="62" spans="1:235" s="393" customFormat="1" ht="13.15" customHeight="1" x14ac:dyDescent="0.25">
      <c r="A62" s="377" t="s">
        <v>442</v>
      </c>
      <c r="B62" s="378" t="s">
        <v>443</v>
      </c>
      <c r="C62" s="379" t="s">
        <v>444</v>
      </c>
      <c r="D62" s="380" t="s">
        <v>600</v>
      </c>
      <c r="E62" s="381"/>
      <c r="F62" s="378"/>
      <c r="G62" s="377" t="s">
        <v>445</v>
      </c>
      <c r="H62" s="382">
        <v>210013579</v>
      </c>
      <c r="I62" s="383" t="s">
        <v>58</v>
      </c>
      <c r="J62" s="377" t="s">
        <v>59</v>
      </c>
      <c r="K62" s="383" t="s">
        <v>25</v>
      </c>
      <c r="L62" s="383"/>
      <c r="M62" s="383" t="s">
        <v>60</v>
      </c>
      <c r="N62" s="384" t="s">
        <v>210</v>
      </c>
      <c r="O62" s="384" t="s">
        <v>242</v>
      </c>
      <c r="P62" s="385" t="s">
        <v>446</v>
      </c>
      <c r="Q62" s="386" t="s">
        <v>524</v>
      </c>
      <c r="R62" s="383" t="s">
        <v>234</v>
      </c>
      <c r="S62" s="384" t="s">
        <v>232</v>
      </c>
      <c r="T62" s="377" t="s">
        <v>284</v>
      </c>
      <c r="U62" s="383" t="s">
        <v>11</v>
      </c>
      <c r="V62" s="387"/>
      <c r="W62" s="386" t="s">
        <v>447</v>
      </c>
      <c r="X62" s="384" t="s">
        <v>285</v>
      </c>
      <c r="Y62" s="388">
        <v>30</v>
      </c>
      <c r="Z62" s="388" t="s">
        <v>243</v>
      </c>
      <c r="AA62" s="388">
        <v>10</v>
      </c>
      <c r="AB62" s="377" t="s">
        <v>238</v>
      </c>
      <c r="AC62" s="389" t="s">
        <v>236</v>
      </c>
      <c r="AD62" s="390"/>
      <c r="AE62" s="391">
        <v>1645246.89</v>
      </c>
      <c r="AF62" s="391">
        <v>0</v>
      </c>
      <c r="AG62" s="391">
        <v>0</v>
      </c>
      <c r="AH62" s="390">
        <v>73</v>
      </c>
      <c r="AI62" s="391">
        <v>1645246.89</v>
      </c>
      <c r="AJ62" s="391">
        <v>120103022.97</v>
      </c>
      <c r="AK62" s="391">
        <v>134515385.72640002</v>
      </c>
      <c r="AL62" s="390">
        <v>73</v>
      </c>
      <c r="AM62" s="391">
        <v>1645246.89</v>
      </c>
      <c r="AN62" s="391">
        <v>120103022.97</v>
      </c>
      <c r="AO62" s="391">
        <v>134515385.72640002</v>
      </c>
      <c r="AP62" s="390">
        <v>73</v>
      </c>
      <c r="AQ62" s="391">
        <v>1645246.89</v>
      </c>
      <c r="AR62" s="391">
        <v>120103022.97</v>
      </c>
      <c r="AS62" s="391">
        <v>134515385.72640002</v>
      </c>
      <c r="AT62" s="390">
        <v>73</v>
      </c>
      <c r="AU62" s="391">
        <v>1645246.89</v>
      </c>
      <c r="AV62" s="391">
        <v>120103022.97</v>
      </c>
      <c r="AW62" s="391">
        <v>134515385.72640002</v>
      </c>
      <c r="AX62" s="390">
        <v>292</v>
      </c>
      <c r="AY62" s="372">
        <v>0</v>
      </c>
      <c r="AZ62" s="372">
        <f>AY62*1.12</f>
        <v>0</v>
      </c>
      <c r="BA62" s="378" t="s">
        <v>448</v>
      </c>
      <c r="BB62" s="383"/>
      <c r="BC62" s="383"/>
      <c r="BD62" s="383"/>
      <c r="BE62" s="383"/>
      <c r="BF62" s="392" t="s">
        <v>449</v>
      </c>
      <c r="BG62" s="383"/>
      <c r="BH62" s="383"/>
      <c r="BI62" s="383"/>
      <c r="BJ62" s="383"/>
      <c r="BK62" s="383"/>
      <c r="BL62" s="383"/>
      <c r="BM62" s="384" t="s">
        <v>599</v>
      </c>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c r="EU62" s="150"/>
      <c r="EV62" s="150"/>
      <c r="EW62" s="150"/>
      <c r="EX62" s="150"/>
      <c r="EY62" s="150"/>
      <c r="EZ62" s="150"/>
      <c r="FA62" s="150"/>
      <c r="FB62" s="150"/>
      <c r="FC62" s="150"/>
      <c r="FD62" s="150"/>
      <c r="FE62" s="150"/>
      <c r="FF62" s="150"/>
      <c r="FG62" s="150"/>
      <c r="FH62" s="150"/>
      <c r="FI62" s="150"/>
      <c r="FJ62" s="150"/>
      <c r="FK62" s="150"/>
      <c r="FL62" s="150"/>
      <c r="FM62" s="150"/>
      <c r="FN62" s="150"/>
      <c r="FO62" s="150"/>
      <c r="FP62" s="150"/>
      <c r="FQ62" s="150"/>
      <c r="FR62" s="150"/>
      <c r="FS62" s="150"/>
      <c r="FT62" s="150"/>
      <c r="FU62" s="150"/>
      <c r="FV62" s="150"/>
      <c r="FW62" s="150"/>
      <c r="FX62" s="150"/>
      <c r="FY62" s="150"/>
      <c r="FZ62" s="150"/>
      <c r="GA62" s="150"/>
      <c r="GB62" s="150"/>
      <c r="GC62" s="150"/>
      <c r="GD62" s="150"/>
      <c r="GE62" s="150"/>
      <c r="GF62" s="150"/>
      <c r="GG62" s="150"/>
      <c r="GH62" s="150"/>
      <c r="GI62" s="150"/>
      <c r="GJ62" s="150"/>
      <c r="GK62" s="150"/>
      <c r="GL62" s="150"/>
      <c r="GM62" s="150"/>
      <c r="GN62" s="150"/>
      <c r="GO62" s="150"/>
      <c r="GP62" s="150"/>
      <c r="GQ62" s="150"/>
      <c r="GR62" s="150"/>
      <c r="GS62" s="150"/>
      <c r="GT62" s="150"/>
      <c r="GU62" s="150"/>
      <c r="GV62" s="150"/>
      <c r="GW62" s="150"/>
      <c r="GX62" s="150"/>
      <c r="GY62" s="150"/>
      <c r="GZ62" s="150"/>
      <c r="HA62" s="150"/>
      <c r="HB62" s="150"/>
      <c r="HC62" s="150"/>
      <c r="HD62" s="150"/>
      <c r="HE62" s="150"/>
      <c r="HF62" s="150"/>
      <c r="HG62" s="150"/>
      <c r="HH62" s="150"/>
      <c r="HI62" s="150"/>
      <c r="HJ62" s="150"/>
      <c r="HK62" s="150"/>
      <c r="HL62" s="150"/>
      <c r="HM62" s="150"/>
      <c r="HN62" s="150"/>
      <c r="HO62" s="150"/>
      <c r="HP62" s="150"/>
      <c r="HQ62" s="150"/>
      <c r="HR62" s="150"/>
      <c r="HS62" s="150"/>
      <c r="HT62" s="150"/>
      <c r="HU62" s="150"/>
      <c r="HV62" s="150"/>
      <c r="HW62" s="150"/>
      <c r="HX62" s="150"/>
      <c r="HY62" s="150"/>
      <c r="HZ62" s="150"/>
      <c r="IA62" s="150"/>
    </row>
    <row r="63" spans="1:235" s="337" customFormat="1" ht="13.15" customHeight="1" x14ac:dyDescent="0.25">
      <c r="A63" s="42" t="s">
        <v>442</v>
      </c>
      <c r="B63" s="47" t="s">
        <v>443</v>
      </c>
      <c r="C63" s="68" t="s">
        <v>444</v>
      </c>
      <c r="D63" s="69" t="s">
        <v>639</v>
      </c>
      <c r="E63" s="58"/>
      <c r="F63" s="47"/>
      <c r="G63" s="42" t="s">
        <v>445</v>
      </c>
      <c r="H63" s="70">
        <v>210013579</v>
      </c>
      <c r="I63" s="53" t="s">
        <v>58</v>
      </c>
      <c r="J63" s="42" t="s">
        <v>59</v>
      </c>
      <c r="K63" s="335" t="s">
        <v>9</v>
      </c>
      <c r="L63" s="335" t="s">
        <v>640</v>
      </c>
      <c r="M63" s="53" t="s">
        <v>60</v>
      </c>
      <c r="N63" s="45" t="s">
        <v>210</v>
      </c>
      <c r="O63" s="45" t="s">
        <v>242</v>
      </c>
      <c r="P63" s="71" t="s">
        <v>446</v>
      </c>
      <c r="Q63" s="54" t="s">
        <v>524</v>
      </c>
      <c r="R63" s="53" t="s">
        <v>234</v>
      </c>
      <c r="S63" s="45" t="s">
        <v>232</v>
      </c>
      <c r="T63" s="42" t="s">
        <v>284</v>
      </c>
      <c r="U63" s="53" t="s">
        <v>11</v>
      </c>
      <c r="V63" s="51"/>
      <c r="W63" s="54" t="s">
        <v>447</v>
      </c>
      <c r="X63" s="45" t="s">
        <v>285</v>
      </c>
      <c r="Y63" s="72">
        <v>30</v>
      </c>
      <c r="Z63" s="72" t="s">
        <v>243</v>
      </c>
      <c r="AA63" s="72">
        <v>10</v>
      </c>
      <c r="AB63" s="42" t="s">
        <v>238</v>
      </c>
      <c r="AC63" s="44" t="s">
        <v>236</v>
      </c>
      <c r="AD63" s="73"/>
      <c r="AE63" s="74">
        <v>1645246.89</v>
      </c>
      <c r="AF63" s="74">
        <v>0</v>
      </c>
      <c r="AG63" s="74">
        <v>0</v>
      </c>
      <c r="AH63" s="73">
        <v>73</v>
      </c>
      <c r="AI63" s="74">
        <v>1645246.89</v>
      </c>
      <c r="AJ63" s="74">
        <v>120103022.97</v>
      </c>
      <c r="AK63" s="74">
        <v>134515385.72640002</v>
      </c>
      <c r="AL63" s="73">
        <v>73</v>
      </c>
      <c r="AM63" s="74">
        <v>1645246.89</v>
      </c>
      <c r="AN63" s="74">
        <v>120103022.97</v>
      </c>
      <c r="AO63" s="74">
        <v>134515385.72640002</v>
      </c>
      <c r="AP63" s="73">
        <v>73</v>
      </c>
      <c r="AQ63" s="74">
        <v>1645246.89</v>
      </c>
      <c r="AR63" s="74">
        <v>120103022.97</v>
      </c>
      <c r="AS63" s="74">
        <v>134515385.72640002</v>
      </c>
      <c r="AT63" s="73">
        <v>73</v>
      </c>
      <c r="AU63" s="74">
        <v>1645246.89</v>
      </c>
      <c r="AV63" s="74">
        <v>120103022.97</v>
      </c>
      <c r="AW63" s="74">
        <v>134515385.72640002</v>
      </c>
      <c r="AX63" s="73">
        <v>292</v>
      </c>
      <c r="AY63" s="73">
        <v>480412091.88</v>
      </c>
      <c r="AZ63" s="336">
        <v>538061542.91999996</v>
      </c>
      <c r="BA63" s="47" t="s">
        <v>448</v>
      </c>
      <c r="BB63" s="53"/>
      <c r="BC63" s="53"/>
      <c r="BD63" s="53"/>
      <c r="BE63" s="53"/>
      <c r="BF63" s="75" t="s">
        <v>449</v>
      </c>
      <c r="BG63" s="53"/>
      <c r="BH63" s="53"/>
      <c r="BI63" s="53"/>
      <c r="BJ63" s="53"/>
      <c r="BK63" s="53"/>
      <c r="BL63" s="53"/>
      <c r="BM63" s="45" t="s">
        <v>599</v>
      </c>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c r="FG63" s="150"/>
      <c r="FH63" s="150"/>
      <c r="FI63" s="150"/>
      <c r="FJ63" s="150"/>
      <c r="FK63" s="150"/>
      <c r="FL63" s="150"/>
      <c r="FM63" s="150"/>
      <c r="FN63" s="150"/>
      <c r="FO63" s="150"/>
      <c r="FP63" s="150"/>
      <c r="FQ63" s="150"/>
      <c r="FR63" s="150"/>
      <c r="FS63" s="150"/>
      <c r="FT63" s="150"/>
      <c r="FU63" s="150"/>
      <c r="FV63" s="150"/>
      <c r="FW63" s="150"/>
      <c r="FX63" s="150"/>
      <c r="FY63" s="150"/>
      <c r="FZ63" s="150"/>
      <c r="GA63" s="150"/>
      <c r="GB63" s="150"/>
      <c r="GC63" s="150"/>
      <c r="GD63" s="150"/>
      <c r="GE63" s="150"/>
      <c r="GF63" s="150"/>
      <c r="GG63" s="150"/>
      <c r="GH63" s="150"/>
      <c r="GI63" s="150"/>
      <c r="GJ63" s="150"/>
      <c r="GK63" s="150"/>
      <c r="GL63" s="150"/>
      <c r="GM63" s="150"/>
      <c r="GN63" s="150"/>
      <c r="GO63" s="150"/>
      <c r="GP63" s="150"/>
      <c r="GQ63" s="150"/>
      <c r="GR63" s="150"/>
      <c r="GS63" s="150"/>
      <c r="GT63" s="150"/>
      <c r="GU63" s="150"/>
      <c r="GV63" s="150"/>
      <c r="GW63" s="150"/>
      <c r="GX63" s="150"/>
      <c r="GY63" s="150"/>
      <c r="GZ63" s="150"/>
      <c r="HA63" s="150"/>
      <c r="HB63" s="150"/>
      <c r="HC63" s="150"/>
      <c r="HD63" s="150"/>
      <c r="HE63" s="150"/>
      <c r="HF63" s="150"/>
      <c r="HG63" s="150"/>
      <c r="HH63" s="150"/>
      <c r="HI63" s="150"/>
      <c r="HJ63" s="150"/>
      <c r="HK63" s="150"/>
      <c r="HL63" s="150"/>
      <c r="HM63" s="150"/>
      <c r="HN63" s="150"/>
      <c r="HO63" s="150"/>
      <c r="HP63" s="150"/>
      <c r="HQ63" s="150"/>
      <c r="HR63" s="150"/>
      <c r="HS63" s="150"/>
      <c r="HT63" s="150"/>
      <c r="HU63" s="150"/>
      <c r="HV63" s="150"/>
      <c r="HW63" s="150"/>
      <c r="HX63" s="150"/>
      <c r="HY63" s="150"/>
      <c r="HZ63" s="150"/>
      <c r="IA63" s="150"/>
    </row>
    <row r="64" spans="1:235" s="128" customFormat="1" ht="13.15" customHeight="1" x14ac:dyDescent="0.2">
      <c r="A64" s="95" t="s">
        <v>442</v>
      </c>
      <c r="B64" s="101" t="s">
        <v>443</v>
      </c>
      <c r="C64" s="113" t="s">
        <v>444</v>
      </c>
      <c r="D64" s="143" t="s">
        <v>28</v>
      </c>
      <c r="E64" s="144"/>
      <c r="F64" s="101"/>
      <c r="G64" s="98" t="s">
        <v>445</v>
      </c>
      <c r="H64" s="97">
        <v>210013579</v>
      </c>
      <c r="I64" s="98" t="s">
        <v>58</v>
      </c>
      <c r="J64" s="98" t="s">
        <v>59</v>
      </c>
      <c r="K64" s="98" t="s">
        <v>25</v>
      </c>
      <c r="L64" s="98"/>
      <c r="M64" s="98" t="s">
        <v>60</v>
      </c>
      <c r="N64" s="95" t="s">
        <v>210</v>
      </c>
      <c r="O64" s="95" t="s">
        <v>242</v>
      </c>
      <c r="P64" s="145" t="s">
        <v>446</v>
      </c>
      <c r="Q64" s="26" t="s">
        <v>264</v>
      </c>
      <c r="R64" s="98" t="s">
        <v>234</v>
      </c>
      <c r="S64" s="95" t="s">
        <v>232</v>
      </c>
      <c r="T64" s="98" t="s">
        <v>284</v>
      </c>
      <c r="U64" s="98" t="s">
        <v>11</v>
      </c>
      <c r="V64" s="104"/>
      <c r="W64" s="26" t="s">
        <v>447</v>
      </c>
      <c r="X64" s="95" t="s">
        <v>285</v>
      </c>
      <c r="Y64" s="126">
        <v>30</v>
      </c>
      <c r="Z64" s="126" t="s">
        <v>243</v>
      </c>
      <c r="AA64" s="126">
        <v>10</v>
      </c>
      <c r="AB64" s="98" t="s">
        <v>238</v>
      </c>
      <c r="AC64" s="146" t="s">
        <v>236</v>
      </c>
      <c r="AD64" s="121"/>
      <c r="AE64" s="122">
        <v>1645246.89</v>
      </c>
      <c r="AF64" s="122">
        <f>AE64*AD64</f>
        <v>0</v>
      </c>
      <c r="AG64" s="122">
        <f>AF64*1.12</f>
        <v>0</v>
      </c>
      <c r="AH64" s="121">
        <v>54.393000000000001</v>
      </c>
      <c r="AI64" s="122">
        <v>1645246.89</v>
      </c>
      <c r="AJ64" s="122">
        <f>AI64*AH64</f>
        <v>89489914.08777</v>
      </c>
      <c r="AK64" s="122">
        <f>AJ64*1.12</f>
        <v>100228703.77830242</v>
      </c>
      <c r="AL64" s="121">
        <v>54.393000000000001</v>
      </c>
      <c r="AM64" s="122">
        <v>1645246.89</v>
      </c>
      <c r="AN64" s="122">
        <f>AM64*AL64</f>
        <v>89489914.08777</v>
      </c>
      <c r="AO64" s="122">
        <f>AN64*1.12</f>
        <v>100228703.77830242</v>
      </c>
      <c r="AP64" s="121">
        <v>54.393000000000001</v>
      </c>
      <c r="AQ64" s="122">
        <v>1645246.89</v>
      </c>
      <c r="AR64" s="122">
        <f t="shared" si="65"/>
        <v>89489914.08777</v>
      </c>
      <c r="AS64" s="122">
        <f t="shared" si="66"/>
        <v>100228703.77830242</v>
      </c>
      <c r="AT64" s="121">
        <v>54.393000000000001</v>
      </c>
      <c r="AU64" s="122">
        <v>1645246.89</v>
      </c>
      <c r="AV64" s="122">
        <f t="shared" si="67"/>
        <v>89489914.08777</v>
      </c>
      <c r="AW64" s="122">
        <f t="shared" si="68"/>
        <v>100228703.77830242</v>
      </c>
      <c r="AX64" s="121">
        <f t="shared" si="69"/>
        <v>217.572</v>
      </c>
      <c r="AY64" s="121">
        <v>0</v>
      </c>
      <c r="AZ64" s="121">
        <v>0</v>
      </c>
      <c r="BA64" s="99" t="s">
        <v>448</v>
      </c>
      <c r="BB64" s="98"/>
      <c r="BC64" s="98"/>
      <c r="BD64" s="98"/>
      <c r="BE64" s="98"/>
      <c r="BF64" s="98" t="s">
        <v>450</v>
      </c>
      <c r="BG64" s="98"/>
      <c r="BH64" s="98"/>
      <c r="BI64" s="98"/>
      <c r="BJ64" s="98"/>
      <c r="BK64" s="98"/>
      <c r="BL64" s="98"/>
      <c r="BM64" s="95" t="s">
        <v>73</v>
      </c>
    </row>
    <row r="65" spans="1:235" s="393" customFormat="1" ht="13.15" customHeight="1" x14ac:dyDescent="0.25">
      <c r="A65" s="377" t="s">
        <v>442</v>
      </c>
      <c r="B65" s="378" t="s">
        <v>443</v>
      </c>
      <c r="C65" s="379" t="s">
        <v>444</v>
      </c>
      <c r="D65" s="380" t="s">
        <v>601</v>
      </c>
      <c r="E65" s="381"/>
      <c r="F65" s="378"/>
      <c r="G65" s="377" t="s">
        <v>445</v>
      </c>
      <c r="H65" s="382">
        <v>210013579</v>
      </c>
      <c r="I65" s="383" t="s">
        <v>58</v>
      </c>
      <c r="J65" s="377" t="s">
        <v>59</v>
      </c>
      <c r="K65" s="383" t="s">
        <v>25</v>
      </c>
      <c r="L65" s="383"/>
      <c r="M65" s="383" t="s">
        <v>60</v>
      </c>
      <c r="N65" s="384" t="s">
        <v>210</v>
      </c>
      <c r="O65" s="384" t="s">
        <v>242</v>
      </c>
      <c r="P65" s="385" t="s">
        <v>446</v>
      </c>
      <c r="Q65" s="386" t="s">
        <v>524</v>
      </c>
      <c r="R65" s="383" t="s">
        <v>234</v>
      </c>
      <c r="S65" s="384" t="s">
        <v>232</v>
      </c>
      <c r="T65" s="377" t="s">
        <v>284</v>
      </c>
      <c r="U65" s="383" t="s">
        <v>11</v>
      </c>
      <c r="V65" s="387"/>
      <c r="W65" s="386" t="s">
        <v>447</v>
      </c>
      <c r="X65" s="384" t="s">
        <v>285</v>
      </c>
      <c r="Y65" s="388">
        <v>30</v>
      </c>
      <c r="Z65" s="388" t="s">
        <v>243</v>
      </c>
      <c r="AA65" s="388">
        <v>10</v>
      </c>
      <c r="AB65" s="377" t="s">
        <v>238</v>
      </c>
      <c r="AC65" s="389" t="s">
        <v>236</v>
      </c>
      <c r="AD65" s="390"/>
      <c r="AE65" s="391">
        <v>1645246.89</v>
      </c>
      <c r="AF65" s="391">
        <f t="shared" ref="AF65:AF66" si="70">AD65*AE65</f>
        <v>0</v>
      </c>
      <c r="AG65" s="391">
        <f t="shared" ref="AG65:AG66" si="71">AF65*1.12</f>
        <v>0</v>
      </c>
      <c r="AH65" s="390">
        <v>54.393000000000001</v>
      </c>
      <c r="AI65" s="391">
        <v>1645246.89</v>
      </c>
      <c r="AJ65" s="391">
        <f t="shared" ref="AJ65:AJ66" si="72">AH65*AI65</f>
        <v>89489914.08777</v>
      </c>
      <c r="AK65" s="391">
        <f t="shared" ref="AK65:AK66" si="73">AJ65*1.12</f>
        <v>100228703.77830242</v>
      </c>
      <c r="AL65" s="390">
        <v>54.393000000000001</v>
      </c>
      <c r="AM65" s="391">
        <v>1645246.89</v>
      </c>
      <c r="AN65" s="391">
        <f t="shared" ref="AN65:AN66" si="74">AL65*AM65</f>
        <v>89489914.08777</v>
      </c>
      <c r="AO65" s="391">
        <f t="shared" ref="AO65:AO66" si="75">AN65*1.12</f>
        <v>100228703.77830242</v>
      </c>
      <c r="AP65" s="390">
        <v>54.393000000000001</v>
      </c>
      <c r="AQ65" s="391">
        <v>1645246.89</v>
      </c>
      <c r="AR65" s="391">
        <f t="shared" ref="AR65:AR66" si="76">AP65*AQ65</f>
        <v>89489914.08777</v>
      </c>
      <c r="AS65" s="391">
        <f t="shared" si="66"/>
        <v>100228703.77830242</v>
      </c>
      <c r="AT65" s="390">
        <v>54.393000000000001</v>
      </c>
      <c r="AU65" s="391">
        <v>1645246.89</v>
      </c>
      <c r="AV65" s="391">
        <f t="shared" ref="AV65:AV66" si="77">AT65*AU65</f>
        <v>89489914.08777</v>
      </c>
      <c r="AW65" s="391">
        <f t="shared" si="68"/>
        <v>100228703.77830242</v>
      </c>
      <c r="AX65" s="390">
        <f t="shared" ref="AX65:AX66" si="78">AD65+AH65+AL65+AP65+AT65</f>
        <v>217.572</v>
      </c>
      <c r="AY65" s="372">
        <v>0</v>
      </c>
      <c r="AZ65" s="372">
        <f>AY65*1.12</f>
        <v>0</v>
      </c>
      <c r="BA65" s="378" t="s">
        <v>448</v>
      </c>
      <c r="BB65" s="383"/>
      <c r="BC65" s="383"/>
      <c r="BD65" s="383"/>
      <c r="BE65" s="383"/>
      <c r="BF65" s="392" t="s">
        <v>450</v>
      </c>
      <c r="BG65" s="383"/>
      <c r="BH65" s="383"/>
      <c r="BI65" s="383"/>
      <c r="BJ65" s="383"/>
      <c r="BK65" s="383"/>
      <c r="BL65" s="383"/>
      <c r="BM65" s="384" t="s">
        <v>599</v>
      </c>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c r="FG65" s="150"/>
      <c r="FH65" s="150"/>
      <c r="FI65" s="150"/>
      <c r="FJ65" s="150"/>
      <c r="FK65" s="150"/>
      <c r="FL65" s="150"/>
      <c r="FM65" s="150"/>
      <c r="FN65" s="150"/>
      <c r="FO65" s="150"/>
      <c r="FP65" s="150"/>
      <c r="FQ65" s="150"/>
      <c r="FR65" s="150"/>
      <c r="FS65" s="150"/>
      <c r="FT65" s="150"/>
      <c r="FU65" s="150"/>
      <c r="FV65" s="150"/>
      <c r="FW65" s="150"/>
      <c r="FX65" s="150"/>
      <c r="FY65" s="150"/>
      <c r="FZ65" s="150"/>
      <c r="GA65" s="150"/>
      <c r="GB65" s="150"/>
      <c r="GC65" s="150"/>
      <c r="GD65" s="150"/>
      <c r="GE65" s="150"/>
      <c r="GF65" s="150"/>
      <c r="GG65" s="150"/>
      <c r="GH65" s="150"/>
      <c r="GI65" s="150"/>
      <c r="GJ65" s="150"/>
      <c r="GK65" s="150"/>
      <c r="GL65" s="150"/>
      <c r="GM65" s="150"/>
      <c r="GN65" s="150"/>
      <c r="GO65" s="150"/>
      <c r="GP65" s="150"/>
      <c r="GQ65" s="150"/>
      <c r="GR65" s="150"/>
      <c r="GS65" s="150"/>
      <c r="GT65" s="150"/>
      <c r="GU65" s="150"/>
      <c r="GV65" s="150"/>
      <c r="GW65" s="150"/>
      <c r="GX65" s="150"/>
      <c r="GY65" s="150"/>
      <c r="GZ65" s="150"/>
      <c r="HA65" s="150"/>
      <c r="HB65" s="150"/>
      <c r="HC65" s="150"/>
      <c r="HD65" s="150"/>
      <c r="HE65" s="150"/>
      <c r="HF65" s="150"/>
      <c r="HG65" s="150"/>
      <c r="HH65" s="150"/>
      <c r="HI65" s="150"/>
      <c r="HJ65" s="150"/>
      <c r="HK65" s="150"/>
      <c r="HL65" s="150"/>
      <c r="HM65" s="150"/>
      <c r="HN65" s="150"/>
      <c r="HO65" s="150"/>
      <c r="HP65" s="150"/>
      <c r="HQ65" s="150"/>
      <c r="HR65" s="150"/>
      <c r="HS65" s="150"/>
      <c r="HT65" s="150"/>
      <c r="HU65" s="150"/>
      <c r="HV65" s="150"/>
      <c r="HW65" s="150"/>
      <c r="HX65" s="150"/>
      <c r="HY65" s="150"/>
      <c r="HZ65" s="150"/>
      <c r="IA65" s="150"/>
    </row>
    <row r="66" spans="1:235" s="337" customFormat="1" ht="13.15" customHeight="1" x14ac:dyDescent="0.25">
      <c r="A66" s="42" t="s">
        <v>442</v>
      </c>
      <c r="B66" s="47" t="s">
        <v>443</v>
      </c>
      <c r="C66" s="68" t="s">
        <v>444</v>
      </c>
      <c r="D66" s="69" t="s">
        <v>641</v>
      </c>
      <c r="E66" s="58"/>
      <c r="F66" s="47"/>
      <c r="G66" s="42" t="s">
        <v>445</v>
      </c>
      <c r="H66" s="70">
        <v>210013579</v>
      </c>
      <c r="I66" s="53" t="s">
        <v>58</v>
      </c>
      <c r="J66" s="42" t="s">
        <v>59</v>
      </c>
      <c r="K66" s="335" t="s">
        <v>9</v>
      </c>
      <c r="L66" s="335" t="s">
        <v>640</v>
      </c>
      <c r="M66" s="53" t="s">
        <v>60</v>
      </c>
      <c r="N66" s="45" t="s">
        <v>210</v>
      </c>
      <c r="O66" s="45" t="s">
        <v>242</v>
      </c>
      <c r="P66" s="71" t="s">
        <v>446</v>
      </c>
      <c r="Q66" s="54" t="s">
        <v>524</v>
      </c>
      <c r="R66" s="53" t="s">
        <v>234</v>
      </c>
      <c r="S66" s="45" t="s">
        <v>232</v>
      </c>
      <c r="T66" s="42" t="s">
        <v>284</v>
      </c>
      <c r="U66" s="53" t="s">
        <v>11</v>
      </c>
      <c r="V66" s="51"/>
      <c r="W66" s="54" t="s">
        <v>447</v>
      </c>
      <c r="X66" s="45" t="s">
        <v>285</v>
      </c>
      <c r="Y66" s="72">
        <v>30</v>
      </c>
      <c r="Z66" s="72" t="s">
        <v>243</v>
      </c>
      <c r="AA66" s="72">
        <v>10</v>
      </c>
      <c r="AB66" s="42" t="s">
        <v>238</v>
      </c>
      <c r="AC66" s="44" t="s">
        <v>236</v>
      </c>
      <c r="AD66" s="73"/>
      <c r="AE66" s="74">
        <v>1645246.89</v>
      </c>
      <c r="AF66" s="74">
        <f t="shared" si="70"/>
        <v>0</v>
      </c>
      <c r="AG66" s="74">
        <f t="shared" si="71"/>
        <v>0</v>
      </c>
      <c r="AH66" s="73">
        <v>54.393000000000001</v>
      </c>
      <c r="AI66" s="74">
        <v>1645246.89</v>
      </c>
      <c r="AJ66" s="74">
        <f t="shared" si="72"/>
        <v>89489914.08777</v>
      </c>
      <c r="AK66" s="74">
        <f t="shared" si="73"/>
        <v>100228703.77830242</v>
      </c>
      <c r="AL66" s="73">
        <v>54.393000000000001</v>
      </c>
      <c r="AM66" s="74">
        <v>1645246.89</v>
      </c>
      <c r="AN66" s="74">
        <f t="shared" si="74"/>
        <v>89489914.08777</v>
      </c>
      <c r="AO66" s="74">
        <f t="shared" si="75"/>
        <v>100228703.77830242</v>
      </c>
      <c r="AP66" s="73">
        <v>54.393000000000001</v>
      </c>
      <c r="AQ66" s="74">
        <v>1645246.89</v>
      </c>
      <c r="AR66" s="74">
        <f t="shared" si="76"/>
        <v>89489914.08777</v>
      </c>
      <c r="AS66" s="74">
        <f t="shared" si="66"/>
        <v>100228703.77830242</v>
      </c>
      <c r="AT66" s="73">
        <v>54.393000000000001</v>
      </c>
      <c r="AU66" s="74">
        <v>1645246.89</v>
      </c>
      <c r="AV66" s="74">
        <f t="shared" si="77"/>
        <v>89489914.08777</v>
      </c>
      <c r="AW66" s="74">
        <f t="shared" si="68"/>
        <v>100228703.77830242</v>
      </c>
      <c r="AX66" s="73">
        <f t="shared" si="78"/>
        <v>217.572</v>
      </c>
      <c r="AY66" s="336">
        <v>357959656.36000001</v>
      </c>
      <c r="AZ66" s="336">
        <v>400914815.12</v>
      </c>
      <c r="BA66" s="47" t="s">
        <v>448</v>
      </c>
      <c r="BB66" s="53"/>
      <c r="BC66" s="53"/>
      <c r="BD66" s="53"/>
      <c r="BE66" s="53"/>
      <c r="BF66" s="75" t="s">
        <v>450</v>
      </c>
      <c r="BG66" s="53"/>
      <c r="BH66" s="53"/>
      <c r="BI66" s="53"/>
      <c r="BJ66" s="53"/>
      <c r="BK66" s="53"/>
      <c r="BL66" s="53"/>
      <c r="BM66" s="45" t="s">
        <v>599</v>
      </c>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row>
    <row r="67" spans="1:235" s="128" customFormat="1" ht="13.15" customHeight="1" x14ac:dyDescent="0.2">
      <c r="A67" s="95" t="s">
        <v>442</v>
      </c>
      <c r="B67" s="101" t="s">
        <v>443</v>
      </c>
      <c r="C67" s="113" t="s">
        <v>451</v>
      </c>
      <c r="D67" s="143" t="s">
        <v>27</v>
      </c>
      <c r="E67" s="144"/>
      <c r="F67" s="101"/>
      <c r="G67" s="98" t="s">
        <v>445</v>
      </c>
      <c r="H67" s="97">
        <v>210017794</v>
      </c>
      <c r="I67" s="98" t="s">
        <v>58</v>
      </c>
      <c r="J67" s="98" t="s">
        <v>59</v>
      </c>
      <c r="K67" s="98" t="s">
        <v>25</v>
      </c>
      <c r="L67" s="98"/>
      <c r="M67" s="98" t="s">
        <v>60</v>
      </c>
      <c r="N67" s="95" t="s">
        <v>210</v>
      </c>
      <c r="O67" s="95" t="s">
        <v>242</v>
      </c>
      <c r="P67" s="145" t="s">
        <v>446</v>
      </c>
      <c r="Q67" s="26" t="s">
        <v>264</v>
      </c>
      <c r="R67" s="98" t="s">
        <v>234</v>
      </c>
      <c r="S67" s="95" t="s">
        <v>232</v>
      </c>
      <c r="T67" s="98" t="s">
        <v>284</v>
      </c>
      <c r="U67" s="98" t="s">
        <v>11</v>
      </c>
      <c r="V67" s="104"/>
      <c r="W67" s="26" t="s">
        <v>447</v>
      </c>
      <c r="X67" s="95" t="s">
        <v>285</v>
      </c>
      <c r="Y67" s="126">
        <v>30</v>
      </c>
      <c r="Z67" s="126" t="s">
        <v>243</v>
      </c>
      <c r="AA67" s="126">
        <v>10</v>
      </c>
      <c r="AB67" s="98" t="s">
        <v>238</v>
      </c>
      <c r="AC67" s="146" t="s">
        <v>236</v>
      </c>
      <c r="AD67" s="121">
        <v>47.116</v>
      </c>
      <c r="AE67" s="122">
        <v>2000000</v>
      </c>
      <c r="AF67" s="122">
        <v>94232000</v>
      </c>
      <c r="AG67" s="122">
        <v>105539840</v>
      </c>
      <c r="AH67" s="121">
        <v>104.964</v>
      </c>
      <c r="AI67" s="122">
        <v>2000000</v>
      </c>
      <c r="AJ67" s="122">
        <f t="shared" ref="AJ67:AJ92" si="79">AI67*AH67</f>
        <v>209928000</v>
      </c>
      <c r="AK67" s="122">
        <f t="shared" ref="AK67:AK94" si="80">AJ67*1.12</f>
        <v>235119360.00000003</v>
      </c>
      <c r="AL67" s="121">
        <v>104.964</v>
      </c>
      <c r="AM67" s="122">
        <v>2000000</v>
      </c>
      <c r="AN67" s="122">
        <v>209928000</v>
      </c>
      <c r="AO67" s="122">
        <v>235119360</v>
      </c>
      <c r="AP67" s="121">
        <v>104.964</v>
      </c>
      <c r="AQ67" s="122">
        <v>2000000</v>
      </c>
      <c r="AR67" s="122">
        <f t="shared" si="65"/>
        <v>209928000</v>
      </c>
      <c r="AS67" s="122">
        <f t="shared" si="66"/>
        <v>235119360.00000003</v>
      </c>
      <c r="AT67" s="121">
        <v>104.964</v>
      </c>
      <c r="AU67" s="122">
        <v>2000000</v>
      </c>
      <c r="AV67" s="122">
        <f t="shared" si="67"/>
        <v>209928000</v>
      </c>
      <c r="AW67" s="122">
        <f t="shared" si="68"/>
        <v>235119360.00000003</v>
      </c>
      <c r="AX67" s="121">
        <f t="shared" si="69"/>
        <v>466.97199999999998</v>
      </c>
      <c r="AY67" s="121">
        <v>0</v>
      </c>
      <c r="AZ67" s="121">
        <v>0</v>
      </c>
      <c r="BA67" s="99" t="s">
        <v>448</v>
      </c>
      <c r="BB67" s="98"/>
      <c r="BC67" s="98"/>
      <c r="BD67" s="98"/>
      <c r="BE67" s="98"/>
      <c r="BF67" s="148" t="s">
        <v>452</v>
      </c>
      <c r="BG67" s="98"/>
      <c r="BH67" s="98"/>
      <c r="BI67" s="98"/>
      <c r="BJ67" s="98"/>
      <c r="BK67" s="98"/>
      <c r="BL67" s="98"/>
      <c r="BM67" s="95" t="s">
        <v>73</v>
      </c>
    </row>
    <row r="68" spans="1:235" s="393" customFormat="1" ht="13.15" customHeight="1" x14ac:dyDescent="0.25">
      <c r="A68" s="377" t="s">
        <v>442</v>
      </c>
      <c r="B68" s="378" t="s">
        <v>443</v>
      </c>
      <c r="C68" s="379" t="s">
        <v>451</v>
      </c>
      <c r="D68" s="380" t="s">
        <v>602</v>
      </c>
      <c r="E68" s="381"/>
      <c r="F68" s="378"/>
      <c r="G68" s="377" t="s">
        <v>445</v>
      </c>
      <c r="H68" s="382">
        <v>210017794</v>
      </c>
      <c r="I68" s="383" t="s">
        <v>58</v>
      </c>
      <c r="J68" s="377" t="s">
        <v>59</v>
      </c>
      <c r="K68" s="383" t="s">
        <v>25</v>
      </c>
      <c r="L68" s="383"/>
      <c r="M68" s="383" t="s">
        <v>60</v>
      </c>
      <c r="N68" s="384" t="s">
        <v>210</v>
      </c>
      <c r="O68" s="384" t="s">
        <v>242</v>
      </c>
      <c r="P68" s="385" t="s">
        <v>446</v>
      </c>
      <c r="Q68" s="386" t="s">
        <v>524</v>
      </c>
      <c r="R68" s="383" t="s">
        <v>234</v>
      </c>
      <c r="S68" s="384" t="s">
        <v>232</v>
      </c>
      <c r="T68" s="377" t="s">
        <v>284</v>
      </c>
      <c r="U68" s="383" t="s">
        <v>11</v>
      </c>
      <c r="V68" s="387"/>
      <c r="W68" s="386" t="s">
        <v>447</v>
      </c>
      <c r="X68" s="384" t="s">
        <v>285</v>
      </c>
      <c r="Y68" s="388">
        <v>30</v>
      </c>
      <c r="Z68" s="388" t="s">
        <v>243</v>
      </c>
      <c r="AA68" s="388">
        <v>10</v>
      </c>
      <c r="AB68" s="377" t="s">
        <v>238</v>
      </c>
      <c r="AC68" s="389" t="s">
        <v>236</v>
      </c>
      <c r="AD68" s="390">
        <v>17.519999999999996</v>
      </c>
      <c r="AE68" s="391">
        <v>2000000</v>
      </c>
      <c r="AF68" s="391">
        <f t="shared" ref="AF68:AF69" si="81">AD68*AE68</f>
        <v>35039999.999999993</v>
      </c>
      <c r="AG68" s="391">
        <f t="shared" ref="AG68:AG69" si="82">AF68*1.12</f>
        <v>39244799.999999993</v>
      </c>
      <c r="AH68" s="390">
        <v>104.964</v>
      </c>
      <c r="AI68" s="391">
        <v>2000000</v>
      </c>
      <c r="AJ68" s="391">
        <f t="shared" ref="AJ68:AJ69" si="83">AH68*AI68</f>
        <v>209928000</v>
      </c>
      <c r="AK68" s="391">
        <f t="shared" si="80"/>
        <v>235119360.00000003</v>
      </c>
      <c r="AL68" s="390">
        <v>104.964</v>
      </c>
      <c r="AM68" s="391">
        <v>2000000</v>
      </c>
      <c r="AN68" s="391">
        <f t="shared" ref="AN68:AN69" si="84">AL68*AM68</f>
        <v>209928000</v>
      </c>
      <c r="AO68" s="391">
        <f t="shared" ref="AO68:AO69" si="85">AN68*1.12</f>
        <v>235119360.00000003</v>
      </c>
      <c r="AP68" s="390">
        <v>104.964</v>
      </c>
      <c r="AQ68" s="391">
        <v>2000000</v>
      </c>
      <c r="AR68" s="391">
        <f t="shared" ref="AR68:AR69" si="86">AP68*AQ68</f>
        <v>209928000</v>
      </c>
      <c r="AS68" s="391">
        <f t="shared" si="66"/>
        <v>235119360.00000003</v>
      </c>
      <c r="AT68" s="390">
        <v>104.964</v>
      </c>
      <c r="AU68" s="391">
        <v>2000000</v>
      </c>
      <c r="AV68" s="391">
        <f t="shared" ref="AV68:AV69" si="87">AT68*AU68</f>
        <v>209928000</v>
      </c>
      <c r="AW68" s="391">
        <f t="shared" si="68"/>
        <v>235119360.00000003</v>
      </c>
      <c r="AX68" s="390">
        <f t="shared" ref="AX68:AX69" si="88">AD68+AH68+AL68+AP68+AT68</f>
        <v>437.37599999999998</v>
      </c>
      <c r="AY68" s="372">
        <v>0</v>
      </c>
      <c r="AZ68" s="372">
        <f>AY68*1.12</f>
        <v>0</v>
      </c>
      <c r="BA68" s="378" t="s">
        <v>448</v>
      </c>
      <c r="BB68" s="383"/>
      <c r="BC68" s="383"/>
      <c r="BD68" s="383"/>
      <c r="BE68" s="383"/>
      <c r="BF68" s="377" t="s">
        <v>603</v>
      </c>
      <c r="BG68" s="383"/>
      <c r="BH68" s="383"/>
      <c r="BI68" s="383"/>
      <c r="BJ68" s="383"/>
      <c r="BK68" s="383"/>
      <c r="BL68" s="383"/>
      <c r="BM68" s="384" t="s">
        <v>604</v>
      </c>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0"/>
      <c r="FF68" s="150"/>
      <c r="FG68" s="150"/>
      <c r="FH68" s="150"/>
      <c r="FI68" s="150"/>
      <c r="FJ68" s="150"/>
      <c r="FK68" s="150"/>
      <c r="FL68" s="150"/>
      <c r="FM68" s="150"/>
      <c r="FN68" s="150"/>
      <c r="FO68" s="150"/>
      <c r="FP68" s="150"/>
      <c r="FQ68" s="150"/>
      <c r="FR68" s="150"/>
      <c r="FS68" s="150"/>
      <c r="FT68" s="150"/>
      <c r="FU68" s="150"/>
      <c r="FV68" s="150"/>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row>
    <row r="69" spans="1:235" s="337" customFormat="1" ht="13.15" customHeight="1" x14ac:dyDescent="0.25">
      <c r="A69" s="42" t="s">
        <v>442</v>
      </c>
      <c r="B69" s="47" t="s">
        <v>443</v>
      </c>
      <c r="C69" s="68" t="s">
        <v>451</v>
      </c>
      <c r="D69" s="69" t="s">
        <v>642</v>
      </c>
      <c r="E69" s="58"/>
      <c r="F69" s="47"/>
      <c r="G69" s="42" t="s">
        <v>445</v>
      </c>
      <c r="H69" s="70">
        <v>210017794</v>
      </c>
      <c r="I69" s="53" t="s">
        <v>58</v>
      </c>
      <c r="J69" s="42" t="s">
        <v>59</v>
      </c>
      <c r="K69" s="335" t="s">
        <v>9</v>
      </c>
      <c r="L69" s="335" t="s">
        <v>640</v>
      </c>
      <c r="M69" s="53" t="s">
        <v>60</v>
      </c>
      <c r="N69" s="45" t="s">
        <v>210</v>
      </c>
      <c r="O69" s="45" t="s">
        <v>242</v>
      </c>
      <c r="P69" s="71" t="s">
        <v>446</v>
      </c>
      <c r="Q69" s="54" t="s">
        <v>524</v>
      </c>
      <c r="R69" s="53" t="s">
        <v>234</v>
      </c>
      <c r="S69" s="45" t="s">
        <v>232</v>
      </c>
      <c r="T69" s="42" t="s">
        <v>284</v>
      </c>
      <c r="U69" s="53" t="s">
        <v>11</v>
      </c>
      <c r="V69" s="51"/>
      <c r="W69" s="54" t="s">
        <v>447</v>
      </c>
      <c r="X69" s="45" t="s">
        <v>285</v>
      </c>
      <c r="Y69" s="72">
        <v>30</v>
      </c>
      <c r="Z69" s="72" t="s">
        <v>243</v>
      </c>
      <c r="AA69" s="72">
        <v>10</v>
      </c>
      <c r="AB69" s="42" t="s">
        <v>238</v>
      </c>
      <c r="AC69" s="44" t="s">
        <v>236</v>
      </c>
      <c r="AD69" s="73">
        <v>17.519999999999996</v>
      </c>
      <c r="AE69" s="74">
        <v>2000000</v>
      </c>
      <c r="AF69" s="74">
        <f t="shared" si="81"/>
        <v>35039999.999999993</v>
      </c>
      <c r="AG69" s="74">
        <f t="shared" si="82"/>
        <v>39244799.999999993</v>
      </c>
      <c r="AH69" s="73">
        <v>104.964</v>
      </c>
      <c r="AI69" s="74">
        <v>2000000</v>
      </c>
      <c r="AJ69" s="74">
        <f t="shared" si="83"/>
        <v>209928000</v>
      </c>
      <c r="AK69" s="74">
        <f t="shared" si="80"/>
        <v>235119360.00000003</v>
      </c>
      <c r="AL69" s="73">
        <v>104.964</v>
      </c>
      <c r="AM69" s="74">
        <v>2000000</v>
      </c>
      <c r="AN69" s="74">
        <f t="shared" si="84"/>
        <v>209928000</v>
      </c>
      <c r="AO69" s="74">
        <f t="shared" si="85"/>
        <v>235119360.00000003</v>
      </c>
      <c r="AP69" s="73">
        <v>104.964</v>
      </c>
      <c r="AQ69" s="74">
        <v>2000000</v>
      </c>
      <c r="AR69" s="74">
        <f t="shared" si="86"/>
        <v>209928000</v>
      </c>
      <c r="AS69" s="74">
        <f t="shared" si="66"/>
        <v>235119360.00000003</v>
      </c>
      <c r="AT69" s="73">
        <v>104.964</v>
      </c>
      <c r="AU69" s="74">
        <v>2000000</v>
      </c>
      <c r="AV69" s="74">
        <f t="shared" si="87"/>
        <v>209928000</v>
      </c>
      <c r="AW69" s="74">
        <f t="shared" si="68"/>
        <v>235119360.00000003</v>
      </c>
      <c r="AX69" s="73">
        <f t="shared" si="88"/>
        <v>437.37599999999998</v>
      </c>
      <c r="AY69" s="73">
        <v>874752000</v>
      </c>
      <c r="AZ69" s="73">
        <v>979722240</v>
      </c>
      <c r="BA69" s="47" t="s">
        <v>448</v>
      </c>
      <c r="BB69" s="53"/>
      <c r="BC69" s="53"/>
      <c r="BD69" s="53"/>
      <c r="BE69" s="53"/>
      <c r="BF69" s="42" t="s">
        <v>603</v>
      </c>
      <c r="BG69" s="53"/>
      <c r="BH69" s="53"/>
      <c r="BI69" s="53"/>
      <c r="BJ69" s="53"/>
      <c r="BK69" s="53"/>
      <c r="BL69" s="53"/>
      <c r="BM69" s="45" t="s">
        <v>604</v>
      </c>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row>
    <row r="70" spans="1:235" s="128" customFormat="1" ht="13.15" customHeight="1" x14ac:dyDescent="0.2">
      <c r="A70" s="95" t="s">
        <v>442</v>
      </c>
      <c r="B70" s="101" t="s">
        <v>443</v>
      </c>
      <c r="C70" s="113" t="s">
        <v>453</v>
      </c>
      <c r="D70" s="143" t="s">
        <v>26</v>
      </c>
      <c r="E70" s="144"/>
      <c r="F70" s="101"/>
      <c r="G70" s="98" t="s">
        <v>445</v>
      </c>
      <c r="H70" s="97">
        <v>210017795</v>
      </c>
      <c r="I70" s="98" t="s">
        <v>58</v>
      </c>
      <c r="J70" s="98" t="s">
        <v>59</v>
      </c>
      <c r="K70" s="98" t="s">
        <v>25</v>
      </c>
      <c r="L70" s="98"/>
      <c r="M70" s="98" t="s">
        <v>60</v>
      </c>
      <c r="N70" s="95" t="s">
        <v>210</v>
      </c>
      <c r="O70" s="95" t="s">
        <v>242</v>
      </c>
      <c r="P70" s="145" t="s">
        <v>446</v>
      </c>
      <c r="Q70" s="26" t="s">
        <v>264</v>
      </c>
      <c r="R70" s="98" t="s">
        <v>234</v>
      </c>
      <c r="S70" s="95" t="s">
        <v>232</v>
      </c>
      <c r="T70" s="98" t="s">
        <v>284</v>
      </c>
      <c r="U70" s="98" t="s">
        <v>11</v>
      </c>
      <c r="V70" s="104"/>
      <c r="W70" s="26" t="s">
        <v>447</v>
      </c>
      <c r="X70" s="95" t="s">
        <v>285</v>
      </c>
      <c r="Y70" s="126">
        <v>30</v>
      </c>
      <c r="Z70" s="126" t="s">
        <v>243</v>
      </c>
      <c r="AA70" s="126">
        <v>10</v>
      </c>
      <c r="AB70" s="98" t="s">
        <v>238</v>
      </c>
      <c r="AC70" s="146" t="s">
        <v>236</v>
      </c>
      <c r="AD70" s="121">
        <v>8.6300000000000008</v>
      </c>
      <c r="AE70" s="122">
        <v>5333913.9000000004</v>
      </c>
      <c r="AF70" s="122">
        <v>46031676.960000001</v>
      </c>
      <c r="AG70" s="122">
        <v>51555478.200000003</v>
      </c>
      <c r="AH70" s="121">
        <v>16.8</v>
      </c>
      <c r="AI70" s="122">
        <v>5333913.9000000004</v>
      </c>
      <c r="AJ70" s="122">
        <f t="shared" si="79"/>
        <v>89609753.520000011</v>
      </c>
      <c r="AK70" s="122">
        <f t="shared" si="80"/>
        <v>100362923.94240002</v>
      </c>
      <c r="AL70" s="121">
        <v>16.8</v>
      </c>
      <c r="AM70" s="122">
        <v>5333913.9000000004</v>
      </c>
      <c r="AN70" s="122">
        <v>89609753.519999996</v>
      </c>
      <c r="AO70" s="122">
        <v>100362923.94</v>
      </c>
      <c r="AP70" s="121">
        <v>16.8</v>
      </c>
      <c r="AQ70" s="122">
        <v>5333913.9000000004</v>
      </c>
      <c r="AR70" s="122">
        <f t="shared" si="65"/>
        <v>89609753.520000011</v>
      </c>
      <c r="AS70" s="122">
        <f t="shared" si="66"/>
        <v>100362923.94240002</v>
      </c>
      <c r="AT70" s="121">
        <v>16.8</v>
      </c>
      <c r="AU70" s="122">
        <v>5333913.9000000004</v>
      </c>
      <c r="AV70" s="122">
        <f t="shared" si="67"/>
        <v>89609753.520000011</v>
      </c>
      <c r="AW70" s="122">
        <f t="shared" si="68"/>
        <v>100362923.94240002</v>
      </c>
      <c r="AX70" s="121">
        <f t="shared" si="69"/>
        <v>75.83</v>
      </c>
      <c r="AY70" s="121">
        <v>0</v>
      </c>
      <c r="AZ70" s="121">
        <v>0</v>
      </c>
      <c r="BA70" s="99" t="s">
        <v>448</v>
      </c>
      <c r="BB70" s="98"/>
      <c r="BC70" s="98"/>
      <c r="BD70" s="98"/>
      <c r="BE70" s="98"/>
      <c r="BF70" s="148" t="s">
        <v>454</v>
      </c>
      <c r="BG70" s="98"/>
      <c r="BH70" s="98"/>
      <c r="BI70" s="98"/>
      <c r="BJ70" s="98"/>
      <c r="BK70" s="98"/>
      <c r="BL70" s="98"/>
      <c r="BM70" s="95" t="s">
        <v>73</v>
      </c>
    </row>
    <row r="71" spans="1:235" s="128" customFormat="1" ht="13.15" customHeight="1" x14ac:dyDescent="0.2">
      <c r="A71" s="95" t="s">
        <v>442</v>
      </c>
      <c r="B71" s="101" t="s">
        <v>443</v>
      </c>
      <c r="C71" s="113" t="s">
        <v>444</v>
      </c>
      <c r="D71" s="143" t="s">
        <v>18</v>
      </c>
      <c r="E71" s="144"/>
      <c r="F71" s="101"/>
      <c r="G71" s="98" t="s">
        <v>445</v>
      </c>
      <c r="H71" s="97">
        <v>210022792</v>
      </c>
      <c r="I71" s="98" t="s">
        <v>58</v>
      </c>
      <c r="J71" s="98" t="s">
        <v>59</v>
      </c>
      <c r="K71" s="98" t="s">
        <v>25</v>
      </c>
      <c r="L71" s="98"/>
      <c r="M71" s="98" t="s">
        <v>60</v>
      </c>
      <c r="N71" s="95" t="s">
        <v>210</v>
      </c>
      <c r="O71" s="95" t="s">
        <v>242</v>
      </c>
      <c r="P71" s="145" t="s">
        <v>446</v>
      </c>
      <c r="Q71" s="26" t="s">
        <v>264</v>
      </c>
      <c r="R71" s="98" t="s">
        <v>234</v>
      </c>
      <c r="S71" s="95" t="s">
        <v>232</v>
      </c>
      <c r="T71" s="98" t="s">
        <v>284</v>
      </c>
      <c r="U71" s="98" t="s">
        <v>11</v>
      </c>
      <c r="V71" s="104"/>
      <c r="W71" s="26" t="s">
        <v>447</v>
      </c>
      <c r="X71" s="95" t="s">
        <v>285</v>
      </c>
      <c r="Y71" s="126">
        <v>30</v>
      </c>
      <c r="Z71" s="126" t="s">
        <v>243</v>
      </c>
      <c r="AA71" s="126">
        <v>10</v>
      </c>
      <c r="AB71" s="98" t="s">
        <v>238</v>
      </c>
      <c r="AC71" s="146" t="s">
        <v>236</v>
      </c>
      <c r="AD71" s="121">
        <v>33.790000000000006</v>
      </c>
      <c r="AE71" s="122">
        <v>1822800</v>
      </c>
      <c r="AF71" s="122">
        <f t="shared" ref="AF71:AF86" si="89">AE71*AD71</f>
        <v>61592412.000000015</v>
      </c>
      <c r="AG71" s="122">
        <f t="shared" ref="AG71:AG94" si="90">AF71*1.12</f>
        <v>68983501.440000027</v>
      </c>
      <c r="AH71" s="121">
        <v>71.522999999999996</v>
      </c>
      <c r="AI71" s="122">
        <v>1822800</v>
      </c>
      <c r="AJ71" s="122">
        <f t="shared" si="79"/>
        <v>130372124.39999999</v>
      </c>
      <c r="AK71" s="122">
        <f t="shared" si="80"/>
        <v>146016779.32800001</v>
      </c>
      <c r="AL71" s="121">
        <v>71.522999999999996</v>
      </c>
      <c r="AM71" s="122">
        <v>1822800</v>
      </c>
      <c r="AN71" s="122">
        <f t="shared" ref="AN71:AN86" si="91">AM71*AL71</f>
        <v>130372124.39999999</v>
      </c>
      <c r="AO71" s="122">
        <f t="shared" ref="AO71:AO88" si="92">AN71*1.12</f>
        <v>146016779.32800001</v>
      </c>
      <c r="AP71" s="121">
        <v>71.522999999999996</v>
      </c>
      <c r="AQ71" s="122">
        <v>1822800</v>
      </c>
      <c r="AR71" s="122">
        <f t="shared" si="65"/>
        <v>130372124.39999999</v>
      </c>
      <c r="AS71" s="122">
        <f t="shared" si="66"/>
        <v>146016779.32800001</v>
      </c>
      <c r="AT71" s="121">
        <v>71.522999999999996</v>
      </c>
      <c r="AU71" s="122">
        <v>1822800</v>
      </c>
      <c r="AV71" s="122">
        <f t="shared" si="67"/>
        <v>130372124.39999999</v>
      </c>
      <c r="AW71" s="122">
        <f t="shared" si="68"/>
        <v>146016779.32800001</v>
      </c>
      <c r="AX71" s="121">
        <f t="shared" si="69"/>
        <v>319.88200000000001</v>
      </c>
      <c r="AY71" s="121">
        <v>0</v>
      </c>
      <c r="AZ71" s="121">
        <v>0</v>
      </c>
      <c r="BA71" s="99" t="s">
        <v>448</v>
      </c>
      <c r="BB71" s="98"/>
      <c r="BC71" s="98"/>
      <c r="BD71" s="98"/>
      <c r="BE71" s="98"/>
      <c r="BF71" s="148" t="s">
        <v>455</v>
      </c>
      <c r="BG71" s="98"/>
      <c r="BH71" s="98"/>
      <c r="BI71" s="98"/>
      <c r="BJ71" s="98"/>
      <c r="BK71" s="98"/>
      <c r="BL71" s="98"/>
      <c r="BM71" s="95" t="s">
        <v>73</v>
      </c>
    </row>
    <row r="72" spans="1:235" s="393" customFormat="1" ht="13.15" customHeight="1" x14ac:dyDescent="0.25">
      <c r="A72" s="377" t="s">
        <v>442</v>
      </c>
      <c r="B72" s="378" t="s">
        <v>443</v>
      </c>
      <c r="C72" s="379" t="s">
        <v>444</v>
      </c>
      <c r="D72" s="380" t="s">
        <v>19</v>
      </c>
      <c r="E72" s="381"/>
      <c r="F72" s="378"/>
      <c r="G72" s="377" t="s">
        <v>445</v>
      </c>
      <c r="H72" s="382">
        <v>210022792</v>
      </c>
      <c r="I72" s="383" t="s">
        <v>58</v>
      </c>
      <c r="J72" s="377" t="s">
        <v>59</v>
      </c>
      <c r="K72" s="383" t="s">
        <v>25</v>
      </c>
      <c r="L72" s="383"/>
      <c r="M72" s="383" t="s">
        <v>60</v>
      </c>
      <c r="N72" s="384" t="s">
        <v>210</v>
      </c>
      <c r="O72" s="384" t="s">
        <v>242</v>
      </c>
      <c r="P72" s="385" t="s">
        <v>446</v>
      </c>
      <c r="Q72" s="386" t="s">
        <v>524</v>
      </c>
      <c r="R72" s="383" t="s">
        <v>234</v>
      </c>
      <c r="S72" s="384" t="s">
        <v>232</v>
      </c>
      <c r="T72" s="377" t="s">
        <v>284</v>
      </c>
      <c r="U72" s="383" t="s">
        <v>11</v>
      </c>
      <c r="V72" s="387"/>
      <c r="W72" s="386" t="s">
        <v>447</v>
      </c>
      <c r="X72" s="384" t="s">
        <v>285</v>
      </c>
      <c r="Y72" s="388">
        <v>30</v>
      </c>
      <c r="Z72" s="388" t="s">
        <v>243</v>
      </c>
      <c r="AA72" s="388">
        <v>10</v>
      </c>
      <c r="AB72" s="377" t="s">
        <v>238</v>
      </c>
      <c r="AC72" s="389" t="s">
        <v>236</v>
      </c>
      <c r="AD72" s="390">
        <v>26.808</v>
      </c>
      <c r="AE72" s="391">
        <v>1822800</v>
      </c>
      <c r="AF72" s="391">
        <f t="shared" ref="AF72:AF73" si="93">AD72*AE72</f>
        <v>48865622.399999999</v>
      </c>
      <c r="AG72" s="391">
        <f t="shared" si="90"/>
        <v>54729497.088000007</v>
      </c>
      <c r="AH72" s="390">
        <v>51.48</v>
      </c>
      <c r="AI72" s="391">
        <v>1822800</v>
      </c>
      <c r="AJ72" s="391">
        <f t="shared" ref="AJ72:AJ73" si="94">AH72*AI72</f>
        <v>93837744</v>
      </c>
      <c r="AK72" s="391">
        <f t="shared" si="80"/>
        <v>105098273.28000002</v>
      </c>
      <c r="AL72" s="390">
        <v>51.48</v>
      </c>
      <c r="AM72" s="391">
        <v>1822800</v>
      </c>
      <c r="AN72" s="391">
        <f t="shared" ref="AN72:AN73" si="95">AL72*AM72</f>
        <v>93837744</v>
      </c>
      <c r="AO72" s="391">
        <f t="shared" si="92"/>
        <v>105098273.28000002</v>
      </c>
      <c r="AP72" s="390">
        <v>51.48</v>
      </c>
      <c r="AQ72" s="391">
        <v>1822800</v>
      </c>
      <c r="AR72" s="391">
        <f t="shared" ref="AR72:AR73" si="96">AP72*AQ72</f>
        <v>93837744</v>
      </c>
      <c r="AS72" s="391">
        <f t="shared" si="66"/>
        <v>105098273.28000002</v>
      </c>
      <c r="AT72" s="390">
        <v>51.48</v>
      </c>
      <c r="AU72" s="391">
        <v>1822800</v>
      </c>
      <c r="AV72" s="391">
        <f t="shared" ref="AV72:AV73" si="97">AT72*AU72</f>
        <v>93837744</v>
      </c>
      <c r="AW72" s="391">
        <f t="shared" si="68"/>
        <v>105098273.28000002</v>
      </c>
      <c r="AX72" s="390">
        <f t="shared" ref="AX72:AX73" si="98">AD72+AH72+AL72+AP72+AT72</f>
        <v>232.72799999999998</v>
      </c>
      <c r="AY72" s="372">
        <v>0</v>
      </c>
      <c r="AZ72" s="372">
        <f>AY72*1.12</f>
        <v>0</v>
      </c>
      <c r="BA72" s="378" t="s">
        <v>448</v>
      </c>
      <c r="BB72" s="383"/>
      <c r="BC72" s="383"/>
      <c r="BD72" s="383"/>
      <c r="BE72" s="383"/>
      <c r="BF72" s="392" t="s">
        <v>455</v>
      </c>
      <c r="BG72" s="383"/>
      <c r="BH72" s="383"/>
      <c r="BI72" s="383"/>
      <c r="BJ72" s="383"/>
      <c r="BK72" s="383"/>
      <c r="BL72" s="383"/>
      <c r="BM72" s="384" t="s">
        <v>605</v>
      </c>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row>
    <row r="73" spans="1:235" s="337" customFormat="1" ht="13.15" customHeight="1" x14ac:dyDescent="0.25">
      <c r="A73" s="42" t="s">
        <v>442</v>
      </c>
      <c r="B73" s="47" t="s">
        <v>443</v>
      </c>
      <c r="C73" s="68" t="s">
        <v>444</v>
      </c>
      <c r="D73" s="69" t="s">
        <v>20</v>
      </c>
      <c r="E73" s="58"/>
      <c r="F73" s="47"/>
      <c r="G73" s="42" t="s">
        <v>445</v>
      </c>
      <c r="H73" s="70">
        <v>210022792</v>
      </c>
      <c r="I73" s="53" t="s">
        <v>58</v>
      </c>
      <c r="J73" s="42" t="s">
        <v>59</v>
      </c>
      <c r="K73" s="335" t="s">
        <v>9</v>
      </c>
      <c r="L73" s="335" t="s">
        <v>640</v>
      </c>
      <c r="M73" s="53" t="s">
        <v>60</v>
      </c>
      <c r="N73" s="45" t="s">
        <v>210</v>
      </c>
      <c r="O73" s="45" t="s">
        <v>242</v>
      </c>
      <c r="P73" s="71" t="s">
        <v>446</v>
      </c>
      <c r="Q73" s="54" t="s">
        <v>524</v>
      </c>
      <c r="R73" s="53" t="s">
        <v>234</v>
      </c>
      <c r="S73" s="45" t="s">
        <v>232</v>
      </c>
      <c r="T73" s="42" t="s">
        <v>284</v>
      </c>
      <c r="U73" s="53" t="s">
        <v>11</v>
      </c>
      <c r="V73" s="51"/>
      <c r="W73" s="54" t="s">
        <v>447</v>
      </c>
      <c r="X73" s="45" t="s">
        <v>285</v>
      </c>
      <c r="Y73" s="72">
        <v>30</v>
      </c>
      <c r="Z73" s="72" t="s">
        <v>243</v>
      </c>
      <c r="AA73" s="72">
        <v>10</v>
      </c>
      <c r="AB73" s="42" t="s">
        <v>238</v>
      </c>
      <c r="AC73" s="44" t="s">
        <v>236</v>
      </c>
      <c r="AD73" s="73">
        <v>26.808</v>
      </c>
      <c r="AE73" s="74">
        <v>1822800</v>
      </c>
      <c r="AF73" s="74">
        <f t="shared" si="93"/>
        <v>48865622.399999999</v>
      </c>
      <c r="AG73" s="74">
        <f t="shared" si="90"/>
        <v>54729497.088000007</v>
      </c>
      <c r="AH73" s="73">
        <v>51.48</v>
      </c>
      <c r="AI73" s="74">
        <v>1822800</v>
      </c>
      <c r="AJ73" s="74">
        <f t="shared" si="94"/>
        <v>93837744</v>
      </c>
      <c r="AK73" s="74">
        <f t="shared" si="80"/>
        <v>105098273.28000002</v>
      </c>
      <c r="AL73" s="73">
        <v>51.48</v>
      </c>
      <c r="AM73" s="74">
        <v>1822800</v>
      </c>
      <c r="AN73" s="74">
        <f t="shared" si="95"/>
        <v>93837744</v>
      </c>
      <c r="AO73" s="74">
        <f t="shared" si="92"/>
        <v>105098273.28000002</v>
      </c>
      <c r="AP73" s="73">
        <v>51.48</v>
      </c>
      <c r="AQ73" s="74">
        <v>1822800</v>
      </c>
      <c r="AR73" s="74">
        <f t="shared" si="96"/>
        <v>93837744</v>
      </c>
      <c r="AS73" s="74">
        <f t="shared" si="66"/>
        <v>105098273.28000002</v>
      </c>
      <c r="AT73" s="73">
        <v>51.48</v>
      </c>
      <c r="AU73" s="74">
        <v>1822800</v>
      </c>
      <c r="AV73" s="74">
        <f t="shared" si="97"/>
        <v>93837744</v>
      </c>
      <c r="AW73" s="74">
        <f t="shared" si="68"/>
        <v>105098273.28000002</v>
      </c>
      <c r="AX73" s="73">
        <f t="shared" si="98"/>
        <v>232.72799999999998</v>
      </c>
      <c r="AY73" s="73">
        <v>424216598.39999998</v>
      </c>
      <c r="AZ73" s="73">
        <v>475122590.20999998</v>
      </c>
      <c r="BA73" s="47" t="s">
        <v>448</v>
      </c>
      <c r="BB73" s="53"/>
      <c r="BC73" s="53"/>
      <c r="BD73" s="53"/>
      <c r="BE73" s="53"/>
      <c r="BF73" s="75" t="s">
        <v>455</v>
      </c>
      <c r="BG73" s="53"/>
      <c r="BH73" s="53"/>
      <c r="BI73" s="53"/>
      <c r="BJ73" s="53"/>
      <c r="BK73" s="53"/>
      <c r="BL73" s="53"/>
      <c r="BM73" s="45" t="s">
        <v>605</v>
      </c>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c r="FS73" s="150"/>
      <c r="FT73" s="150"/>
      <c r="FU73" s="150"/>
      <c r="FV73" s="150"/>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row>
    <row r="74" spans="1:235" s="128" customFormat="1" ht="13.15" customHeight="1" x14ac:dyDescent="0.2">
      <c r="A74" s="95" t="s">
        <v>442</v>
      </c>
      <c r="B74" s="101" t="s">
        <v>443</v>
      </c>
      <c r="C74" s="113" t="s">
        <v>444</v>
      </c>
      <c r="D74" s="143" t="s">
        <v>24</v>
      </c>
      <c r="E74" s="144"/>
      <c r="F74" s="101"/>
      <c r="G74" s="98" t="s">
        <v>445</v>
      </c>
      <c r="H74" s="97">
        <v>210022792</v>
      </c>
      <c r="I74" s="98" t="s">
        <v>58</v>
      </c>
      <c r="J74" s="98" t="s">
        <v>59</v>
      </c>
      <c r="K74" s="98" t="s">
        <v>25</v>
      </c>
      <c r="L74" s="98"/>
      <c r="M74" s="98" t="s">
        <v>60</v>
      </c>
      <c r="N74" s="95" t="s">
        <v>210</v>
      </c>
      <c r="O74" s="95" t="s">
        <v>242</v>
      </c>
      <c r="P74" s="145" t="s">
        <v>446</v>
      </c>
      <c r="Q74" s="26" t="s">
        <v>264</v>
      </c>
      <c r="R74" s="98" t="s">
        <v>234</v>
      </c>
      <c r="S74" s="95" t="s">
        <v>232</v>
      </c>
      <c r="T74" s="98" t="s">
        <v>284</v>
      </c>
      <c r="U74" s="98" t="s">
        <v>11</v>
      </c>
      <c r="V74" s="104"/>
      <c r="W74" s="26" t="s">
        <v>447</v>
      </c>
      <c r="X74" s="95" t="s">
        <v>285</v>
      </c>
      <c r="Y74" s="126">
        <v>30</v>
      </c>
      <c r="Z74" s="126" t="s">
        <v>243</v>
      </c>
      <c r="AA74" s="126">
        <v>10</v>
      </c>
      <c r="AB74" s="98" t="s">
        <v>238</v>
      </c>
      <c r="AC74" s="146" t="s">
        <v>236</v>
      </c>
      <c r="AD74" s="121"/>
      <c r="AE74" s="122">
        <v>1822800</v>
      </c>
      <c r="AF74" s="122">
        <f t="shared" si="89"/>
        <v>0</v>
      </c>
      <c r="AG74" s="122">
        <f t="shared" si="90"/>
        <v>0</v>
      </c>
      <c r="AH74" s="121">
        <v>2.7559999999999998</v>
      </c>
      <c r="AI74" s="122">
        <v>1822800</v>
      </c>
      <c r="AJ74" s="122">
        <f t="shared" si="79"/>
        <v>5023636.8</v>
      </c>
      <c r="AK74" s="122">
        <f t="shared" si="80"/>
        <v>5626473.216</v>
      </c>
      <c r="AL74" s="121">
        <v>2.7559999999999998</v>
      </c>
      <c r="AM74" s="122">
        <v>1822800</v>
      </c>
      <c r="AN74" s="122">
        <f t="shared" si="91"/>
        <v>5023636.8</v>
      </c>
      <c r="AO74" s="122">
        <f t="shared" si="92"/>
        <v>5626473.216</v>
      </c>
      <c r="AP74" s="121">
        <v>2.7559999999999998</v>
      </c>
      <c r="AQ74" s="122">
        <v>1822800</v>
      </c>
      <c r="AR74" s="122">
        <f t="shared" si="65"/>
        <v>5023636.8</v>
      </c>
      <c r="AS74" s="122">
        <f t="shared" si="66"/>
        <v>5626473.216</v>
      </c>
      <c r="AT74" s="121">
        <v>2.7559999999999998</v>
      </c>
      <c r="AU74" s="122">
        <v>1822800</v>
      </c>
      <c r="AV74" s="122">
        <f t="shared" si="67"/>
        <v>5023636.8</v>
      </c>
      <c r="AW74" s="122">
        <f t="shared" si="68"/>
        <v>5626473.216</v>
      </c>
      <c r="AX74" s="121">
        <f t="shared" si="69"/>
        <v>11.023999999999999</v>
      </c>
      <c r="AY74" s="121">
        <v>0</v>
      </c>
      <c r="AZ74" s="121">
        <v>0</v>
      </c>
      <c r="BA74" s="99" t="s">
        <v>448</v>
      </c>
      <c r="BB74" s="98"/>
      <c r="BC74" s="98"/>
      <c r="BD74" s="98"/>
      <c r="BE74" s="98"/>
      <c r="BF74" s="148" t="s">
        <v>456</v>
      </c>
      <c r="BG74" s="98"/>
      <c r="BH74" s="98"/>
      <c r="BI74" s="98"/>
      <c r="BJ74" s="98"/>
      <c r="BK74" s="98"/>
      <c r="BL74" s="98"/>
      <c r="BM74" s="95" t="s">
        <v>73</v>
      </c>
    </row>
    <row r="75" spans="1:235" s="393" customFormat="1" ht="13.15" customHeight="1" x14ac:dyDescent="0.25">
      <c r="A75" s="377" t="s">
        <v>442</v>
      </c>
      <c r="B75" s="378" t="s">
        <v>443</v>
      </c>
      <c r="C75" s="379" t="s">
        <v>444</v>
      </c>
      <c r="D75" s="380" t="s">
        <v>606</v>
      </c>
      <c r="E75" s="381"/>
      <c r="F75" s="378"/>
      <c r="G75" s="377" t="s">
        <v>445</v>
      </c>
      <c r="H75" s="382">
        <v>210022792</v>
      </c>
      <c r="I75" s="383" t="s">
        <v>58</v>
      </c>
      <c r="J75" s="377" t="s">
        <v>59</v>
      </c>
      <c r="K75" s="383" t="s">
        <v>25</v>
      </c>
      <c r="L75" s="383"/>
      <c r="M75" s="383" t="s">
        <v>60</v>
      </c>
      <c r="N75" s="384" t="s">
        <v>210</v>
      </c>
      <c r="O75" s="384" t="s">
        <v>242</v>
      </c>
      <c r="P75" s="385" t="s">
        <v>446</v>
      </c>
      <c r="Q75" s="386" t="s">
        <v>524</v>
      </c>
      <c r="R75" s="383" t="s">
        <v>234</v>
      </c>
      <c r="S75" s="384" t="s">
        <v>232</v>
      </c>
      <c r="T75" s="377" t="s">
        <v>284</v>
      </c>
      <c r="U75" s="383" t="s">
        <v>11</v>
      </c>
      <c r="V75" s="387"/>
      <c r="W75" s="386" t="s">
        <v>447</v>
      </c>
      <c r="X75" s="384" t="s">
        <v>285</v>
      </c>
      <c r="Y75" s="388">
        <v>30</v>
      </c>
      <c r="Z75" s="388" t="s">
        <v>243</v>
      </c>
      <c r="AA75" s="388">
        <v>10</v>
      </c>
      <c r="AB75" s="377" t="s">
        <v>238</v>
      </c>
      <c r="AC75" s="389" t="s">
        <v>236</v>
      </c>
      <c r="AD75" s="390">
        <v>2</v>
      </c>
      <c r="AE75" s="391">
        <v>1822800</v>
      </c>
      <c r="AF75" s="391">
        <f t="shared" ref="AF75:AF76" si="99">AD75*AE75</f>
        <v>3645600</v>
      </c>
      <c r="AG75" s="391">
        <f t="shared" si="90"/>
        <v>4083072.0000000005</v>
      </c>
      <c r="AH75" s="390">
        <v>2.7559999999999998</v>
      </c>
      <c r="AI75" s="391">
        <v>1822800</v>
      </c>
      <c r="AJ75" s="391">
        <f t="shared" ref="AJ75:AJ76" si="100">AH75*AI75</f>
        <v>5023636.8</v>
      </c>
      <c r="AK75" s="391">
        <f t="shared" si="80"/>
        <v>5626473.216</v>
      </c>
      <c r="AL75" s="390">
        <v>2.7559999999999998</v>
      </c>
      <c r="AM75" s="391">
        <v>1822800</v>
      </c>
      <c r="AN75" s="391">
        <f t="shared" ref="AN75:AN76" si="101">AL75*AM75</f>
        <v>5023636.8</v>
      </c>
      <c r="AO75" s="391">
        <f t="shared" si="92"/>
        <v>5626473.216</v>
      </c>
      <c r="AP75" s="390">
        <v>2.7559999999999998</v>
      </c>
      <c r="AQ75" s="391">
        <v>1822800</v>
      </c>
      <c r="AR75" s="391">
        <f t="shared" ref="AR75:AR76" si="102">AP75*AQ75</f>
        <v>5023636.8</v>
      </c>
      <c r="AS75" s="391">
        <f t="shared" si="66"/>
        <v>5626473.216</v>
      </c>
      <c r="AT75" s="390">
        <v>2.7559999999999998</v>
      </c>
      <c r="AU75" s="391">
        <v>1822800</v>
      </c>
      <c r="AV75" s="391">
        <f t="shared" ref="AV75:AV76" si="103">AT75*AU75</f>
        <v>5023636.8</v>
      </c>
      <c r="AW75" s="391">
        <f t="shared" si="68"/>
        <v>5626473.216</v>
      </c>
      <c r="AX75" s="390">
        <f t="shared" ref="AX75:AX76" si="104">AD75+AH75+AL75+AP75+AT75</f>
        <v>13.024000000000001</v>
      </c>
      <c r="AY75" s="372">
        <v>0</v>
      </c>
      <c r="AZ75" s="372">
        <f>AY75*1.12</f>
        <v>0</v>
      </c>
      <c r="BA75" s="378" t="s">
        <v>448</v>
      </c>
      <c r="BB75" s="383"/>
      <c r="BC75" s="383"/>
      <c r="BD75" s="383"/>
      <c r="BE75" s="383"/>
      <c r="BF75" s="392" t="s">
        <v>456</v>
      </c>
      <c r="BG75" s="383"/>
      <c r="BH75" s="383"/>
      <c r="BI75" s="383"/>
      <c r="BJ75" s="383"/>
      <c r="BK75" s="383"/>
      <c r="BL75" s="383"/>
      <c r="BM75" s="384" t="s">
        <v>605</v>
      </c>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row>
    <row r="76" spans="1:235" s="337" customFormat="1" ht="13.15" customHeight="1" x14ac:dyDescent="0.25">
      <c r="A76" s="42" t="s">
        <v>442</v>
      </c>
      <c r="B76" s="47" t="s">
        <v>443</v>
      </c>
      <c r="C76" s="68" t="s">
        <v>444</v>
      </c>
      <c r="D76" s="69" t="s">
        <v>643</v>
      </c>
      <c r="E76" s="58"/>
      <c r="F76" s="47"/>
      <c r="G76" s="42" t="s">
        <v>445</v>
      </c>
      <c r="H76" s="70">
        <v>210022792</v>
      </c>
      <c r="I76" s="53" t="s">
        <v>58</v>
      </c>
      <c r="J76" s="42" t="s">
        <v>59</v>
      </c>
      <c r="K76" s="335" t="s">
        <v>9</v>
      </c>
      <c r="L76" s="335" t="s">
        <v>640</v>
      </c>
      <c r="M76" s="53" t="s">
        <v>60</v>
      </c>
      <c r="N76" s="45" t="s">
        <v>210</v>
      </c>
      <c r="O76" s="45" t="s">
        <v>242</v>
      </c>
      <c r="P76" s="71" t="s">
        <v>446</v>
      </c>
      <c r="Q76" s="54" t="s">
        <v>524</v>
      </c>
      <c r="R76" s="53" t="s">
        <v>234</v>
      </c>
      <c r="S76" s="45" t="s">
        <v>232</v>
      </c>
      <c r="T76" s="42" t="s">
        <v>284</v>
      </c>
      <c r="U76" s="53" t="s">
        <v>11</v>
      </c>
      <c r="V76" s="51"/>
      <c r="W76" s="54" t="s">
        <v>447</v>
      </c>
      <c r="X76" s="45" t="s">
        <v>285</v>
      </c>
      <c r="Y76" s="72">
        <v>30</v>
      </c>
      <c r="Z76" s="72" t="s">
        <v>243</v>
      </c>
      <c r="AA76" s="72">
        <v>10</v>
      </c>
      <c r="AB76" s="42" t="s">
        <v>238</v>
      </c>
      <c r="AC76" s="44" t="s">
        <v>236</v>
      </c>
      <c r="AD76" s="73">
        <v>2</v>
      </c>
      <c r="AE76" s="74">
        <v>1822800</v>
      </c>
      <c r="AF76" s="74">
        <f t="shared" si="99"/>
        <v>3645600</v>
      </c>
      <c r="AG76" s="74">
        <f t="shared" si="90"/>
        <v>4083072.0000000005</v>
      </c>
      <c r="AH76" s="73">
        <v>2.7559999999999998</v>
      </c>
      <c r="AI76" s="74">
        <v>1822800</v>
      </c>
      <c r="AJ76" s="74">
        <f t="shared" si="100"/>
        <v>5023636.8</v>
      </c>
      <c r="AK76" s="74">
        <f t="shared" si="80"/>
        <v>5626473.216</v>
      </c>
      <c r="AL76" s="73">
        <v>2.7559999999999998</v>
      </c>
      <c r="AM76" s="74">
        <v>1822800</v>
      </c>
      <c r="AN76" s="74">
        <f t="shared" si="101"/>
        <v>5023636.8</v>
      </c>
      <c r="AO76" s="74">
        <f t="shared" si="92"/>
        <v>5626473.216</v>
      </c>
      <c r="AP76" s="73">
        <v>2.7559999999999998</v>
      </c>
      <c r="AQ76" s="74">
        <v>1822800</v>
      </c>
      <c r="AR76" s="74">
        <f t="shared" si="102"/>
        <v>5023636.8</v>
      </c>
      <c r="AS76" s="74">
        <f t="shared" si="66"/>
        <v>5626473.216</v>
      </c>
      <c r="AT76" s="73">
        <v>2.7559999999999998</v>
      </c>
      <c r="AU76" s="74">
        <v>1822800</v>
      </c>
      <c r="AV76" s="74">
        <f t="shared" si="103"/>
        <v>5023636.8</v>
      </c>
      <c r="AW76" s="74">
        <f t="shared" si="68"/>
        <v>5626473.216</v>
      </c>
      <c r="AX76" s="73">
        <f t="shared" si="104"/>
        <v>13.024000000000001</v>
      </c>
      <c r="AY76" s="73">
        <v>23740147.200000003</v>
      </c>
      <c r="AZ76" s="73">
        <v>26588964.879999999</v>
      </c>
      <c r="BA76" s="47" t="s">
        <v>448</v>
      </c>
      <c r="BB76" s="53"/>
      <c r="BC76" s="53"/>
      <c r="BD76" s="53"/>
      <c r="BE76" s="53"/>
      <c r="BF76" s="75" t="s">
        <v>456</v>
      </c>
      <c r="BG76" s="53"/>
      <c r="BH76" s="53"/>
      <c r="BI76" s="53"/>
      <c r="BJ76" s="53"/>
      <c r="BK76" s="53"/>
      <c r="BL76" s="53"/>
      <c r="BM76" s="45" t="s">
        <v>605</v>
      </c>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0"/>
      <c r="FJ76" s="150"/>
      <c r="FK76" s="150"/>
      <c r="FL76" s="150"/>
      <c r="FM76" s="150"/>
      <c r="FN76" s="150"/>
      <c r="FO76" s="150"/>
      <c r="FP76" s="150"/>
      <c r="FQ76" s="150"/>
      <c r="FR76" s="150"/>
      <c r="FS76" s="150"/>
      <c r="FT76" s="150"/>
      <c r="FU76" s="150"/>
      <c r="FV76" s="150"/>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row>
    <row r="77" spans="1:235" s="128" customFormat="1" ht="13.15" customHeight="1" x14ac:dyDescent="0.2">
      <c r="A77" s="95" t="s">
        <v>442</v>
      </c>
      <c r="B77" s="101" t="s">
        <v>443</v>
      </c>
      <c r="C77" s="113" t="s">
        <v>444</v>
      </c>
      <c r="D77" s="143" t="s">
        <v>17</v>
      </c>
      <c r="E77" s="144"/>
      <c r="F77" s="101"/>
      <c r="G77" s="98" t="s">
        <v>445</v>
      </c>
      <c r="H77" s="97">
        <v>210022792</v>
      </c>
      <c r="I77" s="98" t="s">
        <v>58</v>
      </c>
      <c r="J77" s="98" t="s">
        <v>59</v>
      </c>
      <c r="K77" s="98" t="s">
        <v>25</v>
      </c>
      <c r="L77" s="98"/>
      <c r="M77" s="98" t="s">
        <v>60</v>
      </c>
      <c r="N77" s="95" t="s">
        <v>210</v>
      </c>
      <c r="O77" s="95" t="s">
        <v>242</v>
      </c>
      <c r="P77" s="145" t="s">
        <v>446</v>
      </c>
      <c r="Q77" s="26" t="s">
        <v>264</v>
      </c>
      <c r="R77" s="98" t="s">
        <v>234</v>
      </c>
      <c r="S77" s="95" t="s">
        <v>232</v>
      </c>
      <c r="T77" s="98" t="s">
        <v>284</v>
      </c>
      <c r="U77" s="98" t="s">
        <v>11</v>
      </c>
      <c r="V77" s="104"/>
      <c r="W77" s="26" t="s">
        <v>447</v>
      </c>
      <c r="X77" s="95" t="s">
        <v>285</v>
      </c>
      <c r="Y77" s="126">
        <v>30</v>
      </c>
      <c r="Z77" s="126" t="s">
        <v>243</v>
      </c>
      <c r="AA77" s="126">
        <v>10</v>
      </c>
      <c r="AB77" s="98" t="s">
        <v>238</v>
      </c>
      <c r="AC77" s="146" t="s">
        <v>236</v>
      </c>
      <c r="AD77" s="121">
        <v>18</v>
      </c>
      <c r="AE77" s="122">
        <v>1822800</v>
      </c>
      <c r="AF77" s="122">
        <f t="shared" si="89"/>
        <v>32810400</v>
      </c>
      <c r="AG77" s="122">
        <f t="shared" si="90"/>
        <v>36747648</v>
      </c>
      <c r="AH77" s="121">
        <v>36.523000000000003</v>
      </c>
      <c r="AI77" s="122">
        <v>1822800</v>
      </c>
      <c r="AJ77" s="122">
        <f t="shared" si="79"/>
        <v>66574124.400000006</v>
      </c>
      <c r="AK77" s="122">
        <f t="shared" si="80"/>
        <v>74563019.328000009</v>
      </c>
      <c r="AL77" s="121">
        <v>36.523000000000003</v>
      </c>
      <c r="AM77" s="122">
        <v>1822800</v>
      </c>
      <c r="AN77" s="122">
        <f t="shared" si="91"/>
        <v>66574124.400000006</v>
      </c>
      <c r="AO77" s="122">
        <f t="shared" si="92"/>
        <v>74563019.328000009</v>
      </c>
      <c r="AP77" s="121">
        <v>36.523000000000003</v>
      </c>
      <c r="AQ77" s="122">
        <v>1822800</v>
      </c>
      <c r="AR77" s="122">
        <f t="shared" si="65"/>
        <v>66574124.400000006</v>
      </c>
      <c r="AS77" s="122">
        <f t="shared" si="66"/>
        <v>74563019.328000009</v>
      </c>
      <c r="AT77" s="121">
        <v>36.523000000000003</v>
      </c>
      <c r="AU77" s="122">
        <v>1822800</v>
      </c>
      <c r="AV77" s="122">
        <f t="shared" si="67"/>
        <v>66574124.400000006</v>
      </c>
      <c r="AW77" s="122">
        <f t="shared" si="68"/>
        <v>74563019.328000009</v>
      </c>
      <c r="AX77" s="121">
        <f t="shared" si="69"/>
        <v>164.09200000000001</v>
      </c>
      <c r="AY77" s="121">
        <v>0</v>
      </c>
      <c r="AZ77" s="121">
        <v>0</v>
      </c>
      <c r="BA77" s="99" t="s">
        <v>448</v>
      </c>
      <c r="BB77" s="98"/>
      <c r="BC77" s="98"/>
      <c r="BD77" s="98"/>
      <c r="BE77" s="98"/>
      <c r="BF77" s="148" t="s">
        <v>457</v>
      </c>
      <c r="BG77" s="98"/>
      <c r="BH77" s="98"/>
      <c r="BI77" s="98"/>
      <c r="BJ77" s="98"/>
      <c r="BK77" s="98"/>
      <c r="BL77" s="98"/>
      <c r="BM77" s="95" t="s">
        <v>73</v>
      </c>
    </row>
    <row r="78" spans="1:235" s="393" customFormat="1" ht="13.15" customHeight="1" x14ac:dyDescent="0.25">
      <c r="A78" s="377" t="s">
        <v>442</v>
      </c>
      <c r="B78" s="378" t="s">
        <v>443</v>
      </c>
      <c r="C78" s="379" t="s">
        <v>444</v>
      </c>
      <c r="D78" s="380" t="s">
        <v>607</v>
      </c>
      <c r="E78" s="381"/>
      <c r="F78" s="378"/>
      <c r="G78" s="377" t="s">
        <v>445</v>
      </c>
      <c r="H78" s="382">
        <v>210022792</v>
      </c>
      <c r="I78" s="383" t="s">
        <v>58</v>
      </c>
      <c r="J78" s="377" t="s">
        <v>59</v>
      </c>
      <c r="K78" s="383" t="s">
        <v>25</v>
      </c>
      <c r="L78" s="383"/>
      <c r="M78" s="383" t="s">
        <v>60</v>
      </c>
      <c r="N78" s="384" t="s">
        <v>210</v>
      </c>
      <c r="O78" s="384" t="s">
        <v>242</v>
      </c>
      <c r="P78" s="385" t="s">
        <v>446</v>
      </c>
      <c r="Q78" s="386" t="s">
        <v>524</v>
      </c>
      <c r="R78" s="383" t="s">
        <v>234</v>
      </c>
      <c r="S78" s="384" t="s">
        <v>232</v>
      </c>
      <c r="T78" s="377" t="s">
        <v>284</v>
      </c>
      <c r="U78" s="383" t="s">
        <v>11</v>
      </c>
      <c r="V78" s="387"/>
      <c r="W78" s="386" t="s">
        <v>447</v>
      </c>
      <c r="X78" s="384" t="s">
        <v>285</v>
      </c>
      <c r="Y78" s="388">
        <v>30</v>
      </c>
      <c r="Z78" s="388" t="s">
        <v>243</v>
      </c>
      <c r="AA78" s="388">
        <v>10</v>
      </c>
      <c r="AB78" s="377" t="s">
        <v>238</v>
      </c>
      <c r="AC78" s="389" t="s">
        <v>236</v>
      </c>
      <c r="AD78" s="390">
        <v>13.054</v>
      </c>
      <c r="AE78" s="391">
        <v>1822800</v>
      </c>
      <c r="AF78" s="391">
        <f t="shared" ref="AF78:AF79" si="105">AD78*AE78</f>
        <v>23794831.199999999</v>
      </c>
      <c r="AG78" s="391">
        <f t="shared" si="90"/>
        <v>26650210.944000002</v>
      </c>
      <c r="AH78" s="390">
        <v>36.523000000000003</v>
      </c>
      <c r="AI78" s="391">
        <v>1822800</v>
      </c>
      <c r="AJ78" s="391">
        <f t="shared" ref="AJ78:AJ79" si="106">AH78*AI78</f>
        <v>66574124.400000006</v>
      </c>
      <c r="AK78" s="391">
        <f t="shared" si="80"/>
        <v>74563019.328000009</v>
      </c>
      <c r="AL78" s="390">
        <v>36.523000000000003</v>
      </c>
      <c r="AM78" s="391">
        <v>1822800</v>
      </c>
      <c r="AN78" s="391">
        <f t="shared" ref="AN78:AN79" si="107">AL78*AM78</f>
        <v>66574124.400000006</v>
      </c>
      <c r="AO78" s="391">
        <f t="shared" si="92"/>
        <v>74563019.328000009</v>
      </c>
      <c r="AP78" s="390">
        <v>36.523000000000003</v>
      </c>
      <c r="AQ78" s="391">
        <v>1822800</v>
      </c>
      <c r="AR78" s="391">
        <f t="shared" ref="AR78:AR79" si="108">AP78*AQ78</f>
        <v>66574124.400000006</v>
      </c>
      <c r="AS78" s="391">
        <f t="shared" si="66"/>
        <v>74563019.328000009</v>
      </c>
      <c r="AT78" s="390">
        <v>36.523000000000003</v>
      </c>
      <c r="AU78" s="391">
        <v>1822800</v>
      </c>
      <c r="AV78" s="391">
        <f t="shared" ref="AV78:AV79" si="109">AT78*AU78</f>
        <v>66574124.400000006</v>
      </c>
      <c r="AW78" s="391">
        <f t="shared" si="68"/>
        <v>74563019.328000009</v>
      </c>
      <c r="AX78" s="390">
        <f t="shared" ref="AX78:AX79" si="110">AD78+AH78+AL78+AP78+AT78</f>
        <v>159.14600000000002</v>
      </c>
      <c r="AY78" s="372">
        <v>0</v>
      </c>
      <c r="AZ78" s="372">
        <f>AY78*1.12</f>
        <v>0</v>
      </c>
      <c r="BA78" s="378" t="s">
        <v>448</v>
      </c>
      <c r="BB78" s="383"/>
      <c r="BC78" s="383"/>
      <c r="BD78" s="383"/>
      <c r="BE78" s="383"/>
      <c r="BF78" s="392" t="s">
        <v>608</v>
      </c>
      <c r="BG78" s="383"/>
      <c r="BH78" s="383"/>
      <c r="BI78" s="383"/>
      <c r="BJ78" s="383"/>
      <c r="BK78" s="383"/>
      <c r="BL78" s="383"/>
      <c r="BM78" s="384" t="s">
        <v>609</v>
      </c>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0"/>
      <c r="FF78" s="150"/>
      <c r="FG78" s="150"/>
      <c r="FH78" s="150"/>
      <c r="FI78" s="150"/>
      <c r="FJ78" s="150"/>
      <c r="FK78" s="150"/>
      <c r="FL78" s="150"/>
      <c r="FM78" s="150"/>
      <c r="FN78" s="150"/>
      <c r="FO78" s="150"/>
      <c r="FP78" s="150"/>
      <c r="FQ78" s="150"/>
      <c r="FR78" s="150"/>
      <c r="FS78" s="150"/>
      <c r="FT78" s="150"/>
      <c r="FU78" s="150"/>
      <c r="FV78" s="150"/>
      <c r="FW78" s="150"/>
      <c r="FX78" s="150"/>
      <c r="FY78" s="150"/>
      <c r="FZ78" s="150"/>
      <c r="GA78" s="150"/>
      <c r="GB78" s="150"/>
      <c r="GC78" s="150"/>
      <c r="GD78" s="150"/>
      <c r="GE78" s="150"/>
      <c r="GF78" s="150"/>
      <c r="GG78" s="150"/>
      <c r="GH78" s="150"/>
      <c r="GI78" s="150"/>
      <c r="GJ78" s="150"/>
      <c r="GK78" s="150"/>
      <c r="GL78" s="150"/>
      <c r="GM78" s="150"/>
      <c r="GN78" s="150"/>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50"/>
      <c r="HL78" s="150"/>
      <c r="HM78" s="150"/>
      <c r="HN78" s="150"/>
      <c r="HO78" s="150"/>
      <c r="HP78" s="150"/>
      <c r="HQ78" s="150"/>
      <c r="HR78" s="150"/>
      <c r="HS78" s="150"/>
      <c r="HT78" s="150"/>
      <c r="HU78" s="150"/>
      <c r="HV78" s="150"/>
      <c r="HW78" s="150"/>
      <c r="HX78" s="150"/>
      <c r="HY78" s="150"/>
      <c r="HZ78" s="150"/>
      <c r="IA78" s="150"/>
    </row>
    <row r="79" spans="1:235" s="337" customFormat="1" ht="13.15" customHeight="1" x14ac:dyDescent="0.25">
      <c r="A79" s="42" t="s">
        <v>442</v>
      </c>
      <c r="B79" s="47" t="s">
        <v>443</v>
      </c>
      <c r="C79" s="68" t="s">
        <v>444</v>
      </c>
      <c r="D79" s="69" t="s">
        <v>644</v>
      </c>
      <c r="E79" s="58"/>
      <c r="F79" s="47"/>
      <c r="G79" s="42" t="s">
        <v>445</v>
      </c>
      <c r="H79" s="70">
        <v>210022792</v>
      </c>
      <c r="I79" s="53" t="s">
        <v>58</v>
      </c>
      <c r="J79" s="42" t="s">
        <v>59</v>
      </c>
      <c r="K79" s="335" t="s">
        <v>9</v>
      </c>
      <c r="L79" s="335" t="s">
        <v>640</v>
      </c>
      <c r="M79" s="53" t="s">
        <v>60</v>
      </c>
      <c r="N79" s="45" t="s">
        <v>210</v>
      </c>
      <c r="O79" s="45" t="s">
        <v>242</v>
      </c>
      <c r="P79" s="71" t="s">
        <v>446</v>
      </c>
      <c r="Q79" s="54" t="s">
        <v>524</v>
      </c>
      <c r="R79" s="53" t="s">
        <v>234</v>
      </c>
      <c r="S79" s="45" t="s">
        <v>232</v>
      </c>
      <c r="T79" s="42" t="s">
        <v>284</v>
      </c>
      <c r="U79" s="53" t="s">
        <v>11</v>
      </c>
      <c r="V79" s="51"/>
      <c r="W79" s="54" t="s">
        <v>447</v>
      </c>
      <c r="X79" s="45" t="s">
        <v>285</v>
      </c>
      <c r="Y79" s="72">
        <v>30</v>
      </c>
      <c r="Z79" s="72" t="s">
        <v>243</v>
      </c>
      <c r="AA79" s="72">
        <v>10</v>
      </c>
      <c r="AB79" s="42" t="s">
        <v>238</v>
      </c>
      <c r="AC79" s="44" t="s">
        <v>236</v>
      </c>
      <c r="AD79" s="73">
        <v>13.054</v>
      </c>
      <c r="AE79" s="74">
        <v>1822800</v>
      </c>
      <c r="AF79" s="74">
        <f t="shared" si="105"/>
        <v>23794831.199999999</v>
      </c>
      <c r="AG79" s="74">
        <f t="shared" si="90"/>
        <v>26650210.944000002</v>
      </c>
      <c r="AH79" s="73">
        <v>36.523000000000003</v>
      </c>
      <c r="AI79" s="74">
        <v>1822800</v>
      </c>
      <c r="AJ79" s="74">
        <f t="shared" si="106"/>
        <v>66574124.400000006</v>
      </c>
      <c r="AK79" s="74">
        <f t="shared" si="80"/>
        <v>74563019.328000009</v>
      </c>
      <c r="AL79" s="73">
        <v>36.523000000000003</v>
      </c>
      <c r="AM79" s="74">
        <v>1822800</v>
      </c>
      <c r="AN79" s="74">
        <f t="shared" si="107"/>
        <v>66574124.400000006</v>
      </c>
      <c r="AO79" s="74">
        <f t="shared" si="92"/>
        <v>74563019.328000009</v>
      </c>
      <c r="AP79" s="73">
        <v>36.523000000000003</v>
      </c>
      <c r="AQ79" s="74">
        <v>1822800</v>
      </c>
      <c r="AR79" s="74">
        <f t="shared" si="108"/>
        <v>66574124.400000006</v>
      </c>
      <c r="AS79" s="74">
        <f t="shared" si="66"/>
        <v>74563019.328000009</v>
      </c>
      <c r="AT79" s="73">
        <v>36.523000000000003</v>
      </c>
      <c r="AU79" s="74">
        <v>1822800</v>
      </c>
      <c r="AV79" s="74">
        <f t="shared" si="109"/>
        <v>66574124.400000006</v>
      </c>
      <c r="AW79" s="74">
        <f t="shared" si="68"/>
        <v>74563019.328000009</v>
      </c>
      <c r="AX79" s="73">
        <f t="shared" si="110"/>
        <v>159.14600000000002</v>
      </c>
      <c r="AY79" s="73">
        <v>290091328.80000001</v>
      </c>
      <c r="AZ79" s="73">
        <v>324902288.25999999</v>
      </c>
      <c r="BA79" s="47" t="s">
        <v>448</v>
      </c>
      <c r="BB79" s="53"/>
      <c r="BC79" s="53"/>
      <c r="BD79" s="53"/>
      <c r="BE79" s="53"/>
      <c r="BF79" s="75" t="s">
        <v>608</v>
      </c>
      <c r="BG79" s="53"/>
      <c r="BH79" s="53"/>
      <c r="BI79" s="53"/>
      <c r="BJ79" s="53"/>
      <c r="BK79" s="53"/>
      <c r="BL79" s="53"/>
      <c r="BM79" s="45" t="s">
        <v>609</v>
      </c>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0"/>
      <c r="FD79" s="150"/>
      <c r="FE79" s="150"/>
      <c r="FF79" s="150"/>
      <c r="FG79" s="150"/>
      <c r="FH79" s="150"/>
      <c r="FI79" s="150"/>
      <c r="FJ79" s="150"/>
      <c r="FK79" s="150"/>
      <c r="FL79" s="150"/>
      <c r="FM79" s="150"/>
      <c r="FN79" s="150"/>
      <c r="FO79" s="150"/>
      <c r="FP79" s="150"/>
      <c r="FQ79" s="150"/>
      <c r="FR79" s="150"/>
      <c r="FS79" s="150"/>
      <c r="FT79" s="150"/>
      <c r="FU79" s="150"/>
      <c r="FV79" s="150"/>
      <c r="FW79" s="150"/>
      <c r="FX79" s="150"/>
      <c r="FY79" s="150"/>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0"/>
      <c r="HL79" s="150"/>
      <c r="HM79" s="150"/>
      <c r="HN79" s="150"/>
      <c r="HO79" s="150"/>
      <c r="HP79" s="150"/>
      <c r="HQ79" s="150"/>
      <c r="HR79" s="150"/>
      <c r="HS79" s="150"/>
      <c r="HT79" s="150"/>
      <c r="HU79" s="150"/>
      <c r="HV79" s="150"/>
      <c r="HW79" s="150"/>
      <c r="HX79" s="150"/>
      <c r="HY79" s="150"/>
      <c r="HZ79" s="150"/>
      <c r="IA79" s="150"/>
    </row>
    <row r="80" spans="1:235" s="128" customFormat="1" ht="13.15" customHeight="1" x14ac:dyDescent="0.2">
      <c r="A80" s="95" t="s">
        <v>442</v>
      </c>
      <c r="B80" s="101" t="s">
        <v>443</v>
      </c>
      <c r="C80" s="113" t="s">
        <v>444</v>
      </c>
      <c r="D80" s="143" t="s">
        <v>23</v>
      </c>
      <c r="E80" s="144"/>
      <c r="F80" s="101"/>
      <c r="G80" s="98" t="s">
        <v>445</v>
      </c>
      <c r="H80" s="97">
        <v>210022792</v>
      </c>
      <c r="I80" s="98" t="s">
        <v>58</v>
      </c>
      <c r="J80" s="98" t="s">
        <v>59</v>
      </c>
      <c r="K80" s="98" t="s">
        <v>25</v>
      </c>
      <c r="L80" s="98"/>
      <c r="M80" s="98" t="s">
        <v>60</v>
      </c>
      <c r="N80" s="95" t="s">
        <v>210</v>
      </c>
      <c r="O80" s="95" t="s">
        <v>242</v>
      </c>
      <c r="P80" s="145" t="s">
        <v>446</v>
      </c>
      <c r="Q80" s="26" t="s">
        <v>264</v>
      </c>
      <c r="R80" s="98" t="s">
        <v>234</v>
      </c>
      <c r="S80" s="95" t="s">
        <v>232</v>
      </c>
      <c r="T80" s="98" t="s">
        <v>284</v>
      </c>
      <c r="U80" s="98" t="s">
        <v>11</v>
      </c>
      <c r="V80" s="104"/>
      <c r="W80" s="26" t="s">
        <v>447</v>
      </c>
      <c r="X80" s="95" t="s">
        <v>285</v>
      </c>
      <c r="Y80" s="126">
        <v>30</v>
      </c>
      <c r="Z80" s="126" t="s">
        <v>243</v>
      </c>
      <c r="AA80" s="126">
        <v>10</v>
      </c>
      <c r="AB80" s="98" t="s">
        <v>238</v>
      </c>
      <c r="AC80" s="146" t="s">
        <v>236</v>
      </c>
      <c r="AD80" s="121">
        <v>10</v>
      </c>
      <c r="AE80" s="122">
        <v>1822800</v>
      </c>
      <c r="AF80" s="122">
        <f t="shared" si="89"/>
        <v>18228000</v>
      </c>
      <c r="AG80" s="122">
        <f t="shared" si="90"/>
        <v>20415360.000000004</v>
      </c>
      <c r="AH80" s="121">
        <v>18.606000000000002</v>
      </c>
      <c r="AI80" s="122">
        <v>1822800</v>
      </c>
      <c r="AJ80" s="122">
        <f t="shared" si="79"/>
        <v>33915016.800000004</v>
      </c>
      <c r="AK80" s="122">
        <f t="shared" si="80"/>
        <v>37984818.816000007</v>
      </c>
      <c r="AL80" s="121">
        <v>18.606000000000002</v>
      </c>
      <c r="AM80" s="122">
        <v>1822800</v>
      </c>
      <c r="AN80" s="122">
        <f t="shared" si="91"/>
        <v>33915016.800000004</v>
      </c>
      <c r="AO80" s="122">
        <f t="shared" si="92"/>
        <v>37984818.816000007</v>
      </c>
      <c r="AP80" s="121">
        <v>18.606000000000002</v>
      </c>
      <c r="AQ80" s="122">
        <v>1822800</v>
      </c>
      <c r="AR80" s="122">
        <f t="shared" si="65"/>
        <v>33915016.800000004</v>
      </c>
      <c r="AS80" s="122">
        <f t="shared" si="66"/>
        <v>37984818.816000007</v>
      </c>
      <c r="AT80" s="121">
        <v>18.606000000000002</v>
      </c>
      <c r="AU80" s="122">
        <v>1822800</v>
      </c>
      <c r="AV80" s="122">
        <f t="shared" si="67"/>
        <v>33915016.800000004</v>
      </c>
      <c r="AW80" s="122">
        <f t="shared" si="68"/>
        <v>37984818.816000007</v>
      </c>
      <c r="AX80" s="121">
        <f t="shared" si="69"/>
        <v>84.424000000000007</v>
      </c>
      <c r="AY80" s="121">
        <v>0</v>
      </c>
      <c r="AZ80" s="121">
        <v>0</v>
      </c>
      <c r="BA80" s="99" t="s">
        <v>448</v>
      </c>
      <c r="BB80" s="98"/>
      <c r="BC80" s="98"/>
      <c r="BD80" s="98"/>
      <c r="BE80" s="98"/>
      <c r="BF80" s="148" t="s">
        <v>458</v>
      </c>
      <c r="BG80" s="98"/>
      <c r="BH80" s="98"/>
      <c r="BI80" s="98"/>
      <c r="BJ80" s="98"/>
      <c r="BK80" s="98"/>
      <c r="BL80" s="98"/>
      <c r="BM80" s="95" t="s">
        <v>73</v>
      </c>
    </row>
    <row r="81" spans="1:235" s="393" customFormat="1" ht="13.15" customHeight="1" x14ac:dyDescent="0.25">
      <c r="A81" s="377" t="s">
        <v>442</v>
      </c>
      <c r="B81" s="378" t="s">
        <v>443</v>
      </c>
      <c r="C81" s="379" t="s">
        <v>444</v>
      </c>
      <c r="D81" s="380" t="s">
        <v>610</v>
      </c>
      <c r="E81" s="381"/>
      <c r="F81" s="378"/>
      <c r="G81" s="377" t="s">
        <v>445</v>
      </c>
      <c r="H81" s="382">
        <v>210022792</v>
      </c>
      <c r="I81" s="383" t="s">
        <v>58</v>
      </c>
      <c r="J81" s="377" t="s">
        <v>59</v>
      </c>
      <c r="K81" s="383" t="s">
        <v>25</v>
      </c>
      <c r="L81" s="383"/>
      <c r="M81" s="383" t="s">
        <v>60</v>
      </c>
      <c r="N81" s="384" t="s">
        <v>210</v>
      </c>
      <c r="O81" s="384" t="s">
        <v>242</v>
      </c>
      <c r="P81" s="385" t="s">
        <v>446</v>
      </c>
      <c r="Q81" s="386" t="s">
        <v>524</v>
      </c>
      <c r="R81" s="383" t="s">
        <v>234</v>
      </c>
      <c r="S81" s="384" t="s">
        <v>232</v>
      </c>
      <c r="T81" s="377" t="s">
        <v>284</v>
      </c>
      <c r="U81" s="383" t="s">
        <v>11</v>
      </c>
      <c r="V81" s="387"/>
      <c r="W81" s="386" t="s">
        <v>447</v>
      </c>
      <c r="X81" s="384" t="s">
        <v>285</v>
      </c>
      <c r="Y81" s="388">
        <v>30</v>
      </c>
      <c r="Z81" s="388" t="s">
        <v>243</v>
      </c>
      <c r="AA81" s="388">
        <v>10</v>
      </c>
      <c r="AB81" s="377" t="s">
        <v>238</v>
      </c>
      <c r="AC81" s="389" t="s">
        <v>236</v>
      </c>
      <c r="AD81" s="390">
        <v>10</v>
      </c>
      <c r="AE81" s="391">
        <v>1822800</v>
      </c>
      <c r="AF81" s="391">
        <f t="shared" ref="AF81:AF82" si="111">AD81*AE81</f>
        <v>18228000</v>
      </c>
      <c r="AG81" s="391">
        <f t="shared" si="90"/>
        <v>20415360.000000004</v>
      </c>
      <c r="AH81" s="390">
        <v>18.606000000000002</v>
      </c>
      <c r="AI81" s="391">
        <v>1822800</v>
      </c>
      <c r="AJ81" s="391">
        <f t="shared" ref="AJ81:AJ82" si="112">AH81*AI81</f>
        <v>33915016.800000004</v>
      </c>
      <c r="AK81" s="391">
        <f t="shared" si="80"/>
        <v>37984818.816000007</v>
      </c>
      <c r="AL81" s="390">
        <v>18.606000000000002</v>
      </c>
      <c r="AM81" s="391">
        <v>1822800</v>
      </c>
      <c r="AN81" s="391">
        <f t="shared" ref="AN81:AN82" si="113">AL81*AM81</f>
        <v>33915016.800000004</v>
      </c>
      <c r="AO81" s="391">
        <f t="shared" si="92"/>
        <v>37984818.816000007</v>
      </c>
      <c r="AP81" s="390">
        <v>18.606000000000002</v>
      </c>
      <c r="AQ81" s="391">
        <v>1822800</v>
      </c>
      <c r="AR81" s="391">
        <f t="shared" ref="AR81:AR82" si="114">AP81*AQ81</f>
        <v>33915016.800000004</v>
      </c>
      <c r="AS81" s="391">
        <f t="shared" si="66"/>
        <v>37984818.816000007</v>
      </c>
      <c r="AT81" s="390">
        <v>18.606000000000002</v>
      </c>
      <c r="AU81" s="391">
        <v>1822800</v>
      </c>
      <c r="AV81" s="391">
        <f t="shared" ref="AV81:AV82" si="115">AT81*AU81</f>
        <v>33915016.800000004</v>
      </c>
      <c r="AW81" s="391">
        <f t="shared" si="68"/>
        <v>37984818.816000007</v>
      </c>
      <c r="AX81" s="390">
        <f t="shared" ref="AX81:AX82" si="116">AD81+AH81+AL81+AP81+AT81</f>
        <v>84.424000000000007</v>
      </c>
      <c r="AY81" s="372">
        <v>0</v>
      </c>
      <c r="AZ81" s="372">
        <f>AY81*1.12</f>
        <v>0</v>
      </c>
      <c r="BA81" s="378" t="s">
        <v>448</v>
      </c>
      <c r="BB81" s="383"/>
      <c r="BC81" s="383"/>
      <c r="BD81" s="383"/>
      <c r="BE81" s="383"/>
      <c r="BF81" s="392" t="s">
        <v>458</v>
      </c>
      <c r="BG81" s="383"/>
      <c r="BH81" s="383"/>
      <c r="BI81" s="383"/>
      <c r="BJ81" s="383"/>
      <c r="BK81" s="383"/>
      <c r="BL81" s="383"/>
      <c r="BM81" s="384" t="s">
        <v>599</v>
      </c>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150"/>
      <c r="FE81" s="150"/>
      <c r="FF81" s="150"/>
      <c r="FG81" s="150"/>
      <c r="FH81" s="150"/>
      <c r="FI81" s="150"/>
      <c r="FJ81" s="150"/>
      <c r="FK81" s="150"/>
      <c r="FL81" s="150"/>
      <c r="FM81" s="150"/>
      <c r="FN81" s="150"/>
      <c r="FO81" s="150"/>
      <c r="FP81" s="150"/>
      <c r="FQ81" s="150"/>
      <c r="FR81" s="150"/>
      <c r="FS81" s="150"/>
      <c r="FT81" s="150"/>
      <c r="FU81" s="150"/>
      <c r="FV81" s="150"/>
      <c r="FW81" s="150"/>
      <c r="FX81" s="150"/>
      <c r="FY81" s="150"/>
      <c r="FZ81" s="150"/>
      <c r="GA81" s="150"/>
      <c r="GB81" s="150"/>
      <c r="GC81" s="150"/>
      <c r="GD81" s="150"/>
      <c r="GE81" s="150"/>
      <c r="GF81" s="150"/>
      <c r="GG81" s="150"/>
      <c r="GH81" s="150"/>
      <c r="GI81" s="150"/>
      <c r="GJ81" s="150"/>
      <c r="GK81" s="150"/>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c r="HM81" s="150"/>
      <c r="HN81" s="150"/>
      <c r="HO81" s="150"/>
      <c r="HP81" s="150"/>
      <c r="HQ81" s="150"/>
      <c r="HR81" s="150"/>
      <c r="HS81" s="150"/>
      <c r="HT81" s="150"/>
      <c r="HU81" s="150"/>
      <c r="HV81" s="150"/>
      <c r="HW81" s="150"/>
      <c r="HX81" s="150"/>
      <c r="HY81" s="150"/>
      <c r="HZ81" s="150"/>
      <c r="IA81" s="150"/>
    </row>
    <row r="82" spans="1:235" s="337" customFormat="1" ht="13.15" customHeight="1" x14ac:dyDescent="0.25">
      <c r="A82" s="42" t="s">
        <v>442</v>
      </c>
      <c r="B82" s="47" t="s">
        <v>443</v>
      </c>
      <c r="C82" s="68" t="s">
        <v>444</v>
      </c>
      <c r="D82" s="69" t="s">
        <v>646</v>
      </c>
      <c r="E82" s="58"/>
      <c r="F82" s="47"/>
      <c r="G82" s="42" t="s">
        <v>445</v>
      </c>
      <c r="H82" s="70">
        <v>210022792</v>
      </c>
      <c r="I82" s="53" t="s">
        <v>58</v>
      </c>
      <c r="J82" s="42" t="s">
        <v>59</v>
      </c>
      <c r="K82" s="335" t="s">
        <v>9</v>
      </c>
      <c r="L82" s="335" t="s">
        <v>640</v>
      </c>
      <c r="M82" s="53" t="s">
        <v>60</v>
      </c>
      <c r="N82" s="45" t="s">
        <v>210</v>
      </c>
      <c r="O82" s="45" t="s">
        <v>242</v>
      </c>
      <c r="P82" s="71" t="s">
        <v>446</v>
      </c>
      <c r="Q82" s="54" t="s">
        <v>524</v>
      </c>
      <c r="R82" s="53" t="s">
        <v>234</v>
      </c>
      <c r="S82" s="45" t="s">
        <v>232</v>
      </c>
      <c r="T82" s="42" t="s">
        <v>284</v>
      </c>
      <c r="U82" s="53" t="s">
        <v>11</v>
      </c>
      <c r="V82" s="51"/>
      <c r="W82" s="54" t="s">
        <v>447</v>
      </c>
      <c r="X82" s="45" t="s">
        <v>285</v>
      </c>
      <c r="Y82" s="72">
        <v>30</v>
      </c>
      <c r="Z82" s="72" t="s">
        <v>243</v>
      </c>
      <c r="AA82" s="72">
        <v>10</v>
      </c>
      <c r="AB82" s="42" t="s">
        <v>238</v>
      </c>
      <c r="AC82" s="44" t="s">
        <v>236</v>
      </c>
      <c r="AD82" s="73">
        <v>10</v>
      </c>
      <c r="AE82" s="74">
        <v>1822800</v>
      </c>
      <c r="AF82" s="74">
        <f t="shared" si="111"/>
        <v>18228000</v>
      </c>
      <c r="AG82" s="74">
        <f t="shared" si="90"/>
        <v>20415360.000000004</v>
      </c>
      <c r="AH82" s="73">
        <v>18.606000000000002</v>
      </c>
      <c r="AI82" s="74">
        <v>1822800</v>
      </c>
      <c r="AJ82" s="74">
        <f t="shared" si="112"/>
        <v>33915016.800000004</v>
      </c>
      <c r="AK82" s="74">
        <f t="shared" si="80"/>
        <v>37984818.816000007</v>
      </c>
      <c r="AL82" s="73">
        <v>18.606000000000002</v>
      </c>
      <c r="AM82" s="74">
        <v>1822800</v>
      </c>
      <c r="AN82" s="74">
        <f t="shared" si="113"/>
        <v>33915016.800000004</v>
      </c>
      <c r="AO82" s="74">
        <f t="shared" si="92"/>
        <v>37984818.816000007</v>
      </c>
      <c r="AP82" s="73">
        <v>18.606000000000002</v>
      </c>
      <c r="AQ82" s="74">
        <v>1822800</v>
      </c>
      <c r="AR82" s="74">
        <f t="shared" si="114"/>
        <v>33915016.800000004</v>
      </c>
      <c r="AS82" s="74">
        <f t="shared" si="66"/>
        <v>37984818.816000007</v>
      </c>
      <c r="AT82" s="73">
        <v>18.606000000000002</v>
      </c>
      <c r="AU82" s="74">
        <v>1822800</v>
      </c>
      <c r="AV82" s="74">
        <f t="shared" si="115"/>
        <v>33915016.800000004</v>
      </c>
      <c r="AW82" s="74">
        <f t="shared" si="68"/>
        <v>37984818.816000007</v>
      </c>
      <c r="AX82" s="73">
        <f t="shared" si="116"/>
        <v>84.424000000000007</v>
      </c>
      <c r="AY82" s="73">
        <v>153888067.20000002</v>
      </c>
      <c r="AZ82" s="73">
        <v>172354635.28</v>
      </c>
      <c r="BA82" s="47" t="s">
        <v>448</v>
      </c>
      <c r="BB82" s="53"/>
      <c r="BC82" s="53"/>
      <c r="BD82" s="53"/>
      <c r="BE82" s="53"/>
      <c r="BF82" s="75" t="s">
        <v>458</v>
      </c>
      <c r="BG82" s="53"/>
      <c r="BH82" s="53"/>
      <c r="BI82" s="53"/>
      <c r="BJ82" s="53"/>
      <c r="BK82" s="53"/>
      <c r="BL82" s="53"/>
      <c r="BM82" s="45" t="s">
        <v>599</v>
      </c>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150"/>
      <c r="GX82" s="150"/>
      <c r="GY82" s="150"/>
      <c r="GZ82" s="150"/>
      <c r="HA82" s="150"/>
      <c r="HB82" s="150"/>
      <c r="HC82" s="150"/>
      <c r="HD82" s="150"/>
      <c r="HE82" s="150"/>
      <c r="HF82" s="150"/>
      <c r="HG82" s="150"/>
      <c r="HH82" s="150"/>
      <c r="HI82" s="150"/>
      <c r="HJ82" s="150"/>
      <c r="HK82" s="150"/>
      <c r="HL82" s="150"/>
      <c r="HM82" s="150"/>
      <c r="HN82" s="150"/>
      <c r="HO82" s="150"/>
      <c r="HP82" s="150"/>
      <c r="HQ82" s="150"/>
      <c r="HR82" s="150"/>
      <c r="HS82" s="150"/>
      <c r="HT82" s="150"/>
      <c r="HU82" s="150"/>
      <c r="HV82" s="150"/>
      <c r="HW82" s="150"/>
      <c r="HX82" s="150"/>
      <c r="HY82" s="150"/>
      <c r="HZ82" s="150"/>
      <c r="IA82" s="150"/>
    </row>
    <row r="83" spans="1:235" s="128" customFormat="1" ht="13.15" customHeight="1" x14ac:dyDescent="0.2">
      <c r="A83" s="95" t="s">
        <v>442</v>
      </c>
      <c r="B83" s="101" t="s">
        <v>443</v>
      </c>
      <c r="C83" s="113" t="s">
        <v>444</v>
      </c>
      <c r="D83" s="143" t="s">
        <v>16</v>
      </c>
      <c r="E83" s="144"/>
      <c r="F83" s="101"/>
      <c r="G83" s="98" t="s">
        <v>445</v>
      </c>
      <c r="H83" s="97">
        <v>210022792</v>
      </c>
      <c r="I83" s="98" t="s">
        <v>58</v>
      </c>
      <c r="J83" s="98" t="s">
        <v>59</v>
      </c>
      <c r="K83" s="98" t="s">
        <v>25</v>
      </c>
      <c r="L83" s="98"/>
      <c r="M83" s="98" t="s">
        <v>60</v>
      </c>
      <c r="N83" s="95" t="s">
        <v>210</v>
      </c>
      <c r="O83" s="95" t="s">
        <v>242</v>
      </c>
      <c r="P83" s="145" t="s">
        <v>446</v>
      </c>
      <c r="Q83" s="26" t="s">
        <v>264</v>
      </c>
      <c r="R83" s="98" t="s">
        <v>234</v>
      </c>
      <c r="S83" s="95" t="s">
        <v>232</v>
      </c>
      <c r="T83" s="98" t="s">
        <v>284</v>
      </c>
      <c r="U83" s="98" t="s">
        <v>11</v>
      </c>
      <c r="V83" s="104"/>
      <c r="W83" s="26" t="s">
        <v>447</v>
      </c>
      <c r="X83" s="95" t="s">
        <v>285</v>
      </c>
      <c r="Y83" s="126">
        <v>30</v>
      </c>
      <c r="Z83" s="126" t="s">
        <v>243</v>
      </c>
      <c r="AA83" s="126">
        <v>10</v>
      </c>
      <c r="AB83" s="98" t="s">
        <v>238</v>
      </c>
      <c r="AC83" s="146" t="s">
        <v>236</v>
      </c>
      <c r="AD83" s="121">
        <v>3</v>
      </c>
      <c r="AE83" s="122">
        <v>1822800</v>
      </c>
      <c r="AF83" s="122">
        <f t="shared" si="89"/>
        <v>5468400</v>
      </c>
      <c r="AG83" s="122">
        <f t="shared" si="90"/>
        <v>6124608.0000000009</v>
      </c>
      <c r="AH83" s="121">
        <v>8.9580000000000002</v>
      </c>
      <c r="AI83" s="122">
        <v>1822800</v>
      </c>
      <c r="AJ83" s="122">
        <f t="shared" si="79"/>
        <v>16328642.4</v>
      </c>
      <c r="AK83" s="122">
        <f t="shared" si="80"/>
        <v>18288079.488000002</v>
      </c>
      <c r="AL83" s="121">
        <v>8.9580000000000002</v>
      </c>
      <c r="AM83" s="122">
        <v>1822800</v>
      </c>
      <c r="AN83" s="122">
        <f t="shared" si="91"/>
        <v>16328642.4</v>
      </c>
      <c r="AO83" s="122">
        <f t="shared" si="92"/>
        <v>18288079.488000002</v>
      </c>
      <c r="AP83" s="121">
        <v>8.9580000000000002</v>
      </c>
      <c r="AQ83" s="122">
        <v>1822800</v>
      </c>
      <c r="AR83" s="122">
        <f t="shared" si="65"/>
        <v>16328642.4</v>
      </c>
      <c r="AS83" s="122">
        <f t="shared" si="66"/>
        <v>18288079.488000002</v>
      </c>
      <c r="AT83" s="121">
        <v>8.9580000000000002</v>
      </c>
      <c r="AU83" s="122">
        <v>1822800</v>
      </c>
      <c r="AV83" s="122">
        <f t="shared" si="67"/>
        <v>16328642.4</v>
      </c>
      <c r="AW83" s="122">
        <f t="shared" si="68"/>
        <v>18288079.488000002</v>
      </c>
      <c r="AX83" s="121">
        <f t="shared" si="69"/>
        <v>38.832000000000001</v>
      </c>
      <c r="AY83" s="121">
        <v>0</v>
      </c>
      <c r="AZ83" s="121">
        <v>0</v>
      </c>
      <c r="BA83" s="99" t="s">
        <v>448</v>
      </c>
      <c r="BB83" s="98"/>
      <c r="BC83" s="98"/>
      <c r="BD83" s="98"/>
      <c r="BE83" s="98"/>
      <c r="BF83" s="148" t="s">
        <v>459</v>
      </c>
      <c r="BG83" s="98"/>
      <c r="BH83" s="98"/>
      <c r="BI83" s="98"/>
      <c r="BJ83" s="98"/>
      <c r="BK83" s="98"/>
      <c r="BL83" s="98"/>
      <c r="BM83" s="95" t="s">
        <v>73</v>
      </c>
    </row>
    <row r="84" spans="1:235" s="393" customFormat="1" ht="13.15" customHeight="1" x14ac:dyDescent="0.25">
      <c r="A84" s="377" t="s">
        <v>442</v>
      </c>
      <c r="B84" s="378" t="s">
        <v>443</v>
      </c>
      <c r="C84" s="379" t="s">
        <v>444</v>
      </c>
      <c r="D84" s="380" t="s">
        <v>611</v>
      </c>
      <c r="E84" s="381"/>
      <c r="F84" s="378"/>
      <c r="G84" s="377" t="s">
        <v>445</v>
      </c>
      <c r="H84" s="382">
        <v>210022792</v>
      </c>
      <c r="I84" s="383" t="s">
        <v>58</v>
      </c>
      <c r="J84" s="377" t="s">
        <v>59</v>
      </c>
      <c r="K84" s="383" t="s">
        <v>25</v>
      </c>
      <c r="L84" s="383"/>
      <c r="M84" s="383" t="s">
        <v>60</v>
      </c>
      <c r="N84" s="384" t="s">
        <v>210</v>
      </c>
      <c r="O84" s="384" t="s">
        <v>242</v>
      </c>
      <c r="P84" s="385" t="s">
        <v>446</v>
      </c>
      <c r="Q84" s="386" t="s">
        <v>524</v>
      </c>
      <c r="R84" s="383" t="s">
        <v>234</v>
      </c>
      <c r="S84" s="384" t="s">
        <v>232</v>
      </c>
      <c r="T84" s="377" t="s">
        <v>284</v>
      </c>
      <c r="U84" s="383" t="s">
        <v>11</v>
      </c>
      <c r="V84" s="387"/>
      <c r="W84" s="386" t="s">
        <v>447</v>
      </c>
      <c r="X84" s="384" t="s">
        <v>285</v>
      </c>
      <c r="Y84" s="388">
        <v>30</v>
      </c>
      <c r="Z84" s="388" t="s">
        <v>243</v>
      </c>
      <c r="AA84" s="388">
        <v>10</v>
      </c>
      <c r="AB84" s="377" t="s">
        <v>238</v>
      </c>
      <c r="AC84" s="389" t="s">
        <v>236</v>
      </c>
      <c r="AD84" s="390">
        <v>3</v>
      </c>
      <c r="AE84" s="391">
        <v>1822800</v>
      </c>
      <c r="AF84" s="391">
        <f t="shared" ref="AF84:AF85" si="117">AD84*AE84</f>
        <v>5468400</v>
      </c>
      <c r="AG84" s="391">
        <f t="shared" si="90"/>
        <v>6124608.0000000009</v>
      </c>
      <c r="AH84" s="390">
        <v>8.9580000000000002</v>
      </c>
      <c r="AI84" s="391">
        <v>1822800</v>
      </c>
      <c r="AJ84" s="391">
        <f t="shared" ref="AJ84:AJ85" si="118">AH84*AI84</f>
        <v>16328642.4</v>
      </c>
      <c r="AK84" s="391">
        <f t="shared" si="80"/>
        <v>18288079.488000002</v>
      </c>
      <c r="AL84" s="390">
        <v>8.9580000000000002</v>
      </c>
      <c r="AM84" s="391">
        <v>1822800</v>
      </c>
      <c r="AN84" s="391">
        <f t="shared" ref="AN84:AN85" si="119">AL84*AM84</f>
        <v>16328642.4</v>
      </c>
      <c r="AO84" s="391">
        <f t="shared" si="92"/>
        <v>18288079.488000002</v>
      </c>
      <c r="AP84" s="390">
        <v>8.9580000000000002</v>
      </c>
      <c r="AQ84" s="391">
        <v>1822800</v>
      </c>
      <c r="AR84" s="391">
        <f t="shared" ref="AR84:AR85" si="120">AP84*AQ84</f>
        <v>16328642.4</v>
      </c>
      <c r="AS84" s="391">
        <f t="shared" si="66"/>
        <v>18288079.488000002</v>
      </c>
      <c r="AT84" s="390">
        <v>8.9580000000000002</v>
      </c>
      <c r="AU84" s="391">
        <v>1822800</v>
      </c>
      <c r="AV84" s="391">
        <f t="shared" ref="AV84:AV85" si="121">AT84*AU84</f>
        <v>16328642.4</v>
      </c>
      <c r="AW84" s="391">
        <f t="shared" si="68"/>
        <v>18288079.488000002</v>
      </c>
      <c r="AX84" s="390">
        <f t="shared" ref="AX84:AX85" si="122">AD84+AH84+AL84+AP84+AT84</f>
        <v>38.832000000000001</v>
      </c>
      <c r="AY84" s="372">
        <v>0</v>
      </c>
      <c r="AZ84" s="372">
        <f>AY84*1.12</f>
        <v>0</v>
      </c>
      <c r="BA84" s="378" t="s">
        <v>448</v>
      </c>
      <c r="BB84" s="383"/>
      <c r="BC84" s="383"/>
      <c r="BD84" s="383"/>
      <c r="BE84" s="383"/>
      <c r="BF84" s="392" t="s">
        <v>459</v>
      </c>
      <c r="BG84" s="383"/>
      <c r="BH84" s="383"/>
      <c r="BI84" s="383"/>
      <c r="BJ84" s="383"/>
      <c r="BK84" s="383"/>
      <c r="BL84" s="383"/>
      <c r="BM84" s="384" t="s">
        <v>599</v>
      </c>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c r="EJ84" s="150"/>
      <c r="EK84" s="150"/>
      <c r="EL84" s="150"/>
      <c r="EM84" s="150"/>
      <c r="EN84" s="150"/>
      <c r="EO84" s="150"/>
      <c r="EP84" s="150"/>
      <c r="EQ84" s="150"/>
      <c r="ER84" s="150"/>
      <c r="ES84" s="150"/>
      <c r="ET84" s="150"/>
      <c r="EU84" s="150"/>
      <c r="EV84" s="150"/>
      <c r="EW84" s="150"/>
      <c r="EX84" s="150"/>
      <c r="EY84" s="150"/>
      <c r="EZ84" s="150"/>
      <c r="FA84" s="150"/>
      <c r="FB84" s="150"/>
      <c r="FC84" s="150"/>
      <c r="FD84" s="150"/>
      <c r="FE84" s="150"/>
      <c r="FF84" s="150"/>
      <c r="FG84" s="150"/>
      <c r="FH84" s="150"/>
      <c r="FI84" s="150"/>
      <c r="FJ84" s="150"/>
      <c r="FK84" s="150"/>
      <c r="FL84" s="150"/>
      <c r="FM84" s="150"/>
      <c r="FN84" s="150"/>
      <c r="FO84" s="150"/>
      <c r="FP84" s="150"/>
      <c r="FQ84" s="150"/>
      <c r="FR84" s="150"/>
      <c r="FS84" s="150"/>
      <c r="FT84" s="150"/>
      <c r="FU84" s="150"/>
      <c r="FV84" s="150"/>
      <c r="FW84" s="150"/>
      <c r="FX84" s="150"/>
      <c r="FY84" s="150"/>
      <c r="FZ84" s="150"/>
      <c r="GA84" s="150"/>
      <c r="GB84" s="150"/>
      <c r="GC84" s="150"/>
      <c r="GD84" s="150"/>
      <c r="GE84" s="150"/>
      <c r="GF84" s="150"/>
      <c r="GG84" s="150"/>
      <c r="GH84" s="150"/>
      <c r="GI84" s="150"/>
      <c r="GJ84" s="150"/>
      <c r="GK84" s="150"/>
      <c r="GL84" s="150"/>
      <c r="GM84" s="150"/>
      <c r="GN84" s="150"/>
      <c r="GO84" s="150"/>
      <c r="GP84" s="150"/>
      <c r="GQ84" s="150"/>
      <c r="GR84" s="150"/>
      <c r="GS84" s="150"/>
      <c r="GT84" s="150"/>
      <c r="GU84" s="150"/>
      <c r="GV84" s="150"/>
      <c r="GW84" s="150"/>
      <c r="GX84" s="150"/>
      <c r="GY84" s="150"/>
      <c r="GZ84" s="150"/>
      <c r="HA84" s="150"/>
      <c r="HB84" s="150"/>
      <c r="HC84" s="150"/>
      <c r="HD84" s="150"/>
      <c r="HE84" s="150"/>
      <c r="HF84" s="150"/>
      <c r="HG84" s="150"/>
      <c r="HH84" s="150"/>
      <c r="HI84" s="150"/>
      <c r="HJ84" s="150"/>
      <c r="HK84" s="150"/>
      <c r="HL84" s="150"/>
      <c r="HM84" s="150"/>
      <c r="HN84" s="150"/>
      <c r="HO84" s="150"/>
      <c r="HP84" s="150"/>
      <c r="HQ84" s="150"/>
      <c r="HR84" s="150"/>
      <c r="HS84" s="150"/>
      <c r="HT84" s="150"/>
      <c r="HU84" s="150"/>
      <c r="HV84" s="150"/>
      <c r="HW84" s="150"/>
      <c r="HX84" s="150"/>
      <c r="HY84" s="150"/>
      <c r="HZ84" s="150"/>
      <c r="IA84" s="150"/>
    </row>
    <row r="85" spans="1:235" s="337" customFormat="1" ht="13.15" customHeight="1" x14ac:dyDescent="0.25">
      <c r="A85" s="42" t="s">
        <v>442</v>
      </c>
      <c r="B85" s="47" t="s">
        <v>443</v>
      </c>
      <c r="C85" s="68" t="s">
        <v>444</v>
      </c>
      <c r="D85" s="69" t="s">
        <v>645</v>
      </c>
      <c r="E85" s="58"/>
      <c r="F85" s="47"/>
      <c r="G85" s="42" t="s">
        <v>445</v>
      </c>
      <c r="H85" s="70">
        <v>210022792</v>
      </c>
      <c r="I85" s="53" t="s">
        <v>58</v>
      </c>
      <c r="J85" s="42" t="s">
        <v>59</v>
      </c>
      <c r="K85" s="335" t="s">
        <v>9</v>
      </c>
      <c r="L85" s="335" t="s">
        <v>640</v>
      </c>
      <c r="M85" s="53" t="s">
        <v>60</v>
      </c>
      <c r="N85" s="45" t="s">
        <v>210</v>
      </c>
      <c r="O85" s="45" t="s">
        <v>242</v>
      </c>
      <c r="P85" s="71" t="s">
        <v>446</v>
      </c>
      <c r="Q85" s="54" t="s">
        <v>524</v>
      </c>
      <c r="R85" s="53" t="s">
        <v>234</v>
      </c>
      <c r="S85" s="45" t="s">
        <v>232</v>
      </c>
      <c r="T85" s="42" t="s">
        <v>284</v>
      </c>
      <c r="U85" s="53" t="s">
        <v>11</v>
      </c>
      <c r="V85" s="51"/>
      <c r="W85" s="54" t="s">
        <v>447</v>
      </c>
      <c r="X85" s="45" t="s">
        <v>285</v>
      </c>
      <c r="Y85" s="72">
        <v>30</v>
      </c>
      <c r="Z85" s="72" t="s">
        <v>243</v>
      </c>
      <c r="AA85" s="72">
        <v>10</v>
      </c>
      <c r="AB85" s="42" t="s">
        <v>238</v>
      </c>
      <c r="AC85" s="44" t="s">
        <v>236</v>
      </c>
      <c r="AD85" s="73">
        <v>3</v>
      </c>
      <c r="AE85" s="74">
        <v>1822800</v>
      </c>
      <c r="AF85" s="74">
        <f t="shared" si="117"/>
        <v>5468400</v>
      </c>
      <c r="AG85" s="74">
        <f t="shared" si="90"/>
        <v>6124608.0000000009</v>
      </c>
      <c r="AH85" s="73">
        <v>8.9580000000000002</v>
      </c>
      <c r="AI85" s="74">
        <v>1822800</v>
      </c>
      <c r="AJ85" s="74">
        <f t="shared" si="118"/>
        <v>16328642.4</v>
      </c>
      <c r="AK85" s="74">
        <f t="shared" si="80"/>
        <v>18288079.488000002</v>
      </c>
      <c r="AL85" s="73">
        <v>8.9580000000000002</v>
      </c>
      <c r="AM85" s="74">
        <v>1822800</v>
      </c>
      <c r="AN85" s="74">
        <f t="shared" si="119"/>
        <v>16328642.4</v>
      </c>
      <c r="AO85" s="74">
        <f t="shared" si="92"/>
        <v>18288079.488000002</v>
      </c>
      <c r="AP85" s="73">
        <v>8.9580000000000002</v>
      </c>
      <c r="AQ85" s="74">
        <v>1822800</v>
      </c>
      <c r="AR85" s="74">
        <f t="shared" si="120"/>
        <v>16328642.4</v>
      </c>
      <c r="AS85" s="74">
        <f t="shared" si="66"/>
        <v>18288079.488000002</v>
      </c>
      <c r="AT85" s="73">
        <v>8.9580000000000002</v>
      </c>
      <c r="AU85" s="74">
        <v>1822800</v>
      </c>
      <c r="AV85" s="74">
        <f t="shared" si="121"/>
        <v>16328642.4</v>
      </c>
      <c r="AW85" s="74">
        <f t="shared" si="68"/>
        <v>18288079.488000002</v>
      </c>
      <c r="AX85" s="73">
        <f t="shared" si="122"/>
        <v>38.832000000000001</v>
      </c>
      <c r="AY85" s="73">
        <v>70782969.599999994</v>
      </c>
      <c r="AZ85" s="336">
        <v>79276925.959999993</v>
      </c>
      <c r="BA85" s="47" t="s">
        <v>448</v>
      </c>
      <c r="BB85" s="53"/>
      <c r="BC85" s="53"/>
      <c r="BD85" s="53"/>
      <c r="BE85" s="53"/>
      <c r="BF85" s="75" t="s">
        <v>459</v>
      </c>
      <c r="BG85" s="53"/>
      <c r="BH85" s="53"/>
      <c r="BI85" s="53"/>
      <c r="BJ85" s="53"/>
      <c r="BK85" s="53"/>
      <c r="BL85" s="53"/>
      <c r="BM85" s="45" t="s">
        <v>599</v>
      </c>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row>
    <row r="86" spans="1:235" s="128" customFormat="1" ht="13.15" customHeight="1" x14ac:dyDescent="0.2">
      <c r="A86" s="95" t="s">
        <v>442</v>
      </c>
      <c r="B86" s="101" t="s">
        <v>443</v>
      </c>
      <c r="C86" s="113" t="s">
        <v>444</v>
      </c>
      <c r="D86" s="143" t="s">
        <v>22</v>
      </c>
      <c r="E86" s="144"/>
      <c r="F86" s="101"/>
      <c r="G86" s="98" t="s">
        <v>445</v>
      </c>
      <c r="H86" s="97">
        <v>210022792</v>
      </c>
      <c r="I86" s="98" t="s">
        <v>58</v>
      </c>
      <c r="J86" s="98" t="s">
        <v>59</v>
      </c>
      <c r="K86" s="98" t="s">
        <v>25</v>
      </c>
      <c r="L86" s="98"/>
      <c r="M86" s="98" t="s">
        <v>60</v>
      </c>
      <c r="N86" s="95" t="s">
        <v>210</v>
      </c>
      <c r="O86" s="95" t="s">
        <v>242</v>
      </c>
      <c r="P86" s="145" t="s">
        <v>446</v>
      </c>
      <c r="Q86" s="26" t="s">
        <v>264</v>
      </c>
      <c r="R86" s="98" t="s">
        <v>234</v>
      </c>
      <c r="S86" s="95" t="s">
        <v>232</v>
      </c>
      <c r="T86" s="98" t="s">
        <v>284</v>
      </c>
      <c r="U86" s="98" t="s">
        <v>11</v>
      </c>
      <c r="V86" s="104"/>
      <c r="W86" s="26" t="s">
        <v>447</v>
      </c>
      <c r="X86" s="95" t="s">
        <v>285</v>
      </c>
      <c r="Y86" s="126">
        <v>30</v>
      </c>
      <c r="Z86" s="126" t="s">
        <v>243</v>
      </c>
      <c r="AA86" s="126">
        <v>10</v>
      </c>
      <c r="AB86" s="98" t="s">
        <v>238</v>
      </c>
      <c r="AC86" s="146" t="s">
        <v>236</v>
      </c>
      <c r="AD86" s="121">
        <v>18</v>
      </c>
      <c r="AE86" s="122">
        <v>1822800</v>
      </c>
      <c r="AF86" s="122">
        <f t="shared" si="89"/>
        <v>32810400</v>
      </c>
      <c r="AG86" s="122">
        <f t="shared" si="90"/>
        <v>36747648</v>
      </c>
      <c r="AH86" s="121">
        <v>26.186</v>
      </c>
      <c r="AI86" s="122">
        <v>1822800</v>
      </c>
      <c r="AJ86" s="122">
        <f t="shared" si="79"/>
        <v>47731840.799999997</v>
      </c>
      <c r="AK86" s="122">
        <f t="shared" si="80"/>
        <v>53459661.696000002</v>
      </c>
      <c r="AL86" s="121">
        <v>26.186</v>
      </c>
      <c r="AM86" s="122">
        <v>1822800</v>
      </c>
      <c r="AN86" s="122">
        <f t="shared" si="91"/>
        <v>47731840.799999997</v>
      </c>
      <c r="AO86" s="122">
        <f t="shared" si="92"/>
        <v>53459661.696000002</v>
      </c>
      <c r="AP86" s="121">
        <v>26.186</v>
      </c>
      <c r="AQ86" s="122">
        <v>1822800</v>
      </c>
      <c r="AR86" s="122">
        <f t="shared" si="65"/>
        <v>47731840.799999997</v>
      </c>
      <c r="AS86" s="122">
        <f t="shared" si="66"/>
        <v>53459661.696000002</v>
      </c>
      <c r="AT86" s="121">
        <v>26.186</v>
      </c>
      <c r="AU86" s="122">
        <v>1822800</v>
      </c>
      <c r="AV86" s="122">
        <f t="shared" si="67"/>
        <v>47731840.799999997</v>
      </c>
      <c r="AW86" s="122">
        <f t="shared" si="68"/>
        <v>53459661.696000002</v>
      </c>
      <c r="AX86" s="121">
        <f t="shared" si="69"/>
        <v>122.744</v>
      </c>
      <c r="AY86" s="121">
        <v>0</v>
      </c>
      <c r="AZ86" s="121">
        <v>0</v>
      </c>
      <c r="BA86" s="99" t="s">
        <v>448</v>
      </c>
      <c r="BB86" s="98"/>
      <c r="BC86" s="98"/>
      <c r="BD86" s="98"/>
      <c r="BE86" s="98"/>
      <c r="BF86" s="148" t="s">
        <v>460</v>
      </c>
      <c r="BG86" s="98"/>
      <c r="BH86" s="98"/>
      <c r="BI86" s="98"/>
      <c r="BJ86" s="98"/>
      <c r="BK86" s="98"/>
      <c r="BL86" s="98"/>
      <c r="BM86" s="95" t="s">
        <v>73</v>
      </c>
    </row>
    <row r="87" spans="1:235" s="393" customFormat="1" ht="13.15" customHeight="1" x14ac:dyDescent="0.25">
      <c r="A87" s="377" t="s">
        <v>442</v>
      </c>
      <c r="B87" s="378" t="s">
        <v>443</v>
      </c>
      <c r="C87" s="379" t="s">
        <v>444</v>
      </c>
      <c r="D87" s="380" t="s">
        <v>612</v>
      </c>
      <c r="E87" s="381"/>
      <c r="F87" s="378"/>
      <c r="G87" s="377" t="s">
        <v>445</v>
      </c>
      <c r="H87" s="382">
        <v>210022792</v>
      </c>
      <c r="I87" s="383" t="s">
        <v>58</v>
      </c>
      <c r="J87" s="377" t="s">
        <v>59</v>
      </c>
      <c r="K87" s="383" t="s">
        <v>25</v>
      </c>
      <c r="L87" s="383"/>
      <c r="M87" s="383" t="s">
        <v>60</v>
      </c>
      <c r="N87" s="384" t="s">
        <v>210</v>
      </c>
      <c r="O87" s="384" t="s">
        <v>242</v>
      </c>
      <c r="P87" s="385" t="s">
        <v>446</v>
      </c>
      <c r="Q87" s="386" t="s">
        <v>524</v>
      </c>
      <c r="R87" s="383" t="s">
        <v>234</v>
      </c>
      <c r="S87" s="384" t="s">
        <v>232</v>
      </c>
      <c r="T87" s="377" t="s">
        <v>284</v>
      </c>
      <c r="U87" s="383" t="s">
        <v>11</v>
      </c>
      <c r="V87" s="387"/>
      <c r="W87" s="386" t="s">
        <v>447</v>
      </c>
      <c r="X87" s="384" t="s">
        <v>285</v>
      </c>
      <c r="Y87" s="388">
        <v>30</v>
      </c>
      <c r="Z87" s="388" t="s">
        <v>243</v>
      </c>
      <c r="AA87" s="388">
        <v>10</v>
      </c>
      <c r="AB87" s="377" t="s">
        <v>238</v>
      </c>
      <c r="AC87" s="389" t="s">
        <v>236</v>
      </c>
      <c r="AD87" s="390">
        <v>15.12</v>
      </c>
      <c r="AE87" s="391">
        <v>1822800</v>
      </c>
      <c r="AF87" s="391">
        <f t="shared" ref="AF87:AF88" si="123">AD87*AE87</f>
        <v>27560736</v>
      </c>
      <c r="AG87" s="391">
        <f t="shared" si="90"/>
        <v>30868024.320000004</v>
      </c>
      <c r="AH87" s="390">
        <v>26.186</v>
      </c>
      <c r="AI87" s="391">
        <v>1822800</v>
      </c>
      <c r="AJ87" s="391">
        <f t="shared" ref="AJ87:AJ88" si="124">AH87*AI87</f>
        <v>47731840.799999997</v>
      </c>
      <c r="AK87" s="391">
        <f t="shared" si="80"/>
        <v>53459661.696000002</v>
      </c>
      <c r="AL87" s="390">
        <v>26.186</v>
      </c>
      <c r="AM87" s="391">
        <v>1822800</v>
      </c>
      <c r="AN87" s="391">
        <f t="shared" ref="AN87:AN88" si="125">AL87*AM87</f>
        <v>47731840.799999997</v>
      </c>
      <c r="AO87" s="391">
        <f t="shared" si="92"/>
        <v>53459661.696000002</v>
      </c>
      <c r="AP87" s="390">
        <v>26.186</v>
      </c>
      <c r="AQ87" s="391">
        <v>1822800</v>
      </c>
      <c r="AR87" s="391">
        <f t="shared" ref="AR87:AR88" si="126">AP87*AQ87</f>
        <v>47731840.799999997</v>
      </c>
      <c r="AS87" s="391">
        <f t="shared" si="66"/>
        <v>53459661.696000002</v>
      </c>
      <c r="AT87" s="390">
        <v>26.186</v>
      </c>
      <c r="AU87" s="391">
        <v>1822800</v>
      </c>
      <c r="AV87" s="391">
        <f t="shared" ref="AV87:AV88" si="127">AT87*AU87</f>
        <v>47731840.799999997</v>
      </c>
      <c r="AW87" s="391">
        <f t="shared" si="68"/>
        <v>53459661.696000002</v>
      </c>
      <c r="AX87" s="390">
        <f t="shared" ref="AX87:AX88" si="128">AD87+AH87+AL87+AP87+AT87</f>
        <v>119.864</v>
      </c>
      <c r="AY87" s="372">
        <v>0</v>
      </c>
      <c r="AZ87" s="372">
        <f>AY87*1.12</f>
        <v>0</v>
      </c>
      <c r="BA87" s="378" t="s">
        <v>448</v>
      </c>
      <c r="BB87" s="383"/>
      <c r="BC87" s="383"/>
      <c r="BD87" s="383"/>
      <c r="BE87" s="383"/>
      <c r="BF87" s="392" t="s">
        <v>460</v>
      </c>
      <c r="BG87" s="383"/>
      <c r="BH87" s="383"/>
      <c r="BI87" s="383"/>
      <c r="BJ87" s="383"/>
      <c r="BK87" s="383"/>
      <c r="BL87" s="383"/>
      <c r="BM87" s="384" t="s">
        <v>605</v>
      </c>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c r="DP87" s="150"/>
      <c r="DQ87" s="150"/>
      <c r="DR87" s="150"/>
      <c r="DS87" s="150"/>
      <c r="DT87" s="150"/>
      <c r="DU87" s="150"/>
      <c r="DV87" s="150"/>
      <c r="DW87" s="150"/>
      <c r="DX87" s="150"/>
      <c r="DY87" s="150"/>
      <c r="DZ87" s="150"/>
      <c r="EA87" s="150"/>
      <c r="EB87" s="150"/>
      <c r="EC87" s="150"/>
      <c r="ED87" s="150"/>
      <c r="EE87" s="150"/>
      <c r="EF87" s="150"/>
      <c r="EG87" s="150"/>
      <c r="EH87" s="150"/>
      <c r="EI87" s="150"/>
      <c r="EJ87" s="150"/>
      <c r="EK87" s="150"/>
      <c r="EL87" s="150"/>
      <c r="EM87" s="150"/>
      <c r="EN87" s="150"/>
      <c r="EO87" s="150"/>
      <c r="EP87" s="150"/>
      <c r="EQ87" s="150"/>
      <c r="ER87" s="150"/>
      <c r="ES87" s="150"/>
      <c r="ET87" s="150"/>
      <c r="EU87" s="150"/>
      <c r="EV87" s="150"/>
      <c r="EW87" s="150"/>
      <c r="EX87" s="150"/>
      <c r="EY87" s="150"/>
      <c r="EZ87" s="150"/>
      <c r="FA87" s="150"/>
      <c r="FB87" s="150"/>
      <c r="FC87" s="150"/>
      <c r="FD87" s="150"/>
      <c r="FE87" s="150"/>
      <c r="FF87" s="150"/>
      <c r="FG87" s="150"/>
      <c r="FH87" s="150"/>
      <c r="FI87" s="150"/>
      <c r="FJ87" s="150"/>
      <c r="FK87" s="150"/>
      <c r="FL87" s="150"/>
      <c r="FM87" s="150"/>
      <c r="FN87" s="150"/>
      <c r="FO87" s="150"/>
      <c r="FP87" s="150"/>
      <c r="FQ87" s="150"/>
      <c r="FR87" s="150"/>
      <c r="FS87" s="150"/>
      <c r="FT87" s="150"/>
      <c r="FU87" s="150"/>
      <c r="FV87" s="150"/>
      <c r="FW87" s="150"/>
      <c r="FX87" s="150"/>
      <c r="FY87" s="150"/>
      <c r="FZ87" s="150"/>
      <c r="GA87" s="150"/>
      <c r="GB87" s="150"/>
      <c r="GC87" s="150"/>
      <c r="GD87" s="150"/>
      <c r="GE87" s="150"/>
      <c r="GF87" s="150"/>
      <c r="GG87" s="150"/>
      <c r="GH87" s="150"/>
      <c r="GI87" s="150"/>
      <c r="GJ87" s="150"/>
      <c r="GK87" s="150"/>
      <c r="GL87" s="150"/>
      <c r="GM87" s="150"/>
      <c r="GN87" s="150"/>
      <c r="GO87" s="150"/>
      <c r="GP87" s="150"/>
      <c r="GQ87" s="150"/>
      <c r="GR87" s="150"/>
      <c r="GS87" s="150"/>
      <c r="GT87" s="150"/>
      <c r="GU87" s="150"/>
      <c r="GV87" s="150"/>
      <c r="GW87" s="150"/>
      <c r="GX87" s="150"/>
      <c r="GY87" s="150"/>
      <c r="GZ87" s="150"/>
      <c r="HA87" s="150"/>
      <c r="HB87" s="150"/>
      <c r="HC87" s="150"/>
      <c r="HD87" s="150"/>
      <c r="HE87" s="150"/>
      <c r="HF87" s="150"/>
      <c r="HG87" s="150"/>
      <c r="HH87" s="150"/>
      <c r="HI87" s="150"/>
      <c r="HJ87" s="150"/>
      <c r="HK87" s="150"/>
      <c r="HL87" s="150"/>
      <c r="HM87" s="150"/>
      <c r="HN87" s="150"/>
      <c r="HO87" s="150"/>
      <c r="HP87" s="150"/>
      <c r="HQ87" s="150"/>
      <c r="HR87" s="150"/>
      <c r="HS87" s="150"/>
      <c r="HT87" s="150"/>
      <c r="HU87" s="150"/>
      <c r="HV87" s="150"/>
      <c r="HW87" s="150"/>
      <c r="HX87" s="150"/>
      <c r="HY87" s="150"/>
      <c r="HZ87" s="150"/>
      <c r="IA87" s="150"/>
    </row>
    <row r="88" spans="1:235" s="337" customFormat="1" ht="13.15" customHeight="1" x14ac:dyDescent="0.25">
      <c r="A88" s="42" t="s">
        <v>442</v>
      </c>
      <c r="B88" s="47" t="s">
        <v>443</v>
      </c>
      <c r="C88" s="68" t="s">
        <v>444</v>
      </c>
      <c r="D88" s="69" t="s">
        <v>647</v>
      </c>
      <c r="E88" s="58"/>
      <c r="F88" s="47"/>
      <c r="G88" s="42" t="s">
        <v>445</v>
      </c>
      <c r="H88" s="70">
        <v>210022792</v>
      </c>
      <c r="I88" s="53" t="s">
        <v>58</v>
      </c>
      <c r="J88" s="42" t="s">
        <v>59</v>
      </c>
      <c r="K88" s="335" t="s">
        <v>9</v>
      </c>
      <c r="L88" s="335" t="s">
        <v>640</v>
      </c>
      <c r="M88" s="53" t="s">
        <v>60</v>
      </c>
      <c r="N88" s="45" t="s">
        <v>210</v>
      </c>
      <c r="O88" s="45" t="s">
        <v>242</v>
      </c>
      <c r="P88" s="71" t="s">
        <v>446</v>
      </c>
      <c r="Q88" s="54" t="s">
        <v>524</v>
      </c>
      <c r="R88" s="53" t="s">
        <v>234</v>
      </c>
      <c r="S88" s="45" t="s">
        <v>232</v>
      </c>
      <c r="T88" s="42" t="s">
        <v>284</v>
      </c>
      <c r="U88" s="53" t="s">
        <v>11</v>
      </c>
      <c r="V88" s="51"/>
      <c r="W88" s="54" t="s">
        <v>447</v>
      </c>
      <c r="X88" s="45" t="s">
        <v>285</v>
      </c>
      <c r="Y88" s="72">
        <v>30</v>
      </c>
      <c r="Z88" s="72" t="s">
        <v>243</v>
      </c>
      <c r="AA88" s="72">
        <v>10</v>
      </c>
      <c r="AB88" s="42" t="s">
        <v>238</v>
      </c>
      <c r="AC88" s="44" t="s">
        <v>236</v>
      </c>
      <c r="AD88" s="73">
        <v>15.12</v>
      </c>
      <c r="AE88" s="74">
        <v>1822800</v>
      </c>
      <c r="AF88" s="74">
        <f t="shared" si="123"/>
        <v>27560736</v>
      </c>
      <c r="AG88" s="74">
        <f t="shared" si="90"/>
        <v>30868024.320000004</v>
      </c>
      <c r="AH88" s="73">
        <v>26.186</v>
      </c>
      <c r="AI88" s="74">
        <v>1822800</v>
      </c>
      <c r="AJ88" s="74">
        <f t="shared" si="124"/>
        <v>47731840.799999997</v>
      </c>
      <c r="AK88" s="74">
        <f t="shared" si="80"/>
        <v>53459661.696000002</v>
      </c>
      <c r="AL88" s="73">
        <v>26.186</v>
      </c>
      <c r="AM88" s="74">
        <v>1822800</v>
      </c>
      <c r="AN88" s="74">
        <f t="shared" si="125"/>
        <v>47731840.799999997</v>
      </c>
      <c r="AO88" s="74">
        <f t="shared" si="92"/>
        <v>53459661.696000002</v>
      </c>
      <c r="AP88" s="73">
        <v>26.186</v>
      </c>
      <c r="AQ88" s="74">
        <v>1822800</v>
      </c>
      <c r="AR88" s="74">
        <f t="shared" si="126"/>
        <v>47731840.799999997</v>
      </c>
      <c r="AS88" s="74">
        <f t="shared" si="66"/>
        <v>53459661.696000002</v>
      </c>
      <c r="AT88" s="73">
        <v>26.186</v>
      </c>
      <c r="AU88" s="74">
        <v>1822800</v>
      </c>
      <c r="AV88" s="74">
        <f t="shared" si="127"/>
        <v>47731840.799999997</v>
      </c>
      <c r="AW88" s="74">
        <f t="shared" si="68"/>
        <v>53459661.696000002</v>
      </c>
      <c r="AX88" s="73">
        <f t="shared" si="128"/>
        <v>119.864</v>
      </c>
      <c r="AY88" s="73">
        <v>218488099.20000002</v>
      </c>
      <c r="AZ88" s="73">
        <v>244706671.12</v>
      </c>
      <c r="BA88" s="47" t="s">
        <v>448</v>
      </c>
      <c r="BB88" s="53"/>
      <c r="BC88" s="53"/>
      <c r="BD88" s="53"/>
      <c r="BE88" s="53"/>
      <c r="BF88" s="75" t="s">
        <v>460</v>
      </c>
      <c r="BG88" s="53"/>
      <c r="BH88" s="53"/>
      <c r="BI88" s="53"/>
      <c r="BJ88" s="53"/>
      <c r="BK88" s="53"/>
      <c r="BL88" s="53"/>
      <c r="BM88" s="45" t="s">
        <v>605</v>
      </c>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c r="DC88" s="150"/>
      <c r="DD88" s="150"/>
      <c r="DE88" s="150"/>
      <c r="DF88" s="150"/>
      <c r="DG88" s="150"/>
      <c r="DH88" s="150"/>
      <c r="DI88" s="150"/>
      <c r="DJ88" s="150"/>
      <c r="DK88" s="150"/>
      <c r="DL88" s="150"/>
      <c r="DM88" s="150"/>
      <c r="DN88" s="150"/>
      <c r="DO88" s="150"/>
      <c r="DP88" s="150"/>
      <c r="DQ88" s="150"/>
      <c r="DR88" s="150"/>
      <c r="DS88" s="150"/>
      <c r="DT88" s="150"/>
      <c r="DU88" s="150"/>
      <c r="DV88" s="150"/>
      <c r="DW88" s="150"/>
      <c r="DX88" s="150"/>
      <c r="DY88" s="150"/>
      <c r="DZ88" s="150"/>
      <c r="EA88" s="150"/>
      <c r="EB88" s="150"/>
      <c r="EC88" s="150"/>
      <c r="ED88" s="150"/>
      <c r="EE88" s="150"/>
      <c r="EF88" s="150"/>
      <c r="EG88" s="150"/>
      <c r="EH88" s="150"/>
      <c r="EI88" s="150"/>
      <c r="EJ88" s="150"/>
      <c r="EK88" s="150"/>
      <c r="EL88" s="150"/>
      <c r="EM88" s="150"/>
      <c r="EN88" s="150"/>
      <c r="EO88" s="150"/>
      <c r="EP88" s="150"/>
      <c r="EQ88" s="150"/>
      <c r="ER88" s="150"/>
      <c r="ES88" s="150"/>
      <c r="ET88" s="150"/>
      <c r="EU88" s="150"/>
      <c r="EV88" s="150"/>
      <c r="EW88" s="150"/>
      <c r="EX88" s="150"/>
      <c r="EY88" s="150"/>
      <c r="EZ88" s="150"/>
      <c r="FA88" s="150"/>
      <c r="FB88" s="150"/>
      <c r="FC88" s="150"/>
      <c r="FD88" s="150"/>
      <c r="FE88" s="150"/>
      <c r="FF88" s="150"/>
      <c r="FG88" s="150"/>
      <c r="FH88" s="150"/>
      <c r="FI88" s="150"/>
      <c r="FJ88" s="150"/>
      <c r="FK88" s="150"/>
      <c r="FL88" s="150"/>
      <c r="FM88" s="150"/>
      <c r="FN88" s="150"/>
      <c r="FO88" s="150"/>
      <c r="FP88" s="150"/>
      <c r="FQ88" s="150"/>
      <c r="FR88" s="150"/>
      <c r="FS88" s="150"/>
      <c r="FT88" s="150"/>
      <c r="FU88" s="150"/>
      <c r="FV88" s="150"/>
      <c r="FW88" s="150"/>
      <c r="FX88" s="150"/>
      <c r="FY88" s="150"/>
      <c r="FZ88" s="150"/>
      <c r="GA88" s="150"/>
      <c r="GB88" s="150"/>
      <c r="GC88" s="150"/>
      <c r="GD88" s="150"/>
      <c r="GE88" s="150"/>
      <c r="GF88" s="150"/>
      <c r="GG88" s="150"/>
      <c r="GH88" s="150"/>
      <c r="GI88" s="150"/>
      <c r="GJ88" s="150"/>
      <c r="GK88" s="150"/>
      <c r="GL88" s="150"/>
      <c r="GM88" s="150"/>
      <c r="GN88" s="150"/>
      <c r="GO88" s="150"/>
      <c r="GP88" s="150"/>
      <c r="GQ88" s="150"/>
      <c r="GR88" s="150"/>
      <c r="GS88" s="150"/>
      <c r="GT88" s="150"/>
      <c r="GU88" s="150"/>
      <c r="GV88" s="150"/>
      <c r="GW88" s="150"/>
      <c r="GX88" s="150"/>
      <c r="GY88" s="150"/>
      <c r="GZ88" s="150"/>
      <c r="HA88" s="150"/>
      <c r="HB88" s="150"/>
      <c r="HC88" s="150"/>
      <c r="HD88" s="150"/>
      <c r="HE88" s="150"/>
      <c r="HF88" s="150"/>
      <c r="HG88" s="150"/>
      <c r="HH88" s="150"/>
      <c r="HI88" s="150"/>
      <c r="HJ88" s="150"/>
      <c r="HK88" s="150"/>
      <c r="HL88" s="150"/>
      <c r="HM88" s="150"/>
      <c r="HN88" s="150"/>
      <c r="HO88" s="150"/>
      <c r="HP88" s="150"/>
      <c r="HQ88" s="150"/>
      <c r="HR88" s="150"/>
      <c r="HS88" s="150"/>
      <c r="HT88" s="150"/>
      <c r="HU88" s="150"/>
      <c r="HV88" s="150"/>
      <c r="HW88" s="150"/>
      <c r="HX88" s="150"/>
      <c r="HY88" s="150"/>
      <c r="HZ88" s="150"/>
      <c r="IA88" s="150"/>
    </row>
    <row r="89" spans="1:235" s="128" customFormat="1" ht="13.15" customHeight="1" x14ac:dyDescent="0.2">
      <c r="A89" s="95" t="s">
        <v>442</v>
      </c>
      <c r="B89" s="101" t="s">
        <v>443</v>
      </c>
      <c r="C89" s="113" t="s">
        <v>461</v>
      </c>
      <c r="D89" s="143" t="s">
        <v>21</v>
      </c>
      <c r="E89" s="144"/>
      <c r="F89" s="101"/>
      <c r="G89" s="98" t="s">
        <v>445</v>
      </c>
      <c r="H89" s="97">
        <v>210029387</v>
      </c>
      <c r="I89" s="98" t="s">
        <v>58</v>
      </c>
      <c r="J89" s="98" t="s">
        <v>59</v>
      </c>
      <c r="K89" s="98" t="s">
        <v>25</v>
      </c>
      <c r="L89" s="98"/>
      <c r="M89" s="98" t="s">
        <v>60</v>
      </c>
      <c r="N89" s="95" t="s">
        <v>210</v>
      </c>
      <c r="O89" s="95" t="s">
        <v>242</v>
      </c>
      <c r="P89" s="145" t="s">
        <v>446</v>
      </c>
      <c r="Q89" s="26" t="s">
        <v>264</v>
      </c>
      <c r="R89" s="98" t="s">
        <v>234</v>
      </c>
      <c r="S89" s="95" t="s">
        <v>232</v>
      </c>
      <c r="T89" s="98" t="s">
        <v>284</v>
      </c>
      <c r="U89" s="98" t="s">
        <v>11</v>
      </c>
      <c r="V89" s="104"/>
      <c r="W89" s="26" t="s">
        <v>447</v>
      </c>
      <c r="X89" s="95" t="s">
        <v>285</v>
      </c>
      <c r="Y89" s="126">
        <v>30</v>
      </c>
      <c r="Z89" s="126" t="s">
        <v>243</v>
      </c>
      <c r="AA89" s="126">
        <v>10</v>
      </c>
      <c r="AB89" s="98" t="s">
        <v>238</v>
      </c>
      <c r="AC89" s="146" t="s">
        <v>236</v>
      </c>
      <c r="AD89" s="121">
        <v>11.63</v>
      </c>
      <c r="AE89" s="122">
        <v>1780800</v>
      </c>
      <c r="AF89" s="122">
        <v>20710704</v>
      </c>
      <c r="AG89" s="122">
        <v>23195988.48</v>
      </c>
      <c r="AH89" s="121">
        <v>22.577999999999999</v>
      </c>
      <c r="AI89" s="122">
        <v>1780800</v>
      </c>
      <c r="AJ89" s="122">
        <f t="shared" si="79"/>
        <v>40206902.399999999</v>
      </c>
      <c r="AK89" s="122">
        <f t="shared" si="80"/>
        <v>45031730.688000001</v>
      </c>
      <c r="AL89" s="121">
        <v>22.577999999999999</v>
      </c>
      <c r="AM89" s="122">
        <v>1780800</v>
      </c>
      <c r="AN89" s="122">
        <v>40206902.399999999</v>
      </c>
      <c r="AO89" s="122">
        <v>45031730.689999998</v>
      </c>
      <c r="AP89" s="121">
        <v>22.577999999999999</v>
      </c>
      <c r="AQ89" s="122">
        <v>1780800</v>
      </c>
      <c r="AR89" s="122">
        <f t="shared" si="65"/>
        <v>40206902.399999999</v>
      </c>
      <c r="AS89" s="122">
        <f t="shared" si="66"/>
        <v>45031730.688000001</v>
      </c>
      <c r="AT89" s="121">
        <v>22.577999999999999</v>
      </c>
      <c r="AU89" s="122">
        <v>1780800</v>
      </c>
      <c r="AV89" s="122">
        <f t="shared" si="67"/>
        <v>40206902.399999999</v>
      </c>
      <c r="AW89" s="122">
        <f t="shared" si="68"/>
        <v>45031730.688000001</v>
      </c>
      <c r="AX89" s="121">
        <f t="shared" si="69"/>
        <v>101.94199999999999</v>
      </c>
      <c r="AY89" s="121">
        <v>0</v>
      </c>
      <c r="AZ89" s="121">
        <v>0</v>
      </c>
      <c r="BA89" s="99" t="s">
        <v>448</v>
      </c>
      <c r="BB89" s="98"/>
      <c r="BC89" s="98"/>
      <c r="BD89" s="98"/>
      <c r="BE89" s="98"/>
      <c r="BF89" s="148" t="s">
        <v>462</v>
      </c>
      <c r="BG89" s="98"/>
      <c r="BH89" s="98"/>
      <c r="BI89" s="98"/>
      <c r="BJ89" s="98"/>
      <c r="BK89" s="98"/>
      <c r="BL89" s="98"/>
      <c r="BM89" s="95" t="s">
        <v>73</v>
      </c>
    </row>
    <row r="90" spans="1:235" s="393" customFormat="1" ht="13.15" customHeight="1" x14ac:dyDescent="0.25">
      <c r="A90" s="377" t="s">
        <v>442</v>
      </c>
      <c r="B90" s="378" t="s">
        <v>443</v>
      </c>
      <c r="C90" s="379" t="s">
        <v>461</v>
      </c>
      <c r="D90" s="380" t="s">
        <v>613</v>
      </c>
      <c r="E90" s="381"/>
      <c r="F90" s="378"/>
      <c r="G90" s="377" t="s">
        <v>445</v>
      </c>
      <c r="H90" s="382">
        <v>210029387</v>
      </c>
      <c r="I90" s="383" t="s">
        <v>58</v>
      </c>
      <c r="J90" s="377" t="s">
        <v>59</v>
      </c>
      <c r="K90" s="383" t="s">
        <v>25</v>
      </c>
      <c r="L90" s="383"/>
      <c r="M90" s="383" t="s">
        <v>60</v>
      </c>
      <c r="N90" s="384" t="s">
        <v>210</v>
      </c>
      <c r="O90" s="384" t="s">
        <v>242</v>
      </c>
      <c r="P90" s="385" t="s">
        <v>446</v>
      </c>
      <c r="Q90" s="386" t="s">
        <v>524</v>
      </c>
      <c r="R90" s="383" t="s">
        <v>234</v>
      </c>
      <c r="S90" s="384" t="s">
        <v>232</v>
      </c>
      <c r="T90" s="377" t="s">
        <v>284</v>
      </c>
      <c r="U90" s="383" t="s">
        <v>11</v>
      </c>
      <c r="V90" s="387"/>
      <c r="W90" s="386" t="s">
        <v>447</v>
      </c>
      <c r="X90" s="384" t="s">
        <v>285</v>
      </c>
      <c r="Y90" s="388">
        <v>30</v>
      </c>
      <c r="Z90" s="388" t="s">
        <v>243</v>
      </c>
      <c r="AA90" s="388">
        <v>10</v>
      </c>
      <c r="AB90" s="377" t="s">
        <v>238</v>
      </c>
      <c r="AC90" s="389" t="s">
        <v>236</v>
      </c>
      <c r="AD90" s="390">
        <v>4.7110000000000003</v>
      </c>
      <c r="AE90" s="391">
        <v>1780800</v>
      </c>
      <c r="AF90" s="391">
        <f t="shared" ref="AF90:AF91" si="129">AD90*AE90</f>
        <v>8389348.8000000007</v>
      </c>
      <c r="AG90" s="391">
        <f t="shared" ref="AG90:AG91" si="130">AF90*1.12</f>
        <v>9396070.6560000014</v>
      </c>
      <c r="AH90" s="390">
        <v>22.577999999999999</v>
      </c>
      <c r="AI90" s="391">
        <v>1780800</v>
      </c>
      <c r="AJ90" s="391">
        <f t="shared" ref="AJ90:AJ91" si="131">AH90*AI90</f>
        <v>40206902.399999999</v>
      </c>
      <c r="AK90" s="391">
        <f t="shared" si="80"/>
        <v>45031730.688000001</v>
      </c>
      <c r="AL90" s="390">
        <v>22.577999999999999</v>
      </c>
      <c r="AM90" s="391">
        <v>1780800</v>
      </c>
      <c r="AN90" s="391">
        <f t="shared" ref="AN90:AN91" si="132">AL90*AM90</f>
        <v>40206902.399999999</v>
      </c>
      <c r="AO90" s="391">
        <f t="shared" ref="AO90:AO91" si="133">AN90*1.12</f>
        <v>45031730.688000001</v>
      </c>
      <c r="AP90" s="390">
        <v>22.577999999999999</v>
      </c>
      <c r="AQ90" s="391">
        <v>1780800</v>
      </c>
      <c r="AR90" s="391">
        <f t="shared" ref="AR90:AR91" si="134">AP90*AQ90</f>
        <v>40206902.399999999</v>
      </c>
      <c r="AS90" s="391">
        <f t="shared" si="66"/>
        <v>45031730.688000001</v>
      </c>
      <c r="AT90" s="390">
        <v>22.577999999999999</v>
      </c>
      <c r="AU90" s="391">
        <v>1780800</v>
      </c>
      <c r="AV90" s="391">
        <f t="shared" ref="AV90:AV91" si="135">AT90*AU90</f>
        <v>40206902.399999999</v>
      </c>
      <c r="AW90" s="391">
        <f t="shared" si="68"/>
        <v>45031730.688000001</v>
      </c>
      <c r="AX90" s="390">
        <f t="shared" ref="AX90:AX91" si="136">AD90+AH90+AL90+AP90+AT90</f>
        <v>95.02300000000001</v>
      </c>
      <c r="AY90" s="372">
        <v>0</v>
      </c>
      <c r="AZ90" s="372">
        <f>AY90*1.12</f>
        <v>0</v>
      </c>
      <c r="BA90" s="378" t="s">
        <v>448</v>
      </c>
      <c r="BB90" s="383"/>
      <c r="BC90" s="383"/>
      <c r="BD90" s="383"/>
      <c r="BE90" s="383"/>
      <c r="BF90" s="392" t="s">
        <v>462</v>
      </c>
      <c r="BG90" s="383"/>
      <c r="BH90" s="383"/>
      <c r="BI90" s="383"/>
      <c r="BJ90" s="383"/>
      <c r="BK90" s="383"/>
      <c r="BL90" s="383"/>
      <c r="BM90" s="384" t="s">
        <v>605</v>
      </c>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50"/>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50"/>
      <c r="HL90" s="150"/>
      <c r="HM90" s="150"/>
      <c r="HN90" s="150"/>
      <c r="HO90" s="150"/>
      <c r="HP90" s="150"/>
      <c r="HQ90" s="150"/>
      <c r="HR90" s="150"/>
      <c r="HS90" s="150"/>
      <c r="HT90" s="150"/>
      <c r="HU90" s="150"/>
      <c r="HV90" s="150"/>
      <c r="HW90" s="150"/>
      <c r="HX90" s="150"/>
      <c r="HY90" s="150"/>
      <c r="HZ90" s="150"/>
      <c r="IA90" s="150"/>
    </row>
    <row r="91" spans="1:235" s="337" customFormat="1" ht="13.15" customHeight="1" x14ac:dyDescent="0.25">
      <c r="A91" s="42" t="s">
        <v>442</v>
      </c>
      <c r="B91" s="47" t="s">
        <v>443</v>
      </c>
      <c r="C91" s="68" t="s">
        <v>461</v>
      </c>
      <c r="D91" s="69" t="s">
        <v>648</v>
      </c>
      <c r="E91" s="58"/>
      <c r="F91" s="47"/>
      <c r="G91" s="42" t="s">
        <v>445</v>
      </c>
      <c r="H91" s="70">
        <v>210029387</v>
      </c>
      <c r="I91" s="53" t="s">
        <v>58</v>
      </c>
      <c r="J91" s="42" t="s">
        <v>59</v>
      </c>
      <c r="K91" s="335" t="s">
        <v>9</v>
      </c>
      <c r="L91" s="335" t="s">
        <v>640</v>
      </c>
      <c r="M91" s="53" t="s">
        <v>60</v>
      </c>
      <c r="N91" s="45" t="s">
        <v>210</v>
      </c>
      <c r="O91" s="45" t="s">
        <v>242</v>
      </c>
      <c r="P91" s="71" t="s">
        <v>446</v>
      </c>
      <c r="Q91" s="54" t="s">
        <v>524</v>
      </c>
      <c r="R91" s="53" t="s">
        <v>234</v>
      </c>
      <c r="S91" s="45" t="s">
        <v>232</v>
      </c>
      <c r="T91" s="42" t="s">
        <v>284</v>
      </c>
      <c r="U91" s="53" t="s">
        <v>11</v>
      </c>
      <c r="V91" s="51"/>
      <c r="W91" s="54" t="s">
        <v>447</v>
      </c>
      <c r="X91" s="45" t="s">
        <v>285</v>
      </c>
      <c r="Y91" s="72">
        <v>30</v>
      </c>
      <c r="Z91" s="72" t="s">
        <v>243</v>
      </c>
      <c r="AA91" s="72">
        <v>10</v>
      </c>
      <c r="AB91" s="42" t="s">
        <v>238</v>
      </c>
      <c r="AC91" s="44" t="s">
        <v>236</v>
      </c>
      <c r="AD91" s="73">
        <v>4.7110000000000003</v>
      </c>
      <c r="AE91" s="74">
        <v>1780800</v>
      </c>
      <c r="AF91" s="74">
        <f t="shared" si="129"/>
        <v>8389348.8000000007</v>
      </c>
      <c r="AG91" s="74">
        <f t="shared" si="130"/>
        <v>9396070.6560000014</v>
      </c>
      <c r="AH91" s="73">
        <v>22.577999999999999</v>
      </c>
      <c r="AI91" s="74">
        <v>1780800</v>
      </c>
      <c r="AJ91" s="74">
        <f t="shared" si="131"/>
        <v>40206902.399999999</v>
      </c>
      <c r="AK91" s="74">
        <f t="shared" si="80"/>
        <v>45031730.688000001</v>
      </c>
      <c r="AL91" s="73">
        <v>22.577999999999999</v>
      </c>
      <c r="AM91" s="74">
        <v>1780800</v>
      </c>
      <c r="AN91" s="74">
        <f t="shared" si="132"/>
        <v>40206902.399999999</v>
      </c>
      <c r="AO91" s="74">
        <f t="shared" si="133"/>
        <v>45031730.688000001</v>
      </c>
      <c r="AP91" s="73">
        <v>22.577999999999999</v>
      </c>
      <c r="AQ91" s="74">
        <v>1780800</v>
      </c>
      <c r="AR91" s="74">
        <f t="shared" si="134"/>
        <v>40206902.399999999</v>
      </c>
      <c r="AS91" s="74">
        <f t="shared" si="66"/>
        <v>45031730.688000001</v>
      </c>
      <c r="AT91" s="73">
        <v>22.577999999999999</v>
      </c>
      <c r="AU91" s="74">
        <v>1780800</v>
      </c>
      <c r="AV91" s="74">
        <f t="shared" si="135"/>
        <v>40206902.399999999</v>
      </c>
      <c r="AW91" s="74">
        <f t="shared" si="68"/>
        <v>45031730.688000001</v>
      </c>
      <c r="AX91" s="73">
        <f t="shared" si="136"/>
        <v>95.02300000000001</v>
      </c>
      <c r="AY91" s="73">
        <v>169216958.40000001</v>
      </c>
      <c r="AZ91" s="73">
        <v>189522993.41999999</v>
      </c>
      <c r="BA91" s="47" t="s">
        <v>448</v>
      </c>
      <c r="BB91" s="53"/>
      <c r="BC91" s="53"/>
      <c r="BD91" s="53"/>
      <c r="BE91" s="53"/>
      <c r="BF91" s="75" t="s">
        <v>462</v>
      </c>
      <c r="BG91" s="53"/>
      <c r="BH91" s="53"/>
      <c r="BI91" s="53"/>
      <c r="BJ91" s="53"/>
      <c r="BK91" s="53"/>
      <c r="BL91" s="53"/>
      <c r="BM91" s="45" t="s">
        <v>605</v>
      </c>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c r="EJ91" s="150"/>
      <c r="EK91" s="150"/>
      <c r="EL91" s="150"/>
      <c r="EM91" s="150"/>
      <c r="EN91" s="150"/>
      <c r="EO91" s="150"/>
      <c r="EP91" s="150"/>
      <c r="EQ91" s="150"/>
      <c r="ER91" s="150"/>
      <c r="ES91" s="150"/>
      <c r="ET91" s="150"/>
      <c r="EU91" s="150"/>
      <c r="EV91" s="150"/>
      <c r="EW91" s="150"/>
      <c r="EX91" s="150"/>
      <c r="EY91" s="150"/>
      <c r="EZ91" s="150"/>
      <c r="FA91" s="150"/>
      <c r="FB91" s="150"/>
      <c r="FC91" s="150"/>
      <c r="FD91" s="150"/>
      <c r="FE91" s="150"/>
      <c r="FF91" s="150"/>
      <c r="FG91" s="150"/>
      <c r="FH91" s="150"/>
      <c r="FI91" s="150"/>
      <c r="FJ91" s="150"/>
      <c r="FK91" s="150"/>
      <c r="FL91" s="150"/>
      <c r="FM91" s="150"/>
      <c r="FN91" s="150"/>
      <c r="FO91" s="150"/>
      <c r="FP91" s="150"/>
      <c r="FQ91" s="150"/>
      <c r="FR91" s="150"/>
      <c r="FS91" s="150"/>
      <c r="FT91" s="150"/>
      <c r="FU91" s="150"/>
      <c r="FV91" s="150"/>
      <c r="FW91" s="150"/>
      <c r="FX91" s="150"/>
      <c r="FY91" s="150"/>
      <c r="FZ91" s="150"/>
      <c r="GA91" s="150"/>
      <c r="GB91" s="150"/>
      <c r="GC91" s="150"/>
      <c r="GD91" s="150"/>
      <c r="GE91" s="150"/>
      <c r="GF91" s="150"/>
      <c r="GG91" s="150"/>
      <c r="GH91" s="150"/>
      <c r="GI91" s="150"/>
      <c r="GJ91" s="150"/>
      <c r="GK91" s="150"/>
      <c r="GL91" s="150"/>
      <c r="GM91" s="150"/>
      <c r="GN91" s="150"/>
      <c r="GO91" s="150"/>
      <c r="GP91" s="150"/>
      <c r="GQ91" s="150"/>
      <c r="GR91" s="150"/>
      <c r="GS91" s="150"/>
      <c r="GT91" s="150"/>
      <c r="GU91" s="150"/>
      <c r="GV91" s="150"/>
      <c r="GW91" s="150"/>
      <c r="GX91" s="150"/>
      <c r="GY91" s="150"/>
      <c r="GZ91" s="150"/>
      <c r="HA91" s="150"/>
      <c r="HB91" s="150"/>
      <c r="HC91" s="150"/>
      <c r="HD91" s="150"/>
      <c r="HE91" s="150"/>
      <c r="HF91" s="150"/>
      <c r="HG91" s="150"/>
      <c r="HH91" s="150"/>
      <c r="HI91" s="150"/>
      <c r="HJ91" s="150"/>
      <c r="HK91" s="150"/>
      <c r="HL91" s="150"/>
      <c r="HM91" s="150"/>
      <c r="HN91" s="150"/>
      <c r="HO91" s="150"/>
      <c r="HP91" s="150"/>
      <c r="HQ91" s="150"/>
      <c r="HR91" s="150"/>
      <c r="HS91" s="150"/>
      <c r="HT91" s="150"/>
      <c r="HU91" s="150"/>
      <c r="HV91" s="150"/>
      <c r="HW91" s="150"/>
      <c r="HX91" s="150"/>
      <c r="HY91" s="150"/>
      <c r="HZ91" s="150"/>
      <c r="IA91" s="150"/>
    </row>
    <row r="92" spans="1:235" s="152" customFormat="1" ht="13.15" customHeight="1" x14ac:dyDescent="0.2">
      <c r="A92" s="95" t="s">
        <v>442</v>
      </c>
      <c r="B92" s="101" t="s">
        <v>443</v>
      </c>
      <c r="C92" s="113" t="s">
        <v>444</v>
      </c>
      <c r="D92" s="143" t="s">
        <v>15</v>
      </c>
      <c r="E92" s="144"/>
      <c r="F92" s="151"/>
      <c r="G92" s="98" t="s">
        <v>445</v>
      </c>
      <c r="H92" s="97">
        <v>210031418</v>
      </c>
      <c r="I92" s="98" t="s">
        <v>58</v>
      </c>
      <c r="J92" s="98" t="s">
        <v>59</v>
      </c>
      <c r="K92" s="98" t="s">
        <v>25</v>
      </c>
      <c r="L92" s="98"/>
      <c r="M92" s="98" t="s">
        <v>60</v>
      </c>
      <c r="N92" s="95" t="s">
        <v>210</v>
      </c>
      <c r="O92" s="95" t="s">
        <v>242</v>
      </c>
      <c r="P92" s="145" t="s">
        <v>446</v>
      </c>
      <c r="Q92" s="26" t="s">
        <v>264</v>
      </c>
      <c r="R92" s="98" t="s">
        <v>234</v>
      </c>
      <c r="S92" s="95" t="s">
        <v>232</v>
      </c>
      <c r="T92" s="98" t="s">
        <v>284</v>
      </c>
      <c r="U92" s="98" t="s">
        <v>11</v>
      </c>
      <c r="V92" s="104"/>
      <c r="W92" s="26" t="s">
        <v>447</v>
      </c>
      <c r="X92" s="95" t="s">
        <v>285</v>
      </c>
      <c r="Y92" s="126">
        <v>30</v>
      </c>
      <c r="Z92" s="126" t="s">
        <v>243</v>
      </c>
      <c r="AA92" s="126">
        <v>10</v>
      </c>
      <c r="AB92" s="98" t="s">
        <v>238</v>
      </c>
      <c r="AC92" s="146" t="s">
        <v>236</v>
      </c>
      <c r="AD92" s="125">
        <v>19.77</v>
      </c>
      <c r="AE92" s="122">
        <v>5000000</v>
      </c>
      <c r="AF92" s="122">
        <f t="shared" ref="AF92" si="137">AE92*AD92</f>
        <v>98850000</v>
      </c>
      <c r="AG92" s="122">
        <f t="shared" si="90"/>
        <v>110712000.00000001</v>
      </c>
      <c r="AH92" s="121">
        <v>46.15</v>
      </c>
      <c r="AI92" s="122">
        <v>5000000</v>
      </c>
      <c r="AJ92" s="122">
        <f t="shared" si="79"/>
        <v>230750000</v>
      </c>
      <c r="AK92" s="122">
        <f t="shared" si="80"/>
        <v>258440000.00000003</v>
      </c>
      <c r="AL92" s="121">
        <v>46.15</v>
      </c>
      <c r="AM92" s="122">
        <v>5000000</v>
      </c>
      <c r="AN92" s="122">
        <v>230750000</v>
      </c>
      <c r="AO92" s="122">
        <v>258440000</v>
      </c>
      <c r="AP92" s="121">
        <v>46.15</v>
      </c>
      <c r="AQ92" s="122">
        <v>5000000</v>
      </c>
      <c r="AR92" s="122">
        <f t="shared" si="65"/>
        <v>230750000</v>
      </c>
      <c r="AS92" s="122">
        <f t="shared" si="66"/>
        <v>258440000.00000003</v>
      </c>
      <c r="AT92" s="121">
        <v>46.15</v>
      </c>
      <c r="AU92" s="122">
        <v>5000000</v>
      </c>
      <c r="AV92" s="122">
        <f t="shared" si="67"/>
        <v>230750000</v>
      </c>
      <c r="AW92" s="122">
        <f t="shared" si="68"/>
        <v>258440000.00000003</v>
      </c>
      <c r="AX92" s="121">
        <f t="shared" si="69"/>
        <v>204.37</v>
      </c>
      <c r="AY92" s="121">
        <v>0</v>
      </c>
      <c r="AZ92" s="121">
        <v>0</v>
      </c>
      <c r="BA92" s="99" t="s">
        <v>448</v>
      </c>
      <c r="BB92" s="98"/>
      <c r="BC92" s="98"/>
      <c r="BD92" s="98"/>
      <c r="BE92" s="98"/>
      <c r="BF92" s="148" t="s">
        <v>463</v>
      </c>
      <c r="BG92" s="98"/>
      <c r="BH92" s="98"/>
      <c r="BI92" s="98"/>
      <c r="BJ92" s="98"/>
      <c r="BK92" s="98"/>
      <c r="BL92" s="98"/>
      <c r="BM92" s="95" t="s">
        <v>73</v>
      </c>
    </row>
    <row r="93" spans="1:235" s="396" customFormat="1" ht="13.15" customHeight="1" x14ac:dyDescent="0.25">
      <c r="A93" s="377" t="s">
        <v>442</v>
      </c>
      <c r="B93" s="378" t="s">
        <v>443</v>
      </c>
      <c r="C93" s="379" t="s">
        <v>444</v>
      </c>
      <c r="D93" s="380" t="s">
        <v>614</v>
      </c>
      <c r="E93" s="381"/>
      <c r="F93" s="394"/>
      <c r="G93" s="377" t="s">
        <v>445</v>
      </c>
      <c r="H93" s="382">
        <v>210031418</v>
      </c>
      <c r="I93" s="383" t="s">
        <v>58</v>
      </c>
      <c r="J93" s="377" t="s">
        <v>59</v>
      </c>
      <c r="K93" s="383" t="s">
        <v>25</v>
      </c>
      <c r="L93" s="383"/>
      <c r="M93" s="383" t="s">
        <v>60</v>
      </c>
      <c r="N93" s="384" t="s">
        <v>210</v>
      </c>
      <c r="O93" s="384" t="s">
        <v>242</v>
      </c>
      <c r="P93" s="385" t="s">
        <v>446</v>
      </c>
      <c r="Q93" s="386" t="s">
        <v>524</v>
      </c>
      <c r="R93" s="383" t="s">
        <v>234</v>
      </c>
      <c r="S93" s="384" t="s">
        <v>232</v>
      </c>
      <c r="T93" s="377" t="s">
        <v>284</v>
      </c>
      <c r="U93" s="383" t="s">
        <v>11</v>
      </c>
      <c r="V93" s="387"/>
      <c r="W93" s="386" t="s">
        <v>447</v>
      </c>
      <c r="X93" s="384" t="s">
        <v>285</v>
      </c>
      <c r="Y93" s="388">
        <v>30</v>
      </c>
      <c r="Z93" s="388" t="s">
        <v>243</v>
      </c>
      <c r="AA93" s="388">
        <v>10</v>
      </c>
      <c r="AB93" s="377" t="s">
        <v>238</v>
      </c>
      <c r="AC93" s="389" t="s">
        <v>236</v>
      </c>
      <c r="AD93" s="395">
        <v>16.510000000000005</v>
      </c>
      <c r="AE93" s="391">
        <v>5000000</v>
      </c>
      <c r="AF93" s="391">
        <f t="shared" ref="AF93:AF94" si="138">AD93*AE93</f>
        <v>82550000.00000003</v>
      </c>
      <c r="AG93" s="391">
        <f t="shared" si="90"/>
        <v>92456000.000000045</v>
      </c>
      <c r="AH93" s="390">
        <v>46.15</v>
      </c>
      <c r="AI93" s="391">
        <v>5000000</v>
      </c>
      <c r="AJ93" s="391">
        <f t="shared" ref="AJ93:AJ94" si="139">AH93*AI93</f>
        <v>230750000</v>
      </c>
      <c r="AK93" s="391">
        <f t="shared" si="80"/>
        <v>258440000.00000003</v>
      </c>
      <c r="AL93" s="390">
        <v>46.15</v>
      </c>
      <c r="AM93" s="391">
        <v>5000000</v>
      </c>
      <c r="AN93" s="391">
        <f t="shared" ref="AN93:AN94" si="140">AL93*AM93</f>
        <v>230750000</v>
      </c>
      <c r="AO93" s="391">
        <f t="shared" ref="AO93:AO94" si="141">AN93*1.12</f>
        <v>258440000.00000003</v>
      </c>
      <c r="AP93" s="390">
        <v>46.15</v>
      </c>
      <c r="AQ93" s="391">
        <v>5000000</v>
      </c>
      <c r="AR93" s="391">
        <f t="shared" ref="AR93:AR94" si="142">AP93*AQ93</f>
        <v>230750000</v>
      </c>
      <c r="AS93" s="391">
        <f t="shared" si="66"/>
        <v>258440000.00000003</v>
      </c>
      <c r="AT93" s="390">
        <v>46.15</v>
      </c>
      <c r="AU93" s="391">
        <v>5000000</v>
      </c>
      <c r="AV93" s="391">
        <f t="shared" ref="AV93:AV94" si="143">AT93*AU93</f>
        <v>230750000</v>
      </c>
      <c r="AW93" s="391">
        <f t="shared" si="68"/>
        <v>258440000.00000003</v>
      </c>
      <c r="AX93" s="390">
        <f t="shared" ref="AX93:AX94" si="144">AD93+AH93+AL93+AP93+AT93</f>
        <v>201.11</v>
      </c>
      <c r="AY93" s="372">
        <v>0</v>
      </c>
      <c r="AZ93" s="372">
        <f>AY93*1.12</f>
        <v>0</v>
      </c>
      <c r="BA93" s="378" t="s">
        <v>448</v>
      </c>
      <c r="BB93" s="383"/>
      <c r="BC93" s="383"/>
      <c r="BD93" s="383"/>
      <c r="BE93" s="383"/>
      <c r="BF93" s="392" t="s">
        <v>463</v>
      </c>
      <c r="BG93" s="383"/>
      <c r="BH93" s="383"/>
      <c r="BI93" s="383"/>
      <c r="BJ93" s="383"/>
      <c r="BK93" s="383"/>
      <c r="BL93" s="383"/>
      <c r="BM93" s="384" t="s">
        <v>605</v>
      </c>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c r="FL93" s="153"/>
      <c r="FM93" s="153"/>
      <c r="FN93" s="153"/>
      <c r="FO93" s="153"/>
      <c r="FP93" s="153"/>
      <c r="FQ93" s="153"/>
      <c r="FR93" s="153"/>
      <c r="FS93" s="153"/>
      <c r="FT93" s="153"/>
      <c r="FU93" s="153"/>
      <c r="FV93" s="153"/>
      <c r="FW93" s="153"/>
      <c r="FX93" s="153"/>
      <c r="FY93" s="153"/>
      <c r="FZ93" s="153"/>
      <c r="GA93" s="153"/>
      <c r="GB93" s="153"/>
      <c r="GC93" s="153"/>
      <c r="GD93" s="153"/>
      <c r="GE93" s="153"/>
      <c r="GF93" s="153"/>
      <c r="GG93" s="153"/>
      <c r="GH93" s="153"/>
      <c r="GI93" s="153"/>
      <c r="GJ93" s="153"/>
      <c r="GK93" s="153"/>
      <c r="GL93" s="153"/>
      <c r="GM93" s="153"/>
      <c r="GN93" s="153"/>
      <c r="GO93" s="153"/>
      <c r="GP93" s="153"/>
      <c r="GQ93" s="153"/>
      <c r="GR93" s="153"/>
      <c r="GS93" s="153"/>
      <c r="GT93" s="153"/>
      <c r="GU93" s="153"/>
      <c r="GV93" s="153"/>
      <c r="GW93" s="153"/>
      <c r="GX93" s="153"/>
      <c r="GY93" s="153"/>
      <c r="GZ93" s="153"/>
      <c r="HA93" s="153"/>
      <c r="HB93" s="153"/>
      <c r="HC93" s="153"/>
      <c r="HD93" s="153"/>
      <c r="HE93" s="153"/>
      <c r="HF93" s="153"/>
      <c r="HG93" s="153"/>
      <c r="HH93" s="153"/>
      <c r="HI93" s="153"/>
      <c r="HJ93" s="153"/>
      <c r="HK93" s="153"/>
      <c r="HL93" s="153"/>
      <c r="HM93" s="153"/>
      <c r="HN93" s="153"/>
      <c r="HO93" s="153"/>
      <c r="HP93" s="153"/>
      <c r="HQ93" s="153"/>
      <c r="HR93" s="153"/>
      <c r="HS93" s="153"/>
      <c r="HT93" s="153"/>
      <c r="HU93" s="153"/>
      <c r="HV93" s="153"/>
      <c r="HW93" s="153"/>
      <c r="HX93" s="153"/>
      <c r="HY93" s="153"/>
      <c r="HZ93" s="153"/>
      <c r="IA93" s="153"/>
    </row>
    <row r="94" spans="1:235" s="338" customFormat="1" ht="13.15" customHeight="1" x14ac:dyDescent="0.25">
      <c r="A94" s="42" t="s">
        <v>442</v>
      </c>
      <c r="B94" s="47" t="s">
        <v>443</v>
      </c>
      <c r="C94" s="68" t="s">
        <v>444</v>
      </c>
      <c r="D94" s="69" t="s">
        <v>649</v>
      </c>
      <c r="E94" s="58"/>
      <c r="F94" s="79"/>
      <c r="G94" s="42" t="s">
        <v>445</v>
      </c>
      <c r="H94" s="70">
        <v>210031418</v>
      </c>
      <c r="I94" s="53" t="s">
        <v>58</v>
      </c>
      <c r="J94" s="42" t="s">
        <v>59</v>
      </c>
      <c r="K94" s="335" t="s">
        <v>9</v>
      </c>
      <c r="L94" s="335" t="s">
        <v>640</v>
      </c>
      <c r="M94" s="53" t="s">
        <v>60</v>
      </c>
      <c r="N94" s="45" t="s">
        <v>210</v>
      </c>
      <c r="O94" s="45" t="s">
        <v>242</v>
      </c>
      <c r="P94" s="71" t="s">
        <v>446</v>
      </c>
      <c r="Q94" s="54" t="s">
        <v>524</v>
      </c>
      <c r="R94" s="53" t="s">
        <v>234</v>
      </c>
      <c r="S94" s="45" t="s">
        <v>232</v>
      </c>
      <c r="T94" s="42" t="s">
        <v>284</v>
      </c>
      <c r="U94" s="53" t="s">
        <v>11</v>
      </c>
      <c r="V94" s="51"/>
      <c r="W94" s="54" t="s">
        <v>447</v>
      </c>
      <c r="X94" s="45" t="s">
        <v>285</v>
      </c>
      <c r="Y94" s="72">
        <v>30</v>
      </c>
      <c r="Z94" s="72" t="s">
        <v>243</v>
      </c>
      <c r="AA94" s="72">
        <v>10</v>
      </c>
      <c r="AB94" s="42" t="s">
        <v>238</v>
      </c>
      <c r="AC94" s="44" t="s">
        <v>236</v>
      </c>
      <c r="AD94" s="80">
        <v>16.510000000000005</v>
      </c>
      <c r="AE94" s="74">
        <v>5000000</v>
      </c>
      <c r="AF94" s="74">
        <f t="shared" si="138"/>
        <v>82550000.00000003</v>
      </c>
      <c r="AG94" s="74">
        <f t="shared" si="90"/>
        <v>92456000.000000045</v>
      </c>
      <c r="AH94" s="73">
        <v>46.15</v>
      </c>
      <c r="AI94" s="74">
        <v>5000000</v>
      </c>
      <c r="AJ94" s="74">
        <f t="shared" si="139"/>
        <v>230750000</v>
      </c>
      <c r="AK94" s="74">
        <f t="shared" si="80"/>
        <v>258440000.00000003</v>
      </c>
      <c r="AL94" s="73">
        <v>46.15</v>
      </c>
      <c r="AM94" s="74">
        <v>5000000</v>
      </c>
      <c r="AN94" s="74">
        <f t="shared" si="140"/>
        <v>230750000</v>
      </c>
      <c r="AO94" s="74">
        <f t="shared" si="141"/>
        <v>258440000.00000003</v>
      </c>
      <c r="AP94" s="73">
        <v>46.15</v>
      </c>
      <c r="AQ94" s="74">
        <v>5000000</v>
      </c>
      <c r="AR94" s="74">
        <f t="shared" si="142"/>
        <v>230750000</v>
      </c>
      <c r="AS94" s="74">
        <f t="shared" si="66"/>
        <v>258440000.00000003</v>
      </c>
      <c r="AT94" s="73">
        <v>46.15</v>
      </c>
      <c r="AU94" s="74">
        <v>5000000</v>
      </c>
      <c r="AV94" s="74">
        <f t="shared" si="143"/>
        <v>230750000</v>
      </c>
      <c r="AW94" s="74">
        <f t="shared" si="68"/>
        <v>258440000.00000003</v>
      </c>
      <c r="AX94" s="73">
        <f t="shared" si="144"/>
        <v>201.11</v>
      </c>
      <c r="AY94" s="73">
        <v>1005550000.0000001</v>
      </c>
      <c r="AZ94" s="73">
        <v>1126216000.0000002</v>
      </c>
      <c r="BA94" s="47" t="s">
        <v>448</v>
      </c>
      <c r="BB94" s="53"/>
      <c r="BC94" s="53"/>
      <c r="BD94" s="53"/>
      <c r="BE94" s="53"/>
      <c r="BF94" s="75" t="s">
        <v>463</v>
      </c>
      <c r="BG94" s="53"/>
      <c r="BH94" s="53"/>
      <c r="BI94" s="53"/>
      <c r="BJ94" s="53"/>
      <c r="BK94" s="53"/>
      <c r="BL94" s="53"/>
      <c r="BM94" s="45" t="s">
        <v>605</v>
      </c>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c r="FL94" s="153"/>
      <c r="FM94" s="153"/>
      <c r="FN94" s="153"/>
      <c r="FO94" s="153"/>
      <c r="FP94" s="153"/>
      <c r="FQ94" s="153"/>
      <c r="FR94" s="153"/>
      <c r="FS94" s="153"/>
      <c r="FT94" s="153"/>
      <c r="FU94" s="153"/>
      <c r="FV94" s="153"/>
      <c r="FW94" s="153"/>
      <c r="FX94" s="153"/>
      <c r="FY94" s="153"/>
      <c r="FZ94" s="153"/>
      <c r="GA94" s="153"/>
      <c r="GB94" s="153"/>
      <c r="GC94" s="153"/>
      <c r="GD94" s="153"/>
      <c r="GE94" s="153"/>
      <c r="GF94" s="153"/>
      <c r="GG94" s="153"/>
      <c r="GH94" s="153"/>
      <c r="GI94" s="153"/>
      <c r="GJ94" s="153"/>
      <c r="GK94" s="153"/>
      <c r="GL94" s="153"/>
      <c r="GM94" s="153"/>
      <c r="GN94" s="153"/>
      <c r="GO94" s="153"/>
      <c r="GP94" s="153"/>
      <c r="GQ94" s="153"/>
      <c r="GR94" s="153"/>
      <c r="GS94" s="153"/>
      <c r="GT94" s="153"/>
      <c r="GU94" s="153"/>
      <c r="GV94" s="153"/>
      <c r="GW94" s="153"/>
      <c r="GX94" s="153"/>
      <c r="GY94" s="153"/>
      <c r="GZ94" s="153"/>
      <c r="HA94" s="153"/>
      <c r="HB94" s="153"/>
      <c r="HC94" s="153"/>
      <c r="HD94" s="153"/>
      <c r="HE94" s="153"/>
      <c r="HF94" s="153"/>
      <c r="HG94" s="153"/>
      <c r="HH94" s="153"/>
      <c r="HI94" s="153"/>
      <c r="HJ94" s="153"/>
      <c r="HK94" s="153"/>
      <c r="HL94" s="153"/>
      <c r="HM94" s="153"/>
      <c r="HN94" s="153"/>
      <c r="HO94" s="153"/>
      <c r="HP94" s="153"/>
      <c r="HQ94" s="153"/>
      <c r="HR94" s="153"/>
      <c r="HS94" s="153"/>
      <c r="HT94" s="153"/>
      <c r="HU94" s="153"/>
      <c r="HV94" s="153"/>
      <c r="HW94" s="153"/>
      <c r="HX94" s="153"/>
      <c r="HY94" s="153"/>
      <c r="HZ94" s="153"/>
      <c r="IA94" s="153"/>
    </row>
    <row r="95" spans="1:235" ht="13.15" customHeight="1" x14ac:dyDescent="0.2">
      <c r="A95" s="14"/>
      <c r="B95" s="14"/>
      <c r="C95" s="14"/>
      <c r="D95" s="14"/>
      <c r="E95" s="14"/>
      <c r="F95" s="15" t="s">
        <v>247</v>
      </c>
      <c r="G95" s="14"/>
      <c r="H95" s="14"/>
      <c r="I95" s="14"/>
      <c r="J95" s="14"/>
      <c r="K95" s="14"/>
      <c r="L95" s="14"/>
      <c r="M95" s="14"/>
      <c r="N95" s="14"/>
      <c r="O95" s="14"/>
      <c r="P95" s="14"/>
      <c r="Q95" s="14"/>
      <c r="R95" s="14"/>
      <c r="S95" s="14"/>
      <c r="T95" s="14"/>
      <c r="U95" s="14"/>
      <c r="V95" s="14"/>
      <c r="W95" s="14"/>
      <c r="X95" s="14"/>
      <c r="Y95" s="14"/>
      <c r="Z95" s="14"/>
      <c r="AA95" s="14"/>
      <c r="AB95" s="14"/>
      <c r="AC95" s="14"/>
      <c r="AD95" s="16"/>
      <c r="AE95" s="16"/>
      <c r="AF95" s="16"/>
      <c r="AG95" s="16"/>
      <c r="AH95" s="16"/>
      <c r="AI95" s="16"/>
      <c r="AJ95" s="16"/>
      <c r="AK95" s="16"/>
      <c r="AL95" s="16"/>
      <c r="AM95" s="16"/>
      <c r="AN95" s="16"/>
      <c r="AO95" s="16"/>
      <c r="AP95" s="16"/>
      <c r="AQ95" s="16"/>
      <c r="AR95" s="16"/>
      <c r="AS95" s="16"/>
      <c r="AT95" s="16"/>
      <c r="AU95" s="16"/>
      <c r="AV95" s="16"/>
      <c r="AW95" s="16"/>
      <c r="AX95" s="16"/>
      <c r="AY95" s="18">
        <f>SUM(AY10:AY94)</f>
        <v>5668753285.7643995</v>
      </c>
      <c r="AZ95" s="18">
        <f>SUM(AZ10:AZ94)</f>
        <v>6349003680.1453276</v>
      </c>
      <c r="BA95" s="14"/>
      <c r="BB95" s="14"/>
      <c r="BC95" s="14"/>
      <c r="BD95" s="14"/>
      <c r="BE95" s="14"/>
      <c r="BF95" s="14"/>
      <c r="BG95" s="14"/>
      <c r="BH95" s="14"/>
      <c r="BI95" s="14"/>
      <c r="BJ95" s="14"/>
      <c r="BK95" s="14"/>
      <c r="BL95" s="14"/>
      <c r="BM95" s="14"/>
    </row>
    <row r="96" spans="1:235" ht="13.15" customHeight="1" x14ac:dyDescent="0.2">
      <c r="A96" s="14"/>
      <c r="B96" s="14"/>
      <c r="C96" s="14"/>
      <c r="D96" s="14"/>
      <c r="E96" s="14"/>
      <c r="F96" s="7" t="s">
        <v>69</v>
      </c>
      <c r="G96" s="14"/>
      <c r="H96" s="14"/>
      <c r="I96" s="14"/>
      <c r="J96" s="14"/>
      <c r="K96" s="14"/>
      <c r="L96" s="14"/>
      <c r="M96" s="14"/>
      <c r="N96" s="14"/>
      <c r="O96" s="14"/>
      <c r="P96" s="14"/>
      <c r="Q96" s="14"/>
      <c r="R96" s="14"/>
      <c r="S96" s="14"/>
      <c r="T96" s="14"/>
      <c r="U96" s="14"/>
      <c r="V96" s="14"/>
      <c r="W96" s="14"/>
      <c r="X96" s="14"/>
      <c r="Y96" s="14"/>
      <c r="Z96" s="14"/>
      <c r="AA96" s="14"/>
      <c r="AB96" s="14"/>
      <c r="AC96" s="14"/>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4"/>
      <c r="BB96" s="14"/>
      <c r="BC96" s="14"/>
      <c r="BD96" s="14"/>
      <c r="BE96" s="14"/>
      <c r="BF96" s="14"/>
      <c r="BG96" s="14"/>
      <c r="BH96" s="14"/>
      <c r="BI96" s="14"/>
      <c r="BJ96" s="14"/>
      <c r="BK96" s="14"/>
      <c r="BL96" s="14"/>
      <c r="BM96" s="14"/>
    </row>
    <row r="97" spans="1:235" s="114" customFormat="1" ht="12" customHeight="1" x14ac:dyDescent="0.2">
      <c r="A97" s="24" t="s">
        <v>77</v>
      </c>
      <c r="B97" s="94" t="s">
        <v>426</v>
      </c>
      <c r="C97" s="95"/>
      <c r="D97" s="115" t="s">
        <v>70</v>
      </c>
      <c r="E97" s="98"/>
      <c r="F97" s="98" t="s">
        <v>84</v>
      </c>
      <c r="G97" s="34" t="s">
        <v>336</v>
      </c>
      <c r="H97" s="34"/>
      <c r="I97" s="34" t="s">
        <v>337</v>
      </c>
      <c r="J97" s="34" t="s">
        <v>337</v>
      </c>
      <c r="K97" s="24" t="s">
        <v>25</v>
      </c>
      <c r="L97" s="24"/>
      <c r="M97" s="34"/>
      <c r="N97" s="29">
        <v>70</v>
      </c>
      <c r="O97" s="24">
        <v>230000000</v>
      </c>
      <c r="P97" s="24" t="s">
        <v>233</v>
      </c>
      <c r="Q97" s="24" t="s">
        <v>272</v>
      </c>
      <c r="R97" s="155" t="s">
        <v>234</v>
      </c>
      <c r="S97" s="24">
        <v>230000000</v>
      </c>
      <c r="T97" s="34" t="s">
        <v>338</v>
      </c>
      <c r="U97" s="24"/>
      <c r="V97" s="24"/>
      <c r="W97" s="24" t="s">
        <v>264</v>
      </c>
      <c r="X97" s="99" t="s">
        <v>285</v>
      </c>
      <c r="Y97" s="25">
        <v>0</v>
      </c>
      <c r="Z97" s="25">
        <v>90</v>
      </c>
      <c r="AA97" s="25">
        <v>10</v>
      </c>
      <c r="AB97" s="24"/>
      <c r="AC97" s="24" t="s">
        <v>236</v>
      </c>
      <c r="AD97" s="156"/>
      <c r="AE97" s="157"/>
      <c r="AF97" s="158">
        <v>244018530</v>
      </c>
      <c r="AG97" s="159">
        <f t="shared" ref="AG97:AG99" si="145">AF97*1.12</f>
        <v>273300753.60000002</v>
      </c>
      <c r="AH97" s="156"/>
      <c r="AI97" s="157"/>
      <c r="AJ97" s="158">
        <v>275740940</v>
      </c>
      <c r="AK97" s="159">
        <f t="shared" ref="AK97:AK99" si="146">AJ97*1.12</f>
        <v>308829852.80000001</v>
      </c>
      <c r="AL97" s="156"/>
      <c r="AM97" s="157"/>
      <c r="AN97" s="31">
        <v>311587260</v>
      </c>
      <c r="AO97" s="159">
        <f t="shared" ref="AO97:AO99" si="147">AN97*1.12</f>
        <v>348977731.20000005</v>
      </c>
      <c r="AP97" s="156"/>
      <c r="AQ97" s="157"/>
      <c r="AR97" s="158">
        <v>352093600</v>
      </c>
      <c r="AS97" s="158">
        <f>AR97*1.12</f>
        <v>394344832.00000006</v>
      </c>
      <c r="AT97" s="30"/>
      <c r="AU97" s="157"/>
      <c r="AV97" s="158">
        <v>397865770</v>
      </c>
      <c r="AW97" s="159">
        <f>AV97*1.12</f>
        <v>445609662.40000004</v>
      </c>
      <c r="AX97" s="160"/>
      <c r="AY97" s="159">
        <f t="shared" ref="AY97:AY99" si="148">AF97+AJ97+AN97+AR97+AV97</f>
        <v>1581306100</v>
      </c>
      <c r="AZ97" s="159">
        <f t="shared" ref="AZ97:AZ99" si="149">AY97*1.12</f>
        <v>1771062832.0000002</v>
      </c>
      <c r="BA97" s="34" t="s">
        <v>245</v>
      </c>
      <c r="BB97" s="34" t="s">
        <v>339</v>
      </c>
      <c r="BC97" s="34" t="s">
        <v>340</v>
      </c>
      <c r="BD97" s="24"/>
      <c r="BE97" s="34"/>
      <c r="BF97" s="24"/>
      <c r="BG97" s="24"/>
      <c r="BH97" s="34"/>
      <c r="BI97" s="34"/>
      <c r="BJ97" s="96"/>
      <c r="BK97" s="96"/>
      <c r="BL97" s="96"/>
      <c r="BM97" s="96"/>
    </row>
    <row r="98" spans="1:235" s="114" customFormat="1" ht="12" customHeight="1" x14ac:dyDescent="0.2">
      <c r="A98" s="24" t="s">
        <v>77</v>
      </c>
      <c r="B98" s="94" t="s">
        <v>426</v>
      </c>
      <c r="C98" s="95"/>
      <c r="D98" s="115" t="s">
        <v>74</v>
      </c>
      <c r="E98" s="98"/>
      <c r="F98" s="98" t="s">
        <v>85</v>
      </c>
      <c r="G98" s="34" t="s">
        <v>336</v>
      </c>
      <c r="H98" s="34"/>
      <c r="I98" s="34" t="s">
        <v>337</v>
      </c>
      <c r="J98" s="34" t="s">
        <v>337</v>
      </c>
      <c r="K98" s="24" t="s">
        <v>25</v>
      </c>
      <c r="L98" s="24"/>
      <c r="M98" s="34"/>
      <c r="N98" s="29">
        <v>70</v>
      </c>
      <c r="O98" s="24">
        <v>230000000</v>
      </c>
      <c r="P98" s="24" t="s">
        <v>233</v>
      </c>
      <c r="Q98" s="24" t="s">
        <v>272</v>
      </c>
      <c r="R98" s="155" t="s">
        <v>234</v>
      </c>
      <c r="S98" s="24">
        <v>230000000</v>
      </c>
      <c r="T98" s="34" t="s">
        <v>338</v>
      </c>
      <c r="U98" s="24"/>
      <c r="V98" s="24"/>
      <c r="W98" s="24" t="s">
        <v>264</v>
      </c>
      <c r="X98" s="99" t="s">
        <v>285</v>
      </c>
      <c r="Y98" s="25">
        <v>0</v>
      </c>
      <c r="Z98" s="25">
        <v>90</v>
      </c>
      <c r="AA98" s="25">
        <v>10</v>
      </c>
      <c r="AB98" s="24"/>
      <c r="AC98" s="24" t="s">
        <v>236</v>
      </c>
      <c r="AD98" s="156"/>
      <c r="AE98" s="157"/>
      <c r="AF98" s="158">
        <v>110174999.998</v>
      </c>
      <c r="AG98" s="159">
        <f t="shared" si="145"/>
        <v>123395999.99776001</v>
      </c>
      <c r="AH98" s="156"/>
      <c r="AI98" s="157"/>
      <c r="AJ98" s="158">
        <v>124497749.99900001</v>
      </c>
      <c r="AK98" s="159">
        <f t="shared" si="146"/>
        <v>139437479.99888003</v>
      </c>
      <c r="AL98" s="156"/>
      <c r="AM98" s="157"/>
      <c r="AN98" s="31">
        <v>140682459.99990001</v>
      </c>
      <c r="AO98" s="159">
        <f t="shared" si="147"/>
        <v>157564355.19988802</v>
      </c>
      <c r="AP98" s="156"/>
      <c r="AQ98" s="157"/>
      <c r="AR98" s="31">
        <v>158971179.99980003</v>
      </c>
      <c r="AS98" s="158">
        <f>AR98*1.12</f>
        <v>178047721.59977606</v>
      </c>
      <c r="AT98" s="30"/>
      <c r="AU98" s="157"/>
      <c r="AV98" s="31">
        <v>179637430</v>
      </c>
      <c r="AW98" s="159">
        <f>AV98*1.12</f>
        <v>201193921.60000002</v>
      </c>
      <c r="AX98" s="160"/>
      <c r="AY98" s="159">
        <f t="shared" si="148"/>
        <v>713963819.99670005</v>
      </c>
      <c r="AZ98" s="159">
        <f t="shared" si="149"/>
        <v>799639478.39630413</v>
      </c>
      <c r="BA98" s="34" t="s">
        <v>245</v>
      </c>
      <c r="BB98" s="34" t="s">
        <v>341</v>
      </c>
      <c r="BC98" s="34" t="s">
        <v>342</v>
      </c>
      <c r="BD98" s="24"/>
      <c r="BE98" s="34"/>
      <c r="BF98" s="24"/>
      <c r="BG98" s="24"/>
      <c r="BH98" s="34"/>
      <c r="BI98" s="34"/>
      <c r="BJ98" s="96"/>
      <c r="BK98" s="96"/>
      <c r="BL98" s="96"/>
      <c r="BM98" s="96"/>
    </row>
    <row r="99" spans="1:235" s="114" customFormat="1" ht="12" customHeight="1" x14ac:dyDescent="0.2">
      <c r="A99" s="24" t="s">
        <v>77</v>
      </c>
      <c r="B99" s="94" t="s">
        <v>426</v>
      </c>
      <c r="C99" s="95"/>
      <c r="D99" s="115" t="s">
        <v>76</v>
      </c>
      <c r="E99" s="98"/>
      <c r="F99" s="98" t="s">
        <v>86</v>
      </c>
      <c r="G99" s="34" t="s">
        <v>343</v>
      </c>
      <c r="H99" s="34"/>
      <c r="I99" s="34" t="s">
        <v>344</v>
      </c>
      <c r="J99" s="34" t="s">
        <v>345</v>
      </c>
      <c r="K99" s="24" t="s">
        <v>25</v>
      </c>
      <c r="L99" s="24"/>
      <c r="M99" s="34"/>
      <c r="N99" s="29">
        <v>70</v>
      </c>
      <c r="O99" s="24">
        <v>230000000</v>
      </c>
      <c r="P99" s="24" t="s">
        <v>233</v>
      </c>
      <c r="Q99" s="24" t="s">
        <v>272</v>
      </c>
      <c r="R99" s="155" t="s">
        <v>234</v>
      </c>
      <c r="S99" s="24">
        <v>230000000</v>
      </c>
      <c r="T99" s="34" t="s">
        <v>338</v>
      </c>
      <c r="U99" s="24"/>
      <c r="V99" s="24"/>
      <c r="W99" s="24" t="s">
        <v>264</v>
      </c>
      <c r="X99" s="99" t="s">
        <v>285</v>
      </c>
      <c r="Y99" s="25">
        <v>0</v>
      </c>
      <c r="Z99" s="25">
        <v>90</v>
      </c>
      <c r="AA99" s="25">
        <v>10</v>
      </c>
      <c r="AB99" s="24"/>
      <c r="AC99" s="24" t="s">
        <v>236</v>
      </c>
      <c r="AD99" s="156"/>
      <c r="AE99" s="157"/>
      <c r="AF99" s="157">
        <v>67359240</v>
      </c>
      <c r="AG99" s="159">
        <f t="shared" si="145"/>
        <v>75442348.800000012</v>
      </c>
      <c r="AH99" s="156"/>
      <c r="AI99" s="157"/>
      <c r="AJ99" s="158">
        <v>81533659.760000005</v>
      </c>
      <c r="AK99" s="159">
        <f t="shared" si="146"/>
        <v>91317698.931200013</v>
      </c>
      <c r="AL99" s="156"/>
      <c r="AM99" s="157"/>
      <c r="AN99" s="31">
        <v>97767440.950000003</v>
      </c>
      <c r="AO99" s="159">
        <f t="shared" si="147"/>
        <v>109499533.86400001</v>
      </c>
      <c r="AP99" s="156"/>
      <c r="AQ99" s="157"/>
      <c r="AR99" s="31">
        <v>116336984.98</v>
      </c>
      <c r="AS99" s="158">
        <f>AR99*1.12</f>
        <v>130297423.17760001</v>
      </c>
      <c r="AT99" s="30"/>
      <c r="AU99" s="157"/>
      <c r="AV99" s="31">
        <v>137554965.19</v>
      </c>
      <c r="AW99" s="159">
        <f>AV99*1.12</f>
        <v>154061561.01280001</v>
      </c>
      <c r="AX99" s="160"/>
      <c r="AY99" s="159">
        <f t="shared" si="148"/>
        <v>500552290.88</v>
      </c>
      <c r="AZ99" s="159">
        <f t="shared" si="149"/>
        <v>560618565.78560007</v>
      </c>
      <c r="BA99" s="24" t="s">
        <v>245</v>
      </c>
      <c r="BB99" s="34" t="s">
        <v>346</v>
      </c>
      <c r="BC99" s="34" t="s">
        <v>347</v>
      </c>
      <c r="BD99" s="24"/>
      <c r="BE99" s="34"/>
      <c r="BF99" s="24"/>
      <c r="BG99" s="24"/>
      <c r="BH99" s="34"/>
      <c r="BI99" s="34"/>
      <c r="BJ99" s="96"/>
      <c r="BK99" s="96"/>
      <c r="BL99" s="96"/>
      <c r="BM99" s="96"/>
    </row>
    <row r="100" spans="1:235" s="406" customFormat="1" ht="28.5" customHeight="1" x14ac:dyDescent="0.25">
      <c r="A100" s="398" t="s">
        <v>241</v>
      </c>
      <c r="B100" s="398" t="s">
        <v>443</v>
      </c>
      <c r="C100" s="398"/>
      <c r="D100" s="399" t="s">
        <v>83</v>
      </c>
      <c r="E100" s="416"/>
      <c r="F100" s="398"/>
      <c r="G100" s="417" t="s">
        <v>465</v>
      </c>
      <c r="H100" s="398"/>
      <c r="I100" s="418" t="s">
        <v>466</v>
      </c>
      <c r="J100" s="418" t="s">
        <v>467</v>
      </c>
      <c r="K100" s="419" t="s">
        <v>25</v>
      </c>
      <c r="L100" s="420"/>
      <c r="M100" s="420"/>
      <c r="N100" s="421">
        <v>100</v>
      </c>
      <c r="O100" s="420" t="s">
        <v>232</v>
      </c>
      <c r="P100" s="422" t="s">
        <v>233</v>
      </c>
      <c r="Q100" s="423" t="s">
        <v>264</v>
      </c>
      <c r="R100" s="423" t="s">
        <v>234</v>
      </c>
      <c r="S100" s="423" t="s">
        <v>232</v>
      </c>
      <c r="T100" s="424" t="s">
        <v>75</v>
      </c>
      <c r="U100" s="420"/>
      <c r="V100" s="420" t="s">
        <v>251</v>
      </c>
      <c r="W100" s="420"/>
      <c r="X100" s="420"/>
      <c r="Y100" s="425">
        <v>0</v>
      </c>
      <c r="Z100" s="426">
        <v>90</v>
      </c>
      <c r="AA100" s="425">
        <v>10</v>
      </c>
      <c r="AB100" s="420"/>
      <c r="AC100" s="389" t="s">
        <v>236</v>
      </c>
      <c r="AD100" s="427">
        <v>1</v>
      </c>
      <c r="AE100" s="428">
        <v>30000000</v>
      </c>
      <c r="AF100" s="428">
        <v>30000000</v>
      </c>
      <c r="AG100" s="428">
        <f t="shared" ref="AG100:AG107" si="150">AF100*1.12</f>
        <v>33600000</v>
      </c>
      <c r="AH100" s="427">
        <v>1</v>
      </c>
      <c r="AI100" s="429">
        <v>15000000</v>
      </c>
      <c r="AJ100" s="429">
        <v>15000000</v>
      </c>
      <c r="AK100" s="428">
        <f t="shared" ref="AK100:AK107" si="151">AJ100*1.12</f>
        <v>16800000</v>
      </c>
      <c r="AL100" s="427">
        <v>1</v>
      </c>
      <c r="AM100" s="429">
        <v>15000000</v>
      </c>
      <c r="AN100" s="428">
        <f t="shared" ref="AN100:AN107" si="152">AM100*AL100</f>
        <v>15000000</v>
      </c>
      <c r="AO100" s="428">
        <f t="shared" ref="AO100:AO107" si="153">AN100*1.12</f>
        <v>16800000</v>
      </c>
      <c r="AP100" s="430"/>
      <c r="AQ100" s="431"/>
      <c r="AR100" s="431"/>
      <c r="AS100" s="431"/>
      <c r="AT100" s="430"/>
      <c r="AU100" s="431"/>
      <c r="AV100" s="431"/>
      <c r="AW100" s="431"/>
      <c r="AX100" s="427">
        <f>AL100+AH100+AD100</f>
        <v>3</v>
      </c>
      <c r="AY100" s="372">
        <v>0</v>
      </c>
      <c r="AZ100" s="372">
        <f>AY100*1.12</f>
        <v>0</v>
      </c>
      <c r="BA100" s="379" t="s">
        <v>245</v>
      </c>
      <c r="BB100" s="432" t="s">
        <v>468</v>
      </c>
      <c r="BC100" s="433" t="s">
        <v>469</v>
      </c>
      <c r="BD100" s="434"/>
      <c r="BE100" s="434"/>
      <c r="BF100" s="434"/>
      <c r="BG100" s="434"/>
      <c r="BH100" s="434"/>
      <c r="BI100" s="378"/>
      <c r="BJ100" s="378"/>
      <c r="BK100" s="378"/>
      <c r="BL100" s="378"/>
      <c r="BM100" s="37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c r="EV100" s="128"/>
      <c r="EW100" s="128"/>
      <c r="EX100" s="128"/>
      <c r="EY100" s="128"/>
      <c r="EZ100" s="128"/>
      <c r="FA100" s="128"/>
      <c r="FB100" s="128"/>
      <c r="FC100" s="128"/>
      <c r="FD100" s="128"/>
      <c r="FE100" s="128"/>
      <c r="FF100" s="128"/>
      <c r="FG100" s="128"/>
      <c r="FH100" s="128"/>
      <c r="FI100" s="128"/>
      <c r="FJ100" s="128"/>
      <c r="FK100" s="128"/>
      <c r="FL100" s="128"/>
      <c r="FM100" s="128"/>
      <c r="FN100" s="128"/>
      <c r="FO100" s="128"/>
      <c r="FP100" s="128"/>
      <c r="FQ100" s="128"/>
      <c r="FR100" s="128"/>
      <c r="FS100" s="128"/>
      <c r="FT100" s="128"/>
      <c r="FU100" s="128"/>
      <c r="FV100" s="128"/>
      <c r="FW100" s="128"/>
      <c r="FX100" s="128"/>
      <c r="FY100" s="128"/>
      <c r="FZ100" s="128"/>
      <c r="GA100" s="128"/>
      <c r="GB100" s="128"/>
      <c r="GC100" s="128"/>
      <c r="GD100" s="128"/>
      <c r="GE100" s="128"/>
      <c r="GF100" s="128"/>
      <c r="GG100" s="128"/>
      <c r="GH100" s="128"/>
      <c r="GI100" s="128"/>
      <c r="GJ100" s="128"/>
      <c r="GK100" s="128"/>
      <c r="GL100" s="128"/>
      <c r="GM100" s="128"/>
      <c r="GN100" s="128"/>
      <c r="GO100" s="128"/>
      <c r="GP100" s="128"/>
      <c r="GQ100" s="128"/>
      <c r="GR100" s="128"/>
      <c r="GS100" s="128"/>
      <c r="GT100" s="128"/>
      <c r="GU100" s="128"/>
      <c r="GV100" s="128"/>
      <c r="GW100" s="128"/>
      <c r="GX100" s="128"/>
      <c r="GY100" s="128"/>
      <c r="GZ100" s="128"/>
      <c r="HA100" s="128"/>
      <c r="HB100" s="128"/>
      <c r="HC100" s="128"/>
      <c r="HD100" s="128"/>
      <c r="HE100" s="128"/>
      <c r="HF100" s="128"/>
      <c r="HG100" s="128"/>
      <c r="HH100" s="128"/>
      <c r="HI100" s="128"/>
      <c r="HJ100" s="128"/>
      <c r="HK100" s="128"/>
      <c r="HL100" s="128"/>
      <c r="HM100" s="128"/>
      <c r="HN100" s="128"/>
      <c r="HO100" s="128"/>
      <c r="HP100" s="128"/>
      <c r="HQ100" s="128"/>
      <c r="HR100" s="128"/>
      <c r="HS100" s="128"/>
      <c r="HT100" s="128"/>
      <c r="HU100" s="128"/>
      <c r="HV100" s="128"/>
      <c r="HW100" s="128"/>
      <c r="HX100" s="128"/>
      <c r="HY100" s="128"/>
      <c r="HZ100" s="128"/>
      <c r="IA100" s="128"/>
    </row>
    <row r="101" spans="1:235" s="1" customFormat="1" ht="13.15" customHeight="1" x14ac:dyDescent="0.2">
      <c r="A101" s="85" t="s">
        <v>241</v>
      </c>
      <c r="B101" s="85"/>
      <c r="C101" s="85"/>
      <c r="D101" s="43" t="s">
        <v>656</v>
      </c>
      <c r="E101" s="85"/>
      <c r="F101" s="85"/>
      <c r="G101" s="407" t="s">
        <v>465</v>
      </c>
      <c r="H101" s="408"/>
      <c r="I101" s="408" t="s">
        <v>466</v>
      </c>
      <c r="J101" s="408" t="s">
        <v>467</v>
      </c>
      <c r="K101" s="409" t="s">
        <v>25</v>
      </c>
      <c r="L101" s="48"/>
      <c r="M101" s="48"/>
      <c r="N101" s="82">
        <v>100</v>
      </c>
      <c r="O101" s="48" t="s">
        <v>232</v>
      </c>
      <c r="P101" s="51" t="s">
        <v>233</v>
      </c>
      <c r="Q101" s="410" t="s">
        <v>524</v>
      </c>
      <c r="R101" s="54" t="s">
        <v>234</v>
      </c>
      <c r="S101" s="54" t="s">
        <v>232</v>
      </c>
      <c r="T101" s="46" t="s">
        <v>75</v>
      </c>
      <c r="U101" s="48"/>
      <c r="V101" s="48" t="s">
        <v>251</v>
      </c>
      <c r="W101" s="48"/>
      <c r="X101" s="48"/>
      <c r="Y101" s="55">
        <v>0</v>
      </c>
      <c r="Z101" s="411">
        <v>90</v>
      </c>
      <c r="AA101" s="55">
        <v>10</v>
      </c>
      <c r="AB101" s="48"/>
      <c r="AC101" s="54" t="s">
        <v>657</v>
      </c>
      <c r="AD101" s="82">
        <v>1</v>
      </c>
      <c r="AE101" s="412">
        <v>24000000</v>
      </c>
      <c r="AF101" s="412">
        <v>24000000</v>
      </c>
      <c r="AG101" s="412">
        <f t="shared" si="150"/>
        <v>26880000.000000004</v>
      </c>
      <c r="AH101" s="82">
        <v>1</v>
      </c>
      <c r="AI101" s="412">
        <v>24000000</v>
      </c>
      <c r="AJ101" s="412">
        <v>24000000</v>
      </c>
      <c r="AK101" s="412">
        <f t="shared" si="151"/>
        <v>26880000.000000004</v>
      </c>
      <c r="AL101" s="82">
        <v>1</v>
      </c>
      <c r="AM101" s="412">
        <v>24000000</v>
      </c>
      <c r="AN101" s="412">
        <f t="shared" si="152"/>
        <v>24000000</v>
      </c>
      <c r="AO101" s="412">
        <f t="shared" si="153"/>
        <v>26880000.000000004</v>
      </c>
      <c r="AP101" s="413"/>
      <c r="AQ101" s="414"/>
      <c r="AR101" s="414"/>
      <c r="AS101" s="414"/>
      <c r="AT101" s="413"/>
      <c r="AU101" s="414"/>
      <c r="AV101" s="414"/>
      <c r="AW101" s="414"/>
      <c r="AX101" s="82">
        <f>AL101+AH101+AD101</f>
        <v>3</v>
      </c>
      <c r="AY101" s="415">
        <f>AN101+AJ101+AF101</f>
        <v>72000000</v>
      </c>
      <c r="AZ101" s="415">
        <f>AO101+AK101+AG101</f>
        <v>80640000.000000015</v>
      </c>
      <c r="BA101" s="51" t="s">
        <v>245</v>
      </c>
      <c r="BB101" s="60" t="s">
        <v>468</v>
      </c>
      <c r="BC101" s="60" t="s">
        <v>469</v>
      </c>
      <c r="BD101" s="46"/>
      <c r="BE101" s="46"/>
      <c r="BF101" s="46"/>
      <c r="BG101" s="46"/>
      <c r="BH101" s="46"/>
      <c r="BI101" s="47"/>
      <c r="BJ101" s="47"/>
      <c r="BK101" s="47"/>
      <c r="BL101" s="47"/>
      <c r="BM101" s="51" t="s">
        <v>658</v>
      </c>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523"/>
      <c r="CM101" s="523"/>
      <c r="CN101" s="523"/>
      <c r="CO101" s="523"/>
      <c r="CP101" s="523"/>
      <c r="CQ101" s="523"/>
      <c r="CR101" s="523"/>
      <c r="CS101" s="523"/>
      <c r="CT101" s="523"/>
      <c r="CU101" s="523"/>
      <c r="CV101" s="523"/>
      <c r="CW101" s="523"/>
      <c r="CX101" s="523"/>
      <c r="CY101" s="523"/>
      <c r="CZ101" s="523"/>
      <c r="DA101" s="523"/>
      <c r="DB101" s="523"/>
      <c r="DC101" s="523"/>
      <c r="DD101" s="523"/>
      <c r="DE101" s="523"/>
      <c r="DF101" s="523"/>
      <c r="DG101" s="523"/>
      <c r="DH101" s="523"/>
      <c r="DI101" s="523"/>
      <c r="DJ101" s="523"/>
      <c r="DK101" s="523"/>
      <c r="DL101" s="523"/>
      <c r="DM101" s="523"/>
      <c r="DN101" s="523"/>
      <c r="DO101" s="523"/>
      <c r="DP101" s="523"/>
      <c r="DQ101" s="523"/>
      <c r="DR101" s="523"/>
      <c r="DS101" s="523"/>
      <c r="DT101" s="523"/>
      <c r="DU101" s="523"/>
      <c r="DV101" s="523"/>
      <c r="DW101" s="523"/>
      <c r="DX101" s="523"/>
      <c r="DY101" s="523"/>
      <c r="DZ101" s="523"/>
      <c r="EA101" s="523"/>
      <c r="EB101" s="523"/>
      <c r="EC101" s="523"/>
      <c r="ED101" s="523"/>
      <c r="EE101" s="523"/>
      <c r="EF101" s="523"/>
      <c r="EG101" s="523"/>
      <c r="EH101" s="523"/>
      <c r="EI101" s="523"/>
      <c r="EJ101" s="523"/>
      <c r="EK101" s="523"/>
      <c r="EL101" s="523"/>
      <c r="EM101" s="523"/>
      <c r="EN101" s="523"/>
      <c r="EO101" s="523"/>
      <c r="EP101" s="523"/>
      <c r="EQ101" s="523"/>
      <c r="ER101" s="523"/>
      <c r="ES101" s="523"/>
      <c r="ET101" s="523"/>
      <c r="EU101" s="523"/>
      <c r="EV101" s="523"/>
      <c r="EW101" s="523"/>
      <c r="EX101" s="523"/>
      <c r="EY101" s="523"/>
      <c r="EZ101" s="523"/>
      <c r="FA101" s="523"/>
      <c r="FB101" s="523"/>
      <c r="FC101" s="523"/>
      <c r="FD101" s="523"/>
      <c r="FE101" s="523"/>
      <c r="FF101" s="523"/>
      <c r="FG101" s="523"/>
      <c r="FH101" s="523"/>
      <c r="FI101" s="523"/>
      <c r="FJ101" s="523"/>
      <c r="FK101" s="523"/>
      <c r="FL101" s="523"/>
      <c r="FM101" s="523"/>
      <c r="FN101" s="523"/>
      <c r="FO101" s="523"/>
      <c r="FP101" s="523"/>
      <c r="FQ101" s="523"/>
      <c r="FR101" s="523"/>
      <c r="FS101" s="523"/>
      <c r="FT101" s="523"/>
      <c r="FU101" s="523"/>
      <c r="FV101" s="523"/>
      <c r="FW101" s="523"/>
      <c r="FX101" s="523"/>
      <c r="FY101" s="523"/>
      <c r="FZ101" s="523"/>
      <c r="GA101" s="523"/>
      <c r="GB101" s="523"/>
      <c r="GC101" s="523"/>
      <c r="GD101" s="523"/>
      <c r="GE101" s="523"/>
      <c r="GF101" s="523"/>
      <c r="GG101" s="523"/>
      <c r="GH101" s="523"/>
      <c r="GI101" s="523"/>
      <c r="GJ101" s="523"/>
      <c r="GK101" s="523"/>
      <c r="GL101" s="523"/>
      <c r="GM101" s="523"/>
      <c r="GN101" s="523"/>
      <c r="GO101" s="523"/>
      <c r="GP101" s="523"/>
      <c r="GQ101" s="523"/>
      <c r="GR101" s="523"/>
      <c r="GS101" s="523"/>
      <c r="GT101" s="523"/>
      <c r="GU101" s="523"/>
      <c r="GV101" s="523"/>
      <c r="GW101" s="523"/>
      <c r="GX101" s="523"/>
      <c r="GY101" s="523"/>
      <c r="GZ101" s="523"/>
      <c r="HA101" s="523"/>
      <c r="HB101" s="523"/>
      <c r="HC101" s="523"/>
      <c r="HD101" s="523"/>
      <c r="HE101" s="523"/>
      <c r="HF101" s="523"/>
      <c r="HG101" s="523"/>
      <c r="HH101" s="523"/>
      <c r="HI101" s="523"/>
      <c r="HJ101" s="523"/>
      <c r="HK101" s="523"/>
      <c r="HL101" s="523"/>
      <c r="HM101" s="523"/>
      <c r="HN101" s="523"/>
      <c r="HO101" s="523"/>
      <c r="HP101" s="523"/>
      <c r="HQ101" s="523"/>
      <c r="HR101" s="523"/>
      <c r="HS101" s="523"/>
      <c r="HT101" s="523"/>
      <c r="HU101" s="523"/>
      <c r="HV101" s="523"/>
      <c r="HW101" s="523"/>
      <c r="HX101" s="523"/>
      <c r="HY101" s="523"/>
      <c r="HZ101" s="520"/>
      <c r="IA101" s="520"/>
    </row>
    <row r="102" spans="1:235" s="406" customFormat="1" ht="28.5" customHeight="1" x14ac:dyDescent="0.25">
      <c r="A102" s="398" t="s">
        <v>241</v>
      </c>
      <c r="B102" s="398" t="s">
        <v>443</v>
      </c>
      <c r="C102" s="398"/>
      <c r="D102" s="399" t="s">
        <v>82</v>
      </c>
      <c r="E102" s="416"/>
      <c r="F102" s="398"/>
      <c r="G102" s="417" t="s">
        <v>465</v>
      </c>
      <c r="H102" s="398"/>
      <c r="I102" s="418" t="s">
        <v>466</v>
      </c>
      <c r="J102" s="418" t="s">
        <v>467</v>
      </c>
      <c r="K102" s="419" t="s">
        <v>25</v>
      </c>
      <c r="L102" s="440"/>
      <c r="M102" s="440"/>
      <c r="N102" s="421">
        <v>100</v>
      </c>
      <c r="O102" s="420" t="s">
        <v>232</v>
      </c>
      <c r="P102" s="422" t="s">
        <v>233</v>
      </c>
      <c r="Q102" s="423" t="s">
        <v>264</v>
      </c>
      <c r="R102" s="423" t="s">
        <v>234</v>
      </c>
      <c r="S102" s="423" t="s">
        <v>232</v>
      </c>
      <c r="T102" s="441" t="s">
        <v>470</v>
      </c>
      <c r="U102" s="440"/>
      <c r="V102" s="420" t="s">
        <v>251</v>
      </c>
      <c r="W102" s="440"/>
      <c r="X102" s="440"/>
      <c r="Y102" s="425">
        <v>0</v>
      </c>
      <c r="Z102" s="426">
        <v>90</v>
      </c>
      <c r="AA102" s="425">
        <v>10</v>
      </c>
      <c r="AB102" s="440"/>
      <c r="AC102" s="389" t="s">
        <v>236</v>
      </c>
      <c r="AD102" s="442">
        <v>1</v>
      </c>
      <c r="AE102" s="428">
        <v>30000000</v>
      </c>
      <c r="AF102" s="428">
        <v>30000000</v>
      </c>
      <c r="AG102" s="428">
        <f t="shared" si="150"/>
        <v>33600000</v>
      </c>
      <c r="AH102" s="442">
        <v>1</v>
      </c>
      <c r="AI102" s="429">
        <v>15000000</v>
      </c>
      <c r="AJ102" s="429">
        <v>15000000</v>
      </c>
      <c r="AK102" s="428">
        <f t="shared" si="151"/>
        <v>16800000</v>
      </c>
      <c r="AL102" s="442">
        <v>1</v>
      </c>
      <c r="AM102" s="429">
        <v>15000000</v>
      </c>
      <c r="AN102" s="428">
        <f t="shared" si="152"/>
        <v>15000000</v>
      </c>
      <c r="AO102" s="428">
        <f t="shared" si="153"/>
        <v>16800000</v>
      </c>
      <c r="AP102" s="442"/>
      <c r="AQ102" s="442"/>
      <c r="AR102" s="442"/>
      <c r="AS102" s="442"/>
      <c r="AT102" s="442"/>
      <c r="AU102" s="442"/>
      <c r="AV102" s="442"/>
      <c r="AW102" s="442"/>
      <c r="AX102" s="427">
        <f t="shared" ref="AX102:AX107" si="154">AL102+AH102+AD102</f>
        <v>3</v>
      </c>
      <c r="AY102" s="372">
        <v>0</v>
      </c>
      <c r="AZ102" s="372">
        <f>AY102*1.12</f>
        <v>0</v>
      </c>
      <c r="BA102" s="379" t="s">
        <v>245</v>
      </c>
      <c r="BB102" s="440" t="s">
        <v>471</v>
      </c>
      <c r="BC102" s="443" t="s">
        <v>472</v>
      </c>
      <c r="BD102" s="440"/>
      <c r="BE102" s="440"/>
      <c r="BF102" s="440"/>
      <c r="BG102" s="440"/>
      <c r="BH102" s="440"/>
      <c r="BI102" s="378"/>
      <c r="BJ102" s="378"/>
      <c r="BK102" s="378"/>
      <c r="BL102" s="378"/>
      <c r="BM102" s="37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8"/>
      <c r="DW102" s="128"/>
      <c r="DX102" s="128"/>
      <c r="DY102" s="128"/>
      <c r="DZ102" s="128"/>
      <c r="EA102" s="128"/>
      <c r="EB102" s="128"/>
      <c r="EC102" s="128"/>
      <c r="ED102" s="128"/>
      <c r="EE102" s="128"/>
      <c r="EF102" s="128"/>
      <c r="EG102" s="128"/>
      <c r="EH102" s="128"/>
      <c r="EI102" s="128"/>
      <c r="EJ102" s="128"/>
      <c r="EK102" s="128"/>
      <c r="EL102" s="128"/>
      <c r="EM102" s="128"/>
      <c r="EN102" s="128"/>
      <c r="EO102" s="128"/>
      <c r="EP102" s="128"/>
      <c r="EQ102" s="128"/>
      <c r="ER102" s="128"/>
      <c r="ES102" s="128"/>
      <c r="ET102" s="128"/>
      <c r="EU102" s="128"/>
      <c r="EV102" s="128"/>
      <c r="EW102" s="128"/>
      <c r="EX102" s="128"/>
      <c r="EY102" s="128"/>
      <c r="EZ102" s="128"/>
      <c r="FA102" s="128"/>
      <c r="FB102" s="128"/>
      <c r="FC102" s="128"/>
      <c r="FD102" s="128"/>
      <c r="FE102" s="128"/>
      <c r="FF102" s="128"/>
      <c r="FG102" s="128"/>
      <c r="FH102" s="128"/>
      <c r="FI102" s="128"/>
      <c r="FJ102" s="128"/>
      <c r="FK102" s="128"/>
      <c r="FL102" s="128"/>
      <c r="FM102" s="128"/>
      <c r="FN102" s="128"/>
      <c r="FO102" s="128"/>
      <c r="FP102" s="128"/>
      <c r="FQ102" s="128"/>
      <c r="FR102" s="128"/>
      <c r="FS102" s="128"/>
      <c r="FT102" s="128"/>
      <c r="FU102" s="128"/>
      <c r="FV102" s="128"/>
      <c r="FW102" s="128"/>
      <c r="FX102" s="128"/>
      <c r="FY102" s="128"/>
      <c r="FZ102" s="128"/>
      <c r="GA102" s="128"/>
      <c r="GB102" s="128"/>
      <c r="GC102" s="128"/>
      <c r="GD102" s="128"/>
      <c r="GE102" s="128"/>
      <c r="GF102" s="128"/>
      <c r="GG102" s="128"/>
      <c r="GH102" s="128"/>
      <c r="GI102" s="128"/>
      <c r="GJ102" s="128"/>
      <c r="GK102" s="128"/>
      <c r="GL102" s="128"/>
      <c r="GM102" s="128"/>
      <c r="GN102" s="128"/>
      <c r="GO102" s="128"/>
      <c r="GP102" s="128"/>
      <c r="GQ102" s="128"/>
      <c r="GR102" s="128"/>
      <c r="GS102" s="128"/>
      <c r="GT102" s="128"/>
      <c r="GU102" s="128"/>
      <c r="GV102" s="128"/>
      <c r="GW102" s="128"/>
      <c r="GX102" s="128"/>
      <c r="GY102" s="128"/>
      <c r="GZ102" s="128"/>
      <c r="HA102" s="128"/>
      <c r="HB102" s="128"/>
      <c r="HC102" s="128"/>
      <c r="HD102" s="128"/>
      <c r="HE102" s="128"/>
      <c r="HF102" s="128"/>
      <c r="HG102" s="128"/>
      <c r="HH102" s="128"/>
      <c r="HI102" s="128"/>
      <c r="HJ102" s="128"/>
      <c r="HK102" s="128"/>
      <c r="HL102" s="128"/>
      <c r="HM102" s="128"/>
      <c r="HN102" s="128"/>
      <c r="HO102" s="128"/>
      <c r="HP102" s="128"/>
      <c r="HQ102" s="128"/>
      <c r="HR102" s="128"/>
      <c r="HS102" s="128"/>
      <c r="HT102" s="128"/>
      <c r="HU102" s="128"/>
      <c r="HV102" s="128"/>
      <c r="HW102" s="128"/>
      <c r="HX102" s="128"/>
      <c r="HY102" s="128"/>
      <c r="HZ102" s="128"/>
      <c r="IA102" s="128"/>
    </row>
    <row r="103" spans="1:235" s="1" customFormat="1" ht="13.15" customHeight="1" x14ac:dyDescent="0.2">
      <c r="A103" s="85" t="s">
        <v>241</v>
      </c>
      <c r="B103" s="85"/>
      <c r="C103" s="85"/>
      <c r="D103" s="43" t="s">
        <v>659</v>
      </c>
      <c r="E103" s="85"/>
      <c r="F103" s="85"/>
      <c r="G103" s="407" t="s">
        <v>465</v>
      </c>
      <c r="H103" s="408"/>
      <c r="I103" s="408" t="s">
        <v>466</v>
      </c>
      <c r="J103" s="408" t="s">
        <v>467</v>
      </c>
      <c r="K103" s="409" t="s">
        <v>25</v>
      </c>
      <c r="L103" s="435"/>
      <c r="M103" s="435"/>
      <c r="N103" s="82">
        <v>100</v>
      </c>
      <c r="O103" s="48" t="s">
        <v>232</v>
      </c>
      <c r="P103" s="51" t="s">
        <v>233</v>
      </c>
      <c r="Q103" s="410" t="s">
        <v>524</v>
      </c>
      <c r="R103" s="54" t="s">
        <v>234</v>
      </c>
      <c r="S103" s="54" t="s">
        <v>232</v>
      </c>
      <c r="T103" s="436" t="s">
        <v>470</v>
      </c>
      <c r="U103" s="435"/>
      <c r="V103" s="48" t="s">
        <v>251</v>
      </c>
      <c r="W103" s="435"/>
      <c r="X103" s="435"/>
      <c r="Y103" s="55">
        <v>0</v>
      </c>
      <c r="Z103" s="411">
        <v>90</v>
      </c>
      <c r="AA103" s="55">
        <v>10</v>
      </c>
      <c r="AB103" s="435"/>
      <c r="AC103" s="54" t="s">
        <v>657</v>
      </c>
      <c r="AD103" s="437">
        <v>1</v>
      </c>
      <c r="AE103" s="412">
        <v>24000000</v>
      </c>
      <c r="AF103" s="412">
        <v>24000000</v>
      </c>
      <c r="AG103" s="412">
        <f t="shared" si="150"/>
        <v>26880000.000000004</v>
      </c>
      <c r="AH103" s="437">
        <v>1</v>
      </c>
      <c r="AI103" s="412">
        <v>24000000</v>
      </c>
      <c r="AJ103" s="412">
        <v>24000000</v>
      </c>
      <c r="AK103" s="412">
        <f t="shared" si="151"/>
        <v>26880000.000000004</v>
      </c>
      <c r="AL103" s="437">
        <v>1</v>
      </c>
      <c r="AM103" s="412">
        <v>24000000</v>
      </c>
      <c r="AN103" s="412">
        <f t="shared" si="152"/>
        <v>24000000</v>
      </c>
      <c r="AO103" s="412">
        <f t="shared" si="153"/>
        <v>26880000.000000004</v>
      </c>
      <c r="AP103" s="438"/>
      <c r="AQ103" s="438"/>
      <c r="AR103" s="438"/>
      <c r="AS103" s="438"/>
      <c r="AT103" s="438"/>
      <c r="AU103" s="438"/>
      <c r="AV103" s="438"/>
      <c r="AW103" s="438"/>
      <c r="AX103" s="82">
        <f t="shared" si="154"/>
        <v>3</v>
      </c>
      <c r="AY103" s="415">
        <f t="shared" ref="AY103:AZ107" si="155">AN103+AJ103+AF103</f>
        <v>72000000</v>
      </c>
      <c r="AZ103" s="415">
        <f t="shared" si="155"/>
        <v>80640000.000000015</v>
      </c>
      <c r="BA103" s="51" t="s">
        <v>245</v>
      </c>
      <c r="BB103" s="439" t="s">
        <v>471</v>
      </c>
      <c r="BC103" s="439" t="s">
        <v>472</v>
      </c>
      <c r="BD103" s="435"/>
      <c r="BE103" s="435"/>
      <c r="BF103" s="435"/>
      <c r="BG103" s="435"/>
      <c r="BH103" s="435"/>
      <c r="BI103" s="47"/>
      <c r="BJ103" s="47"/>
      <c r="BK103" s="47"/>
      <c r="BL103" s="47"/>
      <c r="BM103" s="51" t="s">
        <v>658</v>
      </c>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523"/>
      <c r="CM103" s="523"/>
      <c r="CN103" s="523"/>
      <c r="CO103" s="523"/>
      <c r="CP103" s="523"/>
      <c r="CQ103" s="523"/>
      <c r="CR103" s="523"/>
      <c r="CS103" s="523"/>
      <c r="CT103" s="523"/>
      <c r="CU103" s="523"/>
      <c r="CV103" s="523"/>
      <c r="CW103" s="523"/>
      <c r="CX103" s="523"/>
      <c r="CY103" s="523"/>
      <c r="CZ103" s="523"/>
      <c r="DA103" s="523"/>
      <c r="DB103" s="523"/>
      <c r="DC103" s="523"/>
      <c r="DD103" s="523"/>
      <c r="DE103" s="523"/>
      <c r="DF103" s="523"/>
      <c r="DG103" s="523"/>
      <c r="DH103" s="523"/>
      <c r="DI103" s="523"/>
      <c r="DJ103" s="523"/>
      <c r="DK103" s="523"/>
      <c r="DL103" s="523"/>
      <c r="DM103" s="523"/>
      <c r="DN103" s="523"/>
      <c r="DO103" s="523"/>
      <c r="DP103" s="523"/>
      <c r="DQ103" s="523"/>
      <c r="DR103" s="523"/>
      <c r="DS103" s="523"/>
      <c r="DT103" s="523"/>
      <c r="DU103" s="523"/>
      <c r="DV103" s="523"/>
      <c r="DW103" s="523"/>
      <c r="DX103" s="523"/>
      <c r="DY103" s="523"/>
      <c r="DZ103" s="523"/>
      <c r="EA103" s="523"/>
      <c r="EB103" s="523"/>
      <c r="EC103" s="523"/>
      <c r="ED103" s="523"/>
      <c r="EE103" s="523"/>
      <c r="EF103" s="523"/>
      <c r="EG103" s="523"/>
      <c r="EH103" s="523"/>
      <c r="EI103" s="523"/>
      <c r="EJ103" s="523"/>
      <c r="EK103" s="523"/>
      <c r="EL103" s="523"/>
      <c r="EM103" s="523"/>
      <c r="EN103" s="523"/>
      <c r="EO103" s="523"/>
      <c r="EP103" s="523"/>
      <c r="EQ103" s="523"/>
      <c r="ER103" s="523"/>
      <c r="ES103" s="523"/>
      <c r="ET103" s="523"/>
      <c r="EU103" s="523"/>
      <c r="EV103" s="523"/>
      <c r="EW103" s="523"/>
      <c r="EX103" s="523"/>
      <c r="EY103" s="523"/>
      <c r="EZ103" s="523"/>
      <c r="FA103" s="523"/>
      <c r="FB103" s="523"/>
      <c r="FC103" s="523"/>
      <c r="FD103" s="523"/>
      <c r="FE103" s="523"/>
      <c r="FF103" s="523"/>
      <c r="FG103" s="523"/>
      <c r="FH103" s="523"/>
      <c r="FI103" s="523"/>
      <c r="FJ103" s="523"/>
      <c r="FK103" s="523"/>
      <c r="FL103" s="523"/>
      <c r="FM103" s="523"/>
      <c r="FN103" s="523"/>
      <c r="FO103" s="523"/>
      <c r="FP103" s="523"/>
      <c r="FQ103" s="523"/>
      <c r="FR103" s="523"/>
      <c r="FS103" s="523"/>
      <c r="FT103" s="523"/>
      <c r="FU103" s="523"/>
      <c r="FV103" s="523"/>
      <c r="FW103" s="523"/>
      <c r="FX103" s="523"/>
      <c r="FY103" s="523"/>
      <c r="FZ103" s="523"/>
      <c r="GA103" s="523"/>
      <c r="GB103" s="523"/>
      <c r="GC103" s="523"/>
      <c r="GD103" s="523"/>
      <c r="GE103" s="523"/>
      <c r="GF103" s="523"/>
      <c r="GG103" s="523"/>
      <c r="GH103" s="523"/>
      <c r="GI103" s="523"/>
      <c r="GJ103" s="523"/>
      <c r="GK103" s="523"/>
      <c r="GL103" s="523"/>
      <c r="GM103" s="523"/>
      <c r="GN103" s="523"/>
      <c r="GO103" s="523"/>
      <c r="GP103" s="523"/>
      <c r="GQ103" s="523"/>
      <c r="GR103" s="523"/>
      <c r="GS103" s="523"/>
      <c r="GT103" s="523"/>
      <c r="GU103" s="523"/>
      <c r="GV103" s="523"/>
      <c r="GW103" s="523"/>
      <c r="GX103" s="523"/>
      <c r="GY103" s="523"/>
      <c r="GZ103" s="523"/>
      <c r="HA103" s="523"/>
      <c r="HB103" s="523"/>
      <c r="HC103" s="523"/>
      <c r="HD103" s="523"/>
      <c r="HE103" s="523"/>
      <c r="HF103" s="523"/>
      <c r="HG103" s="523"/>
      <c r="HH103" s="523"/>
      <c r="HI103" s="523"/>
      <c r="HJ103" s="523"/>
      <c r="HK103" s="523"/>
      <c r="HL103" s="523"/>
      <c r="HM103" s="523"/>
      <c r="HN103" s="523"/>
      <c r="HO103" s="523"/>
      <c r="HP103" s="523"/>
      <c r="HQ103" s="523"/>
      <c r="HR103" s="523"/>
      <c r="HS103" s="523"/>
      <c r="HT103" s="523"/>
      <c r="HU103" s="523"/>
      <c r="HV103" s="523"/>
      <c r="HW103" s="523"/>
      <c r="HX103" s="523"/>
      <c r="HY103" s="523"/>
      <c r="HZ103" s="520"/>
      <c r="IA103" s="520"/>
    </row>
    <row r="104" spans="1:235" s="406" customFormat="1" ht="28.5" customHeight="1" x14ac:dyDescent="0.25">
      <c r="A104" s="398" t="s">
        <v>241</v>
      </c>
      <c r="B104" s="398" t="s">
        <v>443</v>
      </c>
      <c r="C104" s="398"/>
      <c r="D104" s="399" t="s">
        <v>81</v>
      </c>
      <c r="E104" s="416"/>
      <c r="F104" s="398"/>
      <c r="G104" s="417" t="s">
        <v>465</v>
      </c>
      <c r="H104" s="398"/>
      <c r="I104" s="418" t="s">
        <v>466</v>
      </c>
      <c r="J104" s="418" t="s">
        <v>467</v>
      </c>
      <c r="K104" s="419" t="s">
        <v>25</v>
      </c>
      <c r="L104" s="440"/>
      <c r="M104" s="440"/>
      <c r="N104" s="421">
        <v>100</v>
      </c>
      <c r="O104" s="420" t="s">
        <v>232</v>
      </c>
      <c r="P104" s="422" t="s">
        <v>233</v>
      </c>
      <c r="Q104" s="423" t="s">
        <v>264</v>
      </c>
      <c r="R104" s="423" t="s">
        <v>234</v>
      </c>
      <c r="S104" s="423" t="s">
        <v>232</v>
      </c>
      <c r="T104" s="441" t="s">
        <v>140</v>
      </c>
      <c r="U104" s="440"/>
      <c r="V104" s="420" t="s">
        <v>251</v>
      </c>
      <c r="W104" s="440"/>
      <c r="X104" s="440"/>
      <c r="Y104" s="425">
        <v>0</v>
      </c>
      <c r="Z104" s="426">
        <v>90</v>
      </c>
      <c r="AA104" s="425">
        <v>10</v>
      </c>
      <c r="AB104" s="440"/>
      <c r="AC104" s="389" t="s">
        <v>236</v>
      </c>
      <c r="AD104" s="442">
        <v>1</v>
      </c>
      <c r="AE104" s="428">
        <v>15000000</v>
      </c>
      <c r="AF104" s="428">
        <v>15000000</v>
      </c>
      <c r="AG104" s="428">
        <f t="shared" si="150"/>
        <v>16800000</v>
      </c>
      <c r="AH104" s="442">
        <v>1</v>
      </c>
      <c r="AI104" s="429">
        <v>15000000</v>
      </c>
      <c r="AJ104" s="429">
        <v>15000000</v>
      </c>
      <c r="AK104" s="428">
        <f t="shared" si="151"/>
        <v>16800000</v>
      </c>
      <c r="AL104" s="442">
        <v>1</v>
      </c>
      <c r="AM104" s="429">
        <v>15000000</v>
      </c>
      <c r="AN104" s="428">
        <f t="shared" si="152"/>
        <v>15000000</v>
      </c>
      <c r="AO104" s="428">
        <f t="shared" si="153"/>
        <v>16800000</v>
      </c>
      <c r="AP104" s="442"/>
      <c r="AQ104" s="442"/>
      <c r="AR104" s="442"/>
      <c r="AS104" s="442"/>
      <c r="AT104" s="442"/>
      <c r="AU104" s="442"/>
      <c r="AV104" s="442"/>
      <c r="AW104" s="442"/>
      <c r="AX104" s="427">
        <f t="shared" si="154"/>
        <v>3</v>
      </c>
      <c r="AY104" s="372">
        <v>0</v>
      </c>
      <c r="AZ104" s="372">
        <f>AY104*1.12</f>
        <v>0</v>
      </c>
      <c r="BA104" s="379" t="s">
        <v>245</v>
      </c>
      <c r="BB104" s="440" t="s">
        <v>473</v>
      </c>
      <c r="BC104" s="443" t="s">
        <v>474</v>
      </c>
      <c r="BD104" s="440"/>
      <c r="BE104" s="440"/>
      <c r="BF104" s="440"/>
      <c r="BG104" s="440"/>
      <c r="BH104" s="440"/>
      <c r="BI104" s="378"/>
      <c r="BJ104" s="378"/>
      <c r="BK104" s="378"/>
      <c r="BL104" s="378"/>
      <c r="BM104" s="37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28"/>
      <c r="ET104" s="128"/>
      <c r="EU104" s="128"/>
      <c r="EV104" s="128"/>
      <c r="EW104" s="128"/>
      <c r="EX104" s="128"/>
      <c r="EY104" s="128"/>
      <c r="EZ104" s="128"/>
      <c r="FA104" s="128"/>
      <c r="FB104" s="128"/>
      <c r="FC104" s="128"/>
      <c r="FD104" s="128"/>
      <c r="FE104" s="128"/>
      <c r="FF104" s="128"/>
      <c r="FG104" s="128"/>
      <c r="FH104" s="128"/>
      <c r="FI104" s="128"/>
      <c r="FJ104" s="128"/>
      <c r="FK104" s="128"/>
      <c r="FL104" s="128"/>
      <c r="FM104" s="128"/>
      <c r="FN104" s="128"/>
      <c r="FO104" s="128"/>
      <c r="FP104" s="128"/>
      <c r="FQ104" s="128"/>
      <c r="FR104" s="128"/>
      <c r="FS104" s="128"/>
      <c r="FT104" s="128"/>
      <c r="FU104" s="128"/>
      <c r="FV104" s="128"/>
      <c r="FW104" s="128"/>
      <c r="FX104" s="128"/>
      <c r="FY104" s="128"/>
      <c r="FZ104" s="128"/>
      <c r="GA104" s="128"/>
      <c r="GB104" s="128"/>
      <c r="GC104" s="128"/>
      <c r="GD104" s="128"/>
      <c r="GE104" s="128"/>
      <c r="GF104" s="128"/>
      <c r="GG104" s="128"/>
      <c r="GH104" s="128"/>
      <c r="GI104" s="128"/>
      <c r="GJ104" s="128"/>
      <c r="GK104" s="128"/>
      <c r="GL104" s="128"/>
      <c r="GM104" s="128"/>
      <c r="GN104" s="128"/>
      <c r="GO104" s="128"/>
      <c r="GP104" s="128"/>
      <c r="GQ104" s="128"/>
      <c r="GR104" s="128"/>
      <c r="GS104" s="128"/>
      <c r="GT104" s="128"/>
      <c r="GU104" s="128"/>
      <c r="GV104" s="128"/>
      <c r="GW104" s="128"/>
      <c r="GX104" s="128"/>
      <c r="GY104" s="128"/>
      <c r="GZ104" s="128"/>
      <c r="HA104" s="128"/>
      <c r="HB104" s="128"/>
      <c r="HC104" s="128"/>
      <c r="HD104" s="128"/>
      <c r="HE104" s="128"/>
      <c r="HF104" s="128"/>
      <c r="HG104" s="128"/>
      <c r="HH104" s="128"/>
      <c r="HI104" s="128"/>
      <c r="HJ104" s="128"/>
      <c r="HK104" s="128"/>
      <c r="HL104" s="128"/>
      <c r="HM104" s="128"/>
      <c r="HN104" s="128"/>
      <c r="HO104" s="128"/>
      <c r="HP104" s="128"/>
      <c r="HQ104" s="128"/>
      <c r="HR104" s="128"/>
      <c r="HS104" s="128"/>
      <c r="HT104" s="128"/>
      <c r="HU104" s="128"/>
      <c r="HV104" s="128"/>
      <c r="HW104" s="128"/>
      <c r="HX104" s="128"/>
      <c r="HY104" s="128"/>
      <c r="HZ104" s="128"/>
      <c r="IA104" s="128"/>
    </row>
    <row r="105" spans="1:235" s="1" customFormat="1" ht="13.15" customHeight="1" x14ac:dyDescent="0.2">
      <c r="A105" s="85" t="s">
        <v>241</v>
      </c>
      <c r="B105" s="85"/>
      <c r="C105" s="85"/>
      <c r="D105" s="43" t="s">
        <v>660</v>
      </c>
      <c r="E105" s="85"/>
      <c r="F105" s="85"/>
      <c r="G105" s="407" t="s">
        <v>465</v>
      </c>
      <c r="H105" s="408"/>
      <c r="I105" s="408" t="s">
        <v>466</v>
      </c>
      <c r="J105" s="408" t="s">
        <v>467</v>
      </c>
      <c r="K105" s="409" t="s">
        <v>25</v>
      </c>
      <c r="L105" s="435"/>
      <c r="M105" s="435"/>
      <c r="N105" s="82">
        <v>100</v>
      </c>
      <c r="O105" s="48" t="s">
        <v>232</v>
      </c>
      <c r="P105" s="51" t="s">
        <v>233</v>
      </c>
      <c r="Q105" s="410" t="s">
        <v>524</v>
      </c>
      <c r="R105" s="54" t="s">
        <v>234</v>
      </c>
      <c r="S105" s="54" t="s">
        <v>232</v>
      </c>
      <c r="T105" s="436" t="s">
        <v>140</v>
      </c>
      <c r="U105" s="435"/>
      <c r="V105" s="48" t="s">
        <v>251</v>
      </c>
      <c r="W105" s="435"/>
      <c r="X105" s="435"/>
      <c r="Y105" s="55">
        <v>0</v>
      </c>
      <c r="Z105" s="411">
        <v>90</v>
      </c>
      <c r="AA105" s="55">
        <v>10</v>
      </c>
      <c r="AB105" s="435"/>
      <c r="AC105" s="54" t="s">
        <v>657</v>
      </c>
      <c r="AD105" s="437">
        <v>1</v>
      </c>
      <c r="AE105" s="412">
        <v>24000000</v>
      </c>
      <c r="AF105" s="412">
        <v>24000000</v>
      </c>
      <c r="AG105" s="412">
        <f t="shared" si="150"/>
        <v>26880000.000000004</v>
      </c>
      <c r="AH105" s="437">
        <v>1</v>
      </c>
      <c r="AI105" s="412">
        <v>24000000</v>
      </c>
      <c r="AJ105" s="412">
        <v>24000000</v>
      </c>
      <c r="AK105" s="412">
        <f t="shared" si="151"/>
        <v>26880000.000000004</v>
      </c>
      <c r="AL105" s="437">
        <v>1</v>
      </c>
      <c r="AM105" s="412">
        <v>24000000</v>
      </c>
      <c r="AN105" s="412">
        <f t="shared" si="152"/>
        <v>24000000</v>
      </c>
      <c r="AO105" s="412">
        <f t="shared" si="153"/>
        <v>26880000.000000004</v>
      </c>
      <c r="AP105" s="438"/>
      <c r="AQ105" s="438"/>
      <c r="AR105" s="438"/>
      <c r="AS105" s="438"/>
      <c r="AT105" s="438"/>
      <c r="AU105" s="438"/>
      <c r="AV105" s="438"/>
      <c r="AW105" s="438"/>
      <c r="AX105" s="82">
        <f t="shared" si="154"/>
        <v>3</v>
      </c>
      <c r="AY105" s="415">
        <f t="shared" si="155"/>
        <v>72000000</v>
      </c>
      <c r="AZ105" s="415">
        <f t="shared" si="155"/>
        <v>80640000.000000015</v>
      </c>
      <c r="BA105" s="51" t="s">
        <v>245</v>
      </c>
      <c r="BB105" s="439" t="s">
        <v>473</v>
      </c>
      <c r="BC105" s="439" t="s">
        <v>474</v>
      </c>
      <c r="BD105" s="435"/>
      <c r="BE105" s="435"/>
      <c r="BF105" s="435"/>
      <c r="BG105" s="435"/>
      <c r="BH105" s="435"/>
      <c r="BI105" s="47"/>
      <c r="BJ105" s="47"/>
      <c r="BK105" s="47"/>
      <c r="BL105" s="47"/>
      <c r="BM105" s="51" t="s">
        <v>658</v>
      </c>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523"/>
      <c r="CM105" s="523"/>
      <c r="CN105" s="523"/>
      <c r="CO105" s="523"/>
      <c r="CP105" s="523"/>
      <c r="CQ105" s="523"/>
      <c r="CR105" s="523"/>
      <c r="CS105" s="523"/>
      <c r="CT105" s="523"/>
      <c r="CU105" s="523"/>
      <c r="CV105" s="523"/>
      <c r="CW105" s="523"/>
      <c r="CX105" s="523"/>
      <c r="CY105" s="523"/>
      <c r="CZ105" s="523"/>
      <c r="DA105" s="523"/>
      <c r="DB105" s="523"/>
      <c r="DC105" s="523"/>
      <c r="DD105" s="523"/>
      <c r="DE105" s="523"/>
      <c r="DF105" s="523"/>
      <c r="DG105" s="523"/>
      <c r="DH105" s="523"/>
      <c r="DI105" s="523"/>
      <c r="DJ105" s="523"/>
      <c r="DK105" s="523"/>
      <c r="DL105" s="523"/>
      <c r="DM105" s="523"/>
      <c r="DN105" s="523"/>
      <c r="DO105" s="523"/>
      <c r="DP105" s="523"/>
      <c r="DQ105" s="523"/>
      <c r="DR105" s="523"/>
      <c r="DS105" s="523"/>
      <c r="DT105" s="523"/>
      <c r="DU105" s="523"/>
      <c r="DV105" s="523"/>
      <c r="DW105" s="523"/>
      <c r="DX105" s="523"/>
      <c r="DY105" s="523"/>
      <c r="DZ105" s="523"/>
      <c r="EA105" s="523"/>
      <c r="EB105" s="523"/>
      <c r="EC105" s="523"/>
      <c r="ED105" s="523"/>
      <c r="EE105" s="523"/>
      <c r="EF105" s="523"/>
      <c r="EG105" s="523"/>
      <c r="EH105" s="523"/>
      <c r="EI105" s="523"/>
      <c r="EJ105" s="523"/>
      <c r="EK105" s="523"/>
      <c r="EL105" s="523"/>
      <c r="EM105" s="523"/>
      <c r="EN105" s="523"/>
      <c r="EO105" s="523"/>
      <c r="EP105" s="523"/>
      <c r="EQ105" s="523"/>
      <c r="ER105" s="523"/>
      <c r="ES105" s="523"/>
      <c r="ET105" s="523"/>
      <c r="EU105" s="523"/>
      <c r="EV105" s="523"/>
      <c r="EW105" s="523"/>
      <c r="EX105" s="523"/>
      <c r="EY105" s="523"/>
      <c r="EZ105" s="523"/>
      <c r="FA105" s="523"/>
      <c r="FB105" s="523"/>
      <c r="FC105" s="523"/>
      <c r="FD105" s="523"/>
      <c r="FE105" s="523"/>
      <c r="FF105" s="523"/>
      <c r="FG105" s="523"/>
      <c r="FH105" s="523"/>
      <c r="FI105" s="523"/>
      <c r="FJ105" s="523"/>
      <c r="FK105" s="523"/>
      <c r="FL105" s="523"/>
      <c r="FM105" s="523"/>
      <c r="FN105" s="523"/>
      <c r="FO105" s="523"/>
      <c r="FP105" s="523"/>
      <c r="FQ105" s="523"/>
      <c r="FR105" s="523"/>
      <c r="FS105" s="523"/>
      <c r="FT105" s="523"/>
      <c r="FU105" s="523"/>
      <c r="FV105" s="523"/>
      <c r="FW105" s="523"/>
      <c r="FX105" s="523"/>
      <c r="FY105" s="523"/>
      <c r="FZ105" s="523"/>
      <c r="GA105" s="523"/>
      <c r="GB105" s="523"/>
      <c r="GC105" s="523"/>
      <c r="GD105" s="523"/>
      <c r="GE105" s="523"/>
      <c r="GF105" s="523"/>
      <c r="GG105" s="523"/>
      <c r="GH105" s="523"/>
      <c r="GI105" s="523"/>
      <c r="GJ105" s="523"/>
      <c r="GK105" s="523"/>
      <c r="GL105" s="523"/>
      <c r="GM105" s="523"/>
      <c r="GN105" s="523"/>
      <c r="GO105" s="523"/>
      <c r="GP105" s="523"/>
      <c r="GQ105" s="523"/>
      <c r="GR105" s="523"/>
      <c r="GS105" s="523"/>
      <c r="GT105" s="523"/>
      <c r="GU105" s="523"/>
      <c r="GV105" s="523"/>
      <c r="GW105" s="523"/>
      <c r="GX105" s="523"/>
      <c r="GY105" s="523"/>
      <c r="GZ105" s="523"/>
      <c r="HA105" s="523"/>
      <c r="HB105" s="523"/>
      <c r="HC105" s="523"/>
      <c r="HD105" s="523"/>
      <c r="HE105" s="523"/>
      <c r="HF105" s="523"/>
      <c r="HG105" s="523"/>
      <c r="HH105" s="523"/>
      <c r="HI105" s="523"/>
      <c r="HJ105" s="523"/>
      <c r="HK105" s="523"/>
      <c r="HL105" s="523"/>
      <c r="HM105" s="523"/>
      <c r="HN105" s="523"/>
      <c r="HO105" s="523"/>
      <c r="HP105" s="523"/>
      <c r="HQ105" s="523"/>
      <c r="HR105" s="523"/>
      <c r="HS105" s="523"/>
      <c r="HT105" s="523"/>
      <c r="HU105" s="523"/>
      <c r="HV105" s="523"/>
      <c r="HW105" s="523"/>
      <c r="HX105" s="523"/>
      <c r="HY105" s="523"/>
      <c r="HZ105" s="520"/>
      <c r="IA105" s="520"/>
    </row>
    <row r="106" spans="1:235" s="406" customFormat="1" ht="28.5" customHeight="1" x14ac:dyDescent="0.25">
      <c r="A106" s="398" t="s">
        <v>241</v>
      </c>
      <c r="B106" s="398" t="s">
        <v>443</v>
      </c>
      <c r="C106" s="398"/>
      <c r="D106" s="399" t="s">
        <v>80</v>
      </c>
      <c r="E106" s="416"/>
      <c r="F106" s="398"/>
      <c r="G106" s="417" t="s">
        <v>465</v>
      </c>
      <c r="H106" s="398"/>
      <c r="I106" s="418" t="s">
        <v>466</v>
      </c>
      <c r="J106" s="418" t="s">
        <v>467</v>
      </c>
      <c r="K106" s="419" t="s">
        <v>25</v>
      </c>
      <c r="L106" s="440"/>
      <c r="M106" s="440"/>
      <c r="N106" s="421">
        <v>100</v>
      </c>
      <c r="O106" s="420" t="s">
        <v>232</v>
      </c>
      <c r="P106" s="422" t="s">
        <v>233</v>
      </c>
      <c r="Q106" s="423" t="s">
        <v>264</v>
      </c>
      <c r="R106" s="423" t="s">
        <v>234</v>
      </c>
      <c r="S106" s="423" t="s">
        <v>232</v>
      </c>
      <c r="T106" s="441" t="s">
        <v>475</v>
      </c>
      <c r="U106" s="440"/>
      <c r="V106" s="420" t="s">
        <v>251</v>
      </c>
      <c r="W106" s="440"/>
      <c r="X106" s="440"/>
      <c r="Y106" s="425">
        <v>0</v>
      </c>
      <c r="Z106" s="426">
        <v>90</v>
      </c>
      <c r="AA106" s="425">
        <v>10</v>
      </c>
      <c r="AB106" s="440"/>
      <c r="AC106" s="389" t="s">
        <v>236</v>
      </c>
      <c r="AD106" s="442">
        <v>1</v>
      </c>
      <c r="AE106" s="428">
        <v>15000000</v>
      </c>
      <c r="AF106" s="428">
        <v>15000000</v>
      </c>
      <c r="AG106" s="428">
        <f t="shared" si="150"/>
        <v>16800000</v>
      </c>
      <c r="AH106" s="442">
        <v>1</v>
      </c>
      <c r="AI106" s="429">
        <v>15000000</v>
      </c>
      <c r="AJ106" s="429">
        <v>15000000</v>
      </c>
      <c r="AK106" s="428">
        <f t="shared" si="151"/>
        <v>16800000</v>
      </c>
      <c r="AL106" s="442">
        <v>1</v>
      </c>
      <c r="AM106" s="429">
        <v>15000000</v>
      </c>
      <c r="AN106" s="428">
        <f t="shared" si="152"/>
        <v>15000000</v>
      </c>
      <c r="AO106" s="428">
        <f t="shared" si="153"/>
        <v>16800000</v>
      </c>
      <c r="AP106" s="442"/>
      <c r="AQ106" s="442"/>
      <c r="AR106" s="442"/>
      <c r="AS106" s="442"/>
      <c r="AT106" s="442"/>
      <c r="AU106" s="442"/>
      <c r="AV106" s="442"/>
      <c r="AW106" s="442"/>
      <c r="AX106" s="427">
        <f t="shared" si="154"/>
        <v>3</v>
      </c>
      <c r="AY106" s="372">
        <v>0</v>
      </c>
      <c r="AZ106" s="372">
        <f>AY106*1.12</f>
        <v>0</v>
      </c>
      <c r="BA106" s="379" t="s">
        <v>245</v>
      </c>
      <c r="BB106" s="440" t="s">
        <v>476</v>
      </c>
      <c r="BC106" s="443" t="s">
        <v>477</v>
      </c>
      <c r="BD106" s="440"/>
      <c r="BE106" s="440"/>
      <c r="BF106" s="440"/>
      <c r="BG106" s="440"/>
      <c r="BH106" s="440"/>
      <c r="BI106" s="378"/>
      <c r="BJ106" s="378"/>
      <c r="BK106" s="378"/>
      <c r="BL106" s="378"/>
      <c r="BM106" s="37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28"/>
      <c r="ET106" s="128"/>
      <c r="EU106" s="128"/>
      <c r="EV106" s="128"/>
      <c r="EW106" s="128"/>
      <c r="EX106" s="128"/>
      <c r="EY106" s="128"/>
      <c r="EZ106" s="128"/>
      <c r="FA106" s="128"/>
      <c r="FB106" s="128"/>
      <c r="FC106" s="128"/>
      <c r="FD106" s="128"/>
      <c r="FE106" s="128"/>
      <c r="FF106" s="128"/>
      <c r="FG106" s="128"/>
      <c r="FH106" s="128"/>
      <c r="FI106" s="128"/>
      <c r="FJ106" s="128"/>
      <c r="FK106" s="128"/>
      <c r="FL106" s="128"/>
      <c r="FM106" s="128"/>
      <c r="FN106" s="128"/>
      <c r="FO106" s="128"/>
      <c r="FP106" s="128"/>
      <c r="FQ106" s="128"/>
      <c r="FR106" s="128"/>
      <c r="FS106" s="128"/>
      <c r="FT106" s="128"/>
      <c r="FU106" s="128"/>
      <c r="FV106" s="128"/>
      <c r="FW106" s="128"/>
      <c r="FX106" s="128"/>
      <c r="FY106" s="128"/>
      <c r="FZ106" s="128"/>
      <c r="GA106" s="128"/>
      <c r="GB106" s="128"/>
      <c r="GC106" s="128"/>
      <c r="GD106" s="128"/>
      <c r="GE106" s="128"/>
      <c r="GF106" s="128"/>
      <c r="GG106" s="128"/>
      <c r="GH106" s="128"/>
      <c r="GI106" s="128"/>
      <c r="GJ106" s="128"/>
      <c r="GK106" s="128"/>
      <c r="GL106" s="128"/>
      <c r="GM106" s="128"/>
      <c r="GN106" s="128"/>
      <c r="GO106" s="128"/>
      <c r="GP106" s="128"/>
      <c r="GQ106" s="128"/>
      <c r="GR106" s="128"/>
      <c r="GS106" s="128"/>
      <c r="GT106" s="128"/>
      <c r="GU106" s="128"/>
      <c r="GV106" s="128"/>
      <c r="GW106" s="128"/>
      <c r="GX106" s="128"/>
      <c r="GY106" s="128"/>
      <c r="GZ106" s="128"/>
      <c r="HA106" s="128"/>
      <c r="HB106" s="128"/>
      <c r="HC106" s="128"/>
      <c r="HD106" s="128"/>
      <c r="HE106" s="128"/>
      <c r="HF106" s="128"/>
      <c r="HG106" s="128"/>
      <c r="HH106" s="128"/>
      <c r="HI106" s="128"/>
      <c r="HJ106" s="128"/>
      <c r="HK106" s="128"/>
      <c r="HL106" s="128"/>
      <c r="HM106" s="128"/>
      <c r="HN106" s="128"/>
      <c r="HO106" s="128"/>
      <c r="HP106" s="128"/>
      <c r="HQ106" s="128"/>
      <c r="HR106" s="128"/>
      <c r="HS106" s="128"/>
      <c r="HT106" s="128"/>
      <c r="HU106" s="128"/>
      <c r="HV106" s="128"/>
      <c r="HW106" s="128"/>
      <c r="HX106" s="128"/>
      <c r="HY106" s="128"/>
      <c r="HZ106" s="128"/>
      <c r="IA106" s="128"/>
    </row>
    <row r="107" spans="1:235" s="1" customFormat="1" ht="13.15" customHeight="1" x14ac:dyDescent="0.2">
      <c r="A107" s="85" t="s">
        <v>241</v>
      </c>
      <c r="B107" s="85"/>
      <c r="C107" s="85"/>
      <c r="D107" s="43" t="s">
        <v>661</v>
      </c>
      <c r="E107" s="85"/>
      <c r="F107" s="85"/>
      <c r="G107" s="407" t="s">
        <v>465</v>
      </c>
      <c r="H107" s="408"/>
      <c r="I107" s="408" t="s">
        <v>466</v>
      </c>
      <c r="J107" s="408" t="s">
        <v>467</v>
      </c>
      <c r="K107" s="409" t="s">
        <v>25</v>
      </c>
      <c r="L107" s="435"/>
      <c r="M107" s="435"/>
      <c r="N107" s="82">
        <v>100</v>
      </c>
      <c r="O107" s="48" t="s">
        <v>232</v>
      </c>
      <c r="P107" s="51" t="s">
        <v>233</v>
      </c>
      <c r="Q107" s="410" t="s">
        <v>524</v>
      </c>
      <c r="R107" s="54" t="s">
        <v>234</v>
      </c>
      <c r="S107" s="54" t="s">
        <v>232</v>
      </c>
      <c r="T107" s="436" t="s">
        <v>475</v>
      </c>
      <c r="U107" s="435"/>
      <c r="V107" s="48" t="s">
        <v>251</v>
      </c>
      <c r="W107" s="435"/>
      <c r="X107" s="435"/>
      <c r="Y107" s="55">
        <v>0</v>
      </c>
      <c r="Z107" s="411">
        <v>90</v>
      </c>
      <c r="AA107" s="55">
        <v>10</v>
      </c>
      <c r="AB107" s="435"/>
      <c r="AC107" s="54" t="s">
        <v>657</v>
      </c>
      <c r="AD107" s="437">
        <v>1</v>
      </c>
      <c r="AE107" s="412">
        <v>24000000</v>
      </c>
      <c r="AF107" s="412">
        <v>24000000</v>
      </c>
      <c r="AG107" s="412">
        <f t="shared" si="150"/>
        <v>26880000.000000004</v>
      </c>
      <c r="AH107" s="437">
        <v>1</v>
      </c>
      <c r="AI107" s="412">
        <v>24000000</v>
      </c>
      <c r="AJ107" s="412">
        <v>24000000</v>
      </c>
      <c r="AK107" s="412">
        <f t="shared" si="151"/>
        <v>26880000.000000004</v>
      </c>
      <c r="AL107" s="437">
        <v>1</v>
      </c>
      <c r="AM107" s="412">
        <v>24000000</v>
      </c>
      <c r="AN107" s="412">
        <f t="shared" si="152"/>
        <v>24000000</v>
      </c>
      <c r="AO107" s="412">
        <f t="shared" si="153"/>
        <v>26880000.000000004</v>
      </c>
      <c r="AP107" s="438"/>
      <c r="AQ107" s="438"/>
      <c r="AR107" s="438"/>
      <c r="AS107" s="438"/>
      <c r="AT107" s="438"/>
      <c r="AU107" s="438"/>
      <c r="AV107" s="438"/>
      <c r="AW107" s="438"/>
      <c r="AX107" s="82">
        <f t="shared" si="154"/>
        <v>3</v>
      </c>
      <c r="AY107" s="415">
        <f t="shared" si="155"/>
        <v>72000000</v>
      </c>
      <c r="AZ107" s="415">
        <f t="shared" si="155"/>
        <v>80640000.000000015</v>
      </c>
      <c r="BA107" s="51" t="s">
        <v>245</v>
      </c>
      <c r="BB107" s="439" t="s">
        <v>476</v>
      </c>
      <c r="BC107" s="439" t="s">
        <v>477</v>
      </c>
      <c r="BD107" s="435"/>
      <c r="BE107" s="435"/>
      <c r="BF107" s="435"/>
      <c r="BG107" s="435"/>
      <c r="BH107" s="435"/>
      <c r="BI107" s="47"/>
      <c r="BJ107" s="47"/>
      <c r="BK107" s="47"/>
      <c r="BL107" s="47"/>
      <c r="BM107" s="51" t="s">
        <v>658</v>
      </c>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523"/>
      <c r="CM107" s="523"/>
      <c r="CN107" s="523"/>
      <c r="CO107" s="523"/>
      <c r="CP107" s="523"/>
      <c r="CQ107" s="523"/>
      <c r="CR107" s="523"/>
      <c r="CS107" s="523"/>
      <c r="CT107" s="523"/>
      <c r="CU107" s="523"/>
      <c r="CV107" s="523"/>
      <c r="CW107" s="523"/>
      <c r="CX107" s="523"/>
      <c r="CY107" s="523"/>
      <c r="CZ107" s="523"/>
      <c r="DA107" s="523"/>
      <c r="DB107" s="523"/>
      <c r="DC107" s="523"/>
      <c r="DD107" s="523"/>
      <c r="DE107" s="523"/>
      <c r="DF107" s="523"/>
      <c r="DG107" s="523"/>
      <c r="DH107" s="523"/>
      <c r="DI107" s="523"/>
      <c r="DJ107" s="523"/>
      <c r="DK107" s="523"/>
      <c r="DL107" s="523"/>
      <c r="DM107" s="523"/>
      <c r="DN107" s="523"/>
      <c r="DO107" s="523"/>
      <c r="DP107" s="523"/>
      <c r="DQ107" s="523"/>
      <c r="DR107" s="523"/>
      <c r="DS107" s="523"/>
      <c r="DT107" s="523"/>
      <c r="DU107" s="523"/>
      <c r="DV107" s="523"/>
      <c r="DW107" s="523"/>
      <c r="DX107" s="523"/>
      <c r="DY107" s="523"/>
      <c r="DZ107" s="523"/>
      <c r="EA107" s="523"/>
      <c r="EB107" s="523"/>
      <c r="EC107" s="523"/>
      <c r="ED107" s="523"/>
      <c r="EE107" s="523"/>
      <c r="EF107" s="523"/>
      <c r="EG107" s="523"/>
      <c r="EH107" s="523"/>
      <c r="EI107" s="523"/>
      <c r="EJ107" s="523"/>
      <c r="EK107" s="523"/>
      <c r="EL107" s="523"/>
      <c r="EM107" s="523"/>
      <c r="EN107" s="523"/>
      <c r="EO107" s="523"/>
      <c r="EP107" s="523"/>
      <c r="EQ107" s="523"/>
      <c r="ER107" s="523"/>
      <c r="ES107" s="523"/>
      <c r="ET107" s="523"/>
      <c r="EU107" s="523"/>
      <c r="EV107" s="523"/>
      <c r="EW107" s="523"/>
      <c r="EX107" s="523"/>
      <c r="EY107" s="523"/>
      <c r="EZ107" s="523"/>
      <c r="FA107" s="523"/>
      <c r="FB107" s="523"/>
      <c r="FC107" s="523"/>
      <c r="FD107" s="523"/>
      <c r="FE107" s="523"/>
      <c r="FF107" s="523"/>
      <c r="FG107" s="523"/>
      <c r="FH107" s="523"/>
      <c r="FI107" s="523"/>
      <c r="FJ107" s="523"/>
      <c r="FK107" s="523"/>
      <c r="FL107" s="523"/>
      <c r="FM107" s="523"/>
      <c r="FN107" s="523"/>
      <c r="FO107" s="523"/>
      <c r="FP107" s="523"/>
      <c r="FQ107" s="523"/>
      <c r="FR107" s="523"/>
      <c r="FS107" s="523"/>
      <c r="FT107" s="523"/>
      <c r="FU107" s="523"/>
      <c r="FV107" s="523"/>
      <c r="FW107" s="523"/>
      <c r="FX107" s="523"/>
      <c r="FY107" s="523"/>
      <c r="FZ107" s="523"/>
      <c r="GA107" s="523"/>
      <c r="GB107" s="523"/>
      <c r="GC107" s="523"/>
      <c r="GD107" s="523"/>
      <c r="GE107" s="523"/>
      <c r="GF107" s="523"/>
      <c r="GG107" s="523"/>
      <c r="GH107" s="523"/>
      <c r="GI107" s="523"/>
      <c r="GJ107" s="523"/>
      <c r="GK107" s="523"/>
      <c r="GL107" s="523"/>
      <c r="GM107" s="523"/>
      <c r="GN107" s="523"/>
      <c r="GO107" s="523"/>
      <c r="GP107" s="523"/>
      <c r="GQ107" s="523"/>
      <c r="GR107" s="523"/>
      <c r="GS107" s="523"/>
      <c r="GT107" s="523"/>
      <c r="GU107" s="523"/>
      <c r="GV107" s="523"/>
      <c r="GW107" s="523"/>
      <c r="GX107" s="523"/>
      <c r="GY107" s="523"/>
      <c r="GZ107" s="523"/>
      <c r="HA107" s="523"/>
      <c r="HB107" s="523"/>
      <c r="HC107" s="523"/>
      <c r="HD107" s="523"/>
      <c r="HE107" s="523"/>
      <c r="HF107" s="523"/>
      <c r="HG107" s="523"/>
      <c r="HH107" s="523"/>
      <c r="HI107" s="523"/>
      <c r="HJ107" s="523"/>
      <c r="HK107" s="523"/>
      <c r="HL107" s="523"/>
      <c r="HM107" s="523"/>
      <c r="HN107" s="523"/>
      <c r="HO107" s="523"/>
      <c r="HP107" s="523"/>
      <c r="HQ107" s="523"/>
      <c r="HR107" s="523"/>
      <c r="HS107" s="523"/>
      <c r="HT107" s="523"/>
      <c r="HU107" s="523"/>
      <c r="HV107" s="523"/>
      <c r="HW107" s="523"/>
      <c r="HX107" s="523"/>
      <c r="HY107" s="523"/>
      <c r="HZ107" s="520"/>
      <c r="IA107" s="520"/>
    </row>
    <row r="108" spans="1:235" s="128" customFormat="1" ht="13.15" customHeight="1" x14ac:dyDescent="0.2">
      <c r="A108" s="101" t="s">
        <v>66</v>
      </c>
      <c r="B108" s="101" t="s">
        <v>443</v>
      </c>
      <c r="C108" s="101"/>
      <c r="D108" s="143" t="s">
        <v>79</v>
      </c>
      <c r="E108" s="144"/>
      <c r="F108" s="101"/>
      <c r="G108" s="161" t="s">
        <v>478</v>
      </c>
      <c r="H108" s="101"/>
      <c r="I108" s="162" t="s">
        <v>89</v>
      </c>
      <c r="J108" s="163" t="s">
        <v>89</v>
      </c>
      <c r="K108" s="126" t="s">
        <v>25</v>
      </c>
      <c r="L108" s="126"/>
      <c r="M108" s="126"/>
      <c r="N108" s="126">
        <v>40</v>
      </c>
      <c r="O108" s="126">
        <v>231010000</v>
      </c>
      <c r="P108" s="126" t="s">
        <v>273</v>
      </c>
      <c r="Q108" s="164" t="s">
        <v>264</v>
      </c>
      <c r="R108" s="165" t="s">
        <v>234</v>
      </c>
      <c r="S108" s="126">
        <v>230000000</v>
      </c>
      <c r="T108" s="126" t="s">
        <v>90</v>
      </c>
      <c r="U108" s="126"/>
      <c r="V108" s="126"/>
      <c r="W108" s="126" t="s">
        <v>479</v>
      </c>
      <c r="X108" s="126" t="s">
        <v>480</v>
      </c>
      <c r="Y108" s="126">
        <v>30</v>
      </c>
      <c r="Z108" s="126" t="s">
        <v>243</v>
      </c>
      <c r="AA108" s="126">
        <v>10</v>
      </c>
      <c r="AB108" s="126"/>
      <c r="AC108" s="146" t="s">
        <v>236</v>
      </c>
      <c r="AD108" s="126"/>
      <c r="AE108" s="166"/>
      <c r="AF108" s="167">
        <v>1701855000</v>
      </c>
      <c r="AG108" s="167">
        <f t="shared" ref="AG108:AG113" si="156">AF108*1.12</f>
        <v>1906077600.0000002</v>
      </c>
      <c r="AH108" s="168"/>
      <c r="AI108" s="167"/>
      <c r="AJ108" s="167">
        <v>1383281622</v>
      </c>
      <c r="AK108" s="167">
        <f t="shared" ref="AK108:AK113" si="157">AJ108*1.12</f>
        <v>1549275416.6400001</v>
      </c>
      <c r="AL108" s="168"/>
      <c r="AM108" s="167"/>
      <c r="AN108" s="167"/>
      <c r="AO108" s="167"/>
      <c r="AP108" s="168"/>
      <c r="AQ108" s="168"/>
      <c r="AR108" s="168"/>
      <c r="AS108" s="168"/>
      <c r="AT108" s="168"/>
      <c r="AU108" s="168"/>
      <c r="AV108" s="168"/>
      <c r="AW108" s="168"/>
      <c r="AX108" s="168"/>
      <c r="AY108" s="167">
        <v>0</v>
      </c>
      <c r="AZ108" s="167">
        <v>0</v>
      </c>
      <c r="BA108" s="149" t="s">
        <v>245</v>
      </c>
      <c r="BB108" s="126" t="s">
        <v>481</v>
      </c>
      <c r="BC108" s="166" t="s">
        <v>482</v>
      </c>
      <c r="BD108" s="34"/>
      <c r="BE108" s="34"/>
      <c r="BF108" s="34"/>
      <c r="BG108" s="34"/>
      <c r="BH108" s="34"/>
      <c r="BI108" s="35"/>
      <c r="BJ108" s="35"/>
      <c r="BK108" s="35"/>
      <c r="BL108" s="35"/>
      <c r="BM108" s="35"/>
    </row>
    <row r="109" spans="1:235" s="128" customFormat="1" ht="13.15" customHeight="1" x14ac:dyDescent="0.2">
      <c r="A109" s="101" t="s">
        <v>66</v>
      </c>
      <c r="B109" s="101" t="s">
        <v>443</v>
      </c>
      <c r="C109" s="101"/>
      <c r="D109" s="143" t="s">
        <v>521</v>
      </c>
      <c r="E109" s="143"/>
      <c r="F109" s="143"/>
      <c r="G109" s="161" t="s">
        <v>478</v>
      </c>
      <c r="H109" s="161"/>
      <c r="I109" s="162" t="s">
        <v>89</v>
      </c>
      <c r="J109" s="163" t="s">
        <v>89</v>
      </c>
      <c r="K109" s="126" t="s">
        <v>25</v>
      </c>
      <c r="L109" s="126"/>
      <c r="M109" s="126"/>
      <c r="N109" s="126">
        <v>40</v>
      </c>
      <c r="O109" s="126">
        <v>231010000</v>
      </c>
      <c r="P109" s="126" t="s">
        <v>273</v>
      </c>
      <c r="Q109" s="164" t="s">
        <v>485</v>
      </c>
      <c r="R109" s="165" t="s">
        <v>234</v>
      </c>
      <c r="S109" s="126">
        <v>230000000</v>
      </c>
      <c r="T109" s="126" t="s">
        <v>90</v>
      </c>
      <c r="U109" s="126"/>
      <c r="V109" s="126"/>
      <c r="W109" s="126" t="s">
        <v>479</v>
      </c>
      <c r="X109" s="126" t="s">
        <v>480</v>
      </c>
      <c r="Y109" s="126">
        <v>30</v>
      </c>
      <c r="Z109" s="126" t="s">
        <v>243</v>
      </c>
      <c r="AA109" s="126">
        <v>10</v>
      </c>
      <c r="AB109" s="126"/>
      <c r="AC109" s="146" t="s">
        <v>236</v>
      </c>
      <c r="AD109" s="126"/>
      <c r="AE109" s="166"/>
      <c r="AF109" s="167">
        <v>1701855000</v>
      </c>
      <c r="AG109" s="167">
        <f t="shared" si="156"/>
        <v>1906077600.0000002</v>
      </c>
      <c r="AH109" s="168"/>
      <c r="AI109" s="167"/>
      <c r="AJ109" s="167">
        <v>1383281622</v>
      </c>
      <c r="AK109" s="167">
        <f t="shared" si="157"/>
        <v>1549275416.6400001</v>
      </c>
      <c r="AL109" s="168"/>
      <c r="AM109" s="167"/>
      <c r="AN109" s="167"/>
      <c r="AO109" s="167"/>
      <c r="AP109" s="168"/>
      <c r="AQ109" s="168"/>
      <c r="AR109" s="168"/>
      <c r="AS109" s="168"/>
      <c r="AT109" s="168"/>
      <c r="AU109" s="168"/>
      <c r="AV109" s="168"/>
      <c r="AW109" s="168"/>
      <c r="AX109" s="168"/>
      <c r="AY109" s="122">
        <f>AF109+AJ109+AN109+AR109+AV109</f>
        <v>3085136622</v>
      </c>
      <c r="AZ109" s="122">
        <f>AY109*1.12</f>
        <v>3455353016.6400003</v>
      </c>
      <c r="BA109" s="149" t="s">
        <v>245</v>
      </c>
      <c r="BB109" s="126" t="s">
        <v>481</v>
      </c>
      <c r="BC109" s="166" t="s">
        <v>482</v>
      </c>
      <c r="BD109" s="34"/>
      <c r="BE109" s="35"/>
      <c r="BF109" s="35"/>
      <c r="BG109" s="35"/>
      <c r="BH109" s="35"/>
      <c r="BI109" s="35"/>
      <c r="BK109" s="35"/>
    </row>
    <row r="110" spans="1:235" s="178" customFormat="1" ht="30" customHeight="1" x14ac:dyDescent="0.2">
      <c r="A110" s="169" t="s">
        <v>87</v>
      </c>
      <c r="B110" s="101" t="s">
        <v>443</v>
      </c>
      <c r="C110" s="24"/>
      <c r="D110" s="143" t="s">
        <v>78</v>
      </c>
      <c r="E110" s="144"/>
      <c r="F110" s="24"/>
      <c r="G110" s="170" t="s">
        <v>483</v>
      </c>
      <c r="H110" s="24"/>
      <c r="I110" s="171" t="s">
        <v>484</v>
      </c>
      <c r="J110" s="171" t="s">
        <v>88</v>
      </c>
      <c r="K110" s="24" t="s">
        <v>25</v>
      </c>
      <c r="L110" s="24"/>
      <c r="M110" s="24"/>
      <c r="N110" s="25">
        <v>20</v>
      </c>
      <c r="O110" s="172">
        <v>230000000</v>
      </c>
      <c r="P110" s="172" t="s">
        <v>233</v>
      </c>
      <c r="Q110" s="34" t="s">
        <v>485</v>
      </c>
      <c r="R110" s="172" t="s">
        <v>234</v>
      </c>
      <c r="S110" s="170">
        <v>230000000</v>
      </c>
      <c r="T110" s="34" t="s">
        <v>486</v>
      </c>
      <c r="U110" s="24"/>
      <c r="V110" s="24" t="s">
        <v>251</v>
      </c>
      <c r="W110" s="24"/>
      <c r="X110" s="24"/>
      <c r="Y110" s="27">
        <v>0</v>
      </c>
      <c r="Z110" s="146">
        <v>100</v>
      </c>
      <c r="AA110" s="27">
        <v>0</v>
      </c>
      <c r="AB110" s="24"/>
      <c r="AC110" s="146" t="s">
        <v>236</v>
      </c>
      <c r="AD110" s="173">
        <v>1</v>
      </c>
      <c r="AE110" s="32">
        <v>692056000</v>
      </c>
      <c r="AF110" s="32">
        <v>692056000</v>
      </c>
      <c r="AG110" s="32">
        <f t="shared" si="156"/>
        <v>775102720.00000012</v>
      </c>
      <c r="AH110" s="173">
        <v>1</v>
      </c>
      <c r="AI110" s="32">
        <v>692056000</v>
      </c>
      <c r="AJ110" s="32">
        <f>IF(AF110="С НДС",AI110*1.12,AI110)</f>
        <v>692056000</v>
      </c>
      <c r="AK110" s="32">
        <f t="shared" si="157"/>
        <v>775102720.00000012</v>
      </c>
      <c r="AL110" s="173">
        <v>1</v>
      </c>
      <c r="AM110" s="32">
        <v>774010000</v>
      </c>
      <c r="AN110" s="32">
        <v>774010000</v>
      </c>
      <c r="AO110" s="32">
        <f>AN110*1.12</f>
        <v>866891200.00000012</v>
      </c>
      <c r="AP110" s="173"/>
      <c r="AQ110" s="174"/>
      <c r="AR110" s="174">
        <f>AP110*AQ110</f>
        <v>0</v>
      </c>
      <c r="AS110" s="174">
        <f t="shared" ref="AS110:AS111" si="158">AR110*1.12</f>
        <v>0</v>
      </c>
      <c r="AT110" s="173"/>
      <c r="AU110" s="175"/>
      <c r="AV110" s="175">
        <f>AT110*AU110</f>
        <v>0</v>
      </c>
      <c r="AW110" s="175">
        <f t="shared" ref="AW110:AW111" si="159">AV110*1.12</f>
        <v>0</v>
      </c>
      <c r="AX110" s="175"/>
      <c r="AY110" s="32">
        <v>0</v>
      </c>
      <c r="AZ110" s="32">
        <v>0</v>
      </c>
      <c r="BA110" s="176" t="s">
        <v>245</v>
      </c>
      <c r="BB110" s="177" t="s">
        <v>487</v>
      </c>
      <c r="BC110" s="148" t="s">
        <v>488</v>
      </c>
      <c r="BD110" s="34"/>
      <c r="BE110" s="34"/>
      <c r="BF110" s="34"/>
      <c r="BG110" s="34"/>
      <c r="BH110" s="34"/>
      <c r="BI110" s="34"/>
      <c r="BJ110" s="34"/>
      <c r="BK110" s="34"/>
      <c r="BL110" s="34"/>
      <c r="BM110" s="24"/>
    </row>
    <row r="111" spans="1:235" s="178" customFormat="1" ht="13.15" customHeight="1" x14ac:dyDescent="0.2">
      <c r="A111" s="169" t="s">
        <v>87</v>
      </c>
      <c r="B111" s="101" t="s">
        <v>443</v>
      </c>
      <c r="C111" s="24"/>
      <c r="D111" s="179" t="s">
        <v>615</v>
      </c>
      <c r="E111" s="180"/>
      <c r="F111" s="24"/>
      <c r="G111" s="170" t="s">
        <v>483</v>
      </c>
      <c r="H111" s="24"/>
      <c r="I111" s="171" t="s">
        <v>484</v>
      </c>
      <c r="J111" s="171" t="s">
        <v>88</v>
      </c>
      <c r="K111" s="181" t="s">
        <v>9</v>
      </c>
      <c r="L111" s="181" t="s">
        <v>386</v>
      </c>
      <c r="M111" s="24"/>
      <c r="N111" s="25">
        <v>20</v>
      </c>
      <c r="O111" s="172">
        <v>230000000</v>
      </c>
      <c r="P111" s="172" t="s">
        <v>233</v>
      </c>
      <c r="Q111" s="182" t="s">
        <v>524</v>
      </c>
      <c r="R111" s="172" t="s">
        <v>234</v>
      </c>
      <c r="S111" s="170">
        <v>230000000</v>
      </c>
      <c r="T111" s="34" t="s">
        <v>486</v>
      </c>
      <c r="U111" s="24"/>
      <c r="V111" s="181" t="s">
        <v>235</v>
      </c>
      <c r="W111" s="24"/>
      <c r="X111" s="24"/>
      <c r="Y111" s="27">
        <v>0</v>
      </c>
      <c r="Z111" s="146">
        <v>100</v>
      </c>
      <c r="AA111" s="27">
        <v>0</v>
      </c>
      <c r="AB111" s="24"/>
      <c r="AC111" s="146" t="s">
        <v>236</v>
      </c>
      <c r="AD111" s="173">
        <v>1</v>
      </c>
      <c r="AE111" s="32"/>
      <c r="AF111" s="183">
        <v>856956000</v>
      </c>
      <c r="AG111" s="183">
        <f t="shared" si="156"/>
        <v>959790720.00000012</v>
      </c>
      <c r="AH111" s="173">
        <v>1</v>
      </c>
      <c r="AI111" s="32"/>
      <c r="AJ111" s="183">
        <v>749456000</v>
      </c>
      <c r="AK111" s="183">
        <f t="shared" si="157"/>
        <v>839390720.00000012</v>
      </c>
      <c r="AL111" s="173"/>
      <c r="AM111" s="32"/>
      <c r="AN111" s="32"/>
      <c r="AO111" s="32"/>
      <c r="AP111" s="173"/>
      <c r="AQ111" s="174"/>
      <c r="AR111" s="174">
        <f>AP111*AQ111</f>
        <v>0</v>
      </c>
      <c r="AS111" s="174">
        <f t="shared" si="158"/>
        <v>0</v>
      </c>
      <c r="AT111" s="173"/>
      <c r="AU111" s="175"/>
      <c r="AV111" s="175">
        <f>AT111*AU111</f>
        <v>0</v>
      </c>
      <c r="AW111" s="175">
        <f t="shared" si="159"/>
        <v>0</v>
      </c>
      <c r="AX111" s="175"/>
      <c r="AY111" s="32">
        <f>AF111+AJ111+AN111+AR111+AV111</f>
        <v>1606412000</v>
      </c>
      <c r="AZ111" s="32">
        <f>AY111*1.12</f>
        <v>1799181440.0000002</v>
      </c>
      <c r="BA111" s="176" t="s">
        <v>245</v>
      </c>
      <c r="BB111" s="184" t="s">
        <v>616</v>
      </c>
      <c r="BC111" s="184" t="s">
        <v>617</v>
      </c>
      <c r="BD111" s="34"/>
      <c r="BE111" s="34"/>
      <c r="BF111" s="34"/>
      <c r="BG111" s="34"/>
      <c r="BH111" s="34"/>
      <c r="BI111" s="34"/>
      <c r="BJ111" s="34"/>
      <c r="BK111" s="34"/>
      <c r="BL111" s="34"/>
      <c r="BM111" s="24" t="s">
        <v>618</v>
      </c>
    </row>
    <row r="112" spans="1:235" s="406" customFormat="1" ht="13.15" customHeight="1" x14ac:dyDescent="0.25">
      <c r="A112" s="398" t="s">
        <v>619</v>
      </c>
      <c r="B112" s="398"/>
      <c r="C112" s="398"/>
      <c r="D112" s="361" t="s">
        <v>620</v>
      </c>
      <c r="E112" s="399"/>
      <c r="F112" s="399"/>
      <c r="G112" s="400" t="s">
        <v>621</v>
      </c>
      <c r="H112" s="400"/>
      <c r="I112" s="400" t="s">
        <v>622</v>
      </c>
      <c r="J112" s="400" t="s">
        <v>622</v>
      </c>
      <c r="K112" s="400" t="s">
        <v>25</v>
      </c>
      <c r="L112" s="400"/>
      <c r="M112" s="400"/>
      <c r="N112" s="401">
        <v>90</v>
      </c>
      <c r="O112" s="400">
        <v>230000000</v>
      </c>
      <c r="P112" s="400" t="s">
        <v>233</v>
      </c>
      <c r="Q112" s="402" t="s">
        <v>524</v>
      </c>
      <c r="R112" s="400" t="s">
        <v>234</v>
      </c>
      <c r="S112" s="400">
        <v>230000000</v>
      </c>
      <c r="T112" s="400" t="s">
        <v>623</v>
      </c>
      <c r="U112" s="400"/>
      <c r="V112" s="402" t="s">
        <v>235</v>
      </c>
      <c r="W112" s="400"/>
      <c r="X112" s="400"/>
      <c r="Y112" s="400">
        <v>0</v>
      </c>
      <c r="Z112" s="400">
        <v>90</v>
      </c>
      <c r="AA112" s="400">
        <v>10</v>
      </c>
      <c r="AB112" s="400"/>
      <c r="AC112" s="400" t="s">
        <v>236</v>
      </c>
      <c r="AD112" s="400">
        <v>1</v>
      </c>
      <c r="AE112" s="403">
        <v>21000000</v>
      </c>
      <c r="AF112" s="403">
        <v>21000000</v>
      </c>
      <c r="AG112" s="403">
        <f t="shared" si="156"/>
        <v>23520000.000000004</v>
      </c>
      <c r="AH112" s="404">
        <v>1</v>
      </c>
      <c r="AI112" s="403">
        <v>21000000</v>
      </c>
      <c r="AJ112" s="403">
        <v>21000000</v>
      </c>
      <c r="AK112" s="403">
        <f t="shared" si="157"/>
        <v>23520000.000000004</v>
      </c>
      <c r="AL112" s="400"/>
      <c r="AM112" s="400"/>
      <c r="AN112" s="400"/>
      <c r="AO112" s="400"/>
      <c r="AP112" s="400"/>
      <c r="AQ112" s="400"/>
      <c r="AR112" s="400"/>
      <c r="AS112" s="400"/>
      <c r="AT112" s="400"/>
      <c r="AU112" s="400"/>
      <c r="AV112" s="400"/>
      <c r="AW112" s="400"/>
      <c r="AX112" s="400"/>
      <c r="AY112" s="372">
        <v>0</v>
      </c>
      <c r="AZ112" s="372">
        <f>AY112*1.12</f>
        <v>0</v>
      </c>
      <c r="BA112" s="405">
        <v>120240021112</v>
      </c>
      <c r="BB112" s="400" t="s">
        <v>624</v>
      </c>
      <c r="BC112" s="400" t="s">
        <v>625</v>
      </c>
      <c r="BD112" s="400"/>
      <c r="BE112" s="400"/>
      <c r="BF112" s="400"/>
      <c r="BG112" s="400"/>
      <c r="BH112" s="400"/>
      <c r="BI112" s="400"/>
      <c r="BJ112" s="400"/>
      <c r="BK112" s="400"/>
      <c r="BL112" s="400"/>
      <c r="BM112" s="400" t="s">
        <v>626</v>
      </c>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8"/>
      <c r="DW112" s="128"/>
      <c r="DX112" s="128"/>
      <c r="DY112" s="128"/>
      <c r="DZ112" s="128"/>
      <c r="EA112" s="128"/>
      <c r="EB112" s="128"/>
      <c r="EC112" s="128"/>
      <c r="ED112" s="128"/>
      <c r="EE112" s="128"/>
      <c r="EF112" s="128"/>
      <c r="EG112" s="128"/>
      <c r="EH112" s="128"/>
      <c r="EI112" s="128"/>
      <c r="EJ112" s="128"/>
      <c r="EK112" s="128"/>
      <c r="EL112" s="128"/>
      <c r="EM112" s="128"/>
      <c r="EN112" s="128"/>
      <c r="EO112" s="128"/>
      <c r="EP112" s="128"/>
      <c r="EQ112" s="128"/>
      <c r="ER112" s="128"/>
      <c r="ES112" s="128"/>
      <c r="ET112" s="128"/>
      <c r="EU112" s="128"/>
      <c r="EV112" s="128"/>
      <c r="EW112" s="128"/>
      <c r="EX112" s="128"/>
      <c r="EY112" s="128"/>
      <c r="EZ112" s="128"/>
      <c r="FA112" s="128"/>
      <c r="FB112" s="128"/>
      <c r="FC112" s="128"/>
      <c r="FD112" s="128"/>
      <c r="FE112" s="128"/>
      <c r="FF112" s="128"/>
      <c r="FG112" s="128"/>
      <c r="FH112" s="128"/>
      <c r="FI112" s="128"/>
      <c r="FJ112" s="128"/>
      <c r="FK112" s="128"/>
      <c r="FL112" s="128"/>
      <c r="FM112" s="128"/>
      <c r="FN112" s="128"/>
      <c r="FO112" s="128"/>
      <c r="FP112" s="128"/>
      <c r="FQ112" s="128"/>
      <c r="FR112" s="128"/>
      <c r="FS112" s="128"/>
      <c r="FT112" s="128"/>
      <c r="FU112" s="128"/>
      <c r="FV112" s="128"/>
      <c r="FW112" s="128"/>
      <c r="FX112" s="128"/>
      <c r="FY112" s="128"/>
      <c r="FZ112" s="128"/>
      <c r="GA112" s="128"/>
      <c r="GB112" s="128"/>
      <c r="GC112" s="128"/>
      <c r="GD112" s="128"/>
      <c r="GE112" s="128"/>
      <c r="GF112" s="128"/>
      <c r="GG112" s="128"/>
      <c r="GH112" s="128"/>
      <c r="GI112" s="128"/>
      <c r="GJ112" s="128"/>
      <c r="GK112" s="128"/>
      <c r="GL112" s="128"/>
      <c r="GM112" s="128"/>
      <c r="GN112" s="128"/>
      <c r="GO112" s="128"/>
      <c r="GP112" s="128"/>
      <c r="GQ112" s="128"/>
      <c r="GR112" s="128"/>
      <c r="GS112" s="128"/>
      <c r="GT112" s="128"/>
      <c r="GU112" s="128"/>
      <c r="GV112" s="128"/>
      <c r="GW112" s="128"/>
      <c r="GX112" s="128"/>
      <c r="GY112" s="128"/>
      <c r="GZ112" s="128"/>
      <c r="HA112" s="128"/>
      <c r="HB112" s="128"/>
      <c r="HC112" s="128"/>
      <c r="HD112" s="128"/>
      <c r="HE112" s="128"/>
      <c r="HF112" s="128"/>
      <c r="HG112" s="128"/>
      <c r="HH112" s="128"/>
      <c r="HI112" s="128"/>
      <c r="HJ112" s="128"/>
      <c r="HK112" s="128"/>
      <c r="HL112" s="128"/>
      <c r="HM112" s="128"/>
      <c r="HN112" s="128"/>
      <c r="HO112" s="128"/>
      <c r="HP112" s="128"/>
      <c r="HQ112" s="128"/>
      <c r="HR112" s="128"/>
      <c r="HS112" s="128"/>
      <c r="HT112" s="128"/>
      <c r="HU112" s="128"/>
      <c r="HV112" s="128"/>
      <c r="HW112" s="128"/>
      <c r="HX112" s="128"/>
      <c r="HY112" s="128"/>
      <c r="HZ112" s="128"/>
      <c r="IA112" s="128"/>
    </row>
    <row r="113" spans="1:235" s="1" customFormat="1" ht="13.15" customHeight="1" x14ac:dyDescent="0.2">
      <c r="A113" s="85" t="s">
        <v>652</v>
      </c>
      <c r="B113" s="85"/>
      <c r="C113" s="85"/>
      <c r="D113" s="50" t="s">
        <v>653</v>
      </c>
      <c r="E113" s="85"/>
      <c r="F113" s="85" t="s">
        <v>654</v>
      </c>
      <c r="G113" s="85" t="s">
        <v>621</v>
      </c>
      <c r="H113" s="85"/>
      <c r="I113" s="85" t="s">
        <v>622</v>
      </c>
      <c r="J113" s="85" t="s">
        <v>622</v>
      </c>
      <c r="K113" s="85" t="s">
        <v>655</v>
      </c>
      <c r="L113" s="85"/>
      <c r="M113" s="85"/>
      <c r="N113" s="86">
        <v>90</v>
      </c>
      <c r="O113" s="85">
        <v>230000000</v>
      </c>
      <c r="P113" s="85" t="s">
        <v>233</v>
      </c>
      <c r="Q113" s="397" t="s">
        <v>485</v>
      </c>
      <c r="R113" s="85" t="s">
        <v>234</v>
      </c>
      <c r="S113" s="85">
        <v>230000000</v>
      </c>
      <c r="T113" s="85" t="s">
        <v>623</v>
      </c>
      <c r="U113" s="85"/>
      <c r="V113" s="87" t="s">
        <v>235</v>
      </c>
      <c r="W113" s="85"/>
      <c r="X113" s="85"/>
      <c r="Y113" s="85">
        <v>0</v>
      </c>
      <c r="Z113" s="85">
        <v>90</v>
      </c>
      <c r="AA113" s="85">
        <v>10</v>
      </c>
      <c r="AB113" s="85"/>
      <c r="AC113" s="85" t="s">
        <v>236</v>
      </c>
      <c r="AD113" s="85">
        <v>1</v>
      </c>
      <c r="AE113" s="88">
        <v>21000000</v>
      </c>
      <c r="AF113" s="88">
        <v>21000000</v>
      </c>
      <c r="AG113" s="88">
        <f t="shared" si="156"/>
        <v>23520000.000000004</v>
      </c>
      <c r="AH113" s="89">
        <v>1</v>
      </c>
      <c r="AI113" s="88">
        <v>21000000</v>
      </c>
      <c r="AJ113" s="88">
        <v>21000000</v>
      </c>
      <c r="AK113" s="88">
        <f t="shared" si="157"/>
        <v>23520000.000000004</v>
      </c>
      <c r="AL113" s="85"/>
      <c r="AM113" s="85"/>
      <c r="AN113" s="85"/>
      <c r="AO113" s="85"/>
      <c r="AP113" s="85"/>
      <c r="AQ113" s="85"/>
      <c r="AR113" s="85"/>
      <c r="AS113" s="85"/>
      <c r="AT113" s="85"/>
      <c r="AU113" s="85"/>
      <c r="AV113" s="85"/>
      <c r="AW113" s="85"/>
      <c r="AX113" s="85"/>
      <c r="AY113" s="88">
        <v>42000000</v>
      </c>
      <c r="AZ113" s="88">
        <f>AY113*1.12</f>
        <v>47040000.000000007</v>
      </c>
      <c r="BA113" s="90">
        <v>120240021112</v>
      </c>
      <c r="BB113" s="85" t="s">
        <v>624</v>
      </c>
      <c r="BC113" s="85" t="s">
        <v>625</v>
      </c>
      <c r="BD113" s="85"/>
      <c r="BE113" s="85"/>
      <c r="BF113" s="85"/>
      <c r="BG113" s="85"/>
      <c r="BH113" s="85"/>
      <c r="BI113" s="85"/>
      <c r="BJ113" s="85"/>
      <c r="BK113" s="85"/>
      <c r="BL113" s="85"/>
      <c r="BM113" s="85">
        <v>14</v>
      </c>
      <c r="BN113" s="524"/>
      <c r="BO113" s="524"/>
      <c r="BP113" s="524"/>
      <c r="BQ113" s="525"/>
      <c r="BR113" s="523"/>
      <c r="BS113" s="524"/>
      <c r="BT113" s="524"/>
      <c r="BU113" s="525"/>
      <c r="BV113" s="523"/>
      <c r="BW113" s="523"/>
      <c r="BX113" s="523"/>
      <c r="BY113" s="523"/>
      <c r="BZ113" s="523"/>
      <c r="CA113" s="523"/>
      <c r="CB113" s="523"/>
      <c r="CC113" s="523"/>
      <c r="CD113" s="523"/>
      <c r="CE113" s="523"/>
      <c r="CF113" s="523"/>
      <c r="CG113" s="523"/>
      <c r="CH113" s="523"/>
      <c r="CI113" s="523"/>
      <c r="CJ113" s="523"/>
      <c r="CK113" s="523"/>
      <c r="CL113" s="523"/>
      <c r="CM113" s="523"/>
      <c r="CN113" s="523"/>
      <c r="CO113" s="523"/>
      <c r="CP113" s="523"/>
      <c r="CQ113" s="523"/>
      <c r="CR113" s="523"/>
      <c r="CS113" s="523"/>
      <c r="CT113" s="523"/>
      <c r="CU113" s="523"/>
      <c r="CV113" s="523"/>
      <c r="CW113" s="523"/>
      <c r="CX113" s="523"/>
      <c r="CY113" s="523"/>
      <c r="CZ113" s="523"/>
      <c r="DA113" s="523"/>
      <c r="DB113" s="523"/>
      <c r="DC113" s="523"/>
      <c r="DD113" s="523"/>
      <c r="DE113" s="523"/>
      <c r="DF113" s="523"/>
      <c r="DG113" s="523"/>
      <c r="DH113" s="523"/>
      <c r="DI113" s="523"/>
      <c r="DJ113" s="523"/>
      <c r="DK113" s="523"/>
      <c r="DL113" s="523"/>
      <c r="DM113" s="523"/>
      <c r="DN113" s="523"/>
      <c r="DO113" s="523"/>
      <c r="DP113" s="523"/>
      <c r="DQ113" s="523"/>
      <c r="DR113" s="523"/>
      <c r="DS113" s="523"/>
      <c r="DT113" s="523"/>
      <c r="DU113" s="523"/>
      <c r="DV113" s="523"/>
      <c r="DW113" s="523"/>
      <c r="DX113" s="523"/>
      <c r="DY113" s="523"/>
      <c r="DZ113" s="523"/>
      <c r="EA113" s="523"/>
      <c r="EB113" s="523"/>
      <c r="EC113" s="523"/>
      <c r="ED113" s="523"/>
      <c r="EE113" s="523"/>
      <c r="EF113" s="523"/>
      <c r="EG113" s="523"/>
      <c r="EH113" s="523"/>
      <c r="EI113" s="523"/>
      <c r="EJ113" s="523"/>
      <c r="EK113" s="523"/>
      <c r="EL113" s="523"/>
      <c r="EM113" s="523"/>
      <c r="EN113" s="523"/>
      <c r="EO113" s="523"/>
      <c r="EP113" s="523"/>
      <c r="EQ113" s="523"/>
      <c r="ER113" s="523"/>
      <c r="ES113" s="523"/>
      <c r="ET113" s="523"/>
      <c r="EU113" s="523"/>
      <c r="EV113" s="523"/>
      <c r="EW113" s="523"/>
      <c r="EX113" s="523"/>
      <c r="EY113" s="523"/>
      <c r="EZ113" s="523"/>
      <c r="FA113" s="523"/>
      <c r="FB113" s="523"/>
      <c r="FC113" s="523"/>
      <c r="FD113" s="523"/>
      <c r="FE113" s="523"/>
      <c r="FF113" s="523"/>
      <c r="FG113" s="523"/>
      <c r="FH113" s="523"/>
      <c r="FI113" s="523"/>
      <c r="FJ113" s="523"/>
      <c r="FK113" s="523"/>
      <c r="FL113" s="523"/>
      <c r="FM113" s="523"/>
      <c r="FN113" s="523"/>
      <c r="FO113" s="523"/>
      <c r="FP113" s="523"/>
      <c r="FQ113" s="523"/>
      <c r="FR113" s="523"/>
      <c r="FS113" s="523"/>
      <c r="FT113" s="523"/>
      <c r="FU113" s="523"/>
      <c r="FV113" s="523"/>
      <c r="FW113" s="523"/>
      <c r="FX113" s="523"/>
      <c r="FY113" s="523"/>
      <c r="FZ113" s="523"/>
      <c r="GA113" s="523"/>
      <c r="GB113" s="523"/>
      <c r="GC113" s="523"/>
      <c r="GD113" s="523"/>
      <c r="GE113" s="523"/>
      <c r="GF113" s="523"/>
      <c r="GG113" s="523"/>
      <c r="GH113" s="523"/>
      <c r="GI113" s="523"/>
      <c r="GJ113" s="523"/>
      <c r="GK113" s="523"/>
      <c r="GL113" s="523"/>
      <c r="GM113" s="523"/>
      <c r="GN113" s="523"/>
      <c r="GO113" s="523"/>
      <c r="GP113" s="523"/>
      <c r="GQ113" s="523"/>
      <c r="GR113" s="523"/>
      <c r="GS113" s="523"/>
      <c r="GT113" s="523"/>
      <c r="GU113" s="523"/>
      <c r="GV113" s="523"/>
      <c r="GW113" s="523"/>
      <c r="GX113" s="523"/>
      <c r="GY113" s="523"/>
      <c r="GZ113" s="523"/>
      <c r="HA113" s="523"/>
      <c r="HB113" s="523"/>
      <c r="HC113" s="523"/>
      <c r="HD113" s="523"/>
      <c r="HE113" s="523"/>
      <c r="HF113" s="523"/>
      <c r="HG113" s="523"/>
      <c r="HH113" s="523"/>
      <c r="HI113" s="523"/>
      <c r="HJ113" s="523"/>
      <c r="HK113" s="523"/>
      <c r="HL113" s="523"/>
      <c r="HM113" s="523"/>
      <c r="HN113" s="523"/>
      <c r="HO113" s="523"/>
      <c r="HP113" s="523"/>
      <c r="HQ113" s="523"/>
      <c r="HR113" s="523"/>
      <c r="HS113" s="523"/>
      <c r="HT113" s="523"/>
      <c r="HU113" s="523"/>
      <c r="HV113" s="523"/>
      <c r="HW113" s="523"/>
      <c r="HX113" s="523"/>
      <c r="HY113" s="523"/>
      <c r="HZ113" s="520"/>
      <c r="IA113" s="520"/>
    </row>
    <row r="114" spans="1:235" ht="13.15" customHeight="1" x14ac:dyDescent="0.2">
      <c r="A114" s="14"/>
      <c r="B114" s="14"/>
      <c r="C114" s="14"/>
      <c r="D114" s="14"/>
      <c r="E114" s="14"/>
      <c r="F114" s="15" t="s">
        <v>248</v>
      </c>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8">
        <f>SUM(AY97:AY113)</f>
        <v>7817370832.8767004</v>
      </c>
      <c r="AZ114" s="18">
        <f>SUM(AZ97:AZ113)</f>
        <v>8755455332.8219051</v>
      </c>
      <c r="BA114" s="14"/>
      <c r="BB114" s="14"/>
      <c r="BC114" s="14"/>
      <c r="BD114" s="14"/>
      <c r="BE114" s="14"/>
      <c r="BF114" s="14"/>
      <c r="BG114" s="14"/>
      <c r="BH114" s="14"/>
      <c r="BI114" s="14"/>
      <c r="BJ114" s="14"/>
      <c r="BK114" s="14"/>
      <c r="BL114" s="14"/>
      <c r="BM114" s="14"/>
    </row>
    <row r="115" spans="1:235" ht="13.15" customHeight="1" x14ac:dyDescent="0.2">
      <c r="A115" s="14"/>
      <c r="B115" s="14"/>
      <c r="C115" s="14"/>
      <c r="D115" s="14"/>
      <c r="E115" s="14"/>
      <c r="F115" s="7" t="s">
        <v>231</v>
      </c>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4"/>
      <c r="BB115" s="14"/>
      <c r="BC115" s="14"/>
      <c r="BD115" s="14"/>
      <c r="BE115" s="14"/>
      <c r="BF115" s="14"/>
      <c r="BG115" s="14"/>
      <c r="BH115" s="14"/>
      <c r="BI115" s="14"/>
      <c r="BJ115" s="14"/>
      <c r="BK115" s="14"/>
      <c r="BL115" s="14"/>
      <c r="BM115" s="14"/>
    </row>
    <row r="116" spans="1:235" s="114" customFormat="1" ht="12" customHeight="1" x14ac:dyDescent="0.2">
      <c r="A116" s="34" t="s">
        <v>71</v>
      </c>
      <c r="B116" s="94" t="s">
        <v>426</v>
      </c>
      <c r="C116" s="95"/>
      <c r="D116" s="115" t="s">
        <v>103</v>
      </c>
      <c r="E116" s="98"/>
      <c r="F116" s="98" t="s">
        <v>96</v>
      </c>
      <c r="G116" s="34" t="s">
        <v>348</v>
      </c>
      <c r="H116" s="34"/>
      <c r="I116" s="34" t="s">
        <v>124</v>
      </c>
      <c r="J116" s="34" t="s">
        <v>125</v>
      </c>
      <c r="K116" s="24" t="s">
        <v>25</v>
      </c>
      <c r="L116" s="34"/>
      <c r="M116" s="34"/>
      <c r="N116" s="185">
        <v>100</v>
      </c>
      <c r="O116" s="171">
        <v>230000000</v>
      </c>
      <c r="P116" s="186" t="s">
        <v>233</v>
      </c>
      <c r="Q116" s="34" t="s">
        <v>279</v>
      </c>
      <c r="R116" s="187" t="s">
        <v>234</v>
      </c>
      <c r="S116" s="171">
        <v>230000000</v>
      </c>
      <c r="T116" s="186" t="s">
        <v>280</v>
      </c>
      <c r="U116" s="34"/>
      <c r="V116" s="34"/>
      <c r="W116" s="34" t="s">
        <v>264</v>
      </c>
      <c r="X116" s="34" t="s">
        <v>285</v>
      </c>
      <c r="Y116" s="188">
        <v>0</v>
      </c>
      <c r="Z116" s="188">
        <v>100</v>
      </c>
      <c r="AA116" s="188">
        <v>0</v>
      </c>
      <c r="AB116" s="34"/>
      <c r="AC116" s="34" t="s">
        <v>236</v>
      </c>
      <c r="AD116" s="156"/>
      <c r="AE116" s="189"/>
      <c r="AF116" s="190">
        <v>114875020</v>
      </c>
      <c r="AG116" s="190">
        <f>AF116*1.12</f>
        <v>128660022.40000001</v>
      </c>
      <c r="AH116" s="156"/>
      <c r="AI116" s="189"/>
      <c r="AJ116" s="190">
        <v>114875020</v>
      </c>
      <c r="AK116" s="190">
        <f>AJ116*1.12</f>
        <v>128660022.40000001</v>
      </c>
      <c r="AL116" s="156"/>
      <c r="AM116" s="189"/>
      <c r="AN116" s="191">
        <v>114875020</v>
      </c>
      <c r="AO116" s="191">
        <f>AN116*1.12</f>
        <v>128660022.40000001</v>
      </c>
      <c r="AP116" s="156"/>
      <c r="AQ116" s="189"/>
      <c r="AR116" s="190">
        <v>114875020</v>
      </c>
      <c r="AS116" s="190">
        <f>AR116*1.12</f>
        <v>128660022.40000001</v>
      </c>
      <c r="AT116" s="156"/>
      <c r="AU116" s="189"/>
      <c r="AV116" s="191">
        <v>114875020</v>
      </c>
      <c r="AW116" s="191">
        <f>AV116*1.12</f>
        <v>128660022.40000001</v>
      </c>
      <c r="AX116" s="160"/>
      <c r="AY116" s="160">
        <v>0</v>
      </c>
      <c r="AZ116" s="160">
        <f>AY116*1.12</f>
        <v>0</v>
      </c>
      <c r="BA116" s="34" t="s">
        <v>245</v>
      </c>
      <c r="BB116" s="34" t="s">
        <v>349</v>
      </c>
      <c r="BC116" s="171" t="s">
        <v>350</v>
      </c>
      <c r="BD116" s="34"/>
      <c r="BE116" s="34"/>
      <c r="BF116" s="34"/>
      <c r="BG116" s="34"/>
      <c r="BH116" s="34"/>
      <c r="BI116" s="34"/>
      <c r="BJ116" s="34"/>
      <c r="BK116" s="34"/>
      <c r="BL116" s="34"/>
      <c r="BM116" s="34" t="s">
        <v>507</v>
      </c>
    </row>
    <row r="117" spans="1:235" s="114" customFormat="1" ht="12" customHeight="1" x14ac:dyDescent="0.2">
      <c r="A117" s="34" t="s">
        <v>71</v>
      </c>
      <c r="B117" s="94" t="s">
        <v>426</v>
      </c>
      <c r="C117" s="95"/>
      <c r="D117" s="115" t="s">
        <v>102</v>
      </c>
      <c r="E117" s="98"/>
      <c r="F117" s="96" t="s">
        <v>97</v>
      </c>
      <c r="G117" s="34" t="s">
        <v>348</v>
      </c>
      <c r="H117" s="34"/>
      <c r="I117" s="34" t="s">
        <v>124</v>
      </c>
      <c r="J117" s="34" t="s">
        <v>125</v>
      </c>
      <c r="K117" s="24" t="s">
        <v>25</v>
      </c>
      <c r="L117" s="34"/>
      <c r="M117" s="34"/>
      <c r="N117" s="185">
        <v>100</v>
      </c>
      <c r="O117" s="171">
        <v>230000000</v>
      </c>
      <c r="P117" s="186" t="s">
        <v>233</v>
      </c>
      <c r="Q117" s="34" t="s">
        <v>279</v>
      </c>
      <c r="R117" s="187" t="s">
        <v>234</v>
      </c>
      <c r="S117" s="171">
        <v>230000000</v>
      </c>
      <c r="T117" s="186" t="s">
        <v>75</v>
      </c>
      <c r="U117" s="34"/>
      <c r="V117" s="34"/>
      <c r="W117" s="34" t="s">
        <v>264</v>
      </c>
      <c r="X117" s="34" t="s">
        <v>285</v>
      </c>
      <c r="Y117" s="188">
        <v>0</v>
      </c>
      <c r="Z117" s="188">
        <v>100</v>
      </c>
      <c r="AA117" s="188">
        <v>0</v>
      </c>
      <c r="AB117" s="34"/>
      <c r="AC117" s="34" t="s">
        <v>236</v>
      </c>
      <c r="AD117" s="156"/>
      <c r="AE117" s="189"/>
      <c r="AF117" s="190">
        <v>128973780</v>
      </c>
      <c r="AG117" s="190">
        <f>AF117*1.12</f>
        <v>144450633.60000002</v>
      </c>
      <c r="AH117" s="156"/>
      <c r="AI117" s="189"/>
      <c r="AJ117" s="190">
        <v>128973780</v>
      </c>
      <c r="AK117" s="190">
        <f>AJ117*1.12</f>
        <v>144450633.60000002</v>
      </c>
      <c r="AL117" s="156"/>
      <c r="AM117" s="189"/>
      <c r="AN117" s="191">
        <v>128973780</v>
      </c>
      <c r="AO117" s="191">
        <f>AN117*1.12</f>
        <v>144450633.60000002</v>
      </c>
      <c r="AP117" s="156"/>
      <c r="AQ117" s="189"/>
      <c r="AR117" s="190">
        <v>128973780</v>
      </c>
      <c r="AS117" s="190">
        <f>AR117*1.12</f>
        <v>144450633.60000002</v>
      </c>
      <c r="AT117" s="156"/>
      <c r="AU117" s="189"/>
      <c r="AV117" s="191">
        <v>128973780</v>
      </c>
      <c r="AW117" s="191">
        <f>AV117*1.12</f>
        <v>144450633.60000002</v>
      </c>
      <c r="AX117" s="160"/>
      <c r="AY117" s="160">
        <v>0</v>
      </c>
      <c r="AZ117" s="160">
        <f t="shared" ref="AZ117:AZ154" si="160">AY117*1.12</f>
        <v>0</v>
      </c>
      <c r="BA117" s="34" t="s">
        <v>245</v>
      </c>
      <c r="BB117" s="34" t="s">
        <v>351</v>
      </c>
      <c r="BC117" s="171" t="s">
        <v>352</v>
      </c>
      <c r="BD117" s="34"/>
      <c r="BE117" s="34"/>
      <c r="BF117" s="34"/>
      <c r="BG117" s="34"/>
      <c r="BH117" s="34"/>
      <c r="BI117" s="34"/>
      <c r="BJ117" s="34"/>
      <c r="BK117" s="34"/>
      <c r="BL117" s="34"/>
      <c r="BM117" s="34" t="s">
        <v>507</v>
      </c>
    </row>
    <row r="118" spans="1:235" s="114" customFormat="1" ht="12" customHeight="1" x14ac:dyDescent="0.2">
      <c r="A118" s="34" t="s">
        <v>71</v>
      </c>
      <c r="B118" s="94" t="s">
        <v>426</v>
      </c>
      <c r="C118" s="96"/>
      <c r="D118" s="115" t="s">
        <v>108</v>
      </c>
      <c r="E118" s="96"/>
      <c r="F118" s="96" t="s">
        <v>103</v>
      </c>
      <c r="G118" s="186" t="s">
        <v>139</v>
      </c>
      <c r="H118" s="192"/>
      <c r="I118" s="192" t="s">
        <v>123</v>
      </c>
      <c r="J118" s="192" t="s">
        <v>123</v>
      </c>
      <c r="K118" s="24" t="s">
        <v>25</v>
      </c>
      <c r="L118" s="34"/>
      <c r="M118" s="34"/>
      <c r="N118" s="185">
        <v>100</v>
      </c>
      <c r="O118" s="171">
        <v>230000000</v>
      </c>
      <c r="P118" s="186" t="s">
        <v>233</v>
      </c>
      <c r="Q118" s="34" t="s">
        <v>279</v>
      </c>
      <c r="R118" s="187" t="s">
        <v>234</v>
      </c>
      <c r="S118" s="171">
        <v>230000000</v>
      </c>
      <c r="T118" s="186" t="s">
        <v>132</v>
      </c>
      <c r="U118" s="34"/>
      <c r="V118" s="34"/>
      <c r="W118" s="34" t="s">
        <v>264</v>
      </c>
      <c r="X118" s="34" t="s">
        <v>251</v>
      </c>
      <c r="Y118" s="188">
        <v>0</v>
      </c>
      <c r="Z118" s="188">
        <v>100</v>
      </c>
      <c r="AA118" s="188">
        <v>0</v>
      </c>
      <c r="AB118" s="34"/>
      <c r="AC118" s="34" t="s">
        <v>236</v>
      </c>
      <c r="AD118" s="156"/>
      <c r="AE118" s="189"/>
      <c r="AF118" s="189">
        <v>164919375</v>
      </c>
      <c r="AG118" s="190">
        <f>AF118*1.12</f>
        <v>184709700.00000003</v>
      </c>
      <c r="AH118" s="156"/>
      <c r="AI118" s="189"/>
      <c r="AJ118" s="189">
        <v>164919375</v>
      </c>
      <c r="AK118" s="190">
        <f>AJ118*1.12</f>
        <v>184709700.00000003</v>
      </c>
      <c r="AL118" s="156"/>
      <c r="AM118" s="189"/>
      <c r="AN118" s="189">
        <v>164919375</v>
      </c>
      <c r="AO118" s="191">
        <f>AN118*1.12</f>
        <v>184709700.00000003</v>
      </c>
      <c r="AP118" s="156"/>
      <c r="AQ118" s="160"/>
      <c r="AR118" s="190"/>
      <c r="AS118" s="190"/>
      <c r="AT118" s="156"/>
      <c r="AU118" s="160"/>
      <c r="AV118" s="191"/>
      <c r="AW118" s="191"/>
      <c r="AX118" s="160"/>
      <c r="AY118" s="191">
        <v>0</v>
      </c>
      <c r="AZ118" s="191">
        <f t="shared" si="160"/>
        <v>0</v>
      </c>
      <c r="BA118" s="34" t="s">
        <v>245</v>
      </c>
      <c r="BB118" s="34" t="s">
        <v>353</v>
      </c>
      <c r="BC118" s="186" t="s">
        <v>134</v>
      </c>
      <c r="BD118" s="34"/>
      <c r="BE118" s="34"/>
      <c r="BF118" s="34"/>
      <c r="BG118" s="34"/>
      <c r="BH118" s="34"/>
      <c r="BI118" s="34"/>
      <c r="BJ118" s="34"/>
      <c r="BK118" s="34"/>
      <c r="BL118" s="34"/>
      <c r="BM118" s="34"/>
    </row>
    <row r="119" spans="1:235" s="406" customFormat="1" ht="13.15" customHeight="1" x14ac:dyDescent="0.25">
      <c r="A119" s="387" t="s">
        <v>71</v>
      </c>
      <c r="B119" s="456" t="s">
        <v>426</v>
      </c>
      <c r="C119" s="477"/>
      <c r="D119" s="478" t="s">
        <v>627</v>
      </c>
      <c r="E119" s="477"/>
      <c r="F119" s="477"/>
      <c r="G119" s="479" t="s">
        <v>139</v>
      </c>
      <c r="H119" s="480"/>
      <c r="I119" s="480" t="s">
        <v>123</v>
      </c>
      <c r="J119" s="432" t="s">
        <v>123</v>
      </c>
      <c r="K119" s="386" t="s">
        <v>25</v>
      </c>
      <c r="L119" s="387"/>
      <c r="M119" s="387"/>
      <c r="N119" s="481">
        <v>100</v>
      </c>
      <c r="O119" s="466">
        <v>230000000</v>
      </c>
      <c r="P119" s="479" t="s">
        <v>233</v>
      </c>
      <c r="Q119" s="387" t="s">
        <v>524</v>
      </c>
      <c r="R119" s="482" t="s">
        <v>234</v>
      </c>
      <c r="S119" s="466">
        <v>230000000</v>
      </c>
      <c r="T119" s="479" t="s">
        <v>132</v>
      </c>
      <c r="U119" s="387"/>
      <c r="V119" s="387"/>
      <c r="W119" s="387" t="s">
        <v>479</v>
      </c>
      <c r="X119" s="387" t="s">
        <v>251</v>
      </c>
      <c r="Y119" s="483">
        <v>0</v>
      </c>
      <c r="Z119" s="483">
        <v>100</v>
      </c>
      <c r="AA119" s="483">
        <v>0</v>
      </c>
      <c r="AB119" s="387"/>
      <c r="AC119" s="387" t="s">
        <v>236</v>
      </c>
      <c r="AD119" s="484"/>
      <c r="AE119" s="485"/>
      <c r="AF119" s="486">
        <v>47279062.5</v>
      </c>
      <c r="AG119" s="487">
        <f t="shared" ref="AG119:AG120" si="161">AF119*1.12</f>
        <v>52952550.000000007</v>
      </c>
      <c r="AH119" s="488"/>
      <c r="AI119" s="488"/>
      <c r="AJ119" s="486">
        <v>63038750</v>
      </c>
      <c r="AK119" s="487">
        <f>AJ119*1.12</f>
        <v>70603400</v>
      </c>
      <c r="AL119" s="488"/>
      <c r="AM119" s="488"/>
      <c r="AN119" s="486">
        <v>63038750</v>
      </c>
      <c r="AO119" s="487">
        <f>AN119*1.12</f>
        <v>70603400</v>
      </c>
      <c r="AP119" s="488"/>
      <c r="AQ119" s="488"/>
      <c r="AR119" s="488"/>
      <c r="AS119" s="488"/>
      <c r="AT119" s="488"/>
      <c r="AU119" s="488"/>
      <c r="AV119" s="488"/>
      <c r="AW119" s="488"/>
      <c r="AX119" s="488"/>
      <c r="AY119" s="372">
        <v>0</v>
      </c>
      <c r="AZ119" s="372">
        <f>AY119*1.12</f>
        <v>0</v>
      </c>
      <c r="BA119" s="387" t="s">
        <v>245</v>
      </c>
      <c r="BB119" s="387" t="s">
        <v>353</v>
      </c>
      <c r="BC119" s="479" t="s">
        <v>134</v>
      </c>
      <c r="BD119" s="398"/>
      <c r="BE119" s="398"/>
      <c r="BF119" s="398"/>
      <c r="BG119" s="398"/>
      <c r="BH119" s="398"/>
      <c r="BI119" s="398"/>
      <c r="BJ119" s="398"/>
      <c r="BK119" s="398"/>
      <c r="BL119" s="398"/>
      <c r="BM119" s="398" t="s">
        <v>628</v>
      </c>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c r="EV119" s="128"/>
      <c r="EW119" s="128"/>
      <c r="EX119" s="128"/>
      <c r="EY119" s="128"/>
      <c r="EZ119" s="128"/>
      <c r="FA119" s="128"/>
      <c r="FB119" s="128"/>
      <c r="FC119" s="128"/>
      <c r="FD119" s="128"/>
      <c r="FE119" s="128"/>
      <c r="FF119" s="128"/>
      <c r="FG119" s="128"/>
      <c r="FH119" s="128"/>
      <c r="FI119" s="128"/>
      <c r="FJ119" s="128"/>
      <c r="FK119" s="128"/>
      <c r="FL119" s="128"/>
      <c r="FM119" s="128"/>
      <c r="FN119" s="128"/>
      <c r="FO119" s="128"/>
      <c r="FP119" s="128"/>
      <c r="FQ119" s="128"/>
      <c r="FR119" s="128"/>
      <c r="FS119" s="128"/>
      <c r="FT119" s="128"/>
      <c r="FU119" s="128"/>
      <c r="FV119" s="128"/>
      <c r="FW119" s="128"/>
      <c r="FX119" s="128"/>
      <c r="FY119" s="128"/>
      <c r="FZ119" s="128"/>
      <c r="GA119" s="128"/>
      <c r="GB119" s="128"/>
      <c r="GC119" s="128"/>
      <c r="GD119" s="128"/>
      <c r="GE119" s="128"/>
      <c r="GF119" s="128"/>
      <c r="GG119" s="128"/>
      <c r="GH119" s="128"/>
      <c r="GI119" s="128"/>
      <c r="GJ119" s="128"/>
      <c r="GK119" s="128"/>
      <c r="GL119" s="128"/>
      <c r="GM119" s="128"/>
      <c r="GN119" s="128"/>
      <c r="GO119" s="128"/>
      <c r="GP119" s="128"/>
      <c r="GQ119" s="128"/>
      <c r="GR119" s="128"/>
      <c r="GS119" s="128"/>
      <c r="GT119" s="128"/>
      <c r="GU119" s="128"/>
      <c r="GV119" s="128"/>
      <c r="GW119" s="128"/>
      <c r="GX119" s="128"/>
      <c r="GY119" s="128"/>
      <c r="GZ119" s="128"/>
      <c r="HA119" s="128"/>
      <c r="HB119" s="128"/>
      <c r="HC119" s="128"/>
      <c r="HD119" s="128"/>
      <c r="HE119" s="128"/>
      <c r="HF119" s="128"/>
      <c r="HG119" s="128"/>
      <c r="HH119" s="128"/>
      <c r="HI119" s="128"/>
      <c r="HJ119" s="128"/>
      <c r="HK119" s="128"/>
      <c r="HL119" s="128"/>
      <c r="HM119" s="128"/>
      <c r="HN119" s="128"/>
      <c r="HO119" s="128"/>
      <c r="HP119" s="128"/>
      <c r="HQ119" s="128"/>
      <c r="HR119" s="128"/>
      <c r="HS119" s="128"/>
      <c r="HT119" s="128"/>
      <c r="HU119" s="128"/>
      <c r="HV119" s="128"/>
      <c r="HW119" s="128"/>
      <c r="HX119" s="128"/>
      <c r="HY119" s="128"/>
      <c r="HZ119" s="128"/>
      <c r="IA119" s="128"/>
    </row>
    <row r="120" spans="1:235" s="476" customFormat="1" ht="13.15" customHeight="1" x14ac:dyDescent="0.2">
      <c r="A120" s="51" t="s">
        <v>71</v>
      </c>
      <c r="B120" s="49" t="s">
        <v>426</v>
      </c>
      <c r="C120" s="91"/>
      <c r="D120" s="92" t="s">
        <v>668</v>
      </c>
      <c r="E120" s="91"/>
      <c r="F120" s="91"/>
      <c r="G120" s="59" t="s">
        <v>139</v>
      </c>
      <c r="H120" s="60"/>
      <c r="I120" s="60" t="s">
        <v>123</v>
      </c>
      <c r="J120" s="56" t="s">
        <v>123</v>
      </c>
      <c r="K120" s="54" t="s">
        <v>25</v>
      </c>
      <c r="L120" s="51"/>
      <c r="M120" s="51"/>
      <c r="N120" s="61">
        <v>100</v>
      </c>
      <c r="O120" s="62">
        <v>230000000</v>
      </c>
      <c r="P120" s="59" t="s">
        <v>233</v>
      </c>
      <c r="Q120" s="51" t="s">
        <v>524</v>
      </c>
      <c r="R120" s="63" t="s">
        <v>234</v>
      </c>
      <c r="S120" s="62">
        <v>230000000</v>
      </c>
      <c r="T120" s="59" t="s">
        <v>132</v>
      </c>
      <c r="U120" s="51"/>
      <c r="V120" s="51"/>
      <c r="W120" s="51" t="s">
        <v>479</v>
      </c>
      <c r="X120" s="51" t="s">
        <v>251</v>
      </c>
      <c r="Y120" s="64">
        <v>0</v>
      </c>
      <c r="Z120" s="64">
        <v>100</v>
      </c>
      <c r="AA120" s="64">
        <v>0</v>
      </c>
      <c r="AB120" s="51"/>
      <c r="AC120" s="51" t="s">
        <v>236</v>
      </c>
      <c r="AD120" s="65"/>
      <c r="AE120" s="66"/>
      <c r="AF120" s="473">
        <f>47279062.5+8985600</f>
        <v>56264662.5</v>
      </c>
      <c r="AG120" s="474">
        <f t="shared" si="161"/>
        <v>63016422.000000007</v>
      </c>
      <c r="AH120" s="52"/>
      <c r="AI120" s="52"/>
      <c r="AJ120" s="489">
        <v>75019550</v>
      </c>
      <c r="AK120" s="67">
        <f>AJ120*1.12</f>
        <v>84021896.000000015</v>
      </c>
      <c r="AL120" s="52"/>
      <c r="AM120" s="52"/>
      <c r="AN120" s="489">
        <v>75019550</v>
      </c>
      <c r="AO120" s="67">
        <f>AN120*1.12</f>
        <v>84021896.000000015</v>
      </c>
      <c r="AP120" s="52"/>
      <c r="AQ120" s="52"/>
      <c r="AR120" s="52"/>
      <c r="AS120" s="52"/>
      <c r="AT120" s="52"/>
      <c r="AU120" s="52"/>
      <c r="AV120" s="52"/>
      <c r="AW120" s="52"/>
      <c r="AX120" s="52"/>
      <c r="AY120" s="475">
        <f t="shared" ref="AY120" si="162">AF120+AJ120+AN120</f>
        <v>206303762.5</v>
      </c>
      <c r="AZ120" s="475">
        <f t="shared" si="160"/>
        <v>231060214.00000003</v>
      </c>
      <c r="BA120" s="51" t="s">
        <v>245</v>
      </c>
      <c r="BB120" s="51" t="s">
        <v>353</v>
      </c>
      <c r="BC120" s="59" t="s">
        <v>134</v>
      </c>
      <c r="BD120" s="40"/>
      <c r="BE120" s="40"/>
      <c r="BF120" s="40"/>
      <c r="BG120" s="40"/>
      <c r="BH120" s="40"/>
      <c r="BI120" s="40"/>
      <c r="BJ120" s="40"/>
      <c r="BK120" s="40"/>
      <c r="BL120" s="40"/>
      <c r="BM120" s="40"/>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8"/>
      <c r="ET120" s="128"/>
      <c r="EU120" s="128"/>
      <c r="EV120" s="128"/>
      <c r="EW120" s="128"/>
      <c r="EX120" s="128"/>
      <c r="EY120" s="128"/>
      <c r="EZ120" s="128"/>
      <c r="FA120" s="128"/>
      <c r="FB120" s="128"/>
      <c r="FC120" s="128"/>
      <c r="FD120" s="128"/>
      <c r="FE120" s="128"/>
      <c r="FF120" s="128"/>
      <c r="FG120" s="128"/>
      <c r="FH120" s="128"/>
      <c r="FI120" s="128"/>
      <c r="FJ120" s="128"/>
      <c r="FK120" s="128"/>
      <c r="FL120" s="128"/>
      <c r="FM120" s="128"/>
      <c r="FN120" s="128"/>
      <c r="FO120" s="128"/>
      <c r="FP120" s="128"/>
      <c r="FQ120" s="128"/>
      <c r="FR120" s="128"/>
      <c r="FS120" s="128"/>
      <c r="FT120" s="128"/>
      <c r="FU120" s="128"/>
      <c r="FV120" s="128"/>
      <c r="FW120" s="128"/>
      <c r="FX120" s="128"/>
      <c r="FY120" s="128"/>
      <c r="FZ120" s="128"/>
      <c r="GA120" s="128"/>
      <c r="GB120" s="128"/>
      <c r="GC120" s="128"/>
      <c r="GD120" s="128"/>
      <c r="GE120" s="128"/>
      <c r="GF120" s="128"/>
      <c r="GG120" s="128"/>
      <c r="GH120" s="128"/>
      <c r="GI120" s="128"/>
      <c r="GJ120" s="128"/>
      <c r="GK120" s="128"/>
      <c r="GL120" s="128"/>
      <c r="GM120" s="128"/>
      <c r="GN120" s="128"/>
      <c r="GO120" s="128"/>
      <c r="GP120" s="128"/>
      <c r="GQ120" s="128"/>
      <c r="GR120" s="128"/>
      <c r="GS120" s="128"/>
      <c r="GT120" s="128"/>
      <c r="GU120" s="128"/>
      <c r="GV120" s="128"/>
      <c r="GW120" s="128"/>
      <c r="GX120" s="128"/>
      <c r="GY120" s="128"/>
      <c r="GZ120" s="128"/>
      <c r="HA120" s="128"/>
      <c r="HB120" s="128"/>
      <c r="HC120" s="128"/>
      <c r="HD120" s="128"/>
      <c r="HE120" s="128"/>
      <c r="HF120" s="128"/>
      <c r="HG120" s="128"/>
      <c r="HH120" s="128"/>
      <c r="HI120" s="128"/>
      <c r="HJ120" s="128"/>
      <c r="HK120" s="128"/>
      <c r="HL120" s="128"/>
      <c r="HM120" s="128"/>
      <c r="HN120" s="128"/>
      <c r="HO120" s="128"/>
      <c r="HP120" s="128"/>
      <c r="HQ120" s="128"/>
      <c r="HR120" s="128"/>
      <c r="HS120" s="128"/>
      <c r="HT120" s="128"/>
      <c r="HU120" s="128"/>
      <c r="HV120" s="128"/>
      <c r="HW120" s="128"/>
      <c r="HX120" s="128"/>
      <c r="HY120" s="128"/>
      <c r="HZ120" s="128"/>
      <c r="IA120" s="128"/>
    </row>
    <row r="121" spans="1:235" s="114" customFormat="1" ht="12" customHeight="1" x14ac:dyDescent="0.2">
      <c r="A121" s="34" t="s">
        <v>71</v>
      </c>
      <c r="B121" s="94" t="s">
        <v>426</v>
      </c>
      <c r="C121" s="95"/>
      <c r="D121" s="115" t="s">
        <v>107</v>
      </c>
      <c r="E121" s="98"/>
      <c r="F121" s="98" t="s">
        <v>104</v>
      </c>
      <c r="G121" s="186" t="s">
        <v>139</v>
      </c>
      <c r="H121" s="192"/>
      <c r="I121" s="192" t="s">
        <v>123</v>
      </c>
      <c r="J121" s="192" t="s">
        <v>123</v>
      </c>
      <c r="K121" s="24" t="s">
        <v>25</v>
      </c>
      <c r="L121" s="34"/>
      <c r="M121" s="34"/>
      <c r="N121" s="185">
        <v>100</v>
      </c>
      <c r="O121" s="171">
        <v>230000000</v>
      </c>
      <c r="P121" s="186" t="s">
        <v>233</v>
      </c>
      <c r="Q121" s="34" t="s">
        <v>279</v>
      </c>
      <c r="R121" s="187" t="s">
        <v>234</v>
      </c>
      <c r="S121" s="171">
        <v>230000000</v>
      </c>
      <c r="T121" s="186" t="s">
        <v>75</v>
      </c>
      <c r="U121" s="34"/>
      <c r="V121" s="34"/>
      <c r="W121" s="34" t="s">
        <v>264</v>
      </c>
      <c r="X121" s="34" t="s">
        <v>251</v>
      </c>
      <c r="Y121" s="188">
        <v>0</v>
      </c>
      <c r="Z121" s="188">
        <v>100</v>
      </c>
      <c r="AA121" s="188">
        <v>0</v>
      </c>
      <c r="AB121" s="34"/>
      <c r="AC121" s="34" t="s">
        <v>236</v>
      </c>
      <c r="AD121" s="156"/>
      <c r="AE121" s="189"/>
      <c r="AF121" s="190">
        <v>143527370</v>
      </c>
      <c r="AG121" s="190">
        <f t="shared" ref="AG121:AG154" si="163">AF121*1.12</f>
        <v>160750654.40000001</v>
      </c>
      <c r="AH121" s="156"/>
      <c r="AI121" s="189"/>
      <c r="AJ121" s="190">
        <v>143527370</v>
      </c>
      <c r="AK121" s="190">
        <f t="shared" ref="AK121:AK154" si="164">AJ121*1.12</f>
        <v>160750654.40000001</v>
      </c>
      <c r="AL121" s="156"/>
      <c r="AM121" s="189"/>
      <c r="AN121" s="191">
        <v>143527370</v>
      </c>
      <c r="AO121" s="191">
        <f t="shared" ref="AO121:AO135" si="165">AN121*1.12</f>
        <v>160750654.40000001</v>
      </c>
      <c r="AP121" s="156"/>
      <c r="AQ121" s="160"/>
      <c r="AR121" s="190"/>
      <c r="AS121" s="190"/>
      <c r="AT121" s="156"/>
      <c r="AU121" s="160"/>
      <c r="AV121" s="191"/>
      <c r="AW121" s="191"/>
      <c r="AX121" s="160"/>
      <c r="AY121" s="191">
        <v>0</v>
      </c>
      <c r="AZ121" s="191">
        <f t="shared" si="160"/>
        <v>0</v>
      </c>
      <c r="BA121" s="34" t="s">
        <v>245</v>
      </c>
      <c r="BB121" s="34" t="s">
        <v>351</v>
      </c>
      <c r="BC121" s="186" t="s">
        <v>136</v>
      </c>
      <c r="BD121" s="34"/>
      <c r="BE121" s="34"/>
      <c r="BF121" s="34"/>
      <c r="BG121" s="34"/>
      <c r="BH121" s="34"/>
      <c r="BI121" s="34"/>
      <c r="BJ121" s="34"/>
      <c r="BK121" s="34"/>
      <c r="BL121" s="34"/>
      <c r="BM121" s="34"/>
    </row>
    <row r="122" spans="1:235" s="406" customFormat="1" ht="13.15" customHeight="1" x14ac:dyDescent="0.25">
      <c r="A122" s="387" t="s">
        <v>71</v>
      </c>
      <c r="B122" s="456" t="s">
        <v>426</v>
      </c>
      <c r="C122" s="457"/>
      <c r="D122" s="478" t="s">
        <v>629</v>
      </c>
      <c r="E122" s="458"/>
      <c r="F122" s="458"/>
      <c r="G122" s="479" t="s">
        <v>139</v>
      </c>
      <c r="H122" s="480"/>
      <c r="I122" s="480" t="s">
        <v>123</v>
      </c>
      <c r="J122" s="432" t="s">
        <v>123</v>
      </c>
      <c r="K122" s="386" t="s">
        <v>25</v>
      </c>
      <c r="L122" s="387"/>
      <c r="M122" s="387"/>
      <c r="N122" s="481">
        <v>100</v>
      </c>
      <c r="O122" s="466">
        <v>230000000</v>
      </c>
      <c r="P122" s="479" t="s">
        <v>233</v>
      </c>
      <c r="Q122" s="387" t="s">
        <v>524</v>
      </c>
      <c r="R122" s="482" t="s">
        <v>234</v>
      </c>
      <c r="S122" s="466">
        <v>230000000</v>
      </c>
      <c r="T122" s="479" t="s">
        <v>75</v>
      </c>
      <c r="U122" s="387"/>
      <c r="V122" s="387"/>
      <c r="W122" s="387" t="s">
        <v>479</v>
      </c>
      <c r="X122" s="387" t="s">
        <v>251</v>
      </c>
      <c r="Y122" s="483">
        <v>0</v>
      </c>
      <c r="Z122" s="483">
        <v>100</v>
      </c>
      <c r="AA122" s="483">
        <v>0</v>
      </c>
      <c r="AB122" s="387"/>
      <c r="AC122" s="387" t="s">
        <v>236</v>
      </c>
      <c r="AD122" s="484"/>
      <c r="AE122" s="485"/>
      <c r="AF122" s="486">
        <v>14137500</v>
      </c>
      <c r="AG122" s="487">
        <f t="shared" si="163"/>
        <v>15834000.000000002</v>
      </c>
      <c r="AH122" s="488"/>
      <c r="AI122" s="488"/>
      <c r="AJ122" s="486">
        <v>18850000</v>
      </c>
      <c r="AK122" s="487">
        <f>AJ122*1.12</f>
        <v>21112000.000000004</v>
      </c>
      <c r="AL122" s="488"/>
      <c r="AM122" s="488"/>
      <c r="AN122" s="486">
        <v>18850000</v>
      </c>
      <c r="AO122" s="487">
        <f>AN122*1.12</f>
        <v>21112000.000000004</v>
      </c>
      <c r="AP122" s="488"/>
      <c r="AQ122" s="488"/>
      <c r="AR122" s="488"/>
      <c r="AS122" s="488"/>
      <c r="AT122" s="488"/>
      <c r="AU122" s="488"/>
      <c r="AV122" s="488"/>
      <c r="AW122" s="488"/>
      <c r="AX122" s="488"/>
      <c r="AY122" s="372">
        <v>0</v>
      </c>
      <c r="AZ122" s="372">
        <f>AY122*1.12</f>
        <v>0</v>
      </c>
      <c r="BA122" s="387" t="s">
        <v>245</v>
      </c>
      <c r="BB122" s="387" t="s">
        <v>351</v>
      </c>
      <c r="BC122" s="479" t="s">
        <v>136</v>
      </c>
      <c r="BD122" s="398"/>
      <c r="BE122" s="398"/>
      <c r="BF122" s="398"/>
      <c r="BG122" s="398"/>
      <c r="BH122" s="398"/>
      <c r="BI122" s="398"/>
      <c r="BJ122" s="398"/>
      <c r="BK122" s="398"/>
      <c r="BL122" s="398"/>
      <c r="BM122" s="398" t="s">
        <v>628</v>
      </c>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c r="CX122" s="128"/>
      <c r="CY122" s="128"/>
      <c r="CZ122" s="128"/>
      <c r="DA122" s="128"/>
      <c r="DB122" s="128"/>
      <c r="DC122" s="128"/>
      <c r="DD122" s="128"/>
      <c r="DE122" s="128"/>
      <c r="DF122" s="128"/>
      <c r="DG122" s="128"/>
      <c r="DH122" s="128"/>
      <c r="DI122" s="128"/>
      <c r="DJ122" s="128"/>
      <c r="DK122" s="128"/>
      <c r="DL122" s="128"/>
      <c r="DM122" s="128"/>
      <c r="DN122" s="128"/>
      <c r="DO122" s="128"/>
      <c r="DP122" s="128"/>
      <c r="DQ122" s="128"/>
      <c r="DR122" s="128"/>
      <c r="DS122" s="128"/>
      <c r="DT122" s="128"/>
      <c r="DU122" s="128"/>
      <c r="DV122" s="128"/>
      <c r="DW122" s="128"/>
      <c r="DX122" s="128"/>
      <c r="DY122" s="128"/>
      <c r="DZ122" s="128"/>
      <c r="EA122" s="128"/>
      <c r="EB122" s="128"/>
      <c r="EC122" s="128"/>
      <c r="ED122" s="128"/>
      <c r="EE122" s="128"/>
      <c r="EF122" s="128"/>
      <c r="EG122" s="128"/>
      <c r="EH122" s="128"/>
      <c r="EI122" s="128"/>
      <c r="EJ122" s="128"/>
      <c r="EK122" s="128"/>
      <c r="EL122" s="128"/>
      <c r="EM122" s="128"/>
      <c r="EN122" s="128"/>
      <c r="EO122" s="128"/>
      <c r="EP122" s="128"/>
      <c r="EQ122" s="128"/>
      <c r="ER122" s="128"/>
      <c r="ES122" s="128"/>
      <c r="ET122" s="128"/>
      <c r="EU122" s="128"/>
      <c r="EV122" s="128"/>
      <c r="EW122" s="128"/>
      <c r="EX122" s="128"/>
      <c r="EY122" s="128"/>
      <c r="EZ122" s="128"/>
      <c r="FA122" s="128"/>
      <c r="FB122" s="128"/>
      <c r="FC122" s="128"/>
      <c r="FD122" s="128"/>
      <c r="FE122" s="128"/>
      <c r="FF122" s="128"/>
      <c r="FG122" s="128"/>
      <c r="FH122" s="128"/>
      <c r="FI122" s="128"/>
      <c r="FJ122" s="128"/>
      <c r="FK122" s="128"/>
      <c r="FL122" s="128"/>
      <c r="FM122" s="128"/>
      <c r="FN122" s="128"/>
      <c r="FO122" s="128"/>
      <c r="FP122" s="128"/>
      <c r="FQ122" s="128"/>
      <c r="FR122" s="128"/>
      <c r="FS122" s="128"/>
      <c r="FT122" s="128"/>
      <c r="FU122" s="128"/>
      <c r="FV122" s="128"/>
      <c r="FW122" s="128"/>
      <c r="FX122" s="128"/>
      <c r="FY122" s="128"/>
      <c r="FZ122" s="128"/>
      <c r="GA122" s="128"/>
      <c r="GB122" s="128"/>
      <c r="GC122" s="128"/>
      <c r="GD122" s="128"/>
      <c r="GE122" s="128"/>
      <c r="GF122" s="128"/>
      <c r="GG122" s="128"/>
      <c r="GH122" s="128"/>
      <c r="GI122" s="128"/>
      <c r="GJ122" s="128"/>
      <c r="GK122" s="128"/>
      <c r="GL122" s="128"/>
      <c r="GM122" s="128"/>
      <c r="GN122" s="128"/>
      <c r="GO122" s="128"/>
      <c r="GP122" s="128"/>
      <c r="GQ122" s="128"/>
      <c r="GR122" s="128"/>
      <c r="GS122" s="128"/>
      <c r="GT122" s="128"/>
      <c r="GU122" s="128"/>
      <c r="GV122" s="128"/>
      <c r="GW122" s="128"/>
      <c r="GX122" s="128"/>
      <c r="GY122" s="128"/>
      <c r="GZ122" s="128"/>
      <c r="HA122" s="128"/>
      <c r="HB122" s="128"/>
      <c r="HC122" s="128"/>
      <c r="HD122" s="128"/>
      <c r="HE122" s="128"/>
      <c r="HF122" s="128"/>
      <c r="HG122" s="128"/>
      <c r="HH122" s="128"/>
      <c r="HI122" s="128"/>
      <c r="HJ122" s="128"/>
      <c r="HK122" s="128"/>
      <c r="HL122" s="128"/>
      <c r="HM122" s="128"/>
      <c r="HN122" s="128"/>
      <c r="HO122" s="128"/>
      <c r="HP122" s="128"/>
      <c r="HQ122" s="128"/>
      <c r="HR122" s="128"/>
      <c r="HS122" s="128"/>
      <c r="HT122" s="128"/>
      <c r="HU122" s="128"/>
      <c r="HV122" s="128"/>
      <c r="HW122" s="128"/>
      <c r="HX122" s="128"/>
      <c r="HY122" s="128"/>
      <c r="HZ122" s="128"/>
      <c r="IA122" s="128"/>
    </row>
    <row r="123" spans="1:235" s="476" customFormat="1" ht="13.15" customHeight="1" x14ac:dyDescent="0.2">
      <c r="A123" s="51" t="s">
        <v>71</v>
      </c>
      <c r="B123" s="49" t="s">
        <v>426</v>
      </c>
      <c r="C123" s="39"/>
      <c r="D123" s="92" t="s">
        <v>669</v>
      </c>
      <c r="E123" s="41"/>
      <c r="F123" s="41"/>
      <c r="G123" s="59" t="s">
        <v>139</v>
      </c>
      <c r="H123" s="60"/>
      <c r="I123" s="60" t="s">
        <v>123</v>
      </c>
      <c r="J123" s="56" t="s">
        <v>123</v>
      </c>
      <c r="K123" s="54" t="s">
        <v>25</v>
      </c>
      <c r="L123" s="51"/>
      <c r="M123" s="51"/>
      <c r="N123" s="61">
        <v>100</v>
      </c>
      <c r="O123" s="62">
        <v>230000000</v>
      </c>
      <c r="P123" s="59" t="s">
        <v>233</v>
      </c>
      <c r="Q123" s="51" t="s">
        <v>524</v>
      </c>
      <c r="R123" s="63" t="s">
        <v>234</v>
      </c>
      <c r="S123" s="62">
        <v>230000000</v>
      </c>
      <c r="T123" s="59" t="s">
        <v>75</v>
      </c>
      <c r="U123" s="51"/>
      <c r="V123" s="51"/>
      <c r="W123" s="51" t="s">
        <v>479</v>
      </c>
      <c r="X123" s="51" t="s">
        <v>251</v>
      </c>
      <c r="Y123" s="64">
        <v>0</v>
      </c>
      <c r="Z123" s="64">
        <v>100</v>
      </c>
      <c r="AA123" s="64">
        <v>0</v>
      </c>
      <c r="AB123" s="51"/>
      <c r="AC123" s="51" t="s">
        <v>236</v>
      </c>
      <c r="AD123" s="65"/>
      <c r="AE123" s="66"/>
      <c r="AF123" s="489">
        <f>14137500+17971200</f>
        <v>32108700</v>
      </c>
      <c r="AG123" s="474">
        <f t="shared" si="163"/>
        <v>35961744</v>
      </c>
      <c r="AH123" s="52"/>
      <c r="AI123" s="52"/>
      <c r="AJ123" s="489">
        <v>42811600</v>
      </c>
      <c r="AK123" s="67">
        <f>AJ123*1.12</f>
        <v>47948992.000000007</v>
      </c>
      <c r="AL123" s="52"/>
      <c r="AM123" s="52"/>
      <c r="AN123" s="489">
        <v>42811600</v>
      </c>
      <c r="AO123" s="67">
        <f>AN123*1.12</f>
        <v>47948992.000000007</v>
      </c>
      <c r="AP123" s="52"/>
      <c r="AQ123" s="52"/>
      <c r="AR123" s="52"/>
      <c r="AS123" s="52"/>
      <c r="AT123" s="52"/>
      <c r="AU123" s="52"/>
      <c r="AV123" s="52"/>
      <c r="AW123" s="52"/>
      <c r="AX123" s="52"/>
      <c r="AY123" s="475">
        <f t="shared" ref="AY123" si="166">AF123+AJ123+AN123</f>
        <v>117731900</v>
      </c>
      <c r="AZ123" s="475">
        <f t="shared" si="160"/>
        <v>131859728.00000001</v>
      </c>
      <c r="BA123" s="51" t="s">
        <v>245</v>
      </c>
      <c r="BB123" s="51" t="s">
        <v>351</v>
      </c>
      <c r="BC123" s="59" t="s">
        <v>136</v>
      </c>
      <c r="BD123" s="40"/>
      <c r="BE123" s="40"/>
      <c r="BF123" s="40"/>
      <c r="BG123" s="40"/>
      <c r="BH123" s="40"/>
      <c r="BI123" s="40"/>
      <c r="BJ123" s="40"/>
      <c r="BK123" s="40"/>
      <c r="BL123" s="40"/>
      <c r="BM123" s="40"/>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128"/>
      <c r="CL123" s="128"/>
      <c r="CM123" s="128"/>
      <c r="CN123" s="128"/>
      <c r="CO123" s="128"/>
      <c r="CP123" s="128"/>
      <c r="CQ123" s="128"/>
      <c r="CR123" s="128"/>
      <c r="CS123" s="128"/>
      <c r="CT123" s="128"/>
      <c r="CU123" s="128"/>
      <c r="CV123" s="128"/>
      <c r="CW123" s="128"/>
      <c r="CX123" s="128"/>
      <c r="CY123" s="128"/>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8"/>
      <c r="DW123" s="128"/>
      <c r="DX123" s="128"/>
      <c r="DY123" s="128"/>
      <c r="DZ123" s="128"/>
      <c r="EA123" s="128"/>
      <c r="EB123" s="128"/>
      <c r="EC123" s="128"/>
      <c r="ED123" s="128"/>
      <c r="EE123" s="128"/>
      <c r="EF123" s="128"/>
      <c r="EG123" s="128"/>
      <c r="EH123" s="128"/>
      <c r="EI123" s="128"/>
      <c r="EJ123" s="128"/>
      <c r="EK123" s="128"/>
      <c r="EL123" s="128"/>
      <c r="EM123" s="128"/>
      <c r="EN123" s="128"/>
      <c r="EO123" s="128"/>
      <c r="EP123" s="128"/>
      <c r="EQ123" s="128"/>
      <c r="ER123" s="128"/>
      <c r="ES123" s="128"/>
      <c r="ET123" s="128"/>
      <c r="EU123" s="128"/>
      <c r="EV123" s="128"/>
      <c r="EW123" s="128"/>
      <c r="EX123" s="128"/>
      <c r="EY123" s="128"/>
      <c r="EZ123" s="128"/>
      <c r="FA123" s="128"/>
      <c r="FB123" s="128"/>
      <c r="FC123" s="128"/>
      <c r="FD123" s="128"/>
      <c r="FE123" s="128"/>
      <c r="FF123" s="128"/>
      <c r="FG123" s="128"/>
      <c r="FH123" s="128"/>
      <c r="FI123" s="128"/>
      <c r="FJ123" s="128"/>
      <c r="FK123" s="128"/>
      <c r="FL123" s="128"/>
      <c r="FM123" s="128"/>
      <c r="FN123" s="128"/>
      <c r="FO123" s="128"/>
      <c r="FP123" s="128"/>
      <c r="FQ123" s="128"/>
      <c r="FR123" s="128"/>
      <c r="FS123" s="128"/>
      <c r="FT123" s="128"/>
      <c r="FU123" s="128"/>
      <c r="FV123" s="128"/>
      <c r="FW123" s="128"/>
      <c r="FX123" s="128"/>
      <c r="FY123" s="128"/>
      <c r="FZ123" s="128"/>
      <c r="GA123" s="128"/>
      <c r="GB123" s="128"/>
      <c r="GC123" s="128"/>
      <c r="GD123" s="128"/>
      <c r="GE123" s="128"/>
      <c r="GF123" s="128"/>
      <c r="GG123" s="128"/>
      <c r="GH123" s="128"/>
      <c r="GI123" s="128"/>
      <c r="GJ123" s="128"/>
      <c r="GK123" s="128"/>
      <c r="GL123" s="128"/>
      <c r="GM123" s="128"/>
      <c r="GN123" s="128"/>
      <c r="GO123" s="128"/>
      <c r="GP123" s="128"/>
      <c r="GQ123" s="128"/>
      <c r="GR123" s="128"/>
      <c r="GS123" s="128"/>
      <c r="GT123" s="128"/>
      <c r="GU123" s="128"/>
      <c r="GV123" s="128"/>
      <c r="GW123" s="128"/>
      <c r="GX123" s="128"/>
      <c r="GY123" s="128"/>
      <c r="GZ123" s="128"/>
      <c r="HA123" s="128"/>
      <c r="HB123" s="128"/>
      <c r="HC123" s="128"/>
      <c r="HD123" s="128"/>
      <c r="HE123" s="128"/>
      <c r="HF123" s="128"/>
      <c r="HG123" s="128"/>
      <c r="HH123" s="128"/>
      <c r="HI123" s="128"/>
      <c r="HJ123" s="128"/>
      <c r="HK123" s="128"/>
      <c r="HL123" s="128"/>
      <c r="HM123" s="128"/>
      <c r="HN123" s="128"/>
      <c r="HO123" s="128"/>
      <c r="HP123" s="128"/>
      <c r="HQ123" s="128"/>
      <c r="HR123" s="128"/>
      <c r="HS123" s="128"/>
      <c r="HT123" s="128"/>
      <c r="HU123" s="128"/>
      <c r="HV123" s="128"/>
      <c r="HW123" s="128"/>
      <c r="HX123" s="128"/>
      <c r="HY123" s="128"/>
      <c r="HZ123" s="128"/>
      <c r="IA123" s="128"/>
    </row>
    <row r="124" spans="1:235" s="114" customFormat="1" ht="12" customHeight="1" x14ac:dyDescent="0.2">
      <c r="A124" s="34" t="s">
        <v>71</v>
      </c>
      <c r="B124" s="94" t="s">
        <v>426</v>
      </c>
      <c r="C124" s="95"/>
      <c r="D124" s="115" t="s">
        <v>111</v>
      </c>
      <c r="E124" s="98"/>
      <c r="F124" s="98" t="s">
        <v>105</v>
      </c>
      <c r="G124" s="186" t="s">
        <v>139</v>
      </c>
      <c r="H124" s="192"/>
      <c r="I124" s="192" t="s">
        <v>123</v>
      </c>
      <c r="J124" s="192" t="s">
        <v>123</v>
      </c>
      <c r="K124" s="24" t="s">
        <v>25</v>
      </c>
      <c r="L124" s="34"/>
      <c r="M124" s="34"/>
      <c r="N124" s="185">
        <v>100</v>
      </c>
      <c r="O124" s="171">
        <v>230000000</v>
      </c>
      <c r="P124" s="186" t="s">
        <v>233</v>
      </c>
      <c r="Q124" s="34" t="s">
        <v>279</v>
      </c>
      <c r="R124" s="187" t="s">
        <v>234</v>
      </c>
      <c r="S124" s="171">
        <v>230000000</v>
      </c>
      <c r="T124" s="186" t="s">
        <v>280</v>
      </c>
      <c r="U124" s="34"/>
      <c r="V124" s="34"/>
      <c r="W124" s="34" t="s">
        <v>264</v>
      </c>
      <c r="X124" s="34" t="s">
        <v>251</v>
      </c>
      <c r="Y124" s="188">
        <v>0</v>
      </c>
      <c r="Z124" s="188">
        <v>100</v>
      </c>
      <c r="AA124" s="188">
        <v>0</v>
      </c>
      <c r="AB124" s="34"/>
      <c r="AC124" s="34" t="s">
        <v>236</v>
      </c>
      <c r="AD124" s="156"/>
      <c r="AE124" s="189"/>
      <c r="AF124" s="190">
        <v>164672825</v>
      </c>
      <c r="AG124" s="190">
        <f t="shared" si="163"/>
        <v>184433564.00000003</v>
      </c>
      <c r="AH124" s="156"/>
      <c r="AI124" s="189"/>
      <c r="AJ124" s="190">
        <v>164672825</v>
      </c>
      <c r="AK124" s="190">
        <f t="shared" si="164"/>
        <v>184433564.00000003</v>
      </c>
      <c r="AL124" s="156"/>
      <c r="AM124" s="189"/>
      <c r="AN124" s="191">
        <v>164672825</v>
      </c>
      <c r="AO124" s="191">
        <f t="shared" si="165"/>
        <v>184433564.00000003</v>
      </c>
      <c r="AP124" s="156"/>
      <c r="AQ124" s="160"/>
      <c r="AR124" s="190"/>
      <c r="AS124" s="190"/>
      <c r="AT124" s="156"/>
      <c r="AU124" s="160"/>
      <c r="AV124" s="191"/>
      <c r="AW124" s="191"/>
      <c r="AX124" s="160"/>
      <c r="AY124" s="191">
        <v>0</v>
      </c>
      <c r="AZ124" s="191">
        <f t="shared" si="160"/>
        <v>0</v>
      </c>
      <c r="BA124" s="34" t="s">
        <v>245</v>
      </c>
      <c r="BB124" s="34" t="s">
        <v>354</v>
      </c>
      <c r="BC124" s="186" t="s">
        <v>270</v>
      </c>
      <c r="BD124" s="34"/>
      <c r="BE124" s="34"/>
      <c r="BF124" s="34"/>
      <c r="BG124" s="34"/>
      <c r="BH124" s="34"/>
      <c r="BI124" s="34"/>
      <c r="BJ124" s="34"/>
      <c r="BK124" s="34"/>
      <c r="BL124" s="34"/>
      <c r="BM124" s="34"/>
    </row>
    <row r="125" spans="1:235" s="128" customFormat="1" ht="13.15" customHeight="1" x14ac:dyDescent="0.2">
      <c r="A125" s="135" t="s">
        <v>71</v>
      </c>
      <c r="B125" s="94" t="s">
        <v>426</v>
      </c>
      <c r="C125" s="95"/>
      <c r="D125" s="193" t="s">
        <v>630</v>
      </c>
      <c r="E125" s="98"/>
      <c r="F125" s="98"/>
      <c r="G125" s="194" t="s">
        <v>139</v>
      </c>
      <c r="H125" s="195"/>
      <c r="I125" s="195" t="s">
        <v>123</v>
      </c>
      <c r="J125" s="33" t="s">
        <v>123</v>
      </c>
      <c r="K125" s="99" t="s">
        <v>25</v>
      </c>
      <c r="L125" s="135"/>
      <c r="M125" s="135"/>
      <c r="N125" s="196">
        <v>100</v>
      </c>
      <c r="O125" s="116">
        <v>230000000</v>
      </c>
      <c r="P125" s="194" t="s">
        <v>233</v>
      </c>
      <c r="Q125" s="135" t="s">
        <v>524</v>
      </c>
      <c r="R125" s="197" t="s">
        <v>234</v>
      </c>
      <c r="S125" s="116">
        <v>230000000</v>
      </c>
      <c r="T125" s="194" t="s">
        <v>280</v>
      </c>
      <c r="U125" s="135"/>
      <c r="V125" s="135"/>
      <c r="W125" s="135" t="s">
        <v>479</v>
      </c>
      <c r="X125" s="135" t="s">
        <v>251</v>
      </c>
      <c r="Y125" s="198">
        <v>0</v>
      </c>
      <c r="Z125" s="198">
        <v>100</v>
      </c>
      <c r="AA125" s="198">
        <v>0</v>
      </c>
      <c r="AB125" s="135"/>
      <c r="AC125" s="135" t="s">
        <v>236</v>
      </c>
      <c r="AD125" s="199"/>
      <c r="AE125" s="200"/>
      <c r="AF125" s="201">
        <v>47094150</v>
      </c>
      <c r="AG125" s="202">
        <f t="shared" si="163"/>
        <v>52745448.000000007</v>
      </c>
      <c r="AH125" s="203"/>
      <c r="AI125" s="203"/>
      <c r="AJ125" s="201">
        <v>62792200</v>
      </c>
      <c r="AK125" s="202">
        <f>AJ125*1.12</f>
        <v>70327264</v>
      </c>
      <c r="AL125" s="203"/>
      <c r="AM125" s="203"/>
      <c r="AN125" s="201">
        <v>62792200</v>
      </c>
      <c r="AO125" s="202">
        <f>AN125*1.12</f>
        <v>70327264</v>
      </c>
      <c r="AP125" s="203"/>
      <c r="AQ125" s="203"/>
      <c r="AR125" s="203"/>
      <c r="AS125" s="203"/>
      <c r="AT125" s="203"/>
      <c r="AU125" s="203"/>
      <c r="AV125" s="203"/>
      <c r="AW125" s="203"/>
      <c r="AX125" s="203"/>
      <c r="AY125" s="204">
        <f t="shared" ref="AY125" si="167">AF125+AJ125+AN125</f>
        <v>172678550</v>
      </c>
      <c r="AZ125" s="204">
        <f t="shared" si="160"/>
        <v>193399976.00000003</v>
      </c>
      <c r="BA125" s="135" t="s">
        <v>245</v>
      </c>
      <c r="BB125" s="135" t="s">
        <v>354</v>
      </c>
      <c r="BC125" s="194" t="s">
        <v>270</v>
      </c>
      <c r="BD125" s="101"/>
      <c r="BE125" s="101"/>
      <c r="BF125" s="101"/>
      <c r="BG125" s="101"/>
      <c r="BH125" s="101"/>
      <c r="BI125" s="101"/>
      <c r="BJ125" s="101"/>
      <c r="BK125" s="101"/>
      <c r="BL125" s="101"/>
      <c r="BM125" s="101" t="s">
        <v>628</v>
      </c>
    </row>
    <row r="126" spans="1:235" s="114" customFormat="1" ht="12" customHeight="1" x14ac:dyDescent="0.2">
      <c r="A126" s="34" t="s">
        <v>71</v>
      </c>
      <c r="B126" s="94" t="s">
        <v>426</v>
      </c>
      <c r="C126" s="95"/>
      <c r="D126" s="115" t="s">
        <v>114</v>
      </c>
      <c r="E126" s="98"/>
      <c r="F126" s="98" t="s">
        <v>106</v>
      </c>
      <c r="G126" s="186" t="s">
        <v>139</v>
      </c>
      <c r="H126" s="192"/>
      <c r="I126" s="192" t="s">
        <v>123</v>
      </c>
      <c r="J126" s="192" t="s">
        <v>123</v>
      </c>
      <c r="K126" s="24" t="s">
        <v>25</v>
      </c>
      <c r="L126" s="34"/>
      <c r="M126" s="34"/>
      <c r="N126" s="185">
        <v>100</v>
      </c>
      <c r="O126" s="171">
        <v>230000000</v>
      </c>
      <c r="P126" s="186" t="s">
        <v>233</v>
      </c>
      <c r="Q126" s="34" t="s">
        <v>279</v>
      </c>
      <c r="R126" s="187" t="s">
        <v>234</v>
      </c>
      <c r="S126" s="171">
        <v>230000000</v>
      </c>
      <c r="T126" s="186" t="s">
        <v>140</v>
      </c>
      <c r="U126" s="34"/>
      <c r="V126" s="34"/>
      <c r="W126" s="34" t="s">
        <v>264</v>
      </c>
      <c r="X126" s="34" t="s">
        <v>251</v>
      </c>
      <c r="Y126" s="188">
        <v>0</v>
      </c>
      <c r="Z126" s="188">
        <v>100</v>
      </c>
      <c r="AA126" s="188">
        <v>0</v>
      </c>
      <c r="AB126" s="34"/>
      <c r="AC126" s="34" t="s">
        <v>236</v>
      </c>
      <c r="AD126" s="156"/>
      <c r="AE126" s="189"/>
      <c r="AF126" s="190">
        <v>149490495</v>
      </c>
      <c r="AG126" s="190">
        <f t="shared" si="163"/>
        <v>167429354.40000001</v>
      </c>
      <c r="AH126" s="156"/>
      <c r="AI126" s="189"/>
      <c r="AJ126" s="190">
        <v>149490495</v>
      </c>
      <c r="AK126" s="190">
        <f t="shared" si="164"/>
        <v>167429354.40000001</v>
      </c>
      <c r="AL126" s="156"/>
      <c r="AM126" s="189"/>
      <c r="AN126" s="191">
        <v>149490495</v>
      </c>
      <c r="AO126" s="191">
        <f t="shared" si="165"/>
        <v>167429354.40000001</v>
      </c>
      <c r="AP126" s="156"/>
      <c r="AQ126" s="160"/>
      <c r="AR126" s="190"/>
      <c r="AS126" s="190"/>
      <c r="AT126" s="156"/>
      <c r="AU126" s="160"/>
      <c r="AV126" s="191"/>
      <c r="AW126" s="191"/>
      <c r="AX126" s="160"/>
      <c r="AY126" s="191">
        <v>0</v>
      </c>
      <c r="AZ126" s="191">
        <f t="shared" si="160"/>
        <v>0</v>
      </c>
      <c r="BA126" s="34" t="s">
        <v>245</v>
      </c>
      <c r="BB126" s="34" t="s">
        <v>355</v>
      </c>
      <c r="BC126" s="186" t="s">
        <v>137</v>
      </c>
      <c r="BD126" s="34"/>
      <c r="BE126" s="34"/>
      <c r="BF126" s="34"/>
      <c r="BG126" s="34"/>
      <c r="BH126" s="34"/>
      <c r="BI126" s="34"/>
      <c r="BJ126" s="34"/>
      <c r="BK126" s="34"/>
      <c r="BL126" s="34"/>
      <c r="BM126" s="34"/>
    </row>
    <row r="127" spans="1:235" s="128" customFormat="1" ht="13.15" customHeight="1" x14ac:dyDescent="0.2">
      <c r="A127" s="135" t="s">
        <v>71</v>
      </c>
      <c r="B127" s="94" t="s">
        <v>426</v>
      </c>
      <c r="C127" s="95"/>
      <c r="D127" s="193" t="s">
        <v>631</v>
      </c>
      <c r="E127" s="98"/>
      <c r="F127" s="98"/>
      <c r="G127" s="194" t="s">
        <v>139</v>
      </c>
      <c r="H127" s="195"/>
      <c r="I127" s="195" t="s">
        <v>123</v>
      </c>
      <c r="J127" s="33" t="s">
        <v>123</v>
      </c>
      <c r="K127" s="99" t="s">
        <v>25</v>
      </c>
      <c r="L127" s="135"/>
      <c r="M127" s="135"/>
      <c r="N127" s="196">
        <v>100</v>
      </c>
      <c r="O127" s="116">
        <v>230000000</v>
      </c>
      <c r="P127" s="194" t="s">
        <v>233</v>
      </c>
      <c r="Q127" s="135" t="s">
        <v>524</v>
      </c>
      <c r="R127" s="197" t="s">
        <v>234</v>
      </c>
      <c r="S127" s="116">
        <v>230000000</v>
      </c>
      <c r="T127" s="194" t="s">
        <v>140</v>
      </c>
      <c r="U127" s="135"/>
      <c r="V127" s="135"/>
      <c r="W127" s="135" t="s">
        <v>479</v>
      </c>
      <c r="X127" s="135" t="s">
        <v>251</v>
      </c>
      <c r="Y127" s="198">
        <v>0</v>
      </c>
      <c r="Z127" s="198">
        <v>100</v>
      </c>
      <c r="AA127" s="198">
        <v>0</v>
      </c>
      <c r="AB127" s="135"/>
      <c r="AC127" s="135" t="s">
        <v>236</v>
      </c>
      <c r="AD127" s="199"/>
      <c r="AE127" s="200"/>
      <c r="AF127" s="201">
        <v>46623183.75</v>
      </c>
      <c r="AG127" s="202">
        <f t="shared" si="163"/>
        <v>52217965.800000004</v>
      </c>
      <c r="AH127" s="203"/>
      <c r="AI127" s="203"/>
      <c r="AJ127" s="201">
        <v>62164245</v>
      </c>
      <c r="AK127" s="202">
        <f>AJ127*1.12</f>
        <v>69623954.400000006</v>
      </c>
      <c r="AL127" s="203"/>
      <c r="AM127" s="203"/>
      <c r="AN127" s="201">
        <v>62164245</v>
      </c>
      <c r="AO127" s="202">
        <f>AN127*1.12</f>
        <v>69623954.400000006</v>
      </c>
      <c r="AP127" s="203"/>
      <c r="AQ127" s="203"/>
      <c r="AR127" s="203"/>
      <c r="AS127" s="203"/>
      <c r="AT127" s="203"/>
      <c r="AU127" s="203"/>
      <c r="AV127" s="203"/>
      <c r="AW127" s="203"/>
      <c r="AX127" s="203"/>
      <c r="AY127" s="204">
        <f t="shared" ref="AY127" si="168">AF127+AJ127+AN127</f>
        <v>170951673.75</v>
      </c>
      <c r="AZ127" s="204">
        <f t="shared" si="160"/>
        <v>191465874.60000002</v>
      </c>
      <c r="BA127" s="135" t="s">
        <v>245</v>
      </c>
      <c r="BB127" s="135" t="s">
        <v>355</v>
      </c>
      <c r="BC127" s="194" t="s">
        <v>137</v>
      </c>
      <c r="BD127" s="101"/>
      <c r="BE127" s="101"/>
      <c r="BF127" s="101"/>
      <c r="BG127" s="101"/>
      <c r="BH127" s="101"/>
      <c r="BI127" s="101"/>
      <c r="BJ127" s="101"/>
      <c r="BK127" s="101"/>
      <c r="BL127" s="101"/>
      <c r="BM127" s="101" t="s">
        <v>628</v>
      </c>
    </row>
    <row r="128" spans="1:235" s="114" customFormat="1" ht="12" customHeight="1" x14ac:dyDescent="0.2">
      <c r="A128" s="34" t="s">
        <v>71</v>
      </c>
      <c r="B128" s="94" t="s">
        <v>426</v>
      </c>
      <c r="C128" s="95"/>
      <c r="D128" s="115" t="s">
        <v>112</v>
      </c>
      <c r="E128" s="98"/>
      <c r="F128" s="98" t="s">
        <v>107</v>
      </c>
      <c r="G128" s="186" t="s">
        <v>139</v>
      </c>
      <c r="H128" s="192"/>
      <c r="I128" s="192" t="s">
        <v>123</v>
      </c>
      <c r="J128" s="192" t="s">
        <v>123</v>
      </c>
      <c r="K128" s="24" t="s">
        <v>25</v>
      </c>
      <c r="L128" s="34"/>
      <c r="M128" s="34"/>
      <c r="N128" s="185">
        <v>100</v>
      </c>
      <c r="O128" s="171">
        <v>230000000</v>
      </c>
      <c r="P128" s="186" t="s">
        <v>233</v>
      </c>
      <c r="Q128" s="34" t="s">
        <v>279</v>
      </c>
      <c r="R128" s="187" t="s">
        <v>234</v>
      </c>
      <c r="S128" s="171">
        <v>230000000</v>
      </c>
      <c r="T128" s="186" t="s">
        <v>72</v>
      </c>
      <c r="U128" s="34"/>
      <c r="V128" s="34"/>
      <c r="W128" s="34" t="s">
        <v>264</v>
      </c>
      <c r="X128" s="34" t="s">
        <v>251</v>
      </c>
      <c r="Y128" s="188">
        <v>0</v>
      </c>
      <c r="Z128" s="188">
        <v>100</v>
      </c>
      <c r="AA128" s="188">
        <v>0</v>
      </c>
      <c r="AB128" s="34"/>
      <c r="AC128" s="34" t="s">
        <v>236</v>
      </c>
      <c r="AD128" s="156"/>
      <c r="AE128" s="189"/>
      <c r="AF128" s="190">
        <v>108554250</v>
      </c>
      <c r="AG128" s="190">
        <f t="shared" si="163"/>
        <v>121580760.00000001</v>
      </c>
      <c r="AH128" s="156"/>
      <c r="AI128" s="189"/>
      <c r="AJ128" s="190">
        <v>108554250</v>
      </c>
      <c r="AK128" s="190">
        <f t="shared" si="164"/>
        <v>121580760.00000001</v>
      </c>
      <c r="AL128" s="156"/>
      <c r="AM128" s="189"/>
      <c r="AN128" s="191">
        <v>108554250</v>
      </c>
      <c r="AO128" s="191">
        <f t="shared" si="165"/>
        <v>121580760.00000001</v>
      </c>
      <c r="AP128" s="156"/>
      <c r="AQ128" s="160"/>
      <c r="AR128" s="190"/>
      <c r="AS128" s="190"/>
      <c r="AT128" s="156"/>
      <c r="AU128" s="160"/>
      <c r="AV128" s="191"/>
      <c r="AW128" s="191"/>
      <c r="AX128" s="160"/>
      <c r="AY128" s="191">
        <v>0</v>
      </c>
      <c r="AZ128" s="191">
        <f t="shared" si="160"/>
        <v>0</v>
      </c>
      <c r="BA128" s="34" t="s">
        <v>245</v>
      </c>
      <c r="BB128" s="34" t="s">
        <v>356</v>
      </c>
      <c r="BC128" s="205" t="s">
        <v>357</v>
      </c>
      <c r="BD128" s="34"/>
      <c r="BE128" s="34"/>
      <c r="BF128" s="34"/>
      <c r="BG128" s="34"/>
      <c r="BH128" s="34"/>
      <c r="BI128" s="34"/>
      <c r="BJ128" s="34"/>
      <c r="BK128" s="34"/>
      <c r="BL128" s="34"/>
      <c r="BM128" s="34"/>
    </row>
    <row r="129" spans="1:65" s="128" customFormat="1" ht="13.15" customHeight="1" x14ac:dyDescent="0.2">
      <c r="A129" s="135" t="s">
        <v>71</v>
      </c>
      <c r="B129" s="94" t="s">
        <v>426</v>
      </c>
      <c r="C129" s="95"/>
      <c r="D129" s="193" t="s">
        <v>113</v>
      </c>
      <c r="E129" s="98"/>
      <c r="F129" s="98"/>
      <c r="G129" s="194" t="s">
        <v>139</v>
      </c>
      <c r="H129" s="195"/>
      <c r="I129" s="195" t="s">
        <v>123</v>
      </c>
      <c r="J129" s="33" t="s">
        <v>123</v>
      </c>
      <c r="K129" s="99" t="s">
        <v>25</v>
      </c>
      <c r="L129" s="135"/>
      <c r="M129" s="135"/>
      <c r="N129" s="196">
        <v>100</v>
      </c>
      <c r="O129" s="116">
        <v>230000000</v>
      </c>
      <c r="P129" s="194" t="s">
        <v>233</v>
      </c>
      <c r="Q129" s="135" t="s">
        <v>524</v>
      </c>
      <c r="R129" s="197" t="s">
        <v>234</v>
      </c>
      <c r="S129" s="116">
        <v>230000000</v>
      </c>
      <c r="T129" s="194" t="s">
        <v>72</v>
      </c>
      <c r="U129" s="135"/>
      <c r="V129" s="135"/>
      <c r="W129" s="135" t="s">
        <v>479</v>
      </c>
      <c r="X129" s="135" t="s">
        <v>251</v>
      </c>
      <c r="Y129" s="198">
        <v>0</v>
      </c>
      <c r="Z129" s="198">
        <v>100</v>
      </c>
      <c r="AA129" s="198">
        <v>0</v>
      </c>
      <c r="AB129" s="135"/>
      <c r="AC129" s="135" t="s">
        <v>236</v>
      </c>
      <c r="AD129" s="199"/>
      <c r="AE129" s="200"/>
      <c r="AF129" s="201">
        <v>81415687.5</v>
      </c>
      <c r="AG129" s="202">
        <f t="shared" si="163"/>
        <v>91185570.000000015</v>
      </c>
      <c r="AH129" s="203"/>
      <c r="AI129" s="203"/>
      <c r="AJ129" s="202">
        <v>108554250</v>
      </c>
      <c r="AK129" s="202">
        <f t="shared" si="164"/>
        <v>121580760.00000001</v>
      </c>
      <c r="AL129" s="199"/>
      <c r="AM129" s="200"/>
      <c r="AN129" s="206">
        <v>108554250</v>
      </c>
      <c r="AO129" s="206">
        <f t="shared" si="165"/>
        <v>121580760.00000001</v>
      </c>
      <c r="AP129" s="203"/>
      <c r="AQ129" s="203"/>
      <c r="AR129" s="203"/>
      <c r="AS129" s="203"/>
      <c r="AT129" s="203"/>
      <c r="AU129" s="203"/>
      <c r="AV129" s="203"/>
      <c r="AW129" s="203"/>
      <c r="AX129" s="203"/>
      <c r="AY129" s="204">
        <f t="shared" ref="AY129" si="169">AF129+AJ129+AN129</f>
        <v>298524187.5</v>
      </c>
      <c r="AZ129" s="204">
        <f t="shared" si="160"/>
        <v>334347090.00000006</v>
      </c>
      <c r="BA129" s="135" t="s">
        <v>245</v>
      </c>
      <c r="BB129" s="207" t="s">
        <v>356</v>
      </c>
      <c r="BC129" s="205" t="s">
        <v>357</v>
      </c>
      <c r="BD129" s="101"/>
      <c r="BE129" s="101"/>
      <c r="BF129" s="101"/>
      <c r="BG129" s="101"/>
      <c r="BH129" s="101"/>
      <c r="BI129" s="101"/>
      <c r="BJ129" s="101"/>
      <c r="BK129" s="101"/>
      <c r="BL129" s="101"/>
      <c r="BM129" s="101" t="s">
        <v>628</v>
      </c>
    </row>
    <row r="130" spans="1:65" s="114" customFormat="1" ht="12" customHeight="1" x14ac:dyDescent="0.2">
      <c r="A130" s="34" t="s">
        <v>71</v>
      </c>
      <c r="B130" s="94" t="s">
        <v>426</v>
      </c>
      <c r="C130" s="95"/>
      <c r="D130" s="115" t="s">
        <v>105</v>
      </c>
      <c r="E130" s="98"/>
      <c r="F130" s="98" t="s">
        <v>99</v>
      </c>
      <c r="G130" s="186" t="s">
        <v>138</v>
      </c>
      <c r="H130" s="192"/>
      <c r="I130" s="192" t="s">
        <v>133</v>
      </c>
      <c r="J130" s="192" t="s">
        <v>133</v>
      </c>
      <c r="K130" s="24" t="s">
        <v>25</v>
      </c>
      <c r="L130" s="34"/>
      <c r="M130" s="34"/>
      <c r="N130" s="185">
        <v>100</v>
      </c>
      <c r="O130" s="171">
        <v>230000000</v>
      </c>
      <c r="P130" s="186" t="s">
        <v>233</v>
      </c>
      <c r="Q130" s="34" t="s">
        <v>279</v>
      </c>
      <c r="R130" s="187" t="s">
        <v>234</v>
      </c>
      <c r="S130" s="171">
        <v>230000000</v>
      </c>
      <c r="T130" s="186" t="s">
        <v>75</v>
      </c>
      <c r="U130" s="34"/>
      <c r="V130" s="34"/>
      <c r="W130" s="34" t="s">
        <v>264</v>
      </c>
      <c r="X130" s="34" t="s">
        <v>251</v>
      </c>
      <c r="Y130" s="188">
        <v>0</v>
      </c>
      <c r="Z130" s="188">
        <v>100</v>
      </c>
      <c r="AA130" s="188">
        <v>0</v>
      </c>
      <c r="AB130" s="34"/>
      <c r="AC130" s="34" t="s">
        <v>236</v>
      </c>
      <c r="AD130" s="156"/>
      <c r="AE130" s="189"/>
      <c r="AF130" s="190">
        <v>51387600</v>
      </c>
      <c r="AG130" s="190">
        <f t="shared" si="163"/>
        <v>57554112.000000007</v>
      </c>
      <c r="AH130" s="156"/>
      <c r="AI130" s="189"/>
      <c r="AJ130" s="190">
        <v>51387600</v>
      </c>
      <c r="AK130" s="190">
        <f t="shared" si="164"/>
        <v>57554112.000000007</v>
      </c>
      <c r="AL130" s="156"/>
      <c r="AM130" s="189"/>
      <c r="AN130" s="191">
        <v>51387600</v>
      </c>
      <c r="AO130" s="191">
        <f t="shared" si="165"/>
        <v>57554112.000000007</v>
      </c>
      <c r="AP130" s="156"/>
      <c r="AQ130" s="160"/>
      <c r="AR130" s="190"/>
      <c r="AS130" s="190"/>
      <c r="AT130" s="156"/>
      <c r="AU130" s="160"/>
      <c r="AV130" s="191"/>
      <c r="AW130" s="191"/>
      <c r="AX130" s="160"/>
      <c r="AY130" s="191">
        <v>0</v>
      </c>
      <c r="AZ130" s="191">
        <v>0</v>
      </c>
      <c r="BA130" s="34" t="s">
        <v>245</v>
      </c>
      <c r="BB130" s="34" t="s">
        <v>358</v>
      </c>
      <c r="BC130" s="186" t="s">
        <v>135</v>
      </c>
      <c r="BD130" s="34"/>
      <c r="BE130" s="34"/>
      <c r="BF130" s="34"/>
      <c r="BG130" s="34"/>
      <c r="BH130" s="34"/>
      <c r="BI130" s="34"/>
      <c r="BJ130" s="34"/>
      <c r="BK130" s="34"/>
      <c r="BL130" s="34"/>
      <c r="BM130" s="34"/>
    </row>
    <row r="131" spans="1:65" s="114" customFormat="1" ht="13.15" customHeight="1" x14ac:dyDescent="0.25">
      <c r="A131" s="34" t="s">
        <v>71</v>
      </c>
      <c r="B131" s="94" t="s">
        <v>426</v>
      </c>
      <c r="C131" s="95"/>
      <c r="D131" s="115" t="s">
        <v>523</v>
      </c>
      <c r="E131" s="98"/>
      <c r="F131" s="98" t="s">
        <v>99</v>
      </c>
      <c r="G131" s="186" t="s">
        <v>138</v>
      </c>
      <c r="H131" s="192"/>
      <c r="I131" s="192" t="s">
        <v>133</v>
      </c>
      <c r="J131" s="192" t="s">
        <v>133</v>
      </c>
      <c r="K131" s="24" t="s">
        <v>25</v>
      </c>
      <c r="L131" s="34"/>
      <c r="M131" s="34"/>
      <c r="N131" s="185">
        <v>100</v>
      </c>
      <c r="O131" s="171">
        <v>230000000</v>
      </c>
      <c r="P131" s="186" t="s">
        <v>233</v>
      </c>
      <c r="Q131" s="135" t="s">
        <v>524</v>
      </c>
      <c r="R131" s="187" t="s">
        <v>234</v>
      </c>
      <c r="S131" s="171">
        <v>230000000</v>
      </c>
      <c r="T131" s="186" t="s">
        <v>75</v>
      </c>
      <c r="U131" s="34"/>
      <c r="V131" s="34"/>
      <c r="W131" s="113" t="s">
        <v>479</v>
      </c>
      <c r="X131" s="135" t="s">
        <v>251</v>
      </c>
      <c r="Y131" s="188">
        <v>0</v>
      </c>
      <c r="Z131" s="188">
        <v>100</v>
      </c>
      <c r="AA131" s="188">
        <v>0</v>
      </c>
      <c r="AB131" s="34"/>
      <c r="AC131" s="34" t="s">
        <v>236</v>
      </c>
      <c r="AD131" s="156"/>
      <c r="AE131" s="189"/>
      <c r="AF131" s="201">
        <v>40107157</v>
      </c>
      <c r="AG131" s="124">
        <f t="shared" si="163"/>
        <v>44920015.840000004</v>
      </c>
      <c r="AH131" s="203"/>
      <c r="AI131" s="203"/>
      <c r="AJ131" s="208">
        <v>53471770</v>
      </c>
      <c r="AK131" s="204">
        <f t="shared" si="164"/>
        <v>59888382.400000006</v>
      </c>
      <c r="AL131" s="203"/>
      <c r="AM131" s="203"/>
      <c r="AN131" s="208">
        <v>53471770</v>
      </c>
      <c r="AO131" s="204">
        <f t="shared" si="165"/>
        <v>59888382.400000006</v>
      </c>
      <c r="AP131" s="203"/>
      <c r="AQ131" s="203"/>
      <c r="AR131" s="203"/>
      <c r="AS131" s="203"/>
      <c r="AT131" s="203"/>
      <c r="AU131" s="203"/>
      <c r="AV131" s="203"/>
      <c r="AW131" s="203"/>
      <c r="AX131" s="203"/>
      <c r="AY131" s="139">
        <f t="shared" ref="AY131:AY144" si="170">AF131+AJ131+AN131+AR131+AV131</f>
        <v>147050697</v>
      </c>
      <c r="AZ131" s="122">
        <f t="shared" si="160"/>
        <v>164696780.64000002</v>
      </c>
      <c r="BA131" s="204" t="s">
        <v>245</v>
      </c>
      <c r="BB131" s="209" t="s">
        <v>358</v>
      </c>
      <c r="BC131" s="95" t="s">
        <v>135</v>
      </c>
      <c r="BD131" s="101"/>
      <c r="BE131" s="101"/>
      <c r="BF131" s="101"/>
      <c r="BG131" s="101"/>
      <c r="BH131" s="101"/>
      <c r="BI131" s="101"/>
      <c r="BJ131" s="101"/>
      <c r="BK131" s="101"/>
      <c r="BL131" s="101"/>
      <c r="BM131" s="34"/>
    </row>
    <row r="132" spans="1:65" s="114" customFormat="1" ht="12" customHeight="1" x14ac:dyDescent="0.2">
      <c r="A132" s="34" t="s">
        <v>71</v>
      </c>
      <c r="B132" s="94" t="s">
        <v>426</v>
      </c>
      <c r="C132" s="95"/>
      <c r="D132" s="115" t="s">
        <v>106</v>
      </c>
      <c r="E132" s="98"/>
      <c r="F132" s="98" t="s">
        <v>101</v>
      </c>
      <c r="G132" s="186" t="s">
        <v>138</v>
      </c>
      <c r="H132" s="192"/>
      <c r="I132" s="192" t="s">
        <v>133</v>
      </c>
      <c r="J132" s="192" t="s">
        <v>133</v>
      </c>
      <c r="K132" s="24" t="s">
        <v>25</v>
      </c>
      <c r="L132" s="34"/>
      <c r="M132" s="34"/>
      <c r="N132" s="185">
        <v>100</v>
      </c>
      <c r="O132" s="171">
        <v>230000000</v>
      </c>
      <c r="P132" s="186" t="s">
        <v>233</v>
      </c>
      <c r="Q132" s="34" t="s">
        <v>279</v>
      </c>
      <c r="R132" s="187" t="s">
        <v>234</v>
      </c>
      <c r="S132" s="171">
        <v>230000000</v>
      </c>
      <c r="T132" s="186" t="s">
        <v>280</v>
      </c>
      <c r="U132" s="34"/>
      <c r="V132" s="34"/>
      <c r="W132" s="34" t="s">
        <v>264</v>
      </c>
      <c r="X132" s="34" t="s">
        <v>251</v>
      </c>
      <c r="Y132" s="188">
        <v>0</v>
      </c>
      <c r="Z132" s="188">
        <v>100</v>
      </c>
      <c r="AA132" s="188">
        <v>0</v>
      </c>
      <c r="AB132" s="34"/>
      <c r="AC132" s="34" t="s">
        <v>236</v>
      </c>
      <c r="AD132" s="156"/>
      <c r="AE132" s="189"/>
      <c r="AF132" s="190">
        <v>9672960</v>
      </c>
      <c r="AG132" s="190">
        <f t="shared" si="163"/>
        <v>10833715.200000001</v>
      </c>
      <c r="AH132" s="156"/>
      <c r="AI132" s="189"/>
      <c r="AJ132" s="190">
        <v>9672960</v>
      </c>
      <c r="AK132" s="190">
        <f t="shared" si="164"/>
        <v>10833715.200000001</v>
      </c>
      <c r="AL132" s="156"/>
      <c r="AM132" s="189"/>
      <c r="AN132" s="191">
        <v>9672960</v>
      </c>
      <c r="AO132" s="191">
        <f t="shared" si="165"/>
        <v>10833715.200000001</v>
      </c>
      <c r="AP132" s="156"/>
      <c r="AQ132" s="160"/>
      <c r="AR132" s="190"/>
      <c r="AS132" s="190"/>
      <c r="AT132" s="156"/>
      <c r="AU132" s="160"/>
      <c r="AV132" s="191"/>
      <c r="AW132" s="191"/>
      <c r="AX132" s="160"/>
      <c r="AY132" s="191">
        <v>0</v>
      </c>
      <c r="AZ132" s="191">
        <v>0</v>
      </c>
      <c r="BA132" s="34" t="s">
        <v>245</v>
      </c>
      <c r="BB132" s="34" t="s">
        <v>359</v>
      </c>
      <c r="BC132" s="192" t="s">
        <v>269</v>
      </c>
      <c r="BD132" s="34"/>
      <c r="BE132" s="34"/>
      <c r="BF132" s="34"/>
      <c r="BG132" s="34"/>
      <c r="BH132" s="34"/>
      <c r="BI132" s="34"/>
      <c r="BJ132" s="34"/>
      <c r="BK132" s="34"/>
      <c r="BL132" s="34"/>
      <c r="BM132" s="34"/>
    </row>
    <row r="133" spans="1:65" s="114" customFormat="1" ht="13.15" customHeight="1" x14ac:dyDescent="0.25">
      <c r="A133" s="34" t="s">
        <v>71</v>
      </c>
      <c r="B133" s="94" t="s">
        <v>426</v>
      </c>
      <c r="C133" s="95"/>
      <c r="D133" s="115" t="s">
        <v>525</v>
      </c>
      <c r="E133" s="98"/>
      <c r="F133" s="98" t="s">
        <v>101</v>
      </c>
      <c r="G133" s="186" t="s">
        <v>138</v>
      </c>
      <c r="H133" s="192"/>
      <c r="I133" s="192" t="s">
        <v>133</v>
      </c>
      <c r="J133" s="192" t="s">
        <v>133</v>
      </c>
      <c r="K133" s="24" t="s">
        <v>25</v>
      </c>
      <c r="L133" s="34"/>
      <c r="M133" s="34"/>
      <c r="N133" s="185">
        <v>100</v>
      </c>
      <c r="O133" s="171">
        <v>230000000</v>
      </c>
      <c r="P133" s="186" t="s">
        <v>233</v>
      </c>
      <c r="Q133" s="135" t="s">
        <v>524</v>
      </c>
      <c r="R133" s="187" t="s">
        <v>234</v>
      </c>
      <c r="S133" s="171">
        <v>230000000</v>
      </c>
      <c r="T133" s="186" t="s">
        <v>280</v>
      </c>
      <c r="U133" s="34"/>
      <c r="V133" s="34"/>
      <c r="W133" s="113" t="s">
        <v>479</v>
      </c>
      <c r="X133" s="210" t="s">
        <v>251</v>
      </c>
      <c r="Y133" s="188">
        <v>0</v>
      </c>
      <c r="Z133" s="188">
        <v>100</v>
      </c>
      <c r="AA133" s="188">
        <v>0</v>
      </c>
      <c r="AB133" s="34"/>
      <c r="AC133" s="34" t="s">
        <v>236</v>
      </c>
      <c r="AD133" s="156"/>
      <c r="AE133" s="189"/>
      <c r="AF133" s="211">
        <v>7254720</v>
      </c>
      <c r="AG133" s="124">
        <f t="shared" si="163"/>
        <v>8125286.4000000004</v>
      </c>
      <c r="AH133" s="212"/>
      <c r="AI133" s="212"/>
      <c r="AJ133" s="124">
        <v>9672960</v>
      </c>
      <c r="AK133" s="124">
        <f t="shared" si="164"/>
        <v>10833715.200000001</v>
      </c>
      <c r="AL133" s="124"/>
      <c r="AM133" s="124"/>
      <c r="AN133" s="124">
        <v>9672960</v>
      </c>
      <c r="AO133" s="124">
        <f t="shared" si="165"/>
        <v>10833715.200000001</v>
      </c>
      <c r="AP133" s="212"/>
      <c r="AQ133" s="212"/>
      <c r="AR133" s="212"/>
      <c r="AS133" s="212"/>
      <c r="AT133" s="212"/>
      <c r="AU133" s="212"/>
      <c r="AV133" s="212"/>
      <c r="AW133" s="212"/>
      <c r="AX133" s="212"/>
      <c r="AY133" s="139">
        <f t="shared" si="170"/>
        <v>26600640</v>
      </c>
      <c r="AZ133" s="122">
        <f t="shared" si="160"/>
        <v>29792716.800000004</v>
      </c>
      <c r="BA133" s="204" t="s">
        <v>245</v>
      </c>
      <c r="BB133" s="209" t="s">
        <v>359</v>
      </c>
      <c r="BC133" s="95" t="s">
        <v>269</v>
      </c>
      <c r="BD133" s="213"/>
      <c r="BE133" s="213"/>
      <c r="BF133" s="213"/>
      <c r="BG133" s="213"/>
      <c r="BH133" s="213"/>
      <c r="BI133" s="213"/>
      <c r="BJ133" s="213"/>
      <c r="BK133" s="213"/>
      <c r="BL133" s="213"/>
      <c r="BM133" s="34"/>
    </row>
    <row r="134" spans="1:65" s="114" customFormat="1" ht="12" customHeight="1" x14ac:dyDescent="0.2">
      <c r="A134" s="34" t="s">
        <v>71</v>
      </c>
      <c r="B134" s="94" t="s">
        <v>426</v>
      </c>
      <c r="C134" s="95"/>
      <c r="D134" s="115" t="s">
        <v>104</v>
      </c>
      <c r="E134" s="98"/>
      <c r="F134" s="98" t="s">
        <v>102</v>
      </c>
      <c r="G134" s="186" t="s">
        <v>138</v>
      </c>
      <c r="H134" s="192"/>
      <c r="I134" s="192" t="s">
        <v>133</v>
      </c>
      <c r="J134" s="192" t="s">
        <v>133</v>
      </c>
      <c r="K134" s="24" t="s">
        <v>25</v>
      </c>
      <c r="L134" s="34"/>
      <c r="M134" s="34"/>
      <c r="N134" s="185">
        <v>100</v>
      </c>
      <c r="O134" s="171">
        <v>230000000</v>
      </c>
      <c r="P134" s="186" t="s">
        <v>233</v>
      </c>
      <c r="Q134" s="34" t="s">
        <v>279</v>
      </c>
      <c r="R134" s="187" t="s">
        <v>234</v>
      </c>
      <c r="S134" s="171">
        <v>230000000</v>
      </c>
      <c r="T134" s="186" t="s">
        <v>72</v>
      </c>
      <c r="U134" s="34"/>
      <c r="V134" s="34"/>
      <c r="W134" s="34" t="s">
        <v>264</v>
      </c>
      <c r="X134" s="34" t="s">
        <v>251</v>
      </c>
      <c r="Y134" s="188">
        <v>0</v>
      </c>
      <c r="Z134" s="188">
        <v>100</v>
      </c>
      <c r="AA134" s="188">
        <v>0</v>
      </c>
      <c r="AB134" s="34"/>
      <c r="AC134" s="34" t="s">
        <v>236</v>
      </c>
      <c r="AD134" s="156"/>
      <c r="AE134" s="189"/>
      <c r="AF134" s="190">
        <v>40903170</v>
      </c>
      <c r="AG134" s="190">
        <f t="shared" si="163"/>
        <v>45811550.400000006</v>
      </c>
      <c r="AH134" s="156"/>
      <c r="AI134" s="189"/>
      <c r="AJ134" s="190">
        <v>40903170</v>
      </c>
      <c r="AK134" s="190">
        <f t="shared" si="164"/>
        <v>45811550.400000006</v>
      </c>
      <c r="AL134" s="156"/>
      <c r="AM134" s="189"/>
      <c r="AN134" s="191">
        <v>40903170</v>
      </c>
      <c r="AO134" s="191">
        <f t="shared" si="165"/>
        <v>45811550.400000006</v>
      </c>
      <c r="AP134" s="156"/>
      <c r="AQ134" s="160"/>
      <c r="AR134" s="190"/>
      <c r="AS134" s="190"/>
      <c r="AT134" s="156"/>
      <c r="AU134" s="160"/>
      <c r="AV134" s="191"/>
      <c r="AW134" s="191"/>
      <c r="AX134" s="160"/>
      <c r="AY134" s="191">
        <v>0</v>
      </c>
      <c r="AZ134" s="191">
        <v>0</v>
      </c>
      <c r="BA134" s="34" t="s">
        <v>245</v>
      </c>
      <c r="BB134" s="34" t="s">
        <v>360</v>
      </c>
      <c r="BC134" s="205" t="s">
        <v>361</v>
      </c>
      <c r="BD134" s="34"/>
      <c r="BE134" s="34"/>
      <c r="BF134" s="34"/>
      <c r="BG134" s="34"/>
      <c r="BH134" s="34"/>
      <c r="BI134" s="34"/>
      <c r="BJ134" s="34"/>
      <c r="BK134" s="34"/>
      <c r="BL134" s="34"/>
      <c r="BM134" s="34"/>
    </row>
    <row r="135" spans="1:65" s="114" customFormat="1" ht="13.15" customHeight="1" x14ac:dyDescent="0.25">
      <c r="A135" s="34" t="s">
        <v>71</v>
      </c>
      <c r="B135" s="94" t="s">
        <v>426</v>
      </c>
      <c r="C135" s="95"/>
      <c r="D135" s="115" t="s">
        <v>526</v>
      </c>
      <c r="E135" s="98"/>
      <c r="F135" s="98" t="s">
        <v>102</v>
      </c>
      <c r="G135" s="186" t="s">
        <v>138</v>
      </c>
      <c r="H135" s="192"/>
      <c r="I135" s="192" t="s">
        <v>133</v>
      </c>
      <c r="J135" s="192" t="s">
        <v>133</v>
      </c>
      <c r="K135" s="24" t="s">
        <v>25</v>
      </c>
      <c r="L135" s="34"/>
      <c r="M135" s="34"/>
      <c r="N135" s="185">
        <v>100</v>
      </c>
      <c r="O135" s="171">
        <v>230000000</v>
      </c>
      <c r="P135" s="186" t="s">
        <v>233</v>
      </c>
      <c r="Q135" s="135" t="s">
        <v>524</v>
      </c>
      <c r="R135" s="187" t="s">
        <v>234</v>
      </c>
      <c r="S135" s="171">
        <v>230000000</v>
      </c>
      <c r="T135" s="186" t="s">
        <v>72</v>
      </c>
      <c r="U135" s="34"/>
      <c r="V135" s="34"/>
      <c r="W135" s="113" t="s">
        <v>479</v>
      </c>
      <c r="X135" s="135" t="s">
        <v>251</v>
      </c>
      <c r="Y135" s="188">
        <v>0</v>
      </c>
      <c r="Z135" s="188">
        <v>100</v>
      </c>
      <c r="AA135" s="188">
        <v>0</v>
      </c>
      <c r="AB135" s="34"/>
      <c r="AC135" s="34" t="s">
        <v>236</v>
      </c>
      <c r="AD135" s="156"/>
      <c r="AE135" s="189"/>
      <c r="AF135" s="211">
        <v>30677377.5</v>
      </c>
      <c r="AG135" s="124">
        <f t="shared" si="163"/>
        <v>34358662.800000004</v>
      </c>
      <c r="AH135" s="203"/>
      <c r="AI135" s="203"/>
      <c r="AJ135" s="124">
        <v>40903170</v>
      </c>
      <c r="AK135" s="124">
        <f t="shared" si="164"/>
        <v>45811550.400000006</v>
      </c>
      <c r="AL135" s="124"/>
      <c r="AM135" s="124"/>
      <c r="AN135" s="124">
        <v>40903170</v>
      </c>
      <c r="AO135" s="124">
        <f t="shared" si="165"/>
        <v>45811550.400000006</v>
      </c>
      <c r="AP135" s="203"/>
      <c r="AQ135" s="203"/>
      <c r="AR135" s="203"/>
      <c r="AS135" s="203"/>
      <c r="AT135" s="203"/>
      <c r="AU135" s="203"/>
      <c r="AV135" s="203"/>
      <c r="AW135" s="203"/>
      <c r="AX135" s="203"/>
      <c r="AY135" s="139">
        <f t="shared" si="170"/>
        <v>112483717.5</v>
      </c>
      <c r="AZ135" s="122">
        <f t="shared" si="160"/>
        <v>125981763.60000001</v>
      </c>
      <c r="BA135" s="204" t="s">
        <v>245</v>
      </c>
      <c r="BB135" s="209" t="s">
        <v>360</v>
      </c>
      <c r="BC135" s="95" t="s">
        <v>361</v>
      </c>
      <c r="BD135" s="101"/>
      <c r="BE135" s="101"/>
      <c r="BF135" s="101"/>
      <c r="BG135" s="101"/>
      <c r="BH135" s="101"/>
      <c r="BI135" s="101"/>
      <c r="BJ135" s="101"/>
      <c r="BK135" s="101"/>
      <c r="BL135" s="101"/>
      <c r="BM135" s="34"/>
    </row>
    <row r="136" spans="1:65" s="114" customFormat="1" ht="12" customHeight="1" x14ac:dyDescent="0.2">
      <c r="A136" s="34" t="s">
        <v>362</v>
      </c>
      <c r="B136" s="94" t="s">
        <v>426</v>
      </c>
      <c r="C136" s="95"/>
      <c r="D136" s="98"/>
      <c r="E136" s="98"/>
      <c r="F136" s="98" t="s">
        <v>91</v>
      </c>
      <c r="G136" s="34" t="s">
        <v>363</v>
      </c>
      <c r="H136" s="34"/>
      <c r="I136" s="34" t="s">
        <v>364</v>
      </c>
      <c r="J136" s="34" t="s">
        <v>364</v>
      </c>
      <c r="K136" s="24" t="s">
        <v>25</v>
      </c>
      <c r="L136" s="34"/>
      <c r="M136" s="34"/>
      <c r="N136" s="214">
        <v>30</v>
      </c>
      <c r="O136" s="34">
        <v>230000000</v>
      </c>
      <c r="P136" s="34" t="s">
        <v>233</v>
      </c>
      <c r="Q136" s="34" t="s">
        <v>272</v>
      </c>
      <c r="R136" s="187" t="s">
        <v>234</v>
      </c>
      <c r="S136" s="34">
        <v>230000000</v>
      </c>
      <c r="T136" s="34" t="s">
        <v>68</v>
      </c>
      <c r="U136" s="34"/>
      <c r="V136" s="34" t="s">
        <v>235</v>
      </c>
      <c r="W136" s="34"/>
      <c r="X136" s="34"/>
      <c r="Y136" s="188">
        <v>0</v>
      </c>
      <c r="Z136" s="188">
        <v>90</v>
      </c>
      <c r="AA136" s="188">
        <v>10</v>
      </c>
      <c r="AB136" s="34"/>
      <c r="AC136" s="34" t="s">
        <v>236</v>
      </c>
      <c r="AD136" s="156"/>
      <c r="AE136" s="189"/>
      <c r="AF136" s="190">
        <v>214020000</v>
      </c>
      <c r="AG136" s="190">
        <f t="shared" si="163"/>
        <v>239702400.00000003</v>
      </c>
      <c r="AH136" s="156"/>
      <c r="AI136" s="189"/>
      <c r="AJ136" s="190">
        <v>214020000</v>
      </c>
      <c r="AK136" s="190">
        <f t="shared" si="164"/>
        <v>239702400.00000003</v>
      </c>
      <c r="AL136" s="156"/>
      <c r="AM136" s="189"/>
      <c r="AN136" s="191"/>
      <c r="AO136" s="191"/>
      <c r="AP136" s="156"/>
      <c r="AQ136" s="160"/>
      <c r="AR136" s="190"/>
      <c r="AS136" s="190"/>
      <c r="AT136" s="156"/>
      <c r="AU136" s="160"/>
      <c r="AV136" s="191"/>
      <c r="AW136" s="191"/>
      <c r="AX136" s="160"/>
      <c r="AY136" s="191">
        <v>0</v>
      </c>
      <c r="AZ136" s="191">
        <f t="shared" si="160"/>
        <v>0</v>
      </c>
      <c r="BA136" s="34" t="s">
        <v>245</v>
      </c>
      <c r="BB136" s="34" t="s">
        <v>365</v>
      </c>
      <c r="BC136" s="34" t="s">
        <v>366</v>
      </c>
      <c r="BD136" s="34"/>
      <c r="BE136" s="34"/>
      <c r="BF136" s="34"/>
      <c r="BG136" s="34"/>
      <c r="BH136" s="34"/>
      <c r="BI136" s="34"/>
      <c r="BJ136" s="34"/>
      <c r="BK136" s="34"/>
      <c r="BL136" s="34"/>
      <c r="BM136" s="34"/>
    </row>
    <row r="137" spans="1:65" s="114" customFormat="1" ht="12" customHeight="1" x14ac:dyDescent="0.2">
      <c r="A137" s="24" t="s">
        <v>87</v>
      </c>
      <c r="B137" s="24"/>
      <c r="C137" s="95"/>
      <c r="D137" s="98"/>
      <c r="E137" s="98"/>
      <c r="F137" s="98" t="s">
        <v>92</v>
      </c>
      <c r="G137" s="34" t="s">
        <v>141</v>
      </c>
      <c r="H137" s="34"/>
      <c r="I137" s="34" t="s">
        <v>127</v>
      </c>
      <c r="J137" s="34" t="s">
        <v>127</v>
      </c>
      <c r="K137" s="24" t="s">
        <v>25</v>
      </c>
      <c r="L137" s="24"/>
      <c r="M137" s="24"/>
      <c r="N137" s="29">
        <v>100</v>
      </c>
      <c r="O137" s="24" t="s">
        <v>232</v>
      </c>
      <c r="P137" s="34" t="s">
        <v>233</v>
      </c>
      <c r="Q137" s="24" t="s">
        <v>272</v>
      </c>
      <c r="R137" s="155" t="s">
        <v>234</v>
      </c>
      <c r="S137" s="24" t="s">
        <v>232</v>
      </c>
      <c r="T137" s="34" t="s">
        <v>132</v>
      </c>
      <c r="U137" s="24"/>
      <c r="V137" s="24"/>
      <c r="W137" s="24" t="s">
        <v>264</v>
      </c>
      <c r="X137" s="24" t="s">
        <v>251</v>
      </c>
      <c r="Y137" s="25">
        <v>0</v>
      </c>
      <c r="Z137" s="25">
        <v>100</v>
      </c>
      <c r="AA137" s="25">
        <v>0</v>
      </c>
      <c r="AB137" s="24"/>
      <c r="AC137" s="24" t="s">
        <v>236</v>
      </c>
      <c r="AD137" s="156"/>
      <c r="AE137" s="157"/>
      <c r="AF137" s="157">
        <v>143376584.24000001</v>
      </c>
      <c r="AG137" s="190">
        <f t="shared" si="163"/>
        <v>160581774.34880003</v>
      </c>
      <c r="AH137" s="156"/>
      <c r="AI137" s="157"/>
      <c r="AJ137" s="157">
        <v>143376584.24000001</v>
      </c>
      <c r="AK137" s="190">
        <f t="shared" si="164"/>
        <v>160581774.34880003</v>
      </c>
      <c r="AL137" s="156"/>
      <c r="AM137" s="157"/>
      <c r="AN137" s="157">
        <v>143376584.24000001</v>
      </c>
      <c r="AO137" s="215">
        <f>AN137*1.12</f>
        <v>160581774.34880003</v>
      </c>
      <c r="AP137" s="156"/>
      <c r="AQ137" s="31"/>
      <c r="AR137" s="215"/>
      <c r="AS137" s="215"/>
      <c r="AT137" s="30"/>
      <c r="AU137" s="31"/>
      <c r="AV137" s="31"/>
      <c r="AW137" s="31"/>
      <c r="AX137" s="160"/>
      <c r="AY137" s="191">
        <v>0</v>
      </c>
      <c r="AZ137" s="191">
        <f t="shared" si="160"/>
        <v>0</v>
      </c>
      <c r="BA137" s="216" t="s">
        <v>245</v>
      </c>
      <c r="BB137" s="116" t="s">
        <v>367</v>
      </c>
      <c r="BC137" s="116" t="s">
        <v>368</v>
      </c>
      <c r="BD137" s="24"/>
      <c r="BE137" s="24"/>
      <c r="BF137" s="34"/>
      <c r="BG137" s="24"/>
      <c r="BH137" s="24"/>
      <c r="BI137" s="34"/>
      <c r="BJ137" s="24"/>
      <c r="BK137" s="24"/>
      <c r="BL137" s="34"/>
      <c r="BM137" s="34"/>
    </row>
    <row r="138" spans="1:65" s="114" customFormat="1" ht="12" customHeight="1" x14ac:dyDescent="0.2">
      <c r="A138" s="24" t="s">
        <v>87</v>
      </c>
      <c r="B138" s="94" t="s">
        <v>426</v>
      </c>
      <c r="C138" s="95"/>
      <c r="D138" s="115" t="s">
        <v>96</v>
      </c>
      <c r="E138" s="98"/>
      <c r="F138" s="98" t="s">
        <v>418</v>
      </c>
      <c r="G138" s="34" t="s">
        <v>141</v>
      </c>
      <c r="H138" s="34"/>
      <c r="I138" s="34" t="s">
        <v>127</v>
      </c>
      <c r="J138" s="34" t="s">
        <v>127</v>
      </c>
      <c r="K138" s="24" t="s">
        <v>25</v>
      </c>
      <c r="L138" s="24"/>
      <c r="M138" s="24"/>
      <c r="N138" s="29">
        <v>100</v>
      </c>
      <c r="O138" s="24" t="s">
        <v>232</v>
      </c>
      <c r="P138" s="34" t="s">
        <v>233</v>
      </c>
      <c r="Q138" s="34" t="s">
        <v>279</v>
      </c>
      <c r="R138" s="155" t="s">
        <v>234</v>
      </c>
      <c r="S138" s="24" t="s">
        <v>232</v>
      </c>
      <c r="T138" s="34" t="s">
        <v>132</v>
      </c>
      <c r="U138" s="24"/>
      <c r="V138" s="24"/>
      <c r="W138" s="24" t="s">
        <v>264</v>
      </c>
      <c r="X138" s="24" t="s">
        <v>251</v>
      </c>
      <c r="Y138" s="25">
        <v>0</v>
      </c>
      <c r="Z138" s="25">
        <v>100</v>
      </c>
      <c r="AA138" s="25">
        <v>0</v>
      </c>
      <c r="AB138" s="24"/>
      <c r="AC138" s="24" t="s">
        <v>236</v>
      </c>
      <c r="AD138" s="156"/>
      <c r="AE138" s="157"/>
      <c r="AF138" s="157">
        <v>143376584.24000001</v>
      </c>
      <c r="AG138" s="190">
        <f t="shared" si="163"/>
        <v>160581774.34880003</v>
      </c>
      <c r="AH138" s="156"/>
      <c r="AI138" s="157"/>
      <c r="AJ138" s="157">
        <v>143376584.24000001</v>
      </c>
      <c r="AK138" s="190">
        <f t="shared" si="164"/>
        <v>160581774.34880003</v>
      </c>
      <c r="AL138" s="156"/>
      <c r="AM138" s="157"/>
      <c r="AN138" s="157">
        <v>143376584.24000001</v>
      </c>
      <c r="AO138" s="215">
        <f>AN138*1.12</f>
        <v>160581774.34880003</v>
      </c>
      <c r="AP138" s="156"/>
      <c r="AQ138" s="31"/>
      <c r="AR138" s="215"/>
      <c r="AS138" s="215"/>
      <c r="AT138" s="30"/>
      <c r="AU138" s="31"/>
      <c r="AV138" s="31"/>
      <c r="AW138" s="31"/>
      <c r="AX138" s="160"/>
      <c r="AY138" s="191">
        <f t="shared" si="170"/>
        <v>430129752.72000003</v>
      </c>
      <c r="AZ138" s="191">
        <f t="shared" si="160"/>
        <v>481745323.04640007</v>
      </c>
      <c r="BA138" s="216" t="s">
        <v>245</v>
      </c>
      <c r="BB138" s="116" t="s">
        <v>367</v>
      </c>
      <c r="BC138" s="116" t="s">
        <v>368</v>
      </c>
      <c r="BD138" s="24"/>
      <c r="BE138" s="24"/>
      <c r="BF138" s="34"/>
      <c r="BG138" s="24"/>
      <c r="BH138" s="24"/>
      <c r="BI138" s="34"/>
      <c r="BJ138" s="24"/>
      <c r="BK138" s="24"/>
      <c r="BL138" s="34"/>
      <c r="BM138" s="34"/>
    </row>
    <row r="139" spans="1:65" s="114" customFormat="1" ht="12" customHeight="1" x14ac:dyDescent="0.2">
      <c r="A139" s="24" t="s">
        <v>87</v>
      </c>
      <c r="B139" s="24"/>
      <c r="C139" s="95"/>
      <c r="D139" s="98"/>
      <c r="E139" s="98"/>
      <c r="F139" s="98" t="s">
        <v>93</v>
      </c>
      <c r="G139" s="34" t="s">
        <v>141</v>
      </c>
      <c r="H139" s="34"/>
      <c r="I139" s="34" t="s">
        <v>127</v>
      </c>
      <c r="J139" s="34" t="s">
        <v>127</v>
      </c>
      <c r="K139" s="24" t="s">
        <v>25</v>
      </c>
      <c r="L139" s="24"/>
      <c r="M139" s="24"/>
      <c r="N139" s="29">
        <v>100</v>
      </c>
      <c r="O139" s="24" t="s">
        <v>232</v>
      </c>
      <c r="P139" s="34" t="s">
        <v>233</v>
      </c>
      <c r="Q139" s="24" t="s">
        <v>272</v>
      </c>
      <c r="R139" s="155" t="s">
        <v>234</v>
      </c>
      <c r="S139" s="24" t="s">
        <v>232</v>
      </c>
      <c r="T139" s="34" t="s">
        <v>75</v>
      </c>
      <c r="U139" s="24"/>
      <c r="V139" s="24"/>
      <c r="W139" s="24" t="s">
        <v>264</v>
      </c>
      <c r="X139" s="24" t="s">
        <v>251</v>
      </c>
      <c r="Y139" s="25">
        <v>0</v>
      </c>
      <c r="Z139" s="25">
        <v>100</v>
      </c>
      <c r="AA139" s="25">
        <v>0</v>
      </c>
      <c r="AB139" s="24"/>
      <c r="AC139" s="24" t="s">
        <v>236</v>
      </c>
      <c r="AD139" s="156"/>
      <c r="AE139" s="157"/>
      <c r="AF139" s="157">
        <v>125175374</v>
      </c>
      <c r="AG139" s="190">
        <f t="shared" si="163"/>
        <v>140196418.88000003</v>
      </c>
      <c r="AH139" s="156"/>
      <c r="AI139" s="157"/>
      <c r="AJ139" s="157">
        <v>125175374</v>
      </c>
      <c r="AK139" s="190">
        <f t="shared" si="164"/>
        <v>140196418.88000003</v>
      </c>
      <c r="AL139" s="156"/>
      <c r="AM139" s="157"/>
      <c r="AN139" s="157">
        <v>125175374</v>
      </c>
      <c r="AO139" s="215">
        <f t="shared" ref="AO139:AO154" si="171">AN139*1.12</f>
        <v>140196418.88000003</v>
      </c>
      <c r="AP139" s="156"/>
      <c r="AQ139" s="31"/>
      <c r="AR139" s="215"/>
      <c r="AS139" s="215"/>
      <c r="AT139" s="30"/>
      <c r="AU139" s="31"/>
      <c r="AV139" s="31"/>
      <c r="AW139" s="31"/>
      <c r="AX139" s="160"/>
      <c r="AY139" s="191">
        <v>0</v>
      </c>
      <c r="AZ139" s="191">
        <f t="shared" si="160"/>
        <v>0</v>
      </c>
      <c r="BA139" s="216" t="s">
        <v>245</v>
      </c>
      <c r="BB139" s="116" t="s">
        <v>369</v>
      </c>
      <c r="BC139" s="116" t="s">
        <v>370</v>
      </c>
      <c r="BD139" s="24"/>
      <c r="BE139" s="24"/>
      <c r="BF139" s="34"/>
      <c r="BG139" s="24"/>
      <c r="BH139" s="24"/>
      <c r="BI139" s="34"/>
      <c r="BJ139" s="24"/>
      <c r="BK139" s="24"/>
      <c r="BL139" s="34"/>
      <c r="BM139" s="34"/>
    </row>
    <row r="140" spans="1:65" s="114" customFormat="1" ht="12" customHeight="1" x14ac:dyDescent="0.2">
      <c r="A140" s="24" t="s">
        <v>87</v>
      </c>
      <c r="B140" s="94" t="s">
        <v>426</v>
      </c>
      <c r="C140" s="95"/>
      <c r="D140" s="115" t="s">
        <v>101</v>
      </c>
      <c r="E140" s="98"/>
      <c r="F140" s="98" t="s">
        <v>419</v>
      </c>
      <c r="G140" s="34" t="s">
        <v>141</v>
      </c>
      <c r="H140" s="34"/>
      <c r="I140" s="34" t="s">
        <v>127</v>
      </c>
      <c r="J140" s="34" t="s">
        <v>127</v>
      </c>
      <c r="K140" s="24" t="s">
        <v>25</v>
      </c>
      <c r="L140" s="24"/>
      <c r="M140" s="24"/>
      <c r="N140" s="29">
        <v>100</v>
      </c>
      <c r="O140" s="24" t="s">
        <v>232</v>
      </c>
      <c r="P140" s="34" t="s">
        <v>233</v>
      </c>
      <c r="Q140" s="34" t="s">
        <v>279</v>
      </c>
      <c r="R140" s="155" t="s">
        <v>234</v>
      </c>
      <c r="S140" s="24" t="s">
        <v>232</v>
      </c>
      <c r="T140" s="34" t="s">
        <v>75</v>
      </c>
      <c r="U140" s="24"/>
      <c r="V140" s="24"/>
      <c r="W140" s="24" t="s">
        <v>264</v>
      </c>
      <c r="X140" s="24" t="s">
        <v>251</v>
      </c>
      <c r="Y140" s="25">
        <v>0</v>
      </c>
      <c r="Z140" s="25">
        <v>100</v>
      </c>
      <c r="AA140" s="25">
        <v>0</v>
      </c>
      <c r="AB140" s="24"/>
      <c r="AC140" s="24" t="s">
        <v>236</v>
      </c>
      <c r="AD140" s="156"/>
      <c r="AE140" s="157"/>
      <c r="AF140" s="157">
        <v>125175374</v>
      </c>
      <c r="AG140" s="190">
        <f t="shared" si="163"/>
        <v>140196418.88000003</v>
      </c>
      <c r="AH140" s="156"/>
      <c r="AI140" s="157"/>
      <c r="AJ140" s="157">
        <v>125175374</v>
      </c>
      <c r="AK140" s="190">
        <f t="shared" si="164"/>
        <v>140196418.88000003</v>
      </c>
      <c r="AL140" s="156"/>
      <c r="AM140" s="157"/>
      <c r="AN140" s="157">
        <v>125175374</v>
      </c>
      <c r="AO140" s="215">
        <f t="shared" si="171"/>
        <v>140196418.88000003</v>
      </c>
      <c r="AP140" s="156"/>
      <c r="AQ140" s="31"/>
      <c r="AR140" s="215"/>
      <c r="AS140" s="215"/>
      <c r="AT140" s="30"/>
      <c r="AU140" s="31"/>
      <c r="AV140" s="31"/>
      <c r="AW140" s="31"/>
      <c r="AX140" s="160"/>
      <c r="AY140" s="191">
        <f t="shared" si="170"/>
        <v>375526122</v>
      </c>
      <c r="AZ140" s="191">
        <f t="shared" si="160"/>
        <v>420589256.64000005</v>
      </c>
      <c r="BA140" s="216" t="s">
        <v>245</v>
      </c>
      <c r="BB140" s="116" t="s">
        <v>369</v>
      </c>
      <c r="BC140" s="116" t="s">
        <v>370</v>
      </c>
      <c r="BD140" s="24"/>
      <c r="BE140" s="24"/>
      <c r="BF140" s="34"/>
      <c r="BG140" s="24"/>
      <c r="BH140" s="24"/>
      <c r="BI140" s="34"/>
      <c r="BJ140" s="24"/>
      <c r="BK140" s="24"/>
      <c r="BL140" s="34"/>
      <c r="BM140" s="34"/>
    </row>
    <row r="141" spans="1:65" s="114" customFormat="1" ht="12" customHeight="1" x14ac:dyDescent="0.2">
      <c r="A141" s="24" t="s">
        <v>87</v>
      </c>
      <c r="B141" s="24"/>
      <c r="C141" s="95"/>
      <c r="D141" s="98"/>
      <c r="E141" s="98"/>
      <c r="F141" s="98" t="s">
        <v>94</v>
      </c>
      <c r="G141" s="34" t="s">
        <v>141</v>
      </c>
      <c r="H141" s="34"/>
      <c r="I141" s="34" t="s">
        <v>127</v>
      </c>
      <c r="J141" s="34" t="s">
        <v>127</v>
      </c>
      <c r="K141" s="24" t="s">
        <v>25</v>
      </c>
      <c r="L141" s="24"/>
      <c r="M141" s="24"/>
      <c r="N141" s="29">
        <v>100</v>
      </c>
      <c r="O141" s="24" t="s">
        <v>232</v>
      </c>
      <c r="P141" s="34" t="s">
        <v>233</v>
      </c>
      <c r="Q141" s="24" t="s">
        <v>272</v>
      </c>
      <c r="R141" s="155" t="s">
        <v>234</v>
      </c>
      <c r="S141" s="24" t="s">
        <v>232</v>
      </c>
      <c r="T141" s="34" t="s">
        <v>142</v>
      </c>
      <c r="U141" s="24"/>
      <c r="V141" s="24"/>
      <c r="W141" s="24" t="s">
        <v>264</v>
      </c>
      <c r="X141" s="24" t="s">
        <v>251</v>
      </c>
      <c r="Y141" s="25">
        <v>0</v>
      </c>
      <c r="Z141" s="25">
        <v>100</v>
      </c>
      <c r="AA141" s="25">
        <v>0</v>
      </c>
      <c r="AB141" s="24"/>
      <c r="AC141" s="24" t="s">
        <v>236</v>
      </c>
      <c r="AD141" s="156"/>
      <c r="AE141" s="157"/>
      <c r="AF141" s="157">
        <v>93328850</v>
      </c>
      <c r="AG141" s="190">
        <f t="shared" si="163"/>
        <v>104528312.00000001</v>
      </c>
      <c r="AH141" s="156"/>
      <c r="AI141" s="157"/>
      <c r="AJ141" s="157">
        <v>93328850</v>
      </c>
      <c r="AK141" s="190">
        <f t="shared" si="164"/>
        <v>104528312.00000001</v>
      </c>
      <c r="AL141" s="156"/>
      <c r="AM141" s="157"/>
      <c r="AN141" s="157">
        <v>93328850</v>
      </c>
      <c r="AO141" s="215">
        <f t="shared" si="171"/>
        <v>104528312.00000001</v>
      </c>
      <c r="AP141" s="156"/>
      <c r="AQ141" s="31"/>
      <c r="AR141" s="215"/>
      <c r="AS141" s="215"/>
      <c r="AT141" s="30"/>
      <c r="AU141" s="31"/>
      <c r="AV141" s="31"/>
      <c r="AW141" s="31"/>
      <c r="AX141" s="160"/>
      <c r="AY141" s="191">
        <v>0</v>
      </c>
      <c r="AZ141" s="191">
        <f t="shared" si="160"/>
        <v>0</v>
      </c>
      <c r="BA141" s="216" t="s">
        <v>245</v>
      </c>
      <c r="BB141" s="116" t="s">
        <v>371</v>
      </c>
      <c r="BC141" s="116" t="s">
        <v>372</v>
      </c>
      <c r="BD141" s="24"/>
      <c r="BE141" s="24"/>
      <c r="BF141" s="34"/>
      <c r="BG141" s="24"/>
      <c r="BH141" s="24"/>
      <c r="BI141" s="34"/>
      <c r="BJ141" s="24"/>
      <c r="BK141" s="24"/>
      <c r="BL141" s="34"/>
      <c r="BM141" s="34"/>
    </row>
    <row r="142" spans="1:65" s="114" customFormat="1" ht="12" customHeight="1" x14ac:dyDescent="0.2">
      <c r="A142" s="24" t="s">
        <v>87</v>
      </c>
      <c r="B142" s="94" t="s">
        <v>426</v>
      </c>
      <c r="C142" s="95"/>
      <c r="D142" s="115" t="s">
        <v>97</v>
      </c>
      <c r="E142" s="98"/>
      <c r="F142" s="98" t="s">
        <v>420</v>
      </c>
      <c r="G142" s="34" t="s">
        <v>141</v>
      </c>
      <c r="H142" s="34"/>
      <c r="I142" s="34" t="s">
        <v>127</v>
      </c>
      <c r="J142" s="34" t="s">
        <v>127</v>
      </c>
      <c r="K142" s="24" t="s">
        <v>25</v>
      </c>
      <c r="L142" s="24"/>
      <c r="M142" s="24"/>
      <c r="N142" s="29">
        <v>100</v>
      </c>
      <c r="O142" s="24" t="s">
        <v>232</v>
      </c>
      <c r="P142" s="34" t="s">
        <v>233</v>
      </c>
      <c r="Q142" s="34" t="s">
        <v>279</v>
      </c>
      <c r="R142" s="155" t="s">
        <v>234</v>
      </c>
      <c r="S142" s="24" t="s">
        <v>232</v>
      </c>
      <c r="T142" s="34" t="s">
        <v>142</v>
      </c>
      <c r="U142" s="24"/>
      <c r="V142" s="24"/>
      <c r="W142" s="24" t="s">
        <v>264</v>
      </c>
      <c r="X142" s="24" t="s">
        <v>251</v>
      </c>
      <c r="Y142" s="25">
        <v>0</v>
      </c>
      <c r="Z142" s="25">
        <v>100</v>
      </c>
      <c r="AA142" s="25">
        <v>0</v>
      </c>
      <c r="AB142" s="24"/>
      <c r="AC142" s="24" t="s">
        <v>236</v>
      </c>
      <c r="AD142" s="156"/>
      <c r="AE142" s="157"/>
      <c r="AF142" s="157">
        <v>93328850</v>
      </c>
      <c r="AG142" s="190">
        <f t="shared" si="163"/>
        <v>104528312.00000001</v>
      </c>
      <c r="AH142" s="156"/>
      <c r="AI142" s="157"/>
      <c r="AJ142" s="157">
        <v>93328850</v>
      </c>
      <c r="AK142" s="190">
        <f t="shared" si="164"/>
        <v>104528312.00000001</v>
      </c>
      <c r="AL142" s="156"/>
      <c r="AM142" s="157"/>
      <c r="AN142" s="157">
        <v>93328850</v>
      </c>
      <c r="AO142" s="215">
        <f t="shared" si="171"/>
        <v>104528312.00000001</v>
      </c>
      <c r="AP142" s="156"/>
      <c r="AQ142" s="31"/>
      <c r="AR142" s="215"/>
      <c r="AS142" s="215"/>
      <c r="AT142" s="30"/>
      <c r="AU142" s="31"/>
      <c r="AV142" s="31"/>
      <c r="AW142" s="31"/>
      <c r="AX142" s="160"/>
      <c r="AY142" s="191">
        <f t="shared" si="170"/>
        <v>279986550</v>
      </c>
      <c r="AZ142" s="191">
        <f t="shared" si="160"/>
        <v>313584936.00000006</v>
      </c>
      <c r="BA142" s="216" t="s">
        <v>245</v>
      </c>
      <c r="BB142" s="116" t="s">
        <v>371</v>
      </c>
      <c r="BC142" s="116" t="s">
        <v>372</v>
      </c>
      <c r="BD142" s="24"/>
      <c r="BE142" s="24"/>
      <c r="BF142" s="34"/>
      <c r="BG142" s="24"/>
      <c r="BH142" s="24"/>
      <c r="BI142" s="34"/>
      <c r="BJ142" s="24"/>
      <c r="BK142" s="24"/>
      <c r="BL142" s="34"/>
      <c r="BM142" s="34"/>
    </row>
    <row r="143" spans="1:65" s="114" customFormat="1" ht="12" customHeight="1" x14ac:dyDescent="0.2">
      <c r="A143" s="24" t="s">
        <v>87</v>
      </c>
      <c r="B143" s="24"/>
      <c r="C143" s="95"/>
      <c r="D143" s="98"/>
      <c r="E143" s="98"/>
      <c r="F143" s="98" t="s">
        <v>95</v>
      </c>
      <c r="G143" s="34" t="s">
        <v>141</v>
      </c>
      <c r="H143" s="34"/>
      <c r="I143" s="34" t="s">
        <v>127</v>
      </c>
      <c r="J143" s="34" t="s">
        <v>127</v>
      </c>
      <c r="K143" s="24" t="s">
        <v>25</v>
      </c>
      <c r="L143" s="24"/>
      <c r="M143" s="24"/>
      <c r="N143" s="29">
        <v>100</v>
      </c>
      <c r="O143" s="24" t="s">
        <v>232</v>
      </c>
      <c r="P143" s="34" t="s">
        <v>233</v>
      </c>
      <c r="Q143" s="24" t="s">
        <v>272</v>
      </c>
      <c r="R143" s="155" t="s">
        <v>234</v>
      </c>
      <c r="S143" s="24" t="s">
        <v>232</v>
      </c>
      <c r="T143" s="34" t="s">
        <v>280</v>
      </c>
      <c r="U143" s="24"/>
      <c r="V143" s="24"/>
      <c r="W143" s="24" t="s">
        <v>264</v>
      </c>
      <c r="X143" s="24" t="s">
        <v>251</v>
      </c>
      <c r="Y143" s="25">
        <v>0</v>
      </c>
      <c r="Z143" s="25">
        <v>100</v>
      </c>
      <c r="AA143" s="25">
        <v>0</v>
      </c>
      <c r="AB143" s="24"/>
      <c r="AC143" s="24" t="s">
        <v>236</v>
      </c>
      <c r="AD143" s="156"/>
      <c r="AE143" s="157"/>
      <c r="AF143" s="157">
        <v>97217713.159999996</v>
      </c>
      <c r="AG143" s="190">
        <f t="shared" si="163"/>
        <v>108883838.73920001</v>
      </c>
      <c r="AH143" s="156"/>
      <c r="AI143" s="157"/>
      <c r="AJ143" s="157">
        <v>97217713.159999996</v>
      </c>
      <c r="AK143" s="190">
        <f t="shared" si="164"/>
        <v>108883838.73920001</v>
      </c>
      <c r="AL143" s="156"/>
      <c r="AM143" s="157"/>
      <c r="AN143" s="157">
        <v>97217713.159999996</v>
      </c>
      <c r="AO143" s="215">
        <f t="shared" si="171"/>
        <v>108883838.73920001</v>
      </c>
      <c r="AP143" s="156"/>
      <c r="AQ143" s="31"/>
      <c r="AR143" s="215"/>
      <c r="AS143" s="215"/>
      <c r="AT143" s="30"/>
      <c r="AU143" s="31"/>
      <c r="AV143" s="31"/>
      <c r="AW143" s="31"/>
      <c r="AX143" s="160"/>
      <c r="AY143" s="191">
        <v>0</v>
      </c>
      <c r="AZ143" s="191">
        <f t="shared" si="160"/>
        <v>0</v>
      </c>
      <c r="BA143" s="216" t="s">
        <v>245</v>
      </c>
      <c r="BB143" s="116" t="s">
        <v>373</v>
      </c>
      <c r="BC143" s="116" t="s">
        <v>374</v>
      </c>
      <c r="BD143" s="24"/>
      <c r="BE143" s="24"/>
      <c r="BF143" s="34"/>
      <c r="BG143" s="24"/>
      <c r="BH143" s="24"/>
      <c r="BI143" s="34"/>
      <c r="BJ143" s="24"/>
      <c r="BK143" s="24"/>
      <c r="BL143" s="34"/>
      <c r="BM143" s="34"/>
    </row>
    <row r="144" spans="1:65" s="114" customFormat="1" ht="12" customHeight="1" x14ac:dyDescent="0.2">
      <c r="A144" s="24" t="s">
        <v>87</v>
      </c>
      <c r="B144" s="94" t="s">
        <v>426</v>
      </c>
      <c r="C144" s="95"/>
      <c r="D144" s="115" t="s">
        <v>99</v>
      </c>
      <c r="E144" s="98"/>
      <c r="F144" s="98" t="s">
        <v>421</v>
      </c>
      <c r="G144" s="34" t="s">
        <v>141</v>
      </c>
      <c r="H144" s="34"/>
      <c r="I144" s="34" t="s">
        <v>127</v>
      </c>
      <c r="J144" s="34" t="s">
        <v>127</v>
      </c>
      <c r="K144" s="24" t="s">
        <v>25</v>
      </c>
      <c r="L144" s="24"/>
      <c r="M144" s="24"/>
      <c r="N144" s="29">
        <v>100</v>
      </c>
      <c r="O144" s="24" t="s">
        <v>232</v>
      </c>
      <c r="P144" s="34" t="s">
        <v>233</v>
      </c>
      <c r="Q144" s="34" t="s">
        <v>279</v>
      </c>
      <c r="R144" s="155" t="s">
        <v>234</v>
      </c>
      <c r="S144" s="24" t="s">
        <v>232</v>
      </c>
      <c r="T144" s="34" t="s">
        <v>280</v>
      </c>
      <c r="U144" s="24"/>
      <c r="V144" s="24"/>
      <c r="W144" s="24" t="s">
        <v>264</v>
      </c>
      <c r="X144" s="24" t="s">
        <v>251</v>
      </c>
      <c r="Y144" s="25">
        <v>0</v>
      </c>
      <c r="Z144" s="25">
        <v>100</v>
      </c>
      <c r="AA144" s="25">
        <v>0</v>
      </c>
      <c r="AB144" s="24"/>
      <c r="AC144" s="24" t="s">
        <v>236</v>
      </c>
      <c r="AD144" s="156"/>
      <c r="AE144" s="157"/>
      <c r="AF144" s="157">
        <v>97217713.159999996</v>
      </c>
      <c r="AG144" s="190">
        <f t="shared" si="163"/>
        <v>108883838.73920001</v>
      </c>
      <c r="AH144" s="156"/>
      <c r="AI144" s="157"/>
      <c r="AJ144" s="157">
        <v>97217713.159999996</v>
      </c>
      <c r="AK144" s="190">
        <f t="shared" si="164"/>
        <v>108883838.73920001</v>
      </c>
      <c r="AL144" s="156"/>
      <c r="AM144" s="157"/>
      <c r="AN144" s="157">
        <v>97217713.159999996</v>
      </c>
      <c r="AO144" s="215">
        <f t="shared" si="171"/>
        <v>108883838.73920001</v>
      </c>
      <c r="AP144" s="156"/>
      <c r="AQ144" s="31"/>
      <c r="AR144" s="215"/>
      <c r="AS144" s="215"/>
      <c r="AT144" s="30"/>
      <c r="AU144" s="31"/>
      <c r="AV144" s="31"/>
      <c r="AW144" s="31"/>
      <c r="AX144" s="160"/>
      <c r="AY144" s="191">
        <f t="shared" si="170"/>
        <v>291653139.48000002</v>
      </c>
      <c r="AZ144" s="191">
        <f t="shared" si="160"/>
        <v>326651516.21760005</v>
      </c>
      <c r="BA144" s="216" t="s">
        <v>245</v>
      </c>
      <c r="BB144" s="116" t="s">
        <v>373</v>
      </c>
      <c r="BC144" s="116" t="s">
        <v>374</v>
      </c>
      <c r="BD144" s="24"/>
      <c r="BE144" s="24"/>
      <c r="BF144" s="34"/>
      <c r="BG144" s="24"/>
      <c r="BH144" s="24"/>
      <c r="BI144" s="34"/>
      <c r="BJ144" s="24"/>
      <c r="BK144" s="24"/>
      <c r="BL144" s="34"/>
      <c r="BM144" s="34"/>
    </row>
    <row r="145" spans="1:235" s="114" customFormat="1" ht="12" customHeight="1" x14ac:dyDescent="0.2">
      <c r="A145" s="24" t="s">
        <v>87</v>
      </c>
      <c r="B145" s="24"/>
      <c r="C145" s="95"/>
      <c r="D145" s="98"/>
      <c r="E145" s="98"/>
      <c r="F145" s="98" t="s">
        <v>110</v>
      </c>
      <c r="G145" s="34" t="s">
        <v>375</v>
      </c>
      <c r="H145" s="34"/>
      <c r="I145" s="34" t="s">
        <v>128</v>
      </c>
      <c r="J145" s="34" t="s">
        <v>128</v>
      </c>
      <c r="K145" s="24" t="s">
        <v>25</v>
      </c>
      <c r="L145" s="24"/>
      <c r="M145" s="24"/>
      <c r="N145" s="29">
        <v>100</v>
      </c>
      <c r="O145" s="24" t="s">
        <v>232</v>
      </c>
      <c r="P145" s="34" t="s">
        <v>233</v>
      </c>
      <c r="Q145" s="24" t="s">
        <v>272</v>
      </c>
      <c r="R145" s="155" t="s">
        <v>234</v>
      </c>
      <c r="S145" s="24" t="s">
        <v>232</v>
      </c>
      <c r="T145" s="34" t="s">
        <v>72</v>
      </c>
      <c r="U145" s="24"/>
      <c r="V145" s="24"/>
      <c r="W145" s="24" t="s">
        <v>264</v>
      </c>
      <c r="X145" s="24" t="s">
        <v>251</v>
      </c>
      <c r="Y145" s="25">
        <v>0</v>
      </c>
      <c r="Z145" s="25">
        <v>100</v>
      </c>
      <c r="AA145" s="25">
        <v>0</v>
      </c>
      <c r="AB145" s="24"/>
      <c r="AC145" s="24" t="s">
        <v>236</v>
      </c>
      <c r="AD145" s="156"/>
      <c r="AE145" s="157"/>
      <c r="AF145" s="215">
        <v>8567294.4000000004</v>
      </c>
      <c r="AG145" s="190">
        <f t="shared" si="163"/>
        <v>9595369.728000002</v>
      </c>
      <c r="AH145" s="156"/>
      <c r="AI145" s="157"/>
      <c r="AJ145" s="215">
        <v>8567294.4000000004</v>
      </c>
      <c r="AK145" s="190">
        <f t="shared" si="164"/>
        <v>9595369.728000002</v>
      </c>
      <c r="AL145" s="156"/>
      <c r="AM145" s="157"/>
      <c r="AN145" s="215">
        <v>8567294.4000000004</v>
      </c>
      <c r="AO145" s="215">
        <f t="shared" si="171"/>
        <v>9595369.728000002</v>
      </c>
      <c r="AP145" s="156"/>
      <c r="AQ145" s="31"/>
      <c r="AR145" s="215"/>
      <c r="AS145" s="215"/>
      <c r="AT145" s="30"/>
      <c r="AU145" s="31"/>
      <c r="AV145" s="31"/>
      <c r="AW145" s="31"/>
      <c r="AX145" s="160"/>
      <c r="AY145" s="191">
        <v>0</v>
      </c>
      <c r="AZ145" s="191">
        <f t="shared" si="160"/>
        <v>0</v>
      </c>
      <c r="BA145" s="216" t="s">
        <v>245</v>
      </c>
      <c r="BB145" s="116" t="s">
        <v>376</v>
      </c>
      <c r="BC145" s="172" t="s">
        <v>377</v>
      </c>
      <c r="BD145" s="24"/>
      <c r="BE145" s="24"/>
      <c r="BF145" s="34"/>
      <c r="BG145" s="24"/>
      <c r="BH145" s="24"/>
      <c r="BI145" s="34"/>
      <c r="BJ145" s="24"/>
      <c r="BK145" s="24"/>
      <c r="BL145" s="34"/>
      <c r="BM145" s="34"/>
    </row>
    <row r="146" spans="1:235" s="468" customFormat="1" ht="12" customHeight="1" x14ac:dyDescent="0.25">
      <c r="A146" s="420" t="s">
        <v>87</v>
      </c>
      <c r="B146" s="456" t="s">
        <v>426</v>
      </c>
      <c r="C146" s="457"/>
      <c r="D146" s="361" t="s">
        <v>122</v>
      </c>
      <c r="E146" s="458"/>
      <c r="F146" s="458" t="s">
        <v>422</v>
      </c>
      <c r="G146" s="434" t="s">
        <v>375</v>
      </c>
      <c r="H146" s="434"/>
      <c r="I146" s="434" t="s">
        <v>128</v>
      </c>
      <c r="J146" s="434" t="s">
        <v>128</v>
      </c>
      <c r="K146" s="420" t="s">
        <v>25</v>
      </c>
      <c r="L146" s="420"/>
      <c r="M146" s="420"/>
      <c r="N146" s="427">
        <v>100</v>
      </c>
      <c r="O146" s="420" t="s">
        <v>232</v>
      </c>
      <c r="P146" s="434" t="s">
        <v>233</v>
      </c>
      <c r="Q146" s="434" t="s">
        <v>279</v>
      </c>
      <c r="R146" s="459" t="s">
        <v>234</v>
      </c>
      <c r="S146" s="420" t="s">
        <v>232</v>
      </c>
      <c r="T146" s="434" t="s">
        <v>72</v>
      </c>
      <c r="U146" s="420"/>
      <c r="V146" s="420"/>
      <c r="W146" s="420" t="s">
        <v>264</v>
      </c>
      <c r="X146" s="420" t="s">
        <v>251</v>
      </c>
      <c r="Y146" s="421">
        <v>0</v>
      </c>
      <c r="Z146" s="421">
        <v>100</v>
      </c>
      <c r="AA146" s="421">
        <v>0</v>
      </c>
      <c r="AB146" s="420"/>
      <c r="AC146" s="420" t="s">
        <v>236</v>
      </c>
      <c r="AD146" s="460"/>
      <c r="AE146" s="461"/>
      <c r="AF146" s="462">
        <v>8567294.4000000004</v>
      </c>
      <c r="AG146" s="463">
        <f t="shared" si="163"/>
        <v>9595369.728000002</v>
      </c>
      <c r="AH146" s="460"/>
      <c r="AI146" s="461"/>
      <c r="AJ146" s="462">
        <v>8567294.4000000004</v>
      </c>
      <c r="AK146" s="463">
        <f t="shared" si="164"/>
        <v>9595369.728000002</v>
      </c>
      <c r="AL146" s="460"/>
      <c r="AM146" s="461"/>
      <c r="AN146" s="462">
        <v>8567294.4000000004</v>
      </c>
      <c r="AO146" s="462">
        <f t="shared" si="171"/>
        <v>9595369.728000002</v>
      </c>
      <c r="AP146" s="460"/>
      <c r="AQ146" s="431"/>
      <c r="AR146" s="462"/>
      <c r="AS146" s="462"/>
      <c r="AT146" s="430"/>
      <c r="AU146" s="431"/>
      <c r="AV146" s="431"/>
      <c r="AW146" s="431"/>
      <c r="AX146" s="464"/>
      <c r="AY146" s="372">
        <v>0</v>
      </c>
      <c r="AZ146" s="372">
        <f>AY146*1.12</f>
        <v>0</v>
      </c>
      <c r="BA146" s="465" t="s">
        <v>245</v>
      </c>
      <c r="BB146" s="466" t="s">
        <v>376</v>
      </c>
      <c r="BC146" s="467" t="s">
        <v>377</v>
      </c>
      <c r="BD146" s="420"/>
      <c r="BE146" s="420"/>
      <c r="BF146" s="434"/>
      <c r="BG146" s="420"/>
      <c r="BH146" s="420"/>
      <c r="BI146" s="434"/>
      <c r="BJ146" s="420"/>
      <c r="BK146" s="420"/>
      <c r="BL146" s="434"/>
      <c r="BM146" s="434"/>
      <c r="BN146" s="114"/>
      <c r="BO146" s="114"/>
      <c r="BP146" s="114"/>
      <c r="BQ146" s="114"/>
      <c r="BR146" s="114"/>
      <c r="BS146" s="114"/>
      <c r="BT146" s="114"/>
      <c r="BU146" s="114"/>
      <c r="BV146" s="114"/>
      <c r="BW146" s="114"/>
      <c r="BX146" s="114"/>
      <c r="BY146" s="114"/>
      <c r="BZ146" s="114"/>
      <c r="CA146" s="114"/>
      <c r="CB146" s="114"/>
      <c r="CC146" s="114"/>
      <c r="CD146" s="114"/>
      <c r="CE146" s="114"/>
      <c r="CF146" s="114"/>
      <c r="CG146" s="114"/>
      <c r="CH146" s="114"/>
      <c r="CI146" s="114"/>
      <c r="CJ146" s="114"/>
      <c r="CK146" s="114"/>
      <c r="CL146" s="114"/>
      <c r="CM146" s="114"/>
      <c r="CN146" s="114"/>
      <c r="CO146" s="114"/>
      <c r="CP146" s="114"/>
      <c r="CQ146" s="114"/>
      <c r="CR146" s="114"/>
      <c r="CS146" s="114"/>
      <c r="CT146" s="114"/>
      <c r="CU146" s="114"/>
      <c r="CV146" s="114"/>
      <c r="CW146" s="114"/>
      <c r="CX146" s="114"/>
      <c r="CY146" s="114"/>
      <c r="CZ146" s="114"/>
      <c r="DA146" s="114"/>
      <c r="DB146" s="114"/>
      <c r="DC146" s="114"/>
      <c r="DD146" s="114"/>
      <c r="DE146" s="114"/>
      <c r="DF146" s="114"/>
      <c r="DG146" s="114"/>
      <c r="DH146" s="114"/>
      <c r="DI146" s="114"/>
      <c r="DJ146" s="114"/>
      <c r="DK146" s="114"/>
      <c r="DL146" s="114"/>
      <c r="DM146" s="114"/>
      <c r="DN146" s="114"/>
      <c r="DO146" s="114"/>
      <c r="DP146" s="114"/>
      <c r="DQ146" s="114"/>
      <c r="DR146" s="114"/>
      <c r="DS146" s="114"/>
      <c r="DT146" s="114"/>
      <c r="DU146" s="114"/>
      <c r="DV146" s="114"/>
      <c r="DW146" s="114"/>
      <c r="DX146" s="114"/>
      <c r="DY146" s="114"/>
      <c r="DZ146" s="114"/>
      <c r="EA146" s="114"/>
      <c r="EB146" s="114"/>
      <c r="EC146" s="114"/>
      <c r="ED146" s="114"/>
      <c r="EE146" s="114"/>
      <c r="EF146" s="114"/>
      <c r="EG146" s="114"/>
      <c r="EH146" s="114"/>
      <c r="EI146" s="114"/>
      <c r="EJ146" s="114"/>
      <c r="EK146" s="114"/>
      <c r="EL146" s="114"/>
      <c r="EM146" s="114"/>
      <c r="EN146" s="114"/>
      <c r="EO146" s="114"/>
      <c r="EP146" s="114"/>
      <c r="EQ146" s="114"/>
      <c r="ER146" s="114"/>
      <c r="ES146" s="114"/>
      <c r="ET146" s="114"/>
      <c r="EU146" s="114"/>
      <c r="EV146" s="114"/>
      <c r="EW146" s="114"/>
      <c r="EX146" s="114"/>
      <c r="EY146" s="114"/>
      <c r="EZ146" s="114"/>
      <c r="FA146" s="114"/>
      <c r="FB146" s="114"/>
      <c r="FC146" s="114"/>
      <c r="FD146" s="114"/>
      <c r="FE146" s="114"/>
      <c r="FF146" s="114"/>
      <c r="FG146" s="114"/>
      <c r="FH146" s="114"/>
      <c r="FI146" s="114"/>
      <c r="FJ146" s="114"/>
      <c r="FK146" s="114"/>
      <c r="FL146" s="114"/>
      <c r="FM146" s="114"/>
      <c r="FN146" s="114"/>
      <c r="FO146" s="114"/>
      <c r="FP146" s="114"/>
      <c r="FQ146" s="114"/>
      <c r="FR146" s="114"/>
      <c r="FS146" s="114"/>
      <c r="FT146" s="114"/>
      <c r="FU146" s="114"/>
      <c r="FV146" s="114"/>
      <c r="FW146" s="114"/>
      <c r="FX146" s="114"/>
      <c r="FY146" s="114"/>
      <c r="FZ146" s="114"/>
      <c r="GA146" s="114"/>
      <c r="GB146" s="114"/>
      <c r="GC146" s="114"/>
      <c r="GD146" s="114"/>
      <c r="GE146" s="114"/>
      <c r="GF146" s="114"/>
      <c r="GG146" s="114"/>
      <c r="GH146" s="114"/>
      <c r="GI146" s="114"/>
      <c r="GJ146" s="114"/>
      <c r="GK146" s="114"/>
      <c r="GL146" s="114"/>
      <c r="GM146" s="114"/>
      <c r="GN146" s="114"/>
      <c r="GO146" s="114"/>
      <c r="GP146" s="114"/>
      <c r="GQ146" s="114"/>
      <c r="GR146" s="114"/>
      <c r="GS146" s="114"/>
      <c r="GT146" s="114"/>
      <c r="GU146" s="114"/>
      <c r="GV146" s="114"/>
      <c r="GW146" s="114"/>
      <c r="GX146" s="114"/>
      <c r="GY146" s="114"/>
      <c r="GZ146" s="114"/>
      <c r="HA146" s="114"/>
      <c r="HB146" s="114"/>
      <c r="HC146" s="114"/>
      <c r="HD146" s="114"/>
      <c r="HE146" s="114"/>
      <c r="HF146" s="114"/>
      <c r="HG146" s="114"/>
      <c r="HH146" s="114"/>
      <c r="HI146" s="114"/>
      <c r="HJ146" s="114"/>
      <c r="HK146" s="114"/>
      <c r="HL146" s="114"/>
      <c r="HM146" s="114"/>
      <c r="HN146" s="114"/>
      <c r="HO146" s="114"/>
      <c r="HP146" s="114"/>
      <c r="HQ146" s="114"/>
      <c r="HR146" s="114"/>
      <c r="HS146" s="114"/>
      <c r="HT146" s="114"/>
      <c r="HU146" s="114"/>
      <c r="HV146" s="114"/>
      <c r="HW146" s="114"/>
      <c r="HX146" s="114"/>
      <c r="HY146" s="114"/>
      <c r="HZ146" s="114"/>
      <c r="IA146" s="114"/>
    </row>
    <row r="147" spans="1:235" s="76" customFormat="1" ht="13.15" customHeight="1" x14ac:dyDescent="0.2">
      <c r="A147" s="81" t="s">
        <v>87</v>
      </c>
      <c r="B147" s="40"/>
      <c r="C147" s="40"/>
      <c r="D147" s="50" t="s">
        <v>662</v>
      </c>
      <c r="E147" s="57"/>
      <c r="F147" s="41" t="s">
        <v>663</v>
      </c>
      <c r="G147" s="46" t="s">
        <v>375</v>
      </c>
      <c r="H147" s="46"/>
      <c r="I147" s="46" t="s">
        <v>128</v>
      </c>
      <c r="J147" s="46" t="s">
        <v>128</v>
      </c>
      <c r="K147" s="444" t="s">
        <v>25</v>
      </c>
      <c r="L147" s="444"/>
      <c r="M147" s="444"/>
      <c r="N147" s="445">
        <v>100</v>
      </c>
      <c r="O147" s="48" t="s">
        <v>232</v>
      </c>
      <c r="P147" s="46" t="s">
        <v>233</v>
      </c>
      <c r="Q147" s="446" t="s">
        <v>524</v>
      </c>
      <c r="R147" s="447" t="s">
        <v>234</v>
      </c>
      <c r="S147" s="48" t="s">
        <v>232</v>
      </c>
      <c r="T147" s="46" t="s">
        <v>72</v>
      </c>
      <c r="U147" s="444"/>
      <c r="V147" s="444"/>
      <c r="W147" s="446" t="s">
        <v>664</v>
      </c>
      <c r="X147" s="48" t="s">
        <v>251</v>
      </c>
      <c r="Y147" s="82">
        <v>0</v>
      </c>
      <c r="Z147" s="82">
        <v>100</v>
      </c>
      <c r="AA147" s="82">
        <v>0</v>
      </c>
      <c r="AB147" s="444"/>
      <c r="AC147" s="444"/>
      <c r="AD147" s="448"/>
      <c r="AE147" s="449">
        <v>5711529.5999999996</v>
      </c>
      <c r="AF147" s="449">
        <v>5711529.5999999996</v>
      </c>
      <c r="AG147" s="450">
        <f>AF147*1.12</f>
        <v>6396913.1519999998</v>
      </c>
      <c r="AH147" s="448"/>
      <c r="AI147" s="451">
        <v>8567294.4000000004</v>
      </c>
      <c r="AJ147" s="451">
        <v>8567294.4000000004</v>
      </c>
      <c r="AK147" s="450">
        <f>AJ147*1.12</f>
        <v>9595369.728000002</v>
      </c>
      <c r="AL147" s="448"/>
      <c r="AM147" s="451">
        <v>8567294.4000000004</v>
      </c>
      <c r="AN147" s="451">
        <v>8567294.4000000004</v>
      </c>
      <c r="AO147" s="450">
        <f>AN147*1.12</f>
        <v>9595369.728000002</v>
      </c>
      <c r="AP147" s="448"/>
      <c r="AQ147" s="452"/>
      <c r="AR147" s="452"/>
      <c r="AS147" s="452"/>
      <c r="AT147" s="448"/>
      <c r="AU147" s="452"/>
      <c r="AV147" s="452"/>
      <c r="AW147" s="452"/>
      <c r="AX147" s="452"/>
      <c r="AY147" s="415">
        <f>AF147+AJ147+AN147</f>
        <v>22846118.399999999</v>
      </c>
      <c r="AZ147" s="453">
        <f>AY147*1.12</f>
        <v>25587652.607999999</v>
      </c>
      <c r="BA147" s="454" t="s">
        <v>245</v>
      </c>
      <c r="BB147" s="62" t="s">
        <v>376</v>
      </c>
      <c r="BC147" s="83" t="s">
        <v>377</v>
      </c>
      <c r="BD147" s="455"/>
      <c r="BE147" s="444"/>
      <c r="BF147" s="444"/>
      <c r="BG147" s="455"/>
      <c r="BH147" s="444"/>
      <c r="BI147" s="444"/>
      <c r="BJ147" s="455"/>
      <c r="BK147" s="444"/>
      <c r="BL147" s="444"/>
      <c r="BM147" s="444" t="s">
        <v>665</v>
      </c>
      <c r="BN147" s="526"/>
      <c r="BO147" s="526"/>
      <c r="BP147" s="526"/>
      <c r="BQ147" s="526"/>
      <c r="BR147" s="526"/>
      <c r="BS147" s="526"/>
      <c r="BT147" s="526"/>
      <c r="BU147" s="526"/>
      <c r="BV147" s="526"/>
      <c r="BW147" s="526"/>
      <c r="BX147" s="526"/>
      <c r="BY147" s="526"/>
      <c r="BZ147" s="526"/>
      <c r="CA147" s="526"/>
      <c r="CB147" s="526"/>
      <c r="CC147" s="526"/>
      <c r="CD147" s="526"/>
      <c r="CE147" s="526"/>
      <c r="CF147" s="314"/>
      <c r="CG147" s="314"/>
      <c r="CH147" s="314"/>
      <c r="CI147" s="314"/>
      <c r="CJ147" s="314"/>
      <c r="CK147" s="314"/>
      <c r="CL147" s="314"/>
      <c r="CM147" s="314"/>
      <c r="CN147" s="314"/>
      <c r="CO147" s="314"/>
      <c r="CP147" s="314"/>
      <c r="CQ147" s="314"/>
      <c r="CR147" s="314"/>
      <c r="CS147" s="314"/>
      <c r="CT147" s="314"/>
      <c r="CU147" s="314"/>
      <c r="CV147" s="314"/>
      <c r="CW147" s="314"/>
      <c r="CX147" s="314"/>
      <c r="CY147" s="314"/>
      <c r="CZ147" s="314"/>
      <c r="DA147" s="314"/>
      <c r="DB147" s="314"/>
      <c r="DC147" s="314"/>
      <c r="DD147" s="314"/>
      <c r="DE147" s="314"/>
      <c r="DF147" s="314"/>
      <c r="DG147" s="314"/>
      <c r="DH147" s="314"/>
      <c r="DI147" s="314"/>
      <c r="DJ147" s="314"/>
      <c r="DK147" s="314"/>
      <c r="DL147" s="314"/>
      <c r="DM147" s="314"/>
      <c r="DN147" s="314"/>
      <c r="DO147" s="314"/>
      <c r="DP147" s="314"/>
      <c r="DQ147" s="314"/>
      <c r="DR147" s="314"/>
      <c r="DS147" s="314"/>
      <c r="DT147" s="314"/>
      <c r="DU147" s="314"/>
      <c r="DV147" s="314"/>
      <c r="DW147" s="314"/>
      <c r="DX147" s="314"/>
      <c r="DY147" s="314"/>
      <c r="DZ147" s="314"/>
      <c r="EA147" s="314"/>
      <c r="EB147" s="314"/>
      <c r="EC147" s="314"/>
      <c r="ED147" s="314"/>
      <c r="EE147" s="314"/>
      <c r="EF147" s="314"/>
      <c r="EG147" s="314"/>
      <c r="EH147" s="314"/>
      <c r="EI147" s="314"/>
      <c r="EJ147" s="314"/>
      <c r="EK147" s="314"/>
      <c r="EL147" s="314"/>
      <c r="EM147" s="314"/>
      <c r="EN147" s="314"/>
      <c r="EO147" s="314"/>
      <c r="EP147" s="314"/>
      <c r="EQ147" s="314"/>
      <c r="ER147" s="314"/>
      <c r="ES147" s="314"/>
      <c r="ET147" s="314"/>
      <c r="EU147" s="314"/>
      <c r="EV147" s="314"/>
      <c r="EW147" s="314"/>
      <c r="EX147" s="314"/>
      <c r="EY147" s="314"/>
      <c r="EZ147" s="314"/>
      <c r="FA147" s="314"/>
      <c r="FB147" s="314"/>
      <c r="FC147" s="314"/>
      <c r="FD147" s="314"/>
      <c r="FE147" s="314"/>
      <c r="FF147" s="314"/>
      <c r="FG147" s="314"/>
      <c r="FH147" s="314"/>
      <c r="FI147" s="314"/>
      <c r="FJ147" s="314"/>
      <c r="FK147" s="314"/>
      <c r="FL147" s="314"/>
      <c r="FM147" s="314"/>
      <c r="FN147" s="314"/>
      <c r="FO147" s="314"/>
      <c r="FP147" s="314"/>
      <c r="FQ147" s="314"/>
      <c r="FR147" s="314"/>
      <c r="FS147" s="314"/>
      <c r="FT147" s="314"/>
      <c r="FU147" s="314"/>
      <c r="FV147" s="314"/>
      <c r="FW147" s="314"/>
      <c r="FX147" s="314"/>
      <c r="FY147" s="314"/>
      <c r="FZ147" s="314"/>
      <c r="GA147" s="314"/>
      <c r="GB147" s="314"/>
      <c r="GC147" s="314"/>
      <c r="GD147" s="314"/>
      <c r="GE147" s="314"/>
      <c r="GF147" s="314"/>
      <c r="GG147" s="314"/>
      <c r="GH147" s="314"/>
      <c r="GI147" s="314"/>
      <c r="GJ147" s="314"/>
      <c r="GK147" s="314"/>
      <c r="GL147" s="314"/>
      <c r="GM147" s="314"/>
      <c r="GN147" s="314"/>
      <c r="GO147" s="314"/>
      <c r="GP147" s="314"/>
      <c r="GQ147" s="314"/>
      <c r="GR147" s="314"/>
      <c r="GS147" s="314"/>
      <c r="GT147" s="314"/>
      <c r="GU147" s="314"/>
      <c r="GV147" s="314"/>
      <c r="GW147" s="314"/>
      <c r="GX147" s="314"/>
      <c r="GY147" s="314"/>
      <c r="GZ147" s="314"/>
      <c r="HA147" s="314"/>
      <c r="HB147" s="314"/>
      <c r="HC147" s="314"/>
      <c r="HD147" s="314"/>
      <c r="HE147" s="314"/>
      <c r="HF147" s="314"/>
      <c r="HG147" s="314"/>
      <c r="HH147" s="314"/>
      <c r="HI147" s="314"/>
      <c r="HJ147" s="314"/>
      <c r="HK147" s="314"/>
      <c r="HL147" s="314"/>
      <c r="HM147" s="314"/>
      <c r="HN147" s="314"/>
      <c r="HO147" s="314"/>
      <c r="HP147" s="314"/>
      <c r="HQ147" s="314"/>
      <c r="HR147" s="314"/>
      <c r="HS147" s="314"/>
      <c r="HT147" s="314"/>
      <c r="HU147" s="314"/>
      <c r="HV147" s="314"/>
      <c r="HW147" s="314"/>
      <c r="HX147" s="314"/>
      <c r="HY147" s="314"/>
      <c r="HZ147" s="314"/>
      <c r="IA147" s="314"/>
    </row>
    <row r="148" spans="1:235" s="114" customFormat="1" ht="12" customHeight="1" x14ac:dyDescent="0.2">
      <c r="A148" s="24" t="s">
        <v>87</v>
      </c>
      <c r="B148" s="24"/>
      <c r="C148" s="95"/>
      <c r="D148" s="98"/>
      <c r="E148" s="98"/>
      <c r="F148" s="98" t="s">
        <v>111</v>
      </c>
      <c r="G148" s="34" t="s">
        <v>375</v>
      </c>
      <c r="H148" s="34"/>
      <c r="I148" s="34" t="s">
        <v>128</v>
      </c>
      <c r="J148" s="34" t="s">
        <v>128</v>
      </c>
      <c r="K148" s="24" t="s">
        <v>25</v>
      </c>
      <c r="L148" s="24"/>
      <c r="M148" s="24"/>
      <c r="N148" s="29">
        <v>100</v>
      </c>
      <c r="O148" s="24" t="s">
        <v>232</v>
      </c>
      <c r="P148" s="34" t="s">
        <v>233</v>
      </c>
      <c r="Q148" s="24" t="s">
        <v>272</v>
      </c>
      <c r="R148" s="155" t="s">
        <v>234</v>
      </c>
      <c r="S148" s="24" t="s">
        <v>232</v>
      </c>
      <c r="T148" s="34" t="s">
        <v>72</v>
      </c>
      <c r="U148" s="24"/>
      <c r="V148" s="24"/>
      <c r="W148" s="24" t="s">
        <v>264</v>
      </c>
      <c r="X148" s="24" t="s">
        <v>251</v>
      </c>
      <c r="Y148" s="25">
        <v>0</v>
      </c>
      <c r="Z148" s="25">
        <v>100</v>
      </c>
      <c r="AA148" s="25">
        <v>0</v>
      </c>
      <c r="AB148" s="24"/>
      <c r="AC148" s="24" t="s">
        <v>236</v>
      </c>
      <c r="AD148" s="156"/>
      <c r="AE148" s="157"/>
      <c r="AF148" s="215">
        <v>5368507.2</v>
      </c>
      <c r="AG148" s="190">
        <f t="shared" si="163"/>
        <v>6012728.0640000012</v>
      </c>
      <c r="AH148" s="156"/>
      <c r="AI148" s="157"/>
      <c r="AJ148" s="215">
        <v>5368507.2</v>
      </c>
      <c r="AK148" s="190">
        <f t="shared" si="164"/>
        <v>6012728.0640000012</v>
      </c>
      <c r="AL148" s="156"/>
      <c r="AM148" s="157"/>
      <c r="AN148" s="215">
        <v>5368507.2</v>
      </c>
      <c r="AO148" s="215">
        <f t="shared" si="171"/>
        <v>6012728.0640000012</v>
      </c>
      <c r="AP148" s="156"/>
      <c r="AQ148" s="31"/>
      <c r="AR148" s="215"/>
      <c r="AS148" s="215"/>
      <c r="AT148" s="30"/>
      <c r="AU148" s="31"/>
      <c r="AV148" s="31"/>
      <c r="AW148" s="31"/>
      <c r="AX148" s="160"/>
      <c r="AY148" s="191">
        <v>0</v>
      </c>
      <c r="AZ148" s="191">
        <f t="shared" si="160"/>
        <v>0</v>
      </c>
      <c r="BA148" s="216" t="s">
        <v>245</v>
      </c>
      <c r="BB148" s="116" t="s">
        <v>378</v>
      </c>
      <c r="BC148" s="172" t="s">
        <v>379</v>
      </c>
      <c r="BD148" s="24"/>
      <c r="BE148" s="24"/>
      <c r="BF148" s="34"/>
      <c r="BG148" s="24"/>
      <c r="BH148" s="24"/>
      <c r="BI148" s="34"/>
      <c r="BJ148" s="24"/>
      <c r="BK148" s="24"/>
      <c r="BL148" s="34"/>
      <c r="BM148" s="34"/>
    </row>
    <row r="149" spans="1:235" s="468" customFormat="1" ht="12" customHeight="1" x14ac:dyDescent="0.25">
      <c r="A149" s="420" t="s">
        <v>87</v>
      </c>
      <c r="B149" s="456" t="s">
        <v>426</v>
      </c>
      <c r="C149" s="457"/>
      <c r="D149" s="361" t="s">
        <v>120</v>
      </c>
      <c r="E149" s="458"/>
      <c r="F149" s="458" t="s">
        <v>423</v>
      </c>
      <c r="G149" s="434" t="s">
        <v>375</v>
      </c>
      <c r="H149" s="434"/>
      <c r="I149" s="434" t="s">
        <v>128</v>
      </c>
      <c r="J149" s="434" t="s">
        <v>128</v>
      </c>
      <c r="K149" s="420" t="s">
        <v>25</v>
      </c>
      <c r="L149" s="420"/>
      <c r="M149" s="420"/>
      <c r="N149" s="427">
        <v>100</v>
      </c>
      <c r="O149" s="420" t="s">
        <v>232</v>
      </c>
      <c r="P149" s="434" t="s">
        <v>233</v>
      </c>
      <c r="Q149" s="434" t="s">
        <v>279</v>
      </c>
      <c r="R149" s="459" t="s">
        <v>234</v>
      </c>
      <c r="S149" s="420" t="s">
        <v>232</v>
      </c>
      <c r="T149" s="434" t="s">
        <v>72</v>
      </c>
      <c r="U149" s="420"/>
      <c r="V149" s="420"/>
      <c r="W149" s="420" t="s">
        <v>264</v>
      </c>
      <c r="X149" s="420" t="s">
        <v>251</v>
      </c>
      <c r="Y149" s="421">
        <v>0</v>
      </c>
      <c r="Z149" s="421">
        <v>100</v>
      </c>
      <c r="AA149" s="421">
        <v>0</v>
      </c>
      <c r="AB149" s="420"/>
      <c r="AC149" s="420" t="s">
        <v>236</v>
      </c>
      <c r="AD149" s="460"/>
      <c r="AE149" s="461"/>
      <c r="AF149" s="462">
        <v>5368507.2</v>
      </c>
      <c r="AG149" s="463">
        <f t="shared" si="163"/>
        <v>6012728.0640000012</v>
      </c>
      <c r="AH149" s="460"/>
      <c r="AI149" s="461"/>
      <c r="AJ149" s="462">
        <v>5368507.2</v>
      </c>
      <c r="AK149" s="463">
        <f t="shared" si="164"/>
        <v>6012728.0640000012</v>
      </c>
      <c r="AL149" s="460"/>
      <c r="AM149" s="461"/>
      <c r="AN149" s="462">
        <v>5368507.2</v>
      </c>
      <c r="AO149" s="462">
        <f t="shared" si="171"/>
        <v>6012728.0640000012</v>
      </c>
      <c r="AP149" s="460"/>
      <c r="AQ149" s="431"/>
      <c r="AR149" s="462"/>
      <c r="AS149" s="462"/>
      <c r="AT149" s="430"/>
      <c r="AU149" s="431"/>
      <c r="AV149" s="431"/>
      <c r="AW149" s="431"/>
      <c r="AX149" s="464"/>
      <c r="AY149" s="372">
        <v>0</v>
      </c>
      <c r="AZ149" s="372">
        <f>AY149*1.12</f>
        <v>0</v>
      </c>
      <c r="BA149" s="465" t="s">
        <v>245</v>
      </c>
      <c r="BB149" s="466" t="s">
        <v>378</v>
      </c>
      <c r="BC149" s="467" t="s">
        <v>379</v>
      </c>
      <c r="BD149" s="420"/>
      <c r="BE149" s="420"/>
      <c r="BF149" s="434"/>
      <c r="BG149" s="420"/>
      <c r="BH149" s="420"/>
      <c r="BI149" s="434"/>
      <c r="BJ149" s="420"/>
      <c r="BK149" s="420"/>
      <c r="BL149" s="434"/>
      <c r="BM149" s="434"/>
      <c r="BN149" s="114"/>
      <c r="BO149" s="114"/>
      <c r="BP149" s="114"/>
      <c r="BQ149" s="114"/>
      <c r="BR149" s="114"/>
      <c r="BS149" s="114"/>
      <c r="BT149" s="114"/>
      <c r="BU149" s="114"/>
      <c r="BV149" s="114"/>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14"/>
      <c r="CX149" s="114"/>
      <c r="CY149" s="114"/>
      <c r="CZ149" s="114"/>
      <c r="DA149" s="114"/>
      <c r="DB149" s="114"/>
      <c r="DC149" s="114"/>
      <c r="DD149" s="114"/>
      <c r="DE149" s="114"/>
      <c r="DF149" s="114"/>
      <c r="DG149" s="114"/>
      <c r="DH149" s="114"/>
      <c r="DI149" s="114"/>
      <c r="DJ149" s="114"/>
      <c r="DK149" s="114"/>
      <c r="DL149" s="114"/>
      <c r="DM149" s="114"/>
      <c r="DN149" s="114"/>
      <c r="DO149" s="114"/>
      <c r="DP149" s="114"/>
      <c r="DQ149" s="114"/>
      <c r="DR149" s="114"/>
      <c r="DS149" s="114"/>
      <c r="DT149" s="114"/>
      <c r="DU149" s="114"/>
      <c r="DV149" s="114"/>
      <c r="DW149" s="114"/>
      <c r="DX149" s="114"/>
      <c r="DY149" s="114"/>
      <c r="DZ149" s="114"/>
      <c r="EA149" s="114"/>
      <c r="EB149" s="114"/>
      <c r="EC149" s="114"/>
      <c r="ED149" s="114"/>
      <c r="EE149" s="114"/>
      <c r="EF149" s="114"/>
      <c r="EG149" s="114"/>
      <c r="EH149" s="114"/>
      <c r="EI149" s="114"/>
      <c r="EJ149" s="114"/>
      <c r="EK149" s="114"/>
      <c r="EL149" s="114"/>
      <c r="EM149" s="114"/>
      <c r="EN149" s="114"/>
      <c r="EO149" s="114"/>
      <c r="EP149" s="114"/>
      <c r="EQ149" s="114"/>
      <c r="ER149" s="114"/>
      <c r="ES149" s="114"/>
      <c r="ET149" s="114"/>
      <c r="EU149" s="114"/>
      <c r="EV149" s="114"/>
      <c r="EW149" s="114"/>
      <c r="EX149" s="114"/>
      <c r="EY149" s="114"/>
      <c r="EZ149" s="114"/>
      <c r="FA149" s="114"/>
      <c r="FB149" s="114"/>
      <c r="FC149" s="114"/>
      <c r="FD149" s="114"/>
      <c r="FE149" s="114"/>
      <c r="FF149" s="114"/>
      <c r="FG149" s="114"/>
      <c r="FH149" s="114"/>
      <c r="FI149" s="114"/>
      <c r="FJ149" s="114"/>
      <c r="FK149" s="114"/>
      <c r="FL149" s="114"/>
      <c r="FM149" s="114"/>
      <c r="FN149" s="114"/>
      <c r="FO149" s="114"/>
      <c r="FP149" s="114"/>
      <c r="FQ149" s="114"/>
      <c r="FR149" s="114"/>
      <c r="FS149" s="114"/>
      <c r="FT149" s="114"/>
      <c r="FU149" s="114"/>
      <c r="FV149" s="114"/>
      <c r="FW149" s="114"/>
      <c r="FX149" s="114"/>
      <c r="FY149" s="114"/>
      <c r="FZ149" s="114"/>
      <c r="GA149" s="114"/>
      <c r="GB149" s="114"/>
      <c r="GC149" s="114"/>
      <c r="GD149" s="114"/>
      <c r="GE149" s="114"/>
      <c r="GF149" s="114"/>
      <c r="GG149" s="114"/>
      <c r="GH149" s="114"/>
      <c r="GI149" s="114"/>
      <c r="GJ149" s="114"/>
      <c r="GK149" s="114"/>
      <c r="GL149" s="114"/>
      <c r="GM149" s="114"/>
      <c r="GN149" s="114"/>
      <c r="GO149" s="114"/>
      <c r="GP149" s="114"/>
      <c r="GQ149" s="114"/>
      <c r="GR149" s="114"/>
      <c r="GS149" s="114"/>
      <c r="GT149" s="114"/>
      <c r="GU149" s="114"/>
      <c r="GV149" s="114"/>
      <c r="GW149" s="114"/>
      <c r="GX149" s="114"/>
      <c r="GY149" s="114"/>
      <c r="GZ149" s="114"/>
      <c r="HA149" s="114"/>
      <c r="HB149" s="114"/>
      <c r="HC149" s="114"/>
      <c r="HD149" s="114"/>
      <c r="HE149" s="114"/>
      <c r="HF149" s="114"/>
      <c r="HG149" s="114"/>
      <c r="HH149" s="114"/>
      <c r="HI149" s="114"/>
      <c r="HJ149" s="114"/>
      <c r="HK149" s="114"/>
      <c r="HL149" s="114"/>
      <c r="HM149" s="114"/>
      <c r="HN149" s="114"/>
      <c r="HO149" s="114"/>
      <c r="HP149" s="114"/>
      <c r="HQ149" s="114"/>
      <c r="HR149" s="114"/>
      <c r="HS149" s="114"/>
      <c r="HT149" s="114"/>
      <c r="HU149" s="114"/>
      <c r="HV149" s="114"/>
      <c r="HW149" s="114"/>
      <c r="HX149" s="114"/>
      <c r="HY149" s="114"/>
      <c r="HZ149" s="114"/>
      <c r="IA149" s="114"/>
    </row>
    <row r="150" spans="1:235" s="76" customFormat="1" ht="13.15" customHeight="1" x14ac:dyDescent="0.2">
      <c r="A150" s="81" t="s">
        <v>87</v>
      </c>
      <c r="B150" s="40"/>
      <c r="C150" s="40"/>
      <c r="D150" s="50" t="s">
        <v>666</v>
      </c>
      <c r="E150" s="57"/>
      <c r="F150" s="41" t="s">
        <v>630</v>
      </c>
      <c r="G150" s="46" t="s">
        <v>375</v>
      </c>
      <c r="H150" s="46"/>
      <c r="I150" s="46" t="s">
        <v>128</v>
      </c>
      <c r="J150" s="46" t="s">
        <v>128</v>
      </c>
      <c r="K150" s="54" t="s">
        <v>25</v>
      </c>
      <c r="L150" s="77"/>
      <c r="M150" s="77"/>
      <c r="N150" s="445">
        <v>100</v>
      </c>
      <c r="O150" s="48" t="s">
        <v>232</v>
      </c>
      <c r="P150" s="46" t="s">
        <v>233</v>
      </c>
      <c r="Q150" s="446" t="s">
        <v>524</v>
      </c>
      <c r="R150" s="447" t="s">
        <v>234</v>
      </c>
      <c r="S150" s="48" t="s">
        <v>232</v>
      </c>
      <c r="T150" s="46" t="s">
        <v>72</v>
      </c>
      <c r="U150" s="77"/>
      <c r="V150" s="77"/>
      <c r="W150" s="446" t="s">
        <v>664</v>
      </c>
      <c r="X150" s="48" t="s">
        <v>251</v>
      </c>
      <c r="Y150" s="82">
        <v>0</v>
      </c>
      <c r="Z150" s="82">
        <v>100</v>
      </c>
      <c r="AA150" s="82">
        <v>0</v>
      </c>
      <c r="AB150" s="48"/>
      <c r="AC150" s="44"/>
      <c r="AD150" s="448"/>
      <c r="AE150" s="449">
        <v>3579004.8</v>
      </c>
      <c r="AF150" s="449">
        <v>3579004.8</v>
      </c>
      <c r="AG150" s="450">
        <f>AF150*1.12</f>
        <v>4008485.3760000002</v>
      </c>
      <c r="AH150" s="84"/>
      <c r="AI150" s="451">
        <v>5368507.2</v>
      </c>
      <c r="AJ150" s="451">
        <v>5368507.2</v>
      </c>
      <c r="AK150" s="450">
        <f>AJ150*1.12</f>
        <v>6012728.0640000012</v>
      </c>
      <c r="AL150" s="84"/>
      <c r="AM150" s="451">
        <v>5368507.2</v>
      </c>
      <c r="AN150" s="451">
        <v>5368507.2</v>
      </c>
      <c r="AO150" s="450">
        <f>AN150*1.12</f>
        <v>6012728.0640000012</v>
      </c>
      <c r="AP150" s="469"/>
      <c r="AQ150" s="470"/>
      <c r="AR150" s="471"/>
      <c r="AS150" s="471"/>
      <c r="AT150" s="469"/>
      <c r="AU150" s="472"/>
      <c r="AV150" s="472"/>
      <c r="AW150" s="472"/>
      <c r="AX150" s="472"/>
      <c r="AY150" s="415">
        <f>AF150+AJ150+AN150</f>
        <v>14316019.199999999</v>
      </c>
      <c r="AZ150" s="453">
        <f>AY150*1.12</f>
        <v>16033941.504000001</v>
      </c>
      <c r="BA150" s="454" t="s">
        <v>245</v>
      </c>
      <c r="BB150" s="62" t="s">
        <v>378</v>
      </c>
      <c r="BC150" s="83" t="s">
        <v>379</v>
      </c>
      <c r="BD150" s="78"/>
      <c r="BE150" s="77"/>
      <c r="BF150" s="77"/>
      <c r="BG150" s="78"/>
      <c r="BH150" s="77"/>
      <c r="BI150" s="77"/>
      <c r="BJ150" s="78"/>
      <c r="BK150" s="77"/>
      <c r="BL150" s="77"/>
      <c r="BM150" s="444" t="s">
        <v>665</v>
      </c>
      <c r="BN150" s="527"/>
      <c r="BO150" s="527"/>
      <c r="BP150" s="527"/>
      <c r="BQ150" s="527"/>
      <c r="BR150" s="527"/>
      <c r="BS150" s="527"/>
      <c r="BT150" s="527"/>
      <c r="BU150" s="527"/>
      <c r="BV150" s="527"/>
      <c r="BW150" s="527"/>
      <c r="BX150" s="527"/>
      <c r="BY150" s="527"/>
      <c r="BZ150" s="527"/>
      <c r="CA150" s="527"/>
      <c r="CB150" s="527"/>
      <c r="CC150" s="527"/>
      <c r="CD150" s="527"/>
      <c r="CE150" s="527"/>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c r="DM150" s="314"/>
      <c r="DN150" s="314"/>
      <c r="DO150" s="314"/>
      <c r="DP150" s="314"/>
      <c r="DQ150" s="314"/>
      <c r="DR150" s="314"/>
      <c r="DS150" s="314"/>
      <c r="DT150" s="314"/>
      <c r="DU150" s="314"/>
      <c r="DV150" s="314"/>
      <c r="DW150" s="314"/>
      <c r="DX150" s="314"/>
      <c r="DY150" s="314"/>
      <c r="DZ150" s="314"/>
      <c r="EA150" s="314"/>
      <c r="EB150" s="314"/>
      <c r="EC150" s="314"/>
      <c r="ED150" s="314"/>
      <c r="EE150" s="314"/>
      <c r="EF150" s="314"/>
      <c r="EG150" s="314"/>
      <c r="EH150" s="314"/>
      <c r="EI150" s="314"/>
      <c r="EJ150" s="314"/>
      <c r="EK150" s="314"/>
      <c r="EL150" s="314"/>
      <c r="EM150" s="314"/>
      <c r="EN150" s="314"/>
      <c r="EO150" s="314"/>
      <c r="EP150" s="314"/>
      <c r="EQ150" s="314"/>
      <c r="ER150" s="314"/>
      <c r="ES150" s="314"/>
      <c r="ET150" s="314"/>
      <c r="EU150" s="314"/>
      <c r="EV150" s="314"/>
      <c r="EW150" s="314"/>
      <c r="EX150" s="314"/>
      <c r="EY150" s="314"/>
      <c r="EZ150" s="314"/>
      <c r="FA150" s="314"/>
      <c r="FB150" s="314"/>
      <c r="FC150" s="314"/>
      <c r="FD150" s="314"/>
      <c r="FE150" s="314"/>
      <c r="FF150" s="314"/>
      <c r="FG150" s="314"/>
      <c r="FH150" s="314"/>
      <c r="FI150" s="314"/>
      <c r="FJ150" s="314"/>
      <c r="FK150" s="314"/>
      <c r="FL150" s="314"/>
      <c r="FM150" s="314"/>
      <c r="FN150" s="314"/>
      <c r="FO150" s="314"/>
      <c r="FP150" s="314"/>
      <c r="FQ150" s="314"/>
      <c r="FR150" s="314"/>
      <c r="FS150" s="314"/>
      <c r="FT150" s="314"/>
      <c r="FU150" s="314"/>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314"/>
      <c r="GQ150" s="314"/>
      <c r="GR150" s="314"/>
      <c r="GS150" s="314"/>
      <c r="GT150" s="314"/>
      <c r="GU150" s="314"/>
      <c r="GV150" s="314"/>
      <c r="GW150" s="314"/>
      <c r="GX150" s="314"/>
      <c r="GY150" s="314"/>
      <c r="GZ150" s="314"/>
      <c r="HA150" s="314"/>
      <c r="HB150" s="314"/>
      <c r="HC150" s="314"/>
      <c r="HD150" s="314"/>
      <c r="HE150" s="314"/>
      <c r="HF150" s="314"/>
      <c r="HG150" s="314"/>
      <c r="HH150" s="314"/>
      <c r="HI150" s="314"/>
      <c r="HJ150" s="314"/>
      <c r="HK150" s="314"/>
      <c r="HL150" s="314"/>
      <c r="HM150" s="314"/>
      <c r="HN150" s="314"/>
      <c r="HO150" s="314"/>
      <c r="HP150" s="314"/>
      <c r="HQ150" s="314"/>
      <c r="HR150" s="314"/>
      <c r="HS150" s="314"/>
      <c r="HT150" s="314"/>
      <c r="HU150" s="314"/>
      <c r="HV150" s="314"/>
      <c r="HW150" s="314"/>
      <c r="HX150" s="314"/>
      <c r="HY150" s="314"/>
      <c r="HZ150" s="314"/>
      <c r="IA150" s="314"/>
    </row>
    <row r="151" spans="1:235" s="114" customFormat="1" ht="12" customHeight="1" x14ac:dyDescent="0.2">
      <c r="A151" s="24" t="s">
        <v>87</v>
      </c>
      <c r="B151" s="24"/>
      <c r="C151" s="95"/>
      <c r="D151" s="98"/>
      <c r="E151" s="98"/>
      <c r="F151" s="98" t="s">
        <v>112</v>
      </c>
      <c r="G151" s="34" t="s">
        <v>375</v>
      </c>
      <c r="H151" s="34"/>
      <c r="I151" s="34" t="s">
        <v>128</v>
      </c>
      <c r="J151" s="34" t="s">
        <v>128</v>
      </c>
      <c r="K151" s="24" t="s">
        <v>25</v>
      </c>
      <c r="L151" s="24"/>
      <c r="M151" s="24"/>
      <c r="N151" s="29">
        <v>100</v>
      </c>
      <c r="O151" s="24" t="s">
        <v>232</v>
      </c>
      <c r="P151" s="34" t="s">
        <v>233</v>
      </c>
      <c r="Q151" s="24" t="s">
        <v>272</v>
      </c>
      <c r="R151" s="155" t="s">
        <v>234</v>
      </c>
      <c r="S151" s="24" t="s">
        <v>232</v>
      </c>
      <c r="T151" s="34" t="s">
        <v>72</v>
      </c>
      <c r="U151" s="24"/>
      <c r="V151" s="24"/>
      <c r="W151" s="24" t="s">
        <v>264</v>
      </c>
      <c r="X151" s="24" t="s">
        <v>251</v>
      </c>
      <c r="Y151" s="25">
        <v>0</v>
      </c>
      <c r="Z151" s="25">
        <v>100</v>
      </c>
      <c r="AA151" s="25">
        <v>0</v>
      </c>
      <c r="AB151" s="24"/>
      <c r="AC151" s="24" t="s">
        <v>236</v>
      </c>
      <c r="AD151" s="156"/>
      <c r="AE151" s="157"/>
      <c r="AF151" s="215">
        <v>5781925.7999999998</v>
      </c>
      <c r="AG151" s="190">
        <f t="shared" si="163"/>
        <v>6475756.8960000006</v>
      </c>
      <c r="AH151" s="156"/>
      <c r="AI151" s="157"/>
      <c r="AJ151" s="215">
        <v>5781925.7999999998</v>
      </c>
      <c r="AK151" s="190">
        <f t="shared" si="164"/>
        <v>6475756.8960000006</v>
      </c>
      <c r="AL151" s="156"/>
      <c r="AM151" s="157"/>
      <c r="AN151" s="215">
        <v>5781925.7999999998</v>
      </c>
      <c r="AO151" s="215">
        <f t="shared" si="171"/>
        <v>6475756.8960000006</v>
      </c>
      <c r="AP151" s="156"/>
      <c r="AQ151" s="31"/>
      <c r="AR151" s="215"/>
      <c r="AS151" s="215"/>
      <c r="AT151" s="30"/>
      <c r="AU151" s="31"/>
      <c r="AV151" s="31"/>
      <c r="AW151" s="31"/>
      <c r="AX151" s="160"/>
      <c r="AY151" s="191">
        <v>0</v>
      </c>
      <c r="AZ151" s="191">
        <f t="shared" si="160"/>
        <v>0</v>
      </c>
      <c r="BA151" s="216" t="s">
        <v>245</v>
      </c>
      <c r="BB151" s="116" t="s">
        <v>380</v>
      </c>
      <c r="BC151" s="172" t="s">
        <v>381</v>
      </c>
      <c r="BD151" s="24"/>
      <c r="BE151" s="24"/>
      <c r="BF151" s="34"/>
      <c r="BG151" s="24"/>
      <c r="BH151" s="24"/>
      <c r="BI151" s="34"/>
      <c r="BJ151" s="24"/>
      <c r="BK151" s="24"/>
      <c r="BL151" s="34"/>
      <c r="BM151" s="34"/>
    </row>
    <row r="152" spans="1:235" s="468" customFormat="1" ht="12" customHeight="1" x14ac:dyDescent="0.25">
      <c r="A152" s="420" t="s">
        <v>87</v>
      </c>
      <c r="B152" s="456" t="s">
        <v>426</v>
      </c>
      <c r="C152" s="457"/>
      <c r="D152" s="361" t="s">
        <v>121</v>
      </c>
      <c r="E152" s="458"/>
      <c r="F152" s="458" t="s">
        <v>113</v>
      </c>
      <c r="G152" s="434" t="s">
        <v>375</v>
      </c>
      <c r="H152" s="434"/>
      <c r="I152" s="434" t="s">
        <v>128</v>
      </c>
      <c r="J152" s="434" t="s">
        <v>128</v>
      </c>
      <c r="K152" s="420" t="s">
        <v>25</v>
      </c>
      <c r="L152" s="420"/>
      <c r="M152" s="420"/>
      <c r="N152" s="427">
        <v>100</v>
      </c>
      <c r="O152" s="420" t="s">
        <v>232</v>
      </c>
      <c r="P152" s="434" t="s">
        <v>233</v>
      </c>
      <c r="Q152" s="434" t="s">
        <v>279</v>
      </c>
      <c r="R152" s="459" t="s">
        <v>234</v>
      </c>
      <c r="S152" s="420" t="s">
        <v>232</v>
      </c>
      <c r="T152" s="434" t="s">
        <v>72</v>
      </c>
      <c r="U152" s="420"/>
      <c r="V152" s="420"/>
      <c r="W152" s="420" t="s">
        <v>264</v>
      </c>
      <c r="X152" s="420" t="s">
        <v>251</v>
      </c>
      <c r="Y152" s="421">
        <v>0</v>
      </c>
      <c r="Z152" s="421">
        <v>100</v>
      </c>
      <c r="AA152" s="421">
        <v>0</v>
      </c>
      <c r="AB152" s="420"/>
      <c r="AC152" s="420" t="s">
        <v>236</v>
      </c>
      <c r="AD152" s="460"/>
      <c r="AE152" s="461"/>
      <c r="AF152" s="462">
        <v>5781925.7999999998</v>
      </c>
      <c r="AG152" s="463">
        <f t="shared" si="163"/>
        <v>6475756.8960000006</v>
      </c>
      <c r="AH152" s="460"/>
      <c r="AI152" s="461"/>
      <c r="AJ152" s="462">
        <v>5781925.7999999998</v>
      </c>
      <c r="AK152" s="463">
        <f t="shared" si="164"/>
        <v>6475756.8960000006</v>
      </c>
      <c r="AL152" s="460"/>
      <c r="AM152" s="461"/>
      <c r="AN152" s="462">
        <v>5781925.7999999998</v>
      </c>
      <c r="AO152" s="462">
        <f t="shared" si="171"/>
        <v>6475756.8960000006</v>
      </c>
      <c r="AP152" s="460"/>
      <c r="AQ152" s="431"/>
      <c r="AR152" s="462"/>
      <c r="AS152" s="462"/>
      <c r="AT152" s="430"/>
      <c r="AU152" s="431"/>
      <c r="AV152" s="431"/>
      <c r="AW152" s="431"/>
      <c r="AX152" s="464"/>
      <c r="AY152" s="372">
        <v>0</v>
      </c>
      <c r="AZ152" s="372">
        <f>AY152*1.12</f>
        <v>0</v>
      </c>
      <c r="BA152" s="465" t="s">
        <v>245</v>
      </c>
      <c r="BB152" s="466" t="s">
        <v>380</v>
      </c>
      <c r="BC152" s="467" t="s">
        <v>381</v>
      </c>
      <c r="BD152" s="420"/>
      <c r="BE152" s="420"/>
      <c r="BF152" s="434"/>
      <c r="BG152" s="420"/>
      <c r="BH152" s="420"/>
      <c r="BI152" s="434"/>
      <c r="BJ152" s="420"/>
      <c r="BK152" s="420"/>
      <c r="BL152" s="434"/>
      <c r="BM152" s="434"/>
      <c r="BN152" s="114"/>
      <c r="BO152" s="114"/>
      <c r="BP152" s="114"/>
      <c r="BQ152" s="114"/>
      <c r="BR152" s="114"/>
      <c r="BS152" s="114"/>
      <c r="BT152" s="114"/>
      <c r="BU152" s="114"/>
      <c r="BV152" s="114"/>
      <c r="BW152" s="114"/>
      <c r="BX152" s="114"/>
      <c r="BY152" s="114"/>
      <c r="BZ152" s="114"/>
      <c r="CA152" s="114"/>
      <c r="CB152" s="114"/>
      <c r="CC152" s="114"/>
      <c r="CD152" s="114"/>
      <c r="CE152" s="114"/>
      <c r="CF152" s="114"/>
      <c r="CG152" s="114"/>
      <c r="CH152" s="114"/>
      <c r="CI152" s="114"/>
      <c r="CJ152" s="114"/>
      <c r="CK152" s="114"/>
      <c r="CL152" s="114"/>
      <c r="CM152" s="114"/>
      <c r="CN152" s="114"/>
      <c r="CO152" s="114"/>
      <c r="CP152" s="114"/>
      <c r="CQ152" s="114"/>
      <c r="CR152" s="114"/>
      <c r="CS152" s="114"/>
      <c r="CT152" s="114"/>
      <c r="CU152" s="114"/>
      <c r="CV152" s="114"/>
      <c r="CW152" s="114"/>
      <c r="CX152" s="114"/>
      <c r="CY152" s="114"/>
      <c r="CZ152" s="114"/>
      <c r="DA152" s="114"/>
      <c r="DB152" s="114"/>
      <c r="DC152" s="114"/>
      <c r="DD152" s="114"/>
      <c r="DE152" s="114"/>
      <c r="DF152" s="114"/>
      <c r="DG152" s="114"/>
      <c r="DH152" s="114"/>
      <c r="DI152" s="114"/>
      <c r="DJ152" s="114"/>
      <c r="DK152" s="114"/>
      <c r="DL152" s="114"/>
      <c r="DM152" s="114"/>
      <c r="DN152" s="114"/>
      <c r="DO152" s="114"/>
      <c r="DP152" s="114"/>
      <c r="DQ152" s="114"/>
      <c r="DR152" s="114"/>
      <c r="DS152" s="114"/>
      <c r="DT152" s="114"/>
      <c r="DU152" s="114"/>
      <c r="DV152" s="114"/>
      <c r="DW152" s="114"/>
      <c r="DX152" s="114"/>
      <c r="DY152" s="114"/>
      <c r="DZ152" s="114"/>
      <c r="EA152" s="114"/>
      <c r="EB152" s="114"/>
      <c r="EC152" s="114"/>
      <c r="ED152" s="114"/>
      <c r="EE152" s="114"/>
      <c r="EF152" s="114"/>
      <c r="EG152" s="114"/>
      <c r="EH152" s="114"/>
      <c r="EI152" s="114"/>
      <c r="EJ152" s="114"/>
      <c r="EK152" s="114"/>
      <c r="EL152" s="114"/>
      <c r="EM152" s="114"/>
      <c r="EN152" s="114"/>
      <c r="EO152" s="114"/>
      <c r="EP152" s="114"/>
      <c r="EQ152" s="114"/>
      <c r="ER152" s="114"/>
      <c r="ES152" s="114"/>
      <c r="ET152" s="114"/>
      <c r="EU152" s="114"/>
      <c r="EV152" s="114"/>
      <c r="EW152" s="114"/>
      <c r="EX152" s="114"/>
      <c r="EY152" s="114"/>
      <c r="EZ152" s="114"/>
      <c r="FA152" s="114"/>
      <c r="FB152" s="114"/>
      <c r="FC152" s="114"/>
      <c r="FD152" s="114"/>
      <c r="FE152" s="114"/>
      <c r="FF152" s="114"/>
      <c r="FG152" s="114"/>
      <c r="FH152" s="114"/>
      <c r="FI152" s="114"/>
      <c r="FJ152" s="114"/>
      <c r="FK152" s="114"/>
      <c r="FL152" s="114"/>
      <c r="FM152" s="114"/>
      <c r="FN152" s="114"/>
      <c r="FO152" s="114"/>
      <c r="FP152" s="114"/>
      <c r="FQ152" s="114"/>
      <c r="FR152" s="114"/>
      <c r="FS152" s="114"/>
      <c r="FT152" s="114"/>
      <c r="FU152" s="114"/>
      <c r="FV152" s="114"/>
      <c r="FW152" s="114"/>
      <c r="FX152" s="114"/>
      <c r="FY152" s="114"/>
      <c r="FZ152" s="114"/>
      <c r="GA152" s="114"/>
      <c r="GB152" s="114"/>
      <c r="GC152" s="114"/>
      <c r="GD152" s="114"/>
      <c r="GE152" s="114"/>
      <c r="GF152" s="114"/>
      <c r="GG152" s="114"/>
      <c r="GH152" s="114"/>
      <c r="GI152" s="114"/>
      <c r="GJ152" s="114"/>
      <c r="GK152" s="114"/>
      <c r="GL152" s="114"/>
      <c r="GM152" s="114"/>
      <c r="GN152" s="114"/>
      <c r="GO152" s="114"/>
      <c r="GP152" s="114"/>
      <c r="GQ152" s="114"/>
      <c r="GR152" s="114"/>
      <c r="GS152" s="114"/>
      <c r="GT152" s="114"/>
      <c r="GU152" s="114"/>
      <c r="GV152" s="114"/>
      <c r="GW152" s="114"/>
      <c r="GX152" s="114"/>
      <c r="GY152" s="114"/>
      <c r="GZ152" s="114"/>
      <c r="HA152" s="114"/>
      <c r="HB152" s="114"/>
      <c r="HC152" s="114"/>
      <c r="HD152" s="114"/>
      <c r="HE152" s="114"/>
      <c r="HF152" s="114"/>
      <c r="HG152" s="114"/>
      <c r="HH152" s="114"/>
      <c r="HI152" s="114"/>
      <c r="HJ152" s="114"/>
      <c r="HK152" s="114"/>
      <c r="HL152" s="114"/>
      <c r="HM152" s="114"/>
      <c r="HN152" s="114"/>
      <c r="HO152" s="114"/>
      <c r="HP152" s="114"/>
      <c r="HQ152" s="114"/>
      <c r="HR152" s="114"/>
      <c r="HS152" s="114"/>
      <c r="HT152" s="114"/>
      <c r="HU152" s="114"/>
      <c r="HV152" s="114"/>
      <c r="HW152" s="114"/>
      <c r="HX152" s="114"/>
      <c r="HY152" s="114"/>
      <c r="HZ152" s="114"/>
      <c r="IA152" s="114"/>
    </row>
    <row r="153" spans="1:235" s="76" customFormat="1" ht="13.15" customHeight="1" x14ac:dyDescent="0.2">
      <c r="A153" s="81" t="s">
        <v>87</v>
      </c>
      <c r="B153" s="40"/>
      <c r="C153" s="40"/>
      <c r="D153" s="50" t="s">
        <v>667</v>
      </c>
      <c r="E153" s="57"/>
      <c r="F153" s="41" t="s">
        <v>113</v>
      </c>
      <c r="G153" s="46" t="s">
        <v>375</v>
      </c>
      <c r="H153" s="46"/>
      <c r="I153" s="46" t="s">
        <v>128</v>
      </c>
      <c r="J153" s="46" t="s">
        <v>128</v>
      </c>
      <c r="K153" s="54" t="s">
        <v>25</v>
      </c>
      <c r="L153" s="77"/>
      <c r="M153" s="77"/>
      <c r="N153" s="445">
        <v>100</v>
      </c>
      <c r="O153" s="48" t="s">
        <v>232</v>
      </c>
      <c r="P153" s="46" t="s">
        <v>233</v>
      </c>
      <c r="Q153" s="446" t="s">
        <v>524</v>
      </c>
      <c r="R153" s="447" t="s">
        <v>234</v>
      </c>
      <c r="S153" s="48" t="s">
        <v>232</v>
      </c>
      <c r="T153" s="46" t="s">
        <v>72</v>
      </c>
      <c r="U153" s="77"/>
      <c r="V153" s="77"/>
      <c r="W153" s="446" t="s">
        <v>664</v>
      </c>
      <c r="X153" s="48" t="s">
        <v>251</v>
      </c>
      <c r="Y153" s="82">
        <v>0</v>
      </c>
      <c r="Z153" s="82">
        <v>100</v>
      </c>
      <c r="AA153" s="82">
        <v>0</v>
      </c>
      <c r="AB153" s="48"/>
      <c r="AC153" s="44"/>
      <c r="AD153" s="448"/>
      <c r="AE153" s="449">
        <v>3854617.2</v>
      </c>
      <c r="AF153" s="449">
        <v>3854617.2</v>
      </c>
      <c r="AG153" s="450">
        <f>AF153*1.12</f>
        <v>4317171.2640000004</v>
      </c>
      <c r="AH153" s="84"/>
      <c r="AI153" s="451">
        <v>5781925.7999999998</v>
      </c>
      <c r="AJ153" s="451">
        <v>5781925.7999999998</v>
      </c>
      <c r="AK153" s="450">
        <f>AJ153*1.12</f>
        <v>6475756.8960000006</v>
      </c>
      <c r="AL153" s="84"/>
      <c r="AM153" s="451">
        <v>5781925.7999999998</v>
      </c>
      <c r="AN153" s="451">
        <v>5781925.7999999998</v>
      </c>
      <c r="AO153" s="450">
        <f>AN153*1.12</f>
        <v>6475756.8960000006</v>
      </c>
      <c r="AP153" s="469"/>
      <c r="AQ153" s="470"/>
      <c r="AR153" s="471"/>
      <c r="AS153" s="471"/>
      <c r="AT153" s="469"/>
      <c r="AU153" s="472"/>
      <c r="AV153" s="472"/>
      <c r="AW153" s="472"/>
      <c r="AX153" s="472"/>
      <c r="AY153" s="415">
        <f>AF153+AJ153+AN153</f>
        <v>15418468.800000001</v>
      </c>
      <c r="AZ153" s="453">
        <f>AY153*1.12</f>
        <v>17268685.056000002</v>
      </c>
      <c r="BA153" s="454" t="s">
        <v>245</v>
      </c>
      <c r="BB153" s="62" t="s">
        <v>380</v>
      </c>
      <c r="BC153" s="83" t="s">
        <v>381</v>
      </c>
      <c r="BD153" s="78"/>
      <c r="BE153" s="77"/>
      <c r="BF153" s="77"/>
      <c r="BG153" s="78"/>
      <c r="BH153" s="77"/>
      <c r="BI153" s="77"/>
      <c r="BJ153" s="78"/>
      <c r="BK153" s="77"/>
      <c r="BL153" s="77"/>
      <c r="BM153" s="444" t="s">
        <v>665</v>
      </c>
      <c r="BN153" s="527"/>
      <c r="BO153" s="527"/>
      <c r="BP153" s="527"/>
      <c r="BQ153" s="527"/>
      <c r="BR153" s="527"/>
      <c r="BS153" s="527"/>
      <c r="BT153" s="527"/>
      <c r="BU153" s="527"/>
      <c r="BV153" s="527"/>
      <c r="BW153" s="527"/>
      <c r="BX153" s="527"/>
      <c r="BY153" s="527"/>
      <c r="BZ153" s="527"/>
      <c r="CA153" s="527"/>
      <c r="CB153" s="527"/>
      <c r="CC153" s="527"/>
      <c r="CD153" s="527"/>
      <c r="CE153" s="527"/>
      <c r="CF153" s="314"/>
      <c r="CG153" s="314"/>
      <c r="CH153" s="314"/>
      <c r="CI153" s="314"/>
      <c r="CJ153" s="314"/>
      <c r="CK153" s="314"/>
      <c r="CL153" s="314"/>
      <c r="CM153" s="314"/>
      <c r="CN153" s="314"/>
      <c r="CO153" s="314"/>
      <c r="CP153" s="314"/>
      <c r="CQ153" s="314"/>
      <c r="CR153" s="314"/>
      <c r="CS153" s="314"/>
      <c r="CT153" s="314"/>
      <c r="CU153" s="314"/>
      <c r="CV153" s="314"/>
      <c r="CW153" s="314"/>
      <c r="CX153" s="314"/>
      <c r="CY153" s="314"/>
      <c r="CZ153" s="314"/>
      <c r="DA153" s="314"/>
      <c r="DB153" s="314"/>
      <c r="DC153" s="314"/>
      <c r="DD153" s="314"/>
      <c r="DE153" s="314"/>
      <c r="DF153" s="314"/>
      <c r="DG153" s="314"/>
      <c r="DH153" s="314"/>
      <c r="DI153" s="314"/>
      <c r="DJ153" s="314"/>
      <c r="DK153" s="314"/>
      <c r="DL153" s="314"/>
      <c r="DM153" s="314"/>
      <c r="DN153" s="314"/>
      <c r="DO153" s="314"/>
      <c r="DP153" s="314"/>
      <c r="DQ153" s="314"/>
      <c r="DR153" s="314"/>
      <c r="DS153" s="314"/>
      <c r="DT153" s="314"/>
      <c r="DU153" s="314"/>
      <c r="DV153" s="314"/>
      <c r="DW153" s="314"/>
      <c r="DX153" s="314"/>
      <c r="DY153" s="314"/>
      <c r="DZ153" s="314"/>
      <c r="EA153" s="314"/>
      <c r="EB153" s="314"/>
      <c r="EC153" s="314"/>
      <c r="ED153" s="314"/>
      <c r="EE153" s="314"/>
      <c r="EF153" s="314"/>
      <c r="EG153" s="314"/>
      <c r="EH153" s="314"/>
      <c r="EI153" s="314"/>
      <c r="EJ153" s="314"/>
      <c r="EK153" s="314"/>
      <c r="EL153" s="314"/>
      <c r="EM153" s="314"/>
      <c r="EN153" s="314"/>
      <c r="EO153" s="314"/>
      <c r="EP153" s="314"/>
      <c r="EQ153" s="314"/>
      <c r="ER153" s="314"/>
      <c r="ES153" s="314"/>
      <c r="ET153" s="314"/>
      <c r="EU153" s="314"/>
      <c r="EV153" s="314"/>
      <c r="EW153" s="314"/>
      <c r="EX153" s="314"/>
      <c r="EY153" s="314"/>
      <c r="EZ153" s="314"/>
      <c r="FA153" s="314"/>
      <c r="FB153" s="314"/>
      <c r="FC153" s="314"/>
      <c r="FD153" s="314"/>
      <c r="FE153" s="314"/>
      <c r="FF153" s="314"/>
      <c r="FG153" s="314"/>
      <c r="FH153" s="314"/>
      <c r="FI153" s="314"/>
      <c r="FJ153" s="314"/>
      <c r="FK153" s="314"/>
      <c r="FL153" s="314"/>
      <c r="FM153" s="314"/>
      <c r="FN153" s="314"/>
      <c r="FO153" s="314"/>
      <c r="FP153" s="314"/>
      <c r="FQ153" s="314"/>
      <c r="FR153" s="314"/>
      <c r="FS153" s="314"/>
      <c r="FT153" s="314"/>
      <c r="FU153" s="314"/>
      <c r="FV153" s="314"/>
      <c r="FW153" s="314"/>
      <c r="FX153" s="314"/>
      <c r="FY153" s="314"/>
      <c r="FZ153" s="314"/>
      <c r="GA153" s="314"/>
      <c r="GB153" s="314"/>
      <c r="GC153" s="314"/>
      <c r="GD153" s="314"/>
      <c r="GE153" s="314"/>
      <c r="GF153" s="314"/>
      <c r="GG153" s="314"/>
      <c r="GH153" s="314"/>
      <c r="GI153" s="314"/>
      <c r="GJ153" s="314"/>
      <c r="GK153" s="314"/>
      <c r="GL153" s="314"/>
      <c r="GM153" s="314"/>
      <c r="GN153" s="314"/>
      <c r="GO153" s="314"/>
      <c r="GP153" s="314"/>
      <c r="GQ153" s="314"/>
      <c r="GR153" s="314"/>
      <c r="GS153" s="314"/>
      <c r="GT153" s="314"/>
      <c r="GU153" s="314"/>
      <c r="GV153" s="314"/>
      <c r="GW153" s="314"/>
      <c r="GX153" s="314"/>
      <c r="GY153" s="314"/>
      <c r="GZ153" s="314"/>
      <c r="HA153" s="314"/>
      <c r="HB153" s="314"/>
      <c r="HC153" s="314"/>
      <c r="HD153" s="314"/>
      <c r="HE153" s="314"/>
      <c r="HF153" s="314"/>
      <c r="HG153" s="314"/>
      <c r="HH153" s="314"/>
      <c r="HI153" s="314"/>
      <c r="HJ153" s="314"/>
      <c r="HK153" s="314"/>
      <c r="HL153" s="314"/>
      <c r="HM153" s="314"/>
      <c r="HN153" s="314"/>
      <c r="HO153" s="314"/>
      <c r="HP153" s="314"/>
      <c r="HQ153" s="314"/>
      <c r="HR153" s="314"/>
      <c r="HS153" s="314"/>
      <c r="HT153" s="314"/>
      <c r="HU153" s="314"/>
      <c r="HV153" s="314"/>
      <c r="HW153" s="314"/>
      <c r="HX153" s="314"/>
      <c r="HY153" s="314"/>
      <c r="HZ153" s="314"/>
      <c r="IA153" s="314"/>
    </row>
    <row r="154" spans="1:235" s="114" customFormat="1" ht="12" customHeight="1" x14ac:dyDescent="0.2">
      <c r="A154" s="24" t="s">
        <v>87</v>
      </c>
      <c r="B154" s="24"/>
      <c r="C154" s="95"/>
      <c r="D154" s="98"/>
      <c r="E154" s="98"/>
      <c r="F154" s="98" t="s">
        <v>108</v>
      </c>
      <c r="G154" s="34" t="s">
        <v>382</v>
      </c>
      <c r="H154" s="34"/>
      <c r="I154" s="34" t="s">
        <v>383</v>
      </c>
      <c r="J154" s="34" t="s">
        <v>383</v>
      </c>
      <c r="K154" s="24" t="s">
        <v>25</v>
      </c>
      <c r="L154" s="24"/>
      <c r="M154" s="24"/>
      <c r="N154" s="29">
        <v>100</v>
      </c>
      <c r="O154" s="24">
        <v>230000000</v>
      </c>
      <c r="P154" s="34" t="s">
        <v>233</v>
      </c>
      <c r="Q154" s="24" t="s">
        <v>272</v>
      </c>
      <c r="R154" s="155" t="s">
        <v>234</v>
      </c>
      <c r="S154" s="24">
        <v>230000000</v>
      </c>
      <c r="T154" s="34" t="s">
        <v>72</v>
      </c>
      <c r="U154" s="24"/>
      <c r="V154" s="24"/>
      <c r="W154" s="24" t="s">
        <v>264</v>
      </c>
      <c r="X154" s="24" t="s">
        <v>251</v>
      </c>
      <c r="Y154" s="25">
        <v>0</v>
      </c>
      <c r="Z154" s="25">
        <v>100</v>
      </c>
      <c r="AA154" s="25">
        <v>0</v>
      </c>
      <c r="AB154" s="24"/>
      <c r="AC154" s="24" t="s">
        <v>236</v>
      </c>
      <c r="AD154" s="156"/>
      <c r="AE154" s="157"/>
      <c r="AF154" s="215">
        <v>11021076</v>
      </c>
      <c r="AG154" s="190">
        <f t="shared" si="163"/>
        <v>12343605.120000001</v>
      </c>
      <c r="AH154" s="156"/>
      <c r="AI154" s="157"/>
      <c r="AJ154" s="215">
        <v>11461919.039999999</v>
      </c>
      <c r="AK154" s="190">
        <f t="shared" si="164"/>
        <v>12837349.3248</v>
      </c>
      <c r="AL154" s="156"/>
      <c r="AM154" s="157"/>
      <c r="AN154" s="215">
        <v>11920395.800000001</v>
      </c>
      <c r="AO154" s="215">
        <f t="shared" si="171"/>
        <v>13350843.296000002</v>
      </c>
      <c r="AP154" s="156"/>
      <c r="AQ154" s="31"/>
      <c r="AR154" s="215"/>
      <c r="AS154" s="215"/>
      <c r="AT154" s="30"/>
      <c r="AU154" s="31"/>
      <c r="AV154" s="31"/>
      <c r="AW154" s="31"/>
      <c r="AX154" s="160"/>
      <c r="AY154" s="191">
        <v>0</v>
      </c>
      <c r="AZ154" s="191">
        <f t="shared" si="160"/>
        <v>0</v>
      </c>
      <c r="BA154" s="216" t="s">
        <v>245</v>
      </c>
      <c r="BB154" s="34" t="s">
        <v>384</v>
      </c>
      <c r="BC154" s="34" t="s">
        <v>385</v>
      </c>
      <c r="BD154" s="24"/>
      <c r="BE154" s="24"/>
      <c r="BF154" s="34"/>
      <c r="BG154" s="24"/>
      <c r="BH154" s="24"/>
      <c r="BI154" s="34"/>
      <c r="BJ154" s="24"/>
      <c r="BK154" s="24"/>
      <c r="BL154" s="34"/>
      <c r="BM154" s="34"/>
    </row>
    <row r="155" spans="1:235" s="114" customFormat="1" ht="12" customHeight="1" x14ac:dyDescent="0.2">
      <c r="A155" s="24" t="s">
        <v>87</v>
      </c>
      <c r="B155" s="217" t="s">
        <v>425</v>
      </c>
      <c r="C155" s="95"/>
      <c r="D155" s="115" t="s">
        <v>117</v>
      </c>
      <c r="E155" s="98"/>
      <c r="F155" s="98" t="s">
        <v>109</v>
      </c>
      <c r="G155" s="34" t="s">
        <v>382</v>
      </c>
      <c r="H155" s="34"/>
      <c r="I155" s="34" t="s">
        <v>383</v>
      </c>
      <c r="J155" s="34" t="s">
        <v>383</v>
      </c>
      <c r="K155" s="24" t="s">
        <v>9</v>
      </c>
      <c r="L155" s="24" t="s">
        <v>386</v>
      </c>
      <c r="M155" s="24"/>
      <c r="N155" s="29">
        <v>100</v>
      </c>
      <c r="O155" s="24">
        <v>230000000</v>
      </c>
      <c r="P155" s="34" t="s">
        <v>233</v>
      </c>
      <c r="Q155" s="24" t="s">
        <v>279</v>
      </c>
      <c r="R155" s="155" t="s">
        <v>234</v>
      </c>
      <c r="S155" s="24">
        <v>230000000</v>
      </c>
      <c r="T155" s="34" t="s">
        <v>72</v>
      </c>
      <c r="U155" s="24"/>
      <c r="V155" s="24"/>
      <c r="W155" s="24" t="s">
        <v>264</v>
      </c>
      <c r="X155" s="24" t="s">
        <v>251</v>
      </c>
      <c r="Y155" s="25">
        <v>0</v>
      </c>
      <c r="Z155" s="25">
        <v>100</v>
      </c>
      <c r="AA155" s="25">
        <v>0</v>
      </c>
      <c r="AB155" s="24"/>
      <c r="AC155" s="24" t="s">
        <v>236</v>
      </c>
      <c r="AD155" s="156"/>
      <c r="AE155" s="157"/>
      <c r="AF155" s="215">
        <v>11021076</v>
      </c>
      <c r="AG155" s="190">
        <f t="shared" ref="AG155" si="172">AF155*1.12</f>
        <v>12343605.120000001</v>
      </c>
      <c r="AH155" s="156"/>
      <c r="AI155" s="157"/>
      <c r="AJ155" s="215">
        <v>11461919.039999999</v>
      </c>
      <c r="AK155" s="190">
        <f t="shared" ref="AK155" si="173">AJ155*1.12</f>
        <v>12837349.3248</v>
      </c>
      <c r="AL155" s="156"/>
      <c r="AM155" s="157"/>
      <c r="AN155" s="215">
        <v>11920395.800000001</v>
      </c>
      <c r="AO155" s="215">
        <f t="shared" ref="AO155" si="174">AN155*1.12</f>
        <v>13350843.296000002</v>
      </c>
      <c r="AP155" s="156"/>
      <c r="AQ155" s="31"/>
      <c r="AR155" s="215"/>
      <c r="AS155" s="215"/>
      <c r="AT155" s="30"/>
      <c r="AU155" s="31"/>
      <c r="AV155" s="31"/>
      <c r="AW155" s="31"/>
      <c r="AX155" s="160"/>
      <c r="AY155" s="191">
        <f t="shared" ref="AY155" si="175">AF155+AJ155+AN155+AR155+AV155</f>
        <v>34403390.840000004</v>
      </c>
      <c r="AZ155" s="191">
        <f t="shared" ref="AZ155" si="176">AY155*1.12</f>
        <v>38531797.740800008</v>
      </c>
      <c r="BA155" s="216" t="s">
        <v>245</v>
      </c>
      <c r="BB155" s="34" t="s">
        <v>384</v>
      </c>
      <c r="BC155" s="34" t="s">
        <v>385</v>
      </c>
      <c r="BD155" s="24"/>
      <c r="BE155" s="24"/>
      <c r="BF155" s="34"/>
      <c r="BG155" s="24"/>
      <c r="BH155" s="24"/>
      <c r="BI155" s="34"/>
      <c r="BJ155" s="24"/>
      <c r="BK155" s="24"/>
      <c r="BL155" s="34"/>
      <c r="BM155" s="34"/>
    </row>
    <row r="156" spans="1:235" s="114" customFormat="1" ht="12" customHeight="1" x14ac:dyDescent="0.2">
      <c r="A156" s="34" t="s">
        <v>362</v>
      </c>
      <c r="B156" s="94" t="s">
        <v>426</v>
      </c>
      <c r="C156" s="95"/>
      <c r="D156" s="115" t="s">
        <v>91</v>
      </c>
      <c r="E156" s="98"/>
      <c r="F156" s="115" t="s">
        <v>114</v>
      </c>
      <c r="G156" s="218" t="s">
        <v>363</v>
      </c>
      <c r="H156" s="96"/>
      <c r="I156" s="219" t="s">
        <v>364</v>
      </c>
      <c r="J156" s="219" t="s">
        <v>364</v>
      </c>
      <c r="K156" s="24" t="s">
        <v>25</v>
      </c>
      <c r="L156" s="24"/>
      <c r="M156" s="24"/>
      <c r="N156" s="25">
        <v>30</v>
      </c>
      <c r="O156" s="220">
        <v>230000000</v>
      </c>
      <c r="P156" s="186" t="s">
        <v>233</v>
      </c>
      <c r="Q156" s="24" t="s">
        <v>279</v>
      </c>
      <c r="R156" s="24" t="s">
        <v>234</v>
      </c>
      <c r="S156" s="220">
        <v>230000000</v>
      </c>
      <c r="T156" s="221" t="s">
        <v>132</v>
      </c>
      <c r="U156" s="24"/>
      <c r="V156" s="24" t="s">
        <v>235</v>
      </c>
      <c r="W156" s="24"/>
      <c r="X156" s="24"/>
      <c r="Y156" s="25">
        <v>0</v>
      </c>
      <c r="Z156" s="25">
        <v>90</v>
      </c>
      <c r="AA156" s="25">
        <v>10</v>
      </c>
      <c r="AB156" s="24"/>
      <c r="AC156" s="24" t="s">
        <v>236</v>
      </c>
      <c r="AD156" s="174"/>
      <c r="AE156" s="222"/>
      <c r="AF156" s="222">
        <v>44385428.571000002</v>
      </c>
      <c r="AG156" s="174">
        <v>49711679.999520004</v>
      </c>
      <c r="AH156" s="174"/>
      <c r="AI156" s="222"/>
      <c r="AJ156" s="222">
        <v>44385428.571000002</v>
      </c>
      <c r="AK156" s="174">
        <v>49711679.999520004</v>
      </c>
      <c r="AL156" s="173"/>
      <c r="AM156" s="175"/>
      <c r="AN156" s="175">
        <v>0</v>
      </c>
      <c r="AO156" s="175">
        <v>0</v>
      </c>
      <c r="AP156" s="173"/>
      <c r="AQ156" s="175"/>
      <c r="AR156" s="175">
        <v>0</v>
      </c>
      <c r="AS156" s="175">
        <v>0</v>
      </c>
      <c r="AT156" s="173"/>
      <c r="AU156" s="175"/>
      <c r="AV156" s="175">
        <v>0</v>
      </c>
      <c r="AW156" s="175">
        <v>0</v>
      </c>
      <c r="AX156" s="175"/>
      <c r="AY156" s="175">
        <v>88770857.142000005</v>
      </c>
      <c r="AZ156" s="175">
        <v>99423359.999040008</v>
      </c>
      <c r="BA156" s="24" t="s">
        <v>245</v>
      </c>
      <c r="BB156" s="223" t="s">
        <v>410</v>
      </c>
      <c r="BC156" s="223" t="s">
        <v>410</v>
      </c>
      <c r="BD156" s="24"/>
      <c r="BE156" s="24"/>
      <c r="BF156" s="34"/>
      <c r="BG156" s="24"/>
      <c r="BH156" s="24"/>
      <c r="BI156" s="34"/>
      <c r="BJ156" s="24"/>
      <c r="BK156" s="24"/>
      <c r="BL156" s="34"/>
      <c r="BM156" s="34"/>
    </row>
    <row r="157" spans="1:235" s="114" customFormat="1" ht="12" customHeight="1" x14ac:dyDescent="0.2">
      <c r="A157" s="34" t="s">
        <v>362</v>
      </c>
      <c r="B157" s="94" t="s">
        <v>426</v>
      </c>
      <c r="C157" s="95"/>
      <c r="D157" s="115" t="s">
        <v>92</v>
      </c>
      <c r="E157" s="98"/>
      <c r="F157" s="115" t="s">
        <v>115</v>
      </c>
      <c r="G157" s="218" t="s">
        <v>363</v>
      </c>
      <c r="H157" s="96"/>
      <c r="I157" s="219" t="s">
        <v>364</v>
      </c>
      <c r="J157" s="219" t="s">
        <v>364</v>
      </c>
      <c r="K157" s="24" t="s">
        <v>25</v>
      </c>
      <c r="L157" s="24"/>
      <c r="M157" s="24"/>
      <c r="N157" s="25">
        <v>30</v>
      </c>
      <c r="O157" s="220">
        <v>230000000</v>
      </c>
      <c r="P157" s="186" t="s">
        <v>233</v>
      </c>
      <c r="Q157" s="24" t="s">
        <v>279</v>
      </c>
      <c r="R157" s="24" t="s">
        <v>234</v>
      </c>
      <c r="S157" s="220">
        <v>230000000</v>
      </c>
      <c r="T157" s="221" t="s">
        <v>75</v>
      </c>
      <c r="U157" s="24"/>
      <c r="V157" s="24" t="s">
        <v>235</v>
      </c>
      <c r="W157" s="24"/>
      <c r="X157" s="24"/>
      <c r="Y157" s="25">
        <v>0</v>
      </c>
      <c r="Z157" s="25">
        <v>90</v>
      </c>
      <c r="AA157" s="25">
        <v>10</v>
      </c>
      <c r="AB157" s="24"/>
      <c r="AC157" s="24" t="s">
        <v>236</v>
      </c>
      <c r="AD157" s="174"/>
      <c r="AE157" s="222"/>
      <c r="AF157" s="222">
        <v>44385428.571000002</v>
      </c>
      <c r="AG157" s="174">
        <v>49711679.999520004</v>
      </c>
      <c r="AH157" s="174"/>
      <c r="AI157" s="222"/>
      <c r="AJ157" s="222">
        <v>44385428.571000002</v>
      </c>
      <c r="AK157" s="174">
        <v>49711679.999520004</v>
      </c>
      <c r="AL157" s="173"/>
      <c r="AM157" s="175"/>
      <c r="AN157" s="175">
        <v>0</v>
      </c>
      <c r="AO157" s="175">
        <v>0</v>
      </c>
      <c r="AP157" s="173"/>
      <c r="AQ157" s="175"/>
      <c r="AR157" s="175">
        <v>0</v>
      </c>
      <c r="AS157" s="175">
        <v>0</v>
      </c>
      <c r="AT157" s="173"/>
      <c r="AU157" s="175"/>
      <c r="AV157" s="175">
        <v>0</v>
      </c>
      <c r="AW157" s="175">
        <v>0</v>
      </c>
      <c r="AX157" s="175"/>
      <c r="AY157" s="175">
        <v>88770857.142000005</v>
      </c>
      <c r="AZ157" s="175">
        <v>99423359.999040008</v>
      </c>
      <c r="BA157" s="24" t="s">
        <v>245</v>
      </c>
      <c r="BB157" s="223" t="s">
        <v>411</v>
      </c>
      <c r="BC157" s="223" t="s">
        <v>411</v>
      </c>
      <c r="BD157" s="24"/>
      <c r="BE157" s="24"/>
      <c r="BF157" s="34"/>
      <c r="BG157" s="24"/>
      <c r="BH157" s="24"/>
      <c r="BI157" s="34"/>
      <c r="BJ157" s="24"/>
      <c r="BK157" s="24"/>
      <c r="BL157" s="34"/>
      <c r="BM157" s="34"/>
    </row>
    <row r="158" spans="1:235" s="114" customFormat="1" ht="12" customHeight="1" x14ac:dyDescent="0.2">
      <c r="A158" s="34" t="s">
        <v>362</v>
      </c>
      <c r="B158" s="94" t="s">
        <v>426</v>
      </c>
      <c r="C158" s="95"/>
      <c r="D158" s="115" t="s">
        <v>95</v>
      </c>
      <c r="E158" s="98"/>
      <c r="F158" s="115" t="s">
        <v>116</v>
      </c>
      <c r="G158" s="218" t="s">
        <v>363</v>
      </c>
      <c r="H158" s="96"/>
      <c r="I158" s="219" t="s">
        <v>364</v>
      </c>
      <c r="J158" s="219" t="s">
        <v>364</v>
      </c>
      <c r="K158" s="24" t="s">
        <v>25</v>
      </c>
      <c r="L158" s="24"/>
      <c r="M158" s="24"/>
      <c r="N158" s="25">
        <v>30</v>
      </c>
      <c r="O158" s="220">
        <v>230000000</v>
      </c>
      <c r="P158" s="186" t="s">
        <v>233</v>
      </c>
      <c r="Q158" s="24" t="s">
        <v>279</v>
      </c>
      <c r="R158" s="24" t="s">
        <v>234</v>
      </c>
      <c r="S158" s="220">
        <v>230000000</v>
      </c>
      <c r="T158" s="221" t="s">
        <v>140</v>
      </c>
      <c r="U158" s="24"/>
      <c r="V158" s="24" t="s">
        <v>235</v>
      </c>
      <c r="W158" s="24"/>
      <c r="X158" s="24"/>
      <c r="Y158" s="25">
        <v>0</v>
      </c>
      <c r="Z158" s="25">
        <v>90</v>
      </c>
      <c r="AA158" s="25">
        <v>10</v>
      </c>
      <c r="AB158" s="24"/>
      <c r="AC158" s="24" t="s">
        <v>236</v>
      </c>
      <c r="AD158" s="174"/>
      <c r="AE158" s="222"/>
      <c r="AF158" s="222">
        <v>36478285.714285597</v>
      </c>
      <c r="AG158" s="174">
        <v>40855679.999999873</v>
      </c>
      <c r="AH158" s="174"/>
      <c r="AI158" s="222"/>
      <c r="AJ158" s="222">
        <v>36478285.714285597</v>
      </c>
      <c r="AK158" s="174">
        <v>40855679.999999873</v>
      </c>
      <c r="AL158" s="173"/>
      <c r="AM158" s="175"/>
      <c r="AN158" s="175">
        <v>0</v>
      </c>
      <c r="AO158" s="175">
        <v>0</v>
      </c>
      <c r="AP158" s="173"/>
      <c r="AQ158" s="175"/>
      <c r="AR158" s="175">
        <v>0</v>
      </c>
      <c r="AS158" s="175">
        <v>0</v>
      </c>
      <c r="AT158" s="173"/>
      <c r="AU158" s="175"/>
      <c r="AV158" s="175">
        <v>0</v>
      </c>
      <c r="AW158" s="175">
        <v>0</v>
      </c>
      <c r="AX158" s="175"/>
      <c r="AY158" s="175">
        <v>72956571.420000002</v>
      </c>
      <c r="AZ158" s="175">
        <v>81711359.999999747</v>
      </c>
      <c r="BA158" s="24" t="s">
        <v>245</v>
      </c>
      <c r="BB158" s="223" t="s">
        <v>412</v>
      </c>
      <c r="BC158" s="223" t="s">
        <v>412</v>
      </c>
      <c r="BD158" s="24"/>
      <c r="BE158" s="24"/>
      <c r="BF158" s="34"/>
      <c r="BG158" s="24"/>
      <c r="BH158" s="24"/>
      <c r="BI158" s="34"/>
      <c r="BJ158" s="24"/>
      <c r="BK158" s="24"/>
      <c r="BL158" s="34"/>
      <c r="BM158" s="34"/>
    </row>
    <row r="159" spans="1:235" s="114" customFormat="1" ht="12" customHeight="1" x14ac:dyDescent="0.2">
      <c r="A159" s="34" t="s">
        <v>362</v>
      </c>
      <c r="B159" s="94" t="s">
        <v>426</v>
      </c>
      <c r="C159" s="95"/>
      <c r="D159" s="115" t="s">
        <v>94</v>
      </c>
      <c r="E159" s="98"/>
      <c r="F159" s="115" t="s">
        <v>117</v>
      </c>
      <c r="G159" s="218" t="s">
        <v>363</v>
      </c>
      <c r="H159" s="96"/>
      <c r="I159" s="219" t="s">
        <v>364</v>
      </c>
      <c r="J159" s="219" t="s">
        <v>364</v>
      </c>
      <c r="K159" s="24" t="s">
        <v>25</v>
      </c>
      <c r="L159" s="24"/>
      <c r="M159" s="24"/>
      <c r="N159" s="25">
        <v>30</v>
      </c>
      <c r="O159" s="220">
        <v>230000000</v>
      </c>
      <c r="P159" s="186" t="s">
        <v>233</v>
      </c>
      <c r="Q159" s="24" t="s">
        <v>279</v>
      </c>
      <c r="R159" s="24" t="s">
        <v>234</v>
      </c>
      <c r="S159" s="220">
        <v>230000000</v>
      </c>
      <c r="T159" s="221" t="s">
        <v>280</v>
      </c>
      <c r="U159" s="24"/>
      <c r="V159" s="24" t="s">
        <v>235</v>
      </c>
      <c r="W159" s="24"/>
      <c r="X159" s="24"/>
      <c r="Y159" s="25">
        <v>0</v>
      </c>
      <c r="Z159" s="25">
        <v>90</v>
      </c>
      <c r="AA159" s="25">
        <v>10</v>
      </c>
      <c r="AB159" s="24"/>
      <c r="AC159" s="24" t="s">
        <v>236</v>
      </c>
      <c r="AD159" s="174"/>
      <c r="AE159" s="222"/>
      <c r="AF159" s="222">
        <v>44385428.571000002</v>
      </c>
      <c r="AG159" s="174">
        <v>49711679.999520004</v>
      </c>
      <c r="AH159" s="174"/>
      <c r="AI159" s="222"/>
      <c r="AJ159" s="222">
        <v>44385428.571000002</v>
      </c>
      <c r="AK159" s="174">
        <v>49711679.999520004</v>
      </c>
      <c r="AL159" s="173"/>
      <c r="AM159" s="175"/>
      <c r="AN159" s="175">
        <v>0</v>
      </c>
      <c r="AO159" s="175">
        <v>0</v>
      </c>
      <c r="AP159" s="173"/>
      <c r="AQ159" s="175"/>
      <c r="AR159" s="175">
        <v>0</v>
      </c>
      <c r="AS159" s="175">
        <v>0</v>
      </c>
      <c r="AT159" s="173"/>
      <c r="AU159" s="175"/>
      <c r="AV159" s="175">
        <v>0</v>
      </c>
      <c r="AW159" s="175">
        <v>0</v>
      </c>
      <c r="AX159" s="175"/>
      <c r="AY159" s="175">
        <v>88770857.142000005</v>
      </c>
      <c r="AZ159" s="175">
        <v>99423359.999040008</v>
      </c>
      <c r="BA159" s="24" t="s">
        <v>245</v>
      </c>
      <c r="BB159" s="223" t="s">
        <v>413</v>
      </c>
      <c r="BC159" s="223" t="s">
        <v>413</v>
      </c>
      <c r="BD159" s="24"/>
      <c r="BE159" s="24"/>
      <c r="BF159" s="34"/>
      <c r="BG159" s="24"/>
      <c r="BH159" s="24"/>
      <c r="BI159" s="34"/>
      <c r="BJ159" s="24"/>
      <c r="BK159" s="24"/>
      <c r="BL159" s="34"/>
      <c r="BM159" s="34"/>
    </row>
    <row r="160" spans="1:235" s="114" customFormat="1" ht="12" customHeight="1" x14ac:dyDescent="0.2">
      <c r="A160" s="34" t="s">
        <v>362</v>
      </c>
      <c r="B160" s="94" t="s">
        <v>426</v>
      </c>
      <c r="C160" s="95"/>
      <c r="D160" s="115" t="s">
        <v>93</v>
      </c>
      <c r="E160" s="98"/>
      <c r="F160" s="115" t="s">
        <v>118</v>
      </c>
      <c r="G160" s="218" t="s">
        <v>363</v>
      </c>
      <c r="H160" s="96"/>
      <c r="I160" s="219" t="s">
        <v>364</v>
      </c>
      <c r="J160" s="219" t="s">
        <v>364</v>
      </c>
      <c r="K160" s="24" t="s">
        <v>25</v>
      </c>
      <c r="L160" s="24"/>
      <c r="M160" s="24"/>
      <c r="N160" s="25">
        <v>30</v>
      </c>
      <c r="O160" s="220">
        <v>230000000</v>
      </c>
      <c r="P160" s="186" t="s">
        <v>233</v>
      </c>
      <c r="Q160" s="24" t="s">
        <v>279</v>
      </c>
      <c r="R160" s="24" t="s">
        <v>234</v>
      </c>
      <c r="S160" s="220">
        <v>230000000</v>
      </c>
      <c r="T160" s="221" t="s">
        <v>267</v>
      </c>
      <c r="U160" s="24"/>
      <c r="V160" s="24" t="s">
        <v>235</v>
      </c>
      <c r="W160" s="24"/>
      <c r="X160" s="24"/>
      <c r="Y160" s="25">
        <v>0</v>
      </c>
      <c r="Z160" s="25">
        <v>90</v>
      </c>
      <c r="AA160" s="25">
        <v>10</v>
      </c>
      <c r="AB160" s="24"/>
      <c r="AC160" s="24" t="s">
        <v>236</v>
      </c>
      <c r="AD160" s="174"/>
      <c r="AE160" s="222"/>
      <c r="AF160" s="222">
        <v>44385428.571000002</v>
      </c>
      <c r="AG160" s="174">
        <v>49711679.999520004</v>
      </c>
      <c r="AH160" s="174"/>
      <c r="AI160" s="222"/>
      <c r="AJ160" s="222">
        <v>44385428.571000002</v>
      </c>
      <c r="AK160" s="174">
        <v>49711679.999520004</v>
      </c>
      <c r="AL160" s="173"/>
      <c r="AM160" s="175"/>
      <c r="AN160" s="175">
        <v>0</v>
      </c>
      <c r="AO160" s="175">
        <v>0</v>
      </c>
      <c r="AP160" s="173"/>
      <c r="AQ160" s="175"/>
      <c r="AR160" s="175">
        <v>0</v>
      </c>
      <c r="AS160" s="175">
        <v>0</v>
      </c>
      <c r="AT160" s="173"/>
      <c r="AU160" s="175"/>
      <c r="AV160" s="175">
        <v>0</v>
      </c>
      <c r="AW160" s="175">
        <v>0</v>
      </c>
      <c r="AX160" s="175"/>
      <c r="AY160" s="175">
        <v>88770857.142000005</v>
      </c>
      <c r="AZ160" s="175">
        <v>99423359.999040008</v>
      </c>
      <c r="BA160" s="24" t="s">
        <v>245</v>
      </c>
      <c r="BB160" s="223" t="s">
        <v>414</v>
      </c>
      <c r="BC160" s="223" t="s">
        <v>414</v>
      </c>
      <c r="BD160" s="24"/>
      <c r="BE160" s="24"/>
      <c r="BF160" s="34"/>
      <c r="BG160" s="24"/>
      <c r="BH160" s="24"/>
      <c r="BI160" s="34"/>
      <c r="BJ160" s="24"/>
      <c r="BK160" s="24"/>
      <c r="BL160" s="34"/>
      <c r="BM160" s="34"/>
    </row>
    <row r="161" spans="1:66" s="231" customFormat="1" ht="25.5" x14ac:dyDescent="0.2">
      <c r="A161" s="36" t="s">
        <v>71</v>
      </c>
      <c r="B161" s="94" t="s">
        <v>426</v>
      </c>
      <c r="C161" s="101"/>
      <c r="D161" s="115" t="s">
        <v>110</v>
      </c>
      <c r="E161" s="36"/>
      <c r="F161" s="36" t="s">
        <v>119</v>
      </c>
      <c r="G161" s="224" t="s">
        <v>139</v>
      </c>
      <c r="H161" s="224"/>
      <c r="I161" s="225" t="s">
        <v>123</v>
      </c>
      <c r="J161" s="225" t="s">
        <v>123</v>
      </c>
      <c r="K161" s="24" t="s">
        <v>25</v>
      </c>
      <c r="L161" s="36"/>
      <c r="M161" s="36"/>
      <c r="N161" s="226">
        <v>100</v>
      </c>
      <c r="O161" s="146">
        <v>230000000</v>
      </c>
      <c r="P161" s="227" t="s">
        <v>233</v>
      </c>
      <c r="Q161" s="34" t="s">
        <v>279</v>
      </c>
      <c r="R161" s="228" t="s">
        <v>234</v>
      </c>
      <c r="S161" s="229" t="s">
        <v>232</v>
      </c>
      <c r="T161" s="230" t="s">
        <v>72</v>
      </c>
      <c r="U161" s="36"/>
      <c r="V161" s="129"/>
      <c r="W161" s="34" t="s">
        <v>264</v>
      </c>
      <c r="X161" s="34" t="s">
        <v>251</v>
      </c>
      <c r="Y161" s="36">
        <v>0</v>
      </c>
      <c r="Z161" s="36">
        <v>100</v>
      </c>
      <c r="AA161" s="36">
        <v>0</v>
      </c>
      <c r="AB161" s="36"/>
      <c r="AC161" s="101" t="s">
        <v>236</v>
      </c>
      <c r="AF161" s="203">
        <v>11520000</v>
      </c>
      <c r="AG161" s="232">
        <f>AF161*1.12</f>
        <v>12902400.000000002</v>
      </c>
      <c r="AH161" s="36"/>
      <c r="AI161" s="36"/>
      <c r="AJ161" s="203">
        <v>11520000</v>
      </c>
      <c r="AK161" s="232">
        <f>AJ161*1.12</f>
        <v>12902400.000000002</v>
      </c>
      <c r="AL161" s="36"/>
      <c r="AM161" s="36"/>
      <c r="AN161" s="203">
        <v>11520000</v>
      </c>
      <c r="AO161" s="232">
        <f>AN161*1.12</f>
        <v>12902400.000000002</v>
      </c>
      <c r="AP161" s="36"/>
      <c r="AQ161" s="36"/>
      <c r="AR161" s="36"/>
      <c r="AS161" s="36"/>
      <c r="AT161" s="36"/>
      <c r="AU161" s="36"/>
      <c r="AV161" s="36"/>
      <c r="AW161" s="36"/>
      <c r="AX161" s="36"/>
      <c r="AY161" s="233">
        <v>0</v>
      </c>
      <c r="AZ161" s="233">
        <f>AY161*1.12</f>
        <v>0</v>
      </c>
      <c r="BA161" s="234">
        <v>120240021112</v>
      </c>
      <c r="BB161" s="169" t="s">
        <v>415</v>
      </c>
      <c r="BC161" s="235" t="s">
        <v>416</v>
      </c>
      <c r="BD161" s="36"/>
      <c r="BE161" s="36"/>
      <c r="BF161" s="36"/>
      <c r="BG161" s="36"/>
      <c r="BH161" s="36"/>
      <c r="BI161" s="36"/>
      <c r="BJ161" s="36"/>
      <c r="BK161" s="36"/>
      <c r="BL161" s="36" t="s">
        <v>417</v>
      </c>
      <c r="BM161" s="36"/>
    </row>
    <row r="162" spans="1:66" s="128" customFormat="1" ht="13.15" customHeight="1" x14ac:dyDescent="0.2">
      <c r="A162" s="236" t="s">
        <v>71</v>
      </c>
      <c r="B162" s="94" t="s">
        <v>632</v>
      </c>
      <c r="C162" s="101"/>
      <c r="D162" s="193" t="s">
        <v>633</v>
      </c>
      <c r="E162" s="96"/>
      <c r="F162" s="229"/>
      <c r="G162" s="226" t="s">
        <v>139</v>
      </c>
      <c r="H162" s="226"/>
      <c r="I162" s="237" t="s">
        <v>123</v>
      </c>
      <c r="J162" s="237" t="s">
        <v>123</v>
      </c>
      <c r="K162" s="99" t="s">
        <v>25</v>
      </c>
      <c r="L162" s="96"/>
      <c r="M162" s="96"/>
      <c r="N162" s="238">
        <v>100</v>
      </c>
      <c r="O162" s="146">
        <v>230000000</v>
      </c>
      <c r="P162" s="227" t="s">
        <v>233</v>
      </c>
      <c r="Q162" s="135" t="s">
        <v>524</v>
      </c>
      <c r="R162" s="239" t="s">
        <v>234</v>
      </c>
      <c r="S162" s="229" t="s">
        <v>232</v>
      </c>
      <c r="T162" s="227" t="s">
        <v>72</v>
      </c>
      <c r="U162" s="96"/>
      <c r="V162" s="113"/>
      <c r="W162" s="135" t="s">
        <v>479</v>
      </c>
      <c r="X162" s="135" t="s">
        <v>251</v>
      </c>
      <c r="Y162" s="236">
        <v>0</v>
      </c>
      <c r="Z162" s="236">
        <v>100</v>
      </c>
      <c r="AA162" s="236">
        <v>0</v>
      </c>
      <c r="AB162" s="236"/>
      <c r="AC162" s="99" t="s">
        <v>236</v>
      </c>
      <c r="AD162" s="240"/>
      <c r="AE162" s="240"/>
      <c r="AF162" s="201">
        <v>8640000</v>
      </c>
      <c r="AG162" s="202">
        <f t="shared" ref="AG162" si="177">AF162*1.12</f>
        <v>9676800</v>
      </c>
      <c r="AH162" s="203"/>
      <c r="AI162" s="203"/>
      <c r="AJ162" s="204">
        <v>11520000</v>
      </c>
      <c r="AK162" s="124">
        <f>AJ162*1.12</f>
        <v>12902400.000000002</v>
      </c>
      <c r="AL162" s="98"/>
      <c r="AM162" s="98"/>
      <c r="AN162" s="204">
        <v>11520000</v>
      </c>
      <c r="AO162" s="124">
        <f>AN162*1.12</f>
        <v>12902400.000000002</v>
      </c>
      <c r="AP162" s="203"/>
      <c r="AQ162" s="203"/>
      <c r="AR162" s="203"/>
      <c r="AS162" s="203"/>
      <c r="AT162" s="203"/>
      <c r="AU162" s="203"/>
      <c r="AV162" s="203"/>
      <c r="AW162" s="203"/>
      <c r="AX162" s="203"/>
      <c r="AY162" s="204">
        <f t="shared" ref="AY162" si="178">AF162+AJ162+AN162</f>
        <v>31680000</v>
      </c>
      <c r="AZ162" s="204">
        <f t="shared" ref="AZ162" si="179">AY162*1.12</f>
        <v>35481600</v>
      </c>
      <c r="BA162" s="209">
        <v>120240021112</v>
      </c>
      <c r="BB162" s="95" t="s">
        <v>415</v>
      </c>
      <c r="BC162" s="241" t="s">
        <v>416</v>
      </c>
      <c r="BD162" s="101"/>
      <c r="BE162" s="101"/>
      <c r="BF162" s="101"/>
      <c r="BG162" s="101"/>
      <c r="BH162" s="101"/>
      <c r="BI162" s="101"/>
      <c r="BJ162" s="101"/>
      <c r="BK162" s="101"/>
      <c r="BL162" s="101"/>
      <c r="BM162" s="101" t="s">
        <v>628</v>
      </c>
    </row>
    <row r="163" spans="1:66" s="258" customFormat="1" ht="13.15" customHeight="1" x14ac:dyDescent="0.25">
      <c r="A163" s="242" t="s">
        <v>87</v>
      </c>
      <c r="B163" s="243" t="s">
        <v>426</v>
      </c>
      <c r="C163" s="244"/>
      <c r="D163" s="115" t="s">
        <v>115</v>
      </c>
      <c r="E163" s="242"/>
      <c r="F163" s="245" t="s">
        <v>120</v>
      </c>
      <c r="G163" s="246" t="s">
        <v>427</v>
      </c>
      <c r="H163" s="242"/>
      <c r="I163" s="246" t="s">
        <v>126</v>
      </c>
      <c r="J163" s="246" t="s">
        <v>129</v>
      </c>
      <c r="K163" s="247" t="s">
        <v>9</v>
      </c>
      <c r="L163" s="247" t="s">
        <v>428</v>
      </c>
      <c r="M163" s="247"/>
      <c r="N163" s="248">
        <v>85</v>
      </c>
      <c r="O163" s="247">
        <v>230000000</v>
      </c>
      <c r="P163" s="246" t="s">
        <v>233</v>
      </c>
      <c r="Q163" s="247" t="s">
        <v>277</v>
      </c>
      <c r="R163" s="247" t="s">
        <v>234</v>
      </c>
      <c r="S163" s="247">
        <v>230000000</v>
      </c>
      <c r="T163" s="246" t="s">
        <v>72</v>
      </c>
      <c r="U163" s="247"/>
      <c r="V163" s="247"/>
      <c r="W163" s="247" t="s">
        <v>264</v>
      </c>
      <c r="X163" s="247" t="s">
        <v>251</v>
      </c>
      <c r="Y163" s="248">
        <v>0</v>
      </c>
      <c r="Z163" s="248">
        <v>100</v>
      </c>
      <c r="AA163" s="248">
        <v>0</v>
      </c>
      <c r="AB163" s="247"/>
      <c r="AC163" s="247" t="s">
        <v>236</v>
      </c>
      <c r="AD163" s="242"/>
      <c r="AE163" s="242"/>
      <c r="AF163" s="249">
        <v>119349968.8</v>
      </c>
      <c r="AG163" s="249">
        <v>133671965.05600001</v>
      </c>
      <c r="AH163" s="250"/>
      <c r="AI163" s="251"/>
      <c r="AJ163" s="249">
        <v>119349968.8</v>
      </c>
      <c r="AK163" s="249">
        <v>133671965.05600001</v>
      </c>
      <c r="AL163" s="250"/>
      <c r="AM163" s="251"/>
      <c r="AN163" s="249">
        <v>119349968.8</v>
      </c>
      <c r="AO163" s="249">
        <v>133671965.05600001</v>
      </c>
      <c r="AP163" s="242"/>
      <c r="AQ163" s="242"/>
      <c r="AR163" s="242"/>
      <c r="AS163" s="242"/>
      <c r="AT163" s="242"/>
      <c r="AU163" s="242"/>
      <c r="AV163" s="246"/>
      <c r="AW163" s="247"/>
      <c r="AX163" s="247"/>
      <c r="AY163" s="252">
        <f t="shared" ref="AY163:AY164" si="180">AF163+AJ163+AN163+AR163+AV163</f>
        <v>358049906.39999998</v>
      </c>
      <c r="AZ163" s="252">
        <f>AY163*1.12</f>
        <v>401015895.16799998</v>
      </c>
      <c r="BA163" s="246" t="s">
        <v>245</v>
      </c>
      <c r="BB163" s="246" t="s">
        <v>429</v>
      </c>
      <c r="BC163" s="246" t="s">
        <v>430</v>
      </c>
      <c r="BD163" s="246"/>
      <c r="BE163" s="253"/>
      <c r="BF163" s="254"/>
      <c r="BG163" s="255"/>
      <c r="BH163" s="256"/>
      <c r="BI163" s="257"/>
      <c r="BJ163" s="257"/>
      <c r="BK163" s="257"/>
      <c r="BL163" s="257"/>
      <c r="BM163" s="257" t="s">
        <v>417</v>
      </c>
    </row>
    <row r="164" spans="1:66" s="141" customFormat="1" ht="12" customHeight="1" x14ac:dyDescent="0.25">
      <c r="A164" s="242" t="s">
        <v>87</v>
      </c>
      <c r="B164" s="243" t="s">
        <v>426</v>
      </c>
      <c r="C164" s="137"/>
      <c r="D164" s="259" t="s">
        <v>116</v>
      </c>
      <c r="E164" s="260"/>
      <c r="F164" s="261" t="s">
        <v>121</v>
      </c>
      <c r="G164" s="262" t="s">
        <v>431</v>
      </c>
      <c r="H164" s="260"/>
      <c r="I164" s="246" t="s">
        <v>130</v>
      </c>
      <c r="J164" s="246" t="s">
        <v>131</v>
      </c>
      <c r="K164" s="247" t="s">
        <v>9</v>
      </c>
      <c r="L164" s="247" t="s">
        <v>428</v>
      </c>
      <c r="M164" s="247"/>
      <c r="N164" s="248">
        <v>85</v>
      </c>
      <c r="O164" s="247">
        <v>230000000</v>
      </c>
      <c r="P164" s="246" t="s">
        <v>233</v>
      </c>
      <c r="Q164" s="247" t="s">
        <v>277</v>
      </c>
      <c r="R164" s="247" t="s">
        <v>234</v>
      </c>
      <c r="S164" s="247">
        <v>230000000</v>
      </c>
      <c r="T164" s="246" t="s">
        <v>72</v>
      </c>
      <c r="U164" s="247"/>
      <c r="V164" s="247"/>
      <c r="W164" s="247" t="s">
        <v>264</v>
      </c>
      <c r="X164" s="247" t="s">
        <v>251</v>
      </c>
      <c r="Y164" s="248">
        <v>0</v>
      </c>
      <c r="Z164" s="248">
        <v>100</v>
      </c>
      <c r="AA164" s="248">
        <v>0</v>
      </c>
      <c r="AB164" s="247"/>
      <c r="AC164" s="247" t="s">
        <v>236</v>
      </c>
      <c r="AD164" s="136"/>
      <c r="AE164" s="136"/>
      <c r="AF164" s="249">
        <v>8460060</v>
      </c>
      <c r="AG164" s="249">
        <f>AF164*1.12</f>
        <v>9475267.2000000011</v>
      </c>
      <c r="AH164" s="250"/>
      <c r="AI164" s="251"/>
      <c r="AJ164" s="249">
        <f>9150415-18.43</f>
        <v>9150396.5700000003</v>
      </c>
      <c r="AK164" s="249">
        <f>AJ164*1.12</f>
        <v>10248444.158400001</v>
      </c>
      <c r="AL164" s="250"/>
      <c r="AM164" s="251"/>
      <c r="AN164" s="249">
        <f>9516417-4.57</f>
        <v>9516412.4299999997</v>
      </c>
      <c r="AO164" s="249">
        <f>AN164*1.12</f>
        <v>10658381.921600001</v>
      </c>
      <c r="AP164" s="136"/>
      <c r="AQ164" s="136"/>
      <c r="AR164" s="136"/>
      <c r="AS164" s="136"/>
      <c r="AT164" s="136"/>
      <c r="AU164" s="136"/>
      <c r="AV164" s="263"/>
      <c r="AW164" s="247"/>
      <c r="AX164" s="247"/>
      <c r="AY164" s="252">
        <f t="shared" si="180"/>
        <v>27126869</v>
      </c>
      <c r="AZ164" s="252">
        <f>AY164*1.12</f>
        <v>30382093.280000001</v>
      </c>
      <c r="BA164" s="264" t="s">
        <v>245</v>
      </c>
      <c r="BB164" s="246" t="s">
        <v>432</v>
      </c>
      <c r="BC164" s="265" t="s">
        <v>433</v>
      </c>
      <c r="BD164" s="263"/>
      <c r="BE164" s="266"/>
      <c r="BF164" s="246"/>
      <c r="BG164" s="154"/>
      <c r="BH164" s="154"/>
      <c r="BI164" s="246"/>
      <c r="BJ164" s="246"/>
      <c r="BK164" s="246"/>
      <c r="BL164" s="246"/>
      <c r="BM164" s="257" t="s">
        <v>417</v>
      </c>
    </row>
    <row r="165" spans="1:66" s="271" customFormat="1" ht="13.15" customHeight="1" x14ac:dyDescent="0.2">
      <c r="A165" s="135" t="s">
        <v>98</v>
      </c>
      <c r="B165" s="101" t="s">
        <v>443</v>
      </c>
      <c r="C165" s="135"/>
      <c r="D165" s="144" t="s">
        <v>118</v>
      </c>
      <c r="E165" s="144"/>
      <c r="F165" s="144" t="s">
        <v>118</v>
      </c>
      <c r="G165" s="267" t="s">
        <v>489</v>
      </c>
      <c r="H165" s="135"/>
      <c r="I165" s="135" t="s">
        <v>100</v>
      </c>
      <c r="J165" s="135" t="s">
        <v>490</v>
      </c>
      <c r="K165" s="140" t="s">
        <v>9</v>
      </c>
      <c r="L165" s="135" t="s">
        <v>491</v>
      </c>
      <c r="M165" s="135"/>
      <c r="N165" s="135" t="s">
        <v>492</v>
      </c>
      <c r="O165" s="135" t="s">
        <v>232</v>
      </c>
      <c r="P165" s="135" t="s">
        <v>273</v>
      </c>
      <c r="Q165" s="135" t="s">
        <v>485</v>
      </c>
      <c r="R165" s="165" t="s">
        <v>234</v>
      </c>
      <c r="S165" s="135" t="s">
        <v>232</v>
      </c>
      <c r="T165" s="135" t="s">
        <v>273</v>
      </c>
      <c r="U165" s="135"/>
      <c r="V165" s="135"/>
      <c r="W165" s="135" t="s">
        <v>485</v>
      </c>
      <c r="X165" s="135" t="s">
        <v>493</v>
      </c>
      <c r="Y165" s="135" t="s">
        <v>210</v>
      </c>
      <c r="Z165" s="135" t="s">
        <v>278</v>
      </c>
      <c r="AA165" s="135" t="s">
        <v>494</v>
      </c>
      <c r="AB165" s="135" t="s">
        <v>495</v>
      </c>
      <c r="AC165" s="146" t="s">
        <v>236</v>
      </c>
      <c r="AD165" s="135" t="s">
        <v>181</v>
      </c>
      <c r="AE165" s="268"/>
      <c r="AF165" s="268">
        <f>47260000*Y165%</f>
        <v>14178000</v>
      </c>
      <c r="AG165" s="268">
        <f>AF165*112%</f>
        <v>15879360.000000002</v>
      </c>
      <c r="AH165" s="135" t="s">
        <v>181</v>
      </c>
      <c r="AI165" s="268"/>
      <c r="AJ165" s="268">
        <f>(47260000*AA165%)+(51100000*Y165%)</f>
        <v>48412000</v>
      </c>
      <c r="AK165" s="268">
        <f>AJ165*112%</f>
        <v>54221440.000000007</v>
      </c>
      <c r="AL165" s="135" t="s">
        <v>181</v>
      </c>
      <c r="AM165" s="268"/>
      <c r="AN165" s="268">
        <f>(51100000*AA165%)+(55080000*Y165%)</f>
        <v>52294000</v>
      </c>
      <c r="AO165" s="268">
        <f>AN165*112%</f>
        <v>58569280.000000007</v>
      </c>
      <c r="AP165" s="140" t="s">
        <v>181</v>
      </c>
      <c r="AQ165" s="140"/>
      <c r="AR165" s="268">
        <f>55080000*AA165%</f>
        <v>38556000</v>
      </c>
      <c r="AS165" s="268">
        <f>AR165*112%</f>
        <v>43182720.000000007</v>
      </c>
      <c r="AT165" s="140"/>
      <c r="AU165" s="140"/>
      <c r="AV165" s="268"/>
      <c r="AW165" s="268"/>
      <c r="AX165" s="135"/>
      <c r="AY165" s="269">
        <f>AF165+AJ165+AN165+AR165</f>
        <v>153440000</v>
      </c>
      <c r="AZ165" s="268">
        <f>AY165*112%</f>
        <v>171852800.00000003</v>
      </c>
      <c r="BA165" s="135" t="s">
        <v>245</v>
      </c>
      <c r="BB165" s="135" t="s">
        <v>496</v>
      </c>
      <c r="BC165" s="135" t="s">
        <v>490</v>
      </c>
      <c r="BD165" s="135"/>
      <c r="BE165" s="135"/>
      <c r="BF165" s="268"/>
      <c r="BG165" s="270"/>
      <c r="BH165" s="135"/>
      <c r="BI165" s="135"/>
      <c r="BJ165" s="135"/>
      <c r="BK165" s="135"/>
      <c r="BL165" s="135"/>
      <c r="BM165" s="135"/>
    </row>
    <row r="166" spans="1:66" s="178" customFormat="1" ht="10.5" customHeight="1" x14ac:dyDescent="0.2">
      <c r="A166" s="101" t="s">
        <v>66</v>
      </c>
      <c r="B166" s="101" t="s">
        <v>443</v>
      </c>
      <c r="C166" s="24"/>
      <c r="D166" s="144" t="s">
        <v>119</v>
      </c>
      <c r="E166" s="144"/>
      <c r="F166" s="144" t="s">
        <v>119</v>
      </c>
      <c r="G166" s="163" t="s">
        <v>265</v>
      </c>
      <c r="H166" s="24"/>
      <c r="I166" s="163" t="s">
        <v>266</v>
      </c>
      <c r="J166" s="163" t="s">
        <v>266</v>
      </c>
      <c r="K166" s="126" t="s">
        <v>25</v>
      </c>
      <c r="L166" s="126"/>
      <c r="M166" s="126"/>
      <c r="N166" s="272">
        <v>80</v>
      </c>
      <c r="O166" s="162">
        <v>231010000</v>
      </c>
      <c r="P166" s="162" t="s">
        <v>273</v>
      </c>
      <c r="Q166" s="164" t="s">
        <v>264</v>
      </c>
      <c r="R166" s="165" t="s">
        <v>234</v>
      </c>
      <c r="S166" s="126">
        <v>230000000</v>
      </c>
      <c r="T166" s="126" t="s">
        <v>90</v>
      </c>
      <c r="U166" s="126"/>
      <c r="V166" s="126"/>
      <c r="W166" s="126" t="s">
        <v>479</v>
      </c>
      <c r="X166" s="126" t="s">
        <v>480</v>
      </c>
      <c r="Y166" s="272">
        <v>0</v>
      </c>
      <c r="Z166" s="272">
        <v>90</v>
      </c>
      <c r="AA166" s="272">
        <v>10</v>
      </c>
      <c r="AB166" s="126"/>
      <c r="AC166" s="146" t="s">
        <v>236</v>
      </c>
      <c r="AD166" s="126"/>
      <c r="AE166" s="166"/>
      <c r="AF166" s="167">
        <v>63324660</v>
      </c>
      <c r="AG166" s="167">
        <f t="shared" ref="AG166:AG171" si="181">AF166*1.12</f>
        <v>70923619.200000003</v>
      </c>
      <c r="AH166" s="168"/>
      <c r="AI166" s="167"/>
      <c r="AJ166" s="167">
        <v>51928931</v>
      </c>
      <c r="AK166" s="167">
        <f t="shared" ref="AK166:AK171" si="182">AJ166*1.12</f>
        <v>58160402.720000006</v>
      </c>
      <c r="AL166" s="168"/>
      <c r="AM166" s="167"/>
      <c r="AN166" s="167"/>
      <c r="AO166" s="167"/>
      <c r="AP166" s="168"/>
      <c r="AQ166" s="168"/>
      <c r="AR166" s="168"/>
      <c r="AS166" s="168"/>
      <c r="AT166" s="168"/>
      <c r="AU166" s="168"/>
      <c r="AV166" s="168"/>
      <c r="AW166" s="168"/>
      <c r="AX166" s="168"/>
      <c r="AY166" s="167">
        <v>0</v>
      </c>
      <c r="AZ166" s="167">
        <v>0</v>
      </c>
      <c r="BA166" s="176" t="s">
        <v>245</v>
      </c>
      <c r="BB166" s="126" t="s">
        <v>497</v>
      </c>
      <c r="BC166" s="166" t="s">
        <v>498</v>
      </c>
      <c r="BD166" s="34"/>
      <c r="BE166" s="34"/>
      <c r="BF166" s="34"/>
      <c r="BG166" s="34"/>
      <c r="BH166" s="34"/>
      <c r="BI166" s="34"/>
      <c r="BJ166" s="34"/>
      <c r="BK166" s="34"/>
      <c r="BL166" s="34"/>
      <c r="BM166" s="24"/>
    </row>
    <row r="167" spans="1:66" s="178" customFormat="1" ht="13.15" customHeight="1" x14ac:dyDescent="0.25">
      <c r="A167" s="101" t="s">
        <v>66</v>
      </c>
      <c r="B167" s="101" t="s">
        <v>443</v>
      </c>
      <c r="C167" s="101"/>
      <c r="D167" s="144" t="s">
        <v>522</v>
      </c>
      <c r="E167" s="144"/>
      <c r="F167" s="144"/>
      <c r="G167" s="163" t="s">
        <v>265</v>
      </c>
      <c r="H167" s="163"/>
      <c r="I167" s="163" t="s">
        <v>266</v>
      </c>
      <c r="J167" s="163" t="s">
        <v>266</v>
      </c>
      <c r="K167" s="126" t="s">
        <v>25</v>
      </c>
      <c r="L167" s="126"/>
      <c r="M167" s="126"/>
      <c r="N167" s="272">
        <v>80</v>
      </c>
      <c r="O167" s="162">
        <v>231010000</v>
      </c>
      <c r="P167" s="161" t="s">
        <v>273</v>
      </c>
      <c r="Q167" s="164" t="s">
        <v>485</v>
      </c>
      <c r="R167" s="165" t="s">
        <v>234</v>
      </c>
      <c r="S167" s="126">
        <v>230000000</v>
      </c>
      <c r="T167" s="126" t="s">
        <v>90</v>
      </c>
      <c r="U167" s="126"/>
      <c r="V167" s="126"/>
      <c r="W167" s="126" t="s">
        <v>479</v>
      </c>
      <c r="X167" s="126" t="s">
        <v>480</v>
      </c>
      <c r="Y167" s="272">
        <v>0</v>
      </c>
      <c r="Z167" s="272">
        <v>90</v>
      </c>
      <c r="AA167" s="272">
        <v>10</v>
      </c>
      <c r="AB167" s="126"/>
      <c r="AC167" s="146" t="s">
        <v>236</v>
      </c>
      <c r="AD167" s="126"/>
      <c r="AE167" s="166"/>
      <c r="AF167" s="167">
        <v>63324660</v>
      </c>
      <c r="AG167" s="167">
        <f t="shared" si="181"/>
        <v>70923619.200000003</v>
      </c>
      <c r="AH167" s="168"/>
      <c r="AI167" s="167"/>
      <c r="AJ167" s="167">
        <v>51928931</v>
      </c>
      <c r="AK167" s="167">
        <f t="shared" si="182"/>
        <v>58160402.720000006</v>
      </c>
      <c r="AL167" s="168"/>
      <c r="AM167" s="167"/>
      <c r="AN167" s="167"/>
      <c r="AO167" s="167"/>
      <c r="AP167" s="168"/>
      <c r="AQ167" s="168"/>
      <c r="AR167" s="168"/>
      <c r="AS167" s="168"/>
      <c r="AT167" s="168"/>
      <c r="AU167" s="168"/>
      <c r="AV167" s="168"/>
      <c r="AW167" s="168"/>
      <c r="AX167" s="168"/>
      <c r="AY167" s="139">
        <f>AF167+AJ167+AN167+AR167+AV167</f>
        <v>115253591</v>
      </c>
      <c r="AZ167" s="122">
        <f t="shared" ref="AZ167" si="183">AY167*1.12</f>
        <v>129084021.92000002</v>
      </c>
      <c r="BA167" s="176" t="s">
        <v>245</v>
      </c>
      <c r="BB167" s="126" t="s">
        <v>497</v>
      </c>
      <c r="BC167" s="166" t="s">
        <v>498</v>
      </c>
      <c r="BD167" s="34"/>
      <c r="BE167" s="34"/>
      <c r="BF167" s="34"/>
      <c r="BG167" s="34"/>
      <c r="BH167" s="34"/>
      <c r="BI167" s="24"/>
      <c r="BM167" s="114" t="s">
        <v>597</v>
      </c>
    </row>
    <row r="168" spans="1:66" s="114" customFormat="1" ht="12" customHeight="1" x14ac:dyDescent="0.2">
      <c r="A168" s="34" t="s">
        <v>71</v>
      </c>
      <c r="B168" s="94" t="s">
        <v>426</v>
      </c>
      <c r="C168" s="95"/>
      <c r="D168" s="144" t="s">
        <v>502</v>
      </c>
      <c r="E168" s="144"/>
      <c r="F168" s="96"/>
      <c r="G168" s="34" t="s">
        <v>503</v>
      </c>
      <c r="H168" s="96"/>
      <c r="I168" s="169" t="s">
        <v>504</v>
      </c>
      <c r="J168" s="169" t="s">
        <v>505</v>
      </c>
      <c r="K168" s="24" t="s">
        <v>25</v>
      </c>
      <c r="L168" s="34"/>
      <c r="M168" s="34"/>
      <c r="N168" s="185">
        <v>100</v>
      </c>
      <c r="O168" s="171">
        <v>230000000</v>
      </c>
      <c r="P168" s="186" t="s">
        <v>233</v>
      </c>
      <c r="Q168" s="34" t="s">
        <v>277</v>
      </c>
      <c r="R168" s="187" t="s">
        <v>234</v>
      </c>
      <c r="S168" s="171">
        <v>230000000</v>
      </c>
      <c r="T168" s="186" t="s">
        <v>280</v>
      </c>
      <c r="U168" s="34"/>
      <c r="V168" s="34"/>
      <c r="W168" s="34" t="s">
        <v>264</v>
      </c>
      <c r="X168" s="34" t="s">
        <v>285</v>
      </c>
      <c r="Y168" s="188">
        <v>0</v>
      </c>
      <c r="Z168" s="188">
        <v>100</v>
      </c>
      <c r="AA168" s="188">
        <v>0</v>
      </c>
      <c r="AB168" s="34"/>
      <c r="AC168" s="34" t="s">
        <v>236</v>
      </c>
      <c r="AD168" s="189"/>
      <c r="AE168" s="109"/>
      <c r="AF168" s="190">
        <v>114875020</v>
      </c>
      <c r="AG168" s="190">
        <f t="shared" si="181"/>
        <v>128660022.40000001</v>
      </c>
      <c r="AH168" s="156"/>
      <c r="AI168" s="189"/>
      <c r="AJ168" s="190">
        <v>114875020</v>
      </c>
      <c r="AK168" s="190">
        <f t="shared" si="182"/>
        <v>128660022.40000001</v>
      </c>
      <c r="AL168" s="156"/>
      <c r="AM168" s="189"/>
      <c r="AN168" s="191">
        <v>114875020</v>
      </c>
      <c r="AO168" s="191">
        <f>AN168*1.12</f>
        <v>128660022.40000001</v>
      </c>
      <c r="AP168" s="156"/>
      <c r="AQ168" s="189"/>
      <c r="AR168" s="190">
        <v>114875020</v>
      </c>
      <c r="AS168" s="190">
        <f>AR168*1.12</f>
        <v>128660022.40000001</v>
      </c>
      <c r="AT168" s="156"/>
      <c r="AU168" s="189"/>
      <c r="AV168" s="191">
        <v>114875020</v>
      </c>
      <c r="AW168" s="191">
        <f>AV168*1.12</f>
        <v>128660022.40000001</v>
      </c>
      <c r="AX168" s="160"/>
      <c r="AY168" s="191">
        <v>0</v>
      </c>
      <c r="AZ168" s="191">
        <f>AY168*1.12</f>
        <v>0</v>
      </c>
      <c r="BA168" s="34" t="s">
        <v>245</v>
      </c>
      <c r="BB168" s="34" t="s">
        <v>349</v>
      </c>
      <c r="BC168" s="171" t="s">
        <v>350</v>
      </c>
      <c r="BD168" s="34"/>
      <c r="BE168" s="34"/>
      <c r="BF168" s="34"/>
      <c r="BG168" s="34"/>
      <c r="BH168" s="34"/>
      <c r="BI168" s="34"/>
      <c r="BJ168" s="34"/>
      <c r="BK168" s="34"/>
      <c r="BM168" s="114" t="s">
        <v>597</v>
      </c>
    </row>
    <row r="169" spans="1:66" s="114" customFormat="1" ht="12" customHeight="1" x14ac:dyDescent="0.2">
      <c r="A169" s="34" t="s">
        <v>71</v>
      </c>
      <c r="B169" s="94" t="s">
        <v>426</v>
      </c>
      <c r="C169" s="95"/>
      <c r="D169" s="273" t="s">
        <v>506</v>
      </c>
      <c r="E169" s="273"/>
      <c r="G169" s="274" t="s">
        <v>503</v>
      </c>
      <c r="I169" s="169" t="s">
        <v>504</v>
      </c>
      <c r="J169" s="169" t="s">
        <v>505</v>
      </c>
      <c r="K169" s="24" t="s">
        <v>25</v>
      </c>
      <c r="L169" s="34"/>
      <c r="M169" s="34"/>
      <c r="N169" s="185">
        <v>100</v>
      </c>
      <c r="O169" s="171">
        <v>230000000</v>
      </c>
      <c r="P169" s="186" t="s">
        <v>233</v>
      </c>
      <c r="Q169" s="34" t="s">
        <v>277</v>
      </c>
      <c r="R169" s="187" t="s">
        <v>234</v>
      </c>
      <c r="S169" s="171">
        <v>230000000</v>
      </c>
      <c r="T169" s="186" t="s">
        <v>75</v>
      </c>
      <c r="U169" s="34"/>
      <c r="V169" s="34"/>
      <c r="W169" s="34" t="s">
        <v>264</v>
      </c>
      <c r="X169" s="34" t="s">
        <v>285</v>
      </c>
      <c r="Y169" s="188">
        <v>0</v>
      </c>
      <c r="Z169" s="188">
        <v>100</v>
      </c>
      <c r="AA169" s="188">
        <v>0</v>
      </c>
      <c r="AB169" s="34"/>
      <c r="AC169" s="34" t="s">
        <v>236</v>
      </c>
      <c r="AD169" s="189"/>
      <c r="AE169" s="109"/>
      <c r="AF169" s="190">
        <v>128973780</v>
      </c>
      <c r="AG169" s="190">
        <f t="shared" si="181"/>
        <v>144450633.60000002</v>
      </c>
      <c r="AH169" s="156"/>
      <c r="AI169" s="189"/>
      <c r="AJ169" s="190">
        <v>128973780</v>
      </c>
      <c r="AK169" s="190">
        <f t="shared" si="182"/>
        <v>144450633.60000002</v>
      </c>
      <c r="AL169" s="156"/>
      <c r="AM169" s="189"/>
      <c r="AN169" s="191">
        <v>128973780</v>
      </c>
      <c r="AO169" s="191">
        <f>AN169*1.12</f>
        <v>144450633.60000002</v>
      </c>
      <c r="AP169" s="156"/>
      <c r="AQ169" s="189"/>
      <c r="AR169" s="190">
        <v>128973780</v>
      </c>
      <c r="AS169" s="190">
        <f>AR169*1.12</f>
        <v>144450633.60000002</v>
      </c>
      <c r="AT169" s="156"/>
      <c r="AU169" s="189"/>
      <c r="AV169" s="191">
        <v>128973780</v>
      </c>
      <c r="AW169" s="191">
        <f>AV169*1.12</f>
        <v>144450633.60000002</v>
      </c>
      <c r="AX169" s="160"/>
      <c r="AY169" s="191">
        <v>0</v>
      </c>
      <c r="AZ169" s="191">
        <f t="shared" ref="AZ169:AZ194" si="184">AY169*1.12</f>
        <v>0</v>
      </c>
      <c r="BA169" s="34" t="s">
        <v>245</v>
      </c>
      <c r="BB169" s="34" t="s">
        <v>351</v>
      </c>
      <c r="BC169" s="171" t="s">
        <v>352</v>
      </c>
      <c r="BD169" s="34"/>
      <c r="BE169" s="34"/>
      <c r="BF169" s="34"/>
      <c r="BG169" s="34"/>
      <c r="BH169" s="34"/>
      <c r="BI169" s="34"/>
      <c r="BJ169" s="34"/>
      <c r="BK169" s="34"/>
    </row>
    <row r="170" spans="1:66" s="114" customFormat="1" ht="13.15" customHeight="1" x14ac:dyDescent="0.25">
      <c r="A170" s="275" t="s">
        <v>66</v>
      </c>
      <c r="B170" s="276"/>
      <c r="C170" s="276"/>
      <c r="D170" s="115" t="s">
        <v>527</v>
      </c>
      <c r="E170" s="277"/>
      <c r="F170" s="259"/>
      <c r="G170" s="278" t="s">
        <v>265</v>
      </c>
      <c r="H170" s="278"/>
      <c r="I170" s="278" t="s">
        <v>266</v>
      </c>
      <c r="J170" s="278" t="s">
        <v>266</v>
      </c>
      <c r="K170" s="279" t="s">
        <v>9</v>
      </c>
      <c r="L170" s="279" t="s">
        <v>528</v>
      </c>
      <c r="M170" s="279"/>
      <c r="N170" s="280">
        <v>80</v>
      </c>
      <c r="O170" s="281">
        <v>231010000</v>
      </c>
      <c r="P170" s="282" t="s">
        <v>273</v>
      </c>
      <c r="Q170" s="283" t="s">
        <v>485</v>
      </c>
      <c r="R170" s="284" t="s">
        <v>234</v>
      </c>
      <c r="S170" s="279">
        <v>230000000</v>
      </c>
      <c r="T170" s="279" t="s">
        <v>90</v>
      </c>
      <c r="U170" s="279"/>
      <c r="V170" s="279"/>
      <c r="W170" s="279" t="s">
        <v>479</v>
      </c>
      <c r="X170" s="279" t="s">
        <v>480</v>
      </c>
      <c r="Y170" s="280">
        <v>0</v>
      </c>
      <c r="Z170" s="280">
        <v>90</v>
      </c>
      <c r="AA170" s="280">
        <v>10</v>
      </c>
      <c r="AB170" s="279"/>
      <c r="AC170" s="101" t="s">
        <v>236</v>
      </c>
      <c r="AD170" s="279"/>
      <c r="AE170" s="279"/>
      <c r="AF170" s="285">
        <v>14545160</v>
      </c>
      <c r="AG170" s="285">
        <f t="shared" si="181"/>
        <v>16290579.200000001</v>
      </c>
      <c r="AH170" s="285"/>
      <c r="AI170" s="285"/>
      <c r="AJ170" s="285">
        <v>11933163</v>
      </c>
      <c r="AK170" s="285">
        <f t="shared" si="182"/>
        <v>13365142.560000001</v>
      </c>
      <c r="AL170" s="285"/>
      <c r="AM170" s="285"/>
      <c r="AN170" s="285"/>
      <c r="AO170" s="285"/>
      <c r="AP170" s="285"/>
      <c r="AQ170" s="285"/>
      <c r="AR170" s="285"/>
      <c r="AS170" s="285"/>
      <c r="AT170" s="285"/>
      <c r="AU170" s="285"/>
      <c r="AV170" s="285"/>
      <c r="AW170" s="285"/>
      <c r="AX170" s="285"/>
      <c r="AY170" s="139">
        <f t="shared" ref="AY170:AY184" si="185">AF170+AJ170+AN170+AR170+AV170</f>
        <v>26478323</v>
      </c>
      <c r="AZ170" s="122">
        <f t="shared" si="184"/>
        <v>29655721.760000002</v>
      </c>
      <c r="BA170" s="176" t="s">
        <v>245</v>
      </c>
      <c r="BB170" s="279" t="s">
        <v>529</v>
      </c>
      <c r="BC170" s="279" t="s">
        <v>530</v>
      </c>
      <c r="BD170" s="279"/>
      <c r="BE170" s="279"/>
      <c r="BF170" s="279"/>
      <c r="BG170" s="279"/>
      <c r="BH170" s="286"/>
      <c r="BI170" s="287" t="s">
        <v>531</v>
      </c>
      <c r="BJ170" s="288"/>
      <c r="BK170" s="288"/>
      <c r="BL170" s="288"/>
      <c r="BM170" s="288" t="s">
        <v>417</v>
      </c>
    </row>
    <row r="171" spans="1:66" s="298" customFormat="1" ht="13.15" customHeight="1" x14ac:dyDescent="0.25">
      <c r="A171" s="138" t="s">
        <v>532</v>
      </c>
      <c r="B171" s="101" t="s">
        <v>443</v>
      </c>
      <c r="C171" s="101"/>
      <c r="D171" s="115" t="s">
        <v>533</v>
      </c>
      <c r="E171" s="138"/>
      <c r="F171" s="289"/>
      <c r="G171" s="148" t="s">
        <v>534</v>
      </c>
      <c r="H171" s="148"/>
      <c r="I171" s="148" t="s">
        <v>535</v>
      </c>
      <c r="J171" s="148" t="s">
        <v>535</v>
      </c>
      <c r="K171" s="290" t="s">
        <v>25</v>
      </c>
      <c r="L171" s="99"/>
      <c r="M171" s="35"/>
      <c r="N171" s="27">
        <v>50</v>
      </c>
      <c r="O171" s="93">
        <v>230000000</v>
      </c>
      <c r="P171" s="228" t="s">
        <v>233</v>
      </c>
      <c r="Q171" s="228" t="s">
        <v>524</v>
      </c>
      <c r="R171" s="228" t="s">
        <v>234</v>
      </c>
      <c r="S171" s="93">
        <v>230000000</v>
      </c>
      <c r="T171" s="291" t="s">
        <v>536</v>
      </c>
      <c r="U171" s="99"/>
      <c r="V171" s="113" t="s">
        <v>285</v>
      </c>
      <c r="W171" s="99"/>
      <c r="X171" s="99"/>
      <c r="Y171" s="36">
        <v>0</v>
      </c>
      <c r="Z171" s="28">
        <v>90</v>
      </c>
      <c r="AA171" s="27">
        <v>10</v>
      </c>
      <c r="AB171" s="99"/>
      <c r="AC171" s="101" t="s">
        <v>236</v>
      </c>
      <c r="AD171" s="292"/>
      <c r="AE171" s="293"/>
      <c r="AF171" s="294">
        <v>268469030</v>
      </c>
      <c r="AG171" s="294">
        <f t="shared" si="181"/>
        <v>300685313.60000002</v>
      </c>
      <c r="AH171" s="295"/>
      <c r="AI171" s="293"/>
      <c r="AJ171" s="296">
        <v>309133834</v>
      </c>
      <c r="AK171" s="296">
        <f t="shared" si="182"/>
        <v>346229894.08000004</v>
      </c>
      <c r="AL171" s="295"/>
      <c r="AM171" s="293"/>
      <c r="AN171" s="296">
        <v>347698180</v>
      </c>
      <c r="AO171" s="296">
        <f>AN171*0.12</f>
        <v>41723781.600000001</v>
      </c>
      <c r="AP171" s="295"/>
      <c r="AQ171" s="293"/>
      <c r="AR171" s="296">
        <v>385130722</v>
      </c>
      <c r="AS171" s="296">
        <f>AR171*1.12</f>
        <v>431346408.64000005</v>
      </c>
      <c r="AT171" s="295"/>
      <c r="AU171" s="293"/>
      <c r="AV171" s="296">
        <v>408261764</v>
      </c>
      <c r="AW171" s="296">
        <f>AV171*1.12</f>
        <v>457253175.68000007</v>
      </c>
      <c r="AX171" s="176"/>
      <c r="AY171" s="139">
        <f t="shared" si="185"/>
        <v>1718693530</v>
      </c>
      <c r="AZ171" s="122">
        <f t="shared" si="184"/>
        <v>1924936753.6000001</v>
      </c>
      <c r="BA171" s="297">
        <v>120240021112</v>
      </c>
      <c r="BB171" s="135" t="s">
        <v>537</v>
      </c>
      <c r="BC171" s="33" t="s">
        <v>538</v>
      </c>
      <c r="BD171" s="135"/>
      <c r="BE171" s="135"/>
      <c r="BF171" s="135"/>
      <c r="BG171" s="135"/>
      <c r="BH171" s="135"/>
      <c r="BI171" s="135"/>
      <c r="BJ171" s="135"/>
      <c r="BK171" s="135"/>
      <c r="BL171" s="138"/>
      <c r="BM171" s="288" t="s">
        <v>417</v>
      </c>
    </row>
    <row r="172" spans="1:66" s="303" customFormat="1" ht="13.15" customHeight="1" x14ac:dyDescent="0.25">
      <c r="A172" s="99" t="s">
        <v>532</v>
      </c>
      <c r="B172" s="101" t="s">
        <v>443</v>
      </c>
      <c r="C172" s="101"/>
      <c r="D172" s="115" t="s">
        <v>539</v>
      </c>
      <c r="E172" s="299"/>
      <c r="F172" s="300"/>
      <c r="G172" s="148" t="s">
        <v>534</v>
      </c>
      <c r="H172" s="148"/>
      <c r="I172" s="148" t="s">
        <v>535</v>
      </c>
      <c r="J172" s="148" t="s">
        <v>535</v>
      </c>
      <c r="K172" s="290" t="s">
        <v>25</v>
      </c>
      <c r="L172" s="99"/>
      <c r="M172" s="35"/>
      <c r="N172" s="27">
        <v>50</v>
      </c>
      <c r="O172" s="93">
        <v>230000000</v>
      </c>
      <c r="P172" s="228" t="s">
        <v>233</v>
      </c>
      <c r="Q172" s="228" t="s">
        <v>524</v>
      </c>
      <c r="R172" s="228" t="s">
        <v>234</v>
      </c>
      <c r="S172" s="93">
        <v>230000000</v>
      </c>
      <c r="T172" s="149" t="s">
        <v>540</v>
      </c>
      <c r="U172" s="99"/>
      <c r="V172" s="113" t="s">
        <v>285</v>
      </c>
      <c r="W172" s="299"/>
      <c r="X172" s="299"/>
      <c r="Y172" s="36">
        <v>0</v>
      </c>
      <c r="Z172" s="27">
        <v>90</v>
      </c>
      <c r="AA172" s="27">
        <v>10</v>
      </c>
      <c r="AB172" s="301"/>
      <c r="AC172" s="101" t="s">
        <v>236</v>
      </c>
      <c r="AD172" s="292"/>
      <c r="AE172" s="293"/>
      <c r="AF172" s="294">
        <v>258694030</v>
      </c>
      <c r="AG172" s="294">
        <f t="shared" ref="AG172:AG174" si="186">AF172*1.12</f>
        <v>289737313.60000002</v>
      </c>
      <c r="AH172" s="295"/>
      <c r="AI172" s="293"/>
      <c r="AJ172" s="296">
        <v>297878222</v>
      </c>
      <c r="AK172" s="296">
        <f t="shared" ref="AK172:AK174" si="187">AJ172*1.12</f>
        <v>333623608.64000005</v>
      </c>
      <c r="AL172" s="295"/>
      <c r="AM172" s="293"/>
      <c r="AN172" s="296">
        <v>335038434</v>
      </c>
      <c r="AO172" s="296">
        <f t="shared" ref="AO172:AO174" si="188">AN172*0.12</f>
        <v>40204612.079999998</v>
      </c>
      <c r="AP172" s="295"/>
      <c r="AQ172" s="293"/>
      <c r="AR172" s="296">
        <v>371108051</v>
      </c>
      <c r="AS172" s="296">
        <f t="shared" ref="AS172:AS174" si="189">AR172*1.12</f>
        <v>415641017.12000006</v>
      </c>
      <c r="AT172" s="295"/>
      <c r="AU172" s="293"/>
      <c r="AV172" s="296">
        <v>393396889</v>
      </c>
      <c r="AW172" s="296">
        <f t="shared" ref="AW172:AW174" si="190">AV172*1.12</f>
        <v>440604515.68000007</v>
      </c>
      <c r="AX172" s="176"/>
      <c r="AY172" s="139">
        <f t="shared" si="185"/>
        <v>1656115626</v>
      </c>
      <c r="AZ172" s="122">
        <f t="shared" si="184"/>
        <v>1854849501.1200001</v>
      </c>
      <c r="BA172" s="297">
        <v>120240021112</v>
      </c>
      <c r="BB172" s="135" t="s">
        <v>541</v>
      </c>
      <c r="BC172" s="33" t="s">
        <v>542</v>
      </c>
      <c r="BD172" s="135"/>
      <c r="BE172" s="135"/>
      <c r="BF172" s="135"/>
      <c r="BG172" s="135"/>
      <c r="BH172" s="135"/>
      <c r="BI172" s="135"/>
      <c r="BJ172" s="135"/>
      <c r="BK172" s="135"/>
      <c r="BL172" s="35"/>
      <c r="BM172" s="288" t="s">
        <v>417</v>
      </c>
      <c r="BN172" s="302"/>
    </row>
    <row r="173" spans="1:66" s="310" customFormat="1" ht="13.15" customHeight="1" x14ac:dyDescent="0.25">
      <c r="A173" s="304" t="s">
        <v>532</v>
      </c>
      <c r="B173" s="101" t="s">
        <v>443</v>
      </c>
      <c r="C173" s="101"/>
      <c r="D173" s="115" t="s">
        <v>543</v>
      </c>
      <c r="E173" s="99"/>
      <c r="F173" s="143"/>
      <c r="G173" s="148" t="s">
        <v>534</v>
      </c>
      <c r="H173" s="148"/>
      <c r="I173" s="148" t="s">
        <v>535</v>
      </c>
      <c r="J173" s="148" t="s">
        <v>535</v>
      </c>
      <c r="K173" s="290" t="s">
        <v>25</v>
      </c>
      <c r="L173" s="99"/>
      <c r="M173" s="35"/>
      <c r="N173" s="27">
        <v>50</v>
      </c>
      <c r="O173" s="93">
        <v>230000000</v>
      </c>
      <c r="P173" s="228" t="s">
        <v>233</v>
      </c>
      <c r="Q173" s="228" t="s">
        <v>524</v>
      </c>
      <c r="R173" s="228" t="s">
        <v>234</v>
      </c>
      <c r="S173" s="93">
        <v>230000000</v>
      </c>
      <c r="T173" s="148" t="s">
        <v>280</v>
      </c>
      <c r="U173" s="99"/>
      <c r="V173" s="113" t="s">
        <v>285</v>
      </c>
      <c r="W173" s="99"/>
      <c r="X173" s="99"/>
      <c r="Y173" s="36">
        <v>0</v>
      </c>
      <c r="Z173" s="27">
        <v>90</v>
      </c>
      <c r="AA173" s="236">
        <v>10</v>
      </c>
      <c r="AB173" s="99"/>
      <c r="AC173" s="101" t="s">
        <v>236</v>
      </c>
      <c r="AD173" s="305"/>
      <c r="AE173" s="306"/>
      <c r="AF173" s="306">
        <v>120973130</v>
      </c>
      <c r="AG173" s="294">
        <f t="shared" si="186"/>
        <v>135489905.60000002</v>
      </c>
      <c r="AH173" s="307"/>
      <c r="AI173" s="296"/>
      <c r="AJ173" s="296">
        <v>139296840</v>
      </c>
      <c r="AK173" s="296">
        <f t="shared" si="187"/>
        <v>156012460.80000001</v>
      </c>
      <c r="AL173" s="308"/>
      <c r="AM173" s="296"/>
      <c r="AN173" s="296">
        <v>156674076</v>
      </c>
      <c r="AO173" s="296">
        <f t="shared" si="188"/>
        <v>18800889.120000001</v>
      </c>
      <c r="AP173" s="308"/>
      <c r="AQ173" s="308"/>
      <c r="AR173" s="296">
        <v>173541317</v>
      </c>
      <c r="AS173" s="296">
        <f t="shared" si="189"/>
        <v>194366275.04000002</v>
      </c>
      <c r="AT173" s="308"/>
      <c r="AU173" s="308"/>
      <c r="AV173" s="296">
        <v>183964249</v>
      </c>
      <c r="AW173" s="296">
        <f t="shared" si="190"/>
        <v>206039958.88000003</v>
      </c>
      <c r="AX173" s="176"/>
      <c r="AY173" s="139">
        <f t="shared" si="185"/>
        <v>774449612</v>
      </c>
      <c r="AZ173" s="122">
        <f t="shared" si="184"/>
        <v>867383565.44000006</v>
      </c>
      <c r="BA173" s="297">
        <v>120240021112</v>
      </c>
      <c r="BB173" s="135" t="s">
        <v>544</v>
      </c>
      <c r="BC173" s="33" t="s">
        <v>545</v>
      </c>
      <c r="BD173" s="99"/>
      <c r="BE173" s="99"/>
      <c r="BF173" s="99"/>
      <c r="BG173" s="99"/>
      <c r="BH173" s="99"/>
      <c r="BI173" s="99"/>
      <c r="BJ173" s="99"/>
      <c r="BK173" s="99"/>
      <c r="BL173" s="309"/>
      <c r="BM173" s="288" t="s">
        <v>417</v>
      </c>
    </row>
    <row r="174" spans="1:66" s="310" customFormat="1" ht="13.15" customHeight="1" x14ac:dyDescent="0.25">
      <c r="A174" s="304" t="s">
        <v>532</v>
      </c>
      <c r="B174" s="101" t="s">
        <v>443</v>
      </c>
      <c r="C174" s="101"/>
      <c r="D174" s="115" t="s">
        <v>546</v>
      </c>
      <c r="E174" s="99"/>
      <c r="F174" s="143"/>
      <c r="G174" s="148" t="s">
        <v>534</v>
      </c>
      <c r="H174" s="148"/>
      <c r="I174" s="148" t="s">
        <v>535</v>
      </c>
      <c r="J174" s="148" t="s">
        <v>535</v>
      </c>
      <c r="K174" s="290" t="s">
        <v>25</v>
      </c>
      <c r="L174" s="99"/>
      <c r="M174" s="35"/>
      <c r="N174" s="27">
        <v>50</v>
      </c>
      <c r="O174" s="93">
        <v>230000000</v>
      </c>
      <c r="P174" s="228" t="s">
        <v>233</v>
      </c>
      <c r="Q174" s="228" t="s">
        <v>524</v>
      </c>
      <c r="R174" s="228" t="s">
        <v>234</v>
      </c>
      <c r="S174" s="93">
        <v>230000000</v>
      </c>
      <c r="T174" s="148" t="s">
        <v>140</v>
      </c>
      <c r="U174" s="99"/>
      <c r="V174" s="113" t="s">
        <v>285</v>
      </c>
      <c r="W174" s="99"/>
      <c r="X174" s="99"/>
      <c r="Y174" s="36">
        <v>0</v>
      </c>
      <c r="Z174" s="27">
        <v>90</v>
      </c>
      <c r="AA174" s="236">
        <v>10</v>
      </c>
      <c r="AB174" s="99"/>
      <c r="AC174" s="101" t="s">
        <v>236</v>
      </c>
      <c r="AD174" s="305"/>
      <c r="AE174" s="306"/>
      <c r="AF174" s="306">
        <v>123840814</v>
      </c>
      <c r="AG174" s="294">
        <f t="shared" si="186"/>
        <v>138701711.68000001</v>
      </c>
      <c r="AH174" s="307"/>
      <c r="AI174" s="306"/>
      <c r="AJ174" s="306">
        <v>142598889</v>
      </c>
      <c r="AK174" s="296">
        <f t="shared" si="187"/>
        <v>159710755.68000001</v>
      </c>
      <c r="AL174" s="308"/>
      <c r="AM174" s="306"/>
      <c r="AN174" s="296">
        <v>160388055</v>
      </c>
      <c r="AO174" s="296">
        <f t="shared" si="188"/>
        <v>19246566.599999998</v>
      </c>
      <c r="AP174" s="308"/>
      <c r="AQ174" s="308"/>
      <c r="AR174" s="296">
        <v>177655136</v>
      </c>
      <c r="AS174" s="296">
        <f t="shared" si="189"/>
        <v>198973752.32000002</v>
      </c>
      <c r="AT174" s="308"/>
      <c r="AU174" s="308"/>
      <c r="AV174" s="296">
        <v>188325146</v>
      </c>
      <c r="AW174" s="296">
        <f t="shared" si="190"/>
        <v>210924163.52000001</v>
      </c>
      <c r="AX174" s="176"/>
      <c r="AY174" s="139">
        <f t="shared" si="185"/>
        <v>792808040</v>
      </c>
      <c r="AZ174" s="122">
        <f t="shared" si="184"/>
        <v>887945004.80000007</v>
      </c>
      <c r="BA174" s="297">
        <v>120240021112</v>
      </c>
      <c r="BB174" s="135" t="s">
        <v>547</v>
      </c>
      <c r="BC174" s="33" t="s">
        <v>548</v>
      </c>
      <c r="BD174" s="99"/>
      <c r="BE174" s="99"/>
      <c r="BF174" s="99"/>
      <c r="BG174" s="99"/>
      <c r="BH174" s="99"/>
      <c r="BI174" s="99"/>
      <c r="BJ174" s="99"/>
      <c r="BK174" s="99"/>
      <c r="BL174" s="309"/>
      <c r="BM174" s="288" t="s">
        <v>417</v>
      </c>
    </row>
    <row r="175" spans="1:66" s="310" customFormat="1" ht="13.15" customHeight="1" x14ac:dyDescent="0.25">
      <c r="A175" s="304" t="s">
        <v>532</v>
      </c>
      <c r="B175" s="101" t="s">
        <v>443</v>
      </c>
      <c r="C175" s="101"/>
      <c r="D175" s="115" t="s">
        <v>549</v>
      </c>
      <c r="E175" s="99"/>
      <c r="F175" s="143"/>
      <c r="G175" s="148" t="s">
        <v>534</v>
      </c>
      <c r="H175" s="148"/>
      <c r="I175" s="148" t="s">
        <v>535</v>
      </c>
      <c r="J175" s="148" t="s">
        <v>535</v>
      </c>
      <c r="K175" s="290" t="s">
        <v>25</v>
      </c>
      <c r="L175" s="99"/>
      <c r="M175" s="35"/>
      <c r="N175" s="27">
        <v>50</v>
      </c>
      <c r="O175" s="93">
        <v>230000000</v>
      </c>
      <c r="P175" s="228" t="s">
        <v>233</v>
      </c>
      <c r="Q175" s="228" t="s">
        <v>524</v>
      </c>
      <c r="R175" s="228" t="s">
        <v>234</v>
      </c>
      <c r="S175" s="93">
        <v>230000000</v>
      </c>
      <c r="T175" s="291" t="s">
        <v>536</v>
      </c>
      <c r="U175" s="99"/>
      <c r="V175" s="113" t="s">
        <v>285</v>
      </c>
      <c r="W175" s="99"/>
      <c r="X175" s="99"/>
      <c r="Y175" s="36">
        <v>0</v>
      </c>
      <c r="Z175" s="27">
        <v>90</v>
      </c>
      <c r="AA175" s="236">
        <v>10</v>
      </c>
      <c r="AB175" s="99"/>
      <c r="AC175" s="101" t="s">
        <v>236</v>
      </c>
      <c r="AD175" s="305"/>
      <c r="AE175" s="306"/>
      <c r="AF175" s="306">
        <v>179981150</v>
      </c>
      <c r="AG175" s="294">
        <f>AF175*1.12</f>
        <v>201578888.00000003</v>
      </c>
      <c r="AH175" s="307"/>
      <c r="AI175" s="306"/>
      <c r="AJ175" s="306">
        <v>463427200</v>
      </c>
      <c r="AK175" s="296">
        <f>AJ175*1.12</f>
        <v>519038464.00000006</v>
      </c>
      <c r="AL175" s="308"/>
      <c r="AM175" s="306"/>
      <c r="AN175" s="296">
        <v>543750600</v>
      </c>
      <c r="AO175" s="296">
        <f>AN175*1.12</f>
        <v>609000672</v>
      </c>
      <c r="AP175" s="308"/>
      <c r="AQ175" s="308"/>
      <c r="AR175" s="296">
        <v>558307350</v>
      </c>
      <c r="AS175" s="296">
        <f>AR175*1.12</f>
        <v>625304232</v>
      </c>
      <c r="AT175" s="308"/>
      <c r="AU175" s="308"/>
      <c r="AV175" s="296">
        <v>558307350</v>
      </c>
      <c r="AW175" s="296">
        <f>AV175*1.12</f>
        <v>625304232</v>
      </c>
      <c r="AX175" s="176"/>
      <c r="AY175" s="139">
        <f t="shared" si="185"/>
        <v>2303773650</v>
      </c>
      <c r="AZ175" s="122">
        <f t="shared" si="184"/>
        <v>2580226488.0000005</v>
      </c>
      <c r="BA175" s="297">
        <v>120240021112</v>
      </c>
      <c r="BB175" s="135" t="s">
        <v>550</v>
      </c>
      <c r="BC175" s="33" t="s">
        <v>551</v>
      </c>
      <c r="BD175" s="99"/>
      <c r="BE175" s="99"/>
      <c r="BF175" s="99"/>
      <c r="BG175" s="99"/>
      <c r="BH175" s="99"/>
      <c r="BI175" s="99"/>
      <c r="BJ175" s="99"/>
      <c r="BK175" s="99"/>
      <c r="BL175" s="309"/>
      <c r="BM175" s="288" t="s">
        <v>417</v>
      </c>
    </row>
    <row r="176" spans="1:66" s="310" customFormat="1" ht="13.15" customHeight="1" x14ac:dyDescent="0.25">
      <c r="A176" s="304" t="s">
        <v>532</v>
      </c>
      <c r="B176" s="101" t="s">
        <v>443</v>
      </c>
      <c r="C176" s="101"/>
      <c r="D176" s="115" t="s">
        <v>552</v>
      </c>
      <c r="E176" s="99"/>
      <c r="F176" s="143"/>
      <c r="G176" s="148" t="s">
        <v>534</v>
      </c>
      <c r="H176" s="148"/>
      <c r="I176" s="148" t="s">
        <v>535</v>
      </c>
      <c r="J176" s="148" t="s">
        <v>535</v>
      </c>
      <c r="K176" s="290" t="s">
        <v>25</v>
      </c>
      <c r="L176" s="99"/>
      <c r="M176" s="35"/>
      <c r="N176" s="27">
        <v>50</v>
      </c>
      <c r="O176" s="93">
        <v>230000000</v>
      </c>
      <c r="P176" s="228" t="s">
        <v>233</v>
      </c>
      <c r="Q176" s="228" t="s">
        <v>524</v>
      </c>
      <c r="R176" s="228" t="s">
        <v>234</v>
      </c>
      <c r="S176" s="93">
        <v>230000000</v>
      </c>
      <c r="T176" s="149" t="s">
        <v>540</v>
      </c>
      <c r="U176" s="99"/>
      <c r="V176" s="113" t="s">
        <v>285</v>
      </c>
      <c r="W176" s="99"/>
      <c r="X176" s="99"/>
      <c r="Y176" s="36">
        <v>0</v>
      </c>
      <c r="Z176" s="27">
        <v>90</v>
      </c>
      <c r="AA176" s="236">
        <v>10</v>
      </c>
      <c r="AB176" s="99"/>
      <c r="AC176" s="101" t="s">
        <v>236</v>
      </c>
      <c r="AD176" s="305"/>
      <c r="AE176" s="306"/>
      <c r="AF176" s="306">
        <v>140043400</v>
      </c>
      <c r="AG176" s="294">
        <f>AF176*1.12</f>
        <v>156848608.00000003</v>
      </c>
      <c r="AH176" s="307"/>
      <c r="AI176" s="306"/>
      <c r="AJ176" s="306">
        <v>235744700</v>
      </c>
      <c r="AK176" s="296">
        <f t="shared" ref="AK176" si="191">AJ176*1.12</f>
        <v>264034064.00000003</v>
      </c>
      <c r="AL176" s="308"/>
      <c r="AM176" s="306"/>
      <c r="AN176" s="296">
        <v>270158350</v>
      </c>
      <c r="AO176" s="296">
        <f>AN176*1.12</f>
        <v>302577352</v>
      </c>
      <c r="AP176" s="308"/>
      <c r="AQ176" s="308"/>
      <c r="AR176" s="296">
        <v>266649800</v>
      </c>
      <c r="AS176" s="296">
        <f>AR176*1.12</f>
        <v>298647776</v>
      </c>
      <c r="AT176" s="308"/>
      <c r="AU176" s="308"/>
      <c r="AV176" s="296">
        <v>266649800</v>
      </c>
      <c r="AW176" s="296">
        <f>AV176*1.12</f>
        <v>298647776</v>
      </c>
      <c r="AX176" s="176"/>
      <c r="AY176" s="139">
        <f t="shared" si="185"/>
        <v>1179246050</v>
      </c>
      <c r="AZ176" s="122">
        <f t="shared" si="184"/>
        <v>1320755576.0000002</v>
      </c>
      <c r="BA176" s="297">
        <v>120240021112</v>
      </c>
      <c r="BB176" s="135" t="s">
        <v>553</v>
      </c>
      <c r="BC176" s="33" t="s">
        <v>554</v>
      </c>
      <c r="BD176" s="99"/>
      <c r="BE176" s="99"/>
      <c r="BF176" s="99"/>
      <c r="BG176" s="99"/>
      <c r="BH176" s="99"/>
      <c r="BI176" s="99"/>
      <c r="BJ176" s="99"/>
      <c r="BK176" s="99"/>
      <c r="BL176" s="309"/>
      <c r="BM176" s="288" t="s">
        <v>417</v>
      </c>
    </row>
    <row r="177" spans="1:235" s="310" customFormat="1" ht="13.15" customHeight="1" x14ac:dyDescent="0.25">
      <c r="A177" s="304" t="s">
        <v>532</v>
      </c>
      <c r="B177" s="101" t="s">
        <v>443</v>
      </c>
      <c r="C177" s="101"/>
      <c r="D177" s="115" t="s">
        <v>555</v>
      </c>
      <c r="E177" s="99"/>
      <c r="F177" s="143"/>
      <c r="G177" s="148" t="s">
        <v>534</v>
      </c>
      <c r="H177" s="148"/>
      <c r="I177" s="148" t="s">
        <v>535</v>
      </c>
      <c r="J177" s="148" t="s">
        <v>535</v>
      </c>
      <c r="K177" s="290" t="s">
        <v>25</v>
      </c>
      <c r="L177" s="99"/>
      <c r="M177" s="35"/>
      <c r="N177" s="27">
        <v>50</v>
      </c>
      <c r="O177" s="93">
        <v>230000000</v>
      </c>
      <c r="P177" s="228" t="s">
        <v>233</v>
      </c>
      <c r="Q177" s="228" t="s">
        <v>524</v>
      </c>
      <c r="R177" s="228" t="s">
        <v>234</v>
      </c>
      <c r="S177" s="93">
        <v>230000000</v>
      </c>
      <c r="T177" s="148" t="s">
        <v>536</v>
      </c>
      <c r="U177" s="99"/>
      <c r="V177" s="113" t="s">
        <v>285</v>
      </c>
      <c r="W177" s="99"/>
      <c r="X177" s="99"/>
      <c r="Y177" s="36">
        <v>0</v>
      </c>
      <c r="Z177" s="27">
        <v>90</v>
      </c>
      <c r="AA177" s="236">
        <v>10</v>
      </c>
      <c r="AB177" s="99"/>
      <c r="AC177" s="101" t="s">
        <v>236</v>
      </c>
      <c r="AD177" s="305"/>
      <c r="AE177" s="306"/>
      <c r="AF177" s="306">
        <v>56247190</v>
      </c>
      <c r="AG177" s="294">
        <f>AF177*1.12</f>
        <v>62996852.800000004</v>
      </c>
      <c r="AH177" s="307"/>
      <c r="AI177" s="306"/>
      <c r="AJ177" s="306">
        <v>51690558</v>
      </c>
      <c r="AK177" s="296">
        <f>AJ177*1.12</f>
        <v>57893424.960000008</v>
      </c>
      <c r="AL177" s="308"/>
      <c r="AM177" s="306"/>
      <c r="AN177" s="296">
        <v>42471429</v>
      </c>
      <c r="AO177" s="296">
        <f>AN177*1.12</f>
        <v>47568000.480000004</v>
      </c>
      <c r="AP177" s="308"/>
      <c r="AQ177" s="308"/>
      <c r="AR177" s="296">
        <v>42471429</v>
      </c>
      <c r="AS177" s="296">
        <f>AR177*1.12</f>
        <v>47568000.480000004</v>
      </c>
      <c r="AT177" s="308"/>
      <c r="AU177" s="308"/>
      <c r="AV177" s="296">
        <v>42471429</v>
      </c>
      <c r="AW177" s="296">
        <f>AV177*1.12</f>
        <v>47568000.480000004</v>
      </c>
      <c r="AX177" s="176"/>
      <c r="AY177" s="139">
        <f t="shared" si="185"/>
        <v>235352035</v>
      </c>
      <c r="AZ177" s="122">
        <f t="shared" si="184"/>
        <v>263594279.20000002</v>
      </c>
      <c r="BA177" s="297">
        <v>120240021112</v>
      </c>
      <c r="BB177" s="135" t="s">
        <v>556</v>
      </c>
      <c r="BC177" s="33" t="s">
        <v>557</v>
      </c>
      <c r="BD177" s="99"/>
      <c r="BE177" s="99"/>
      <c r="BF177" s="99"/>
      <c r="BG177" s="99"/>
      <c r="BH177" s="99"/>
      <c r="BI177" s="99"/>
      <c r="BJ177" s="99"/>
      <c r="BK177" s="99"/>
      <c r="BL177" s="309"/>
      <c r="BM177" s="288" t="s">
        <v>417</v>
      </c>
    </row>
    <row r="178" spans="1:235" s="310" customFormat="1" ht="13.15" customHeight="1" x14ac:dyDescent="0.25">
      <c r="A178" s="304" t="s">
        <v>532</v>
      </c>
      <c r="B178" s="101" t="s">
        <v>443</v>
      </c>
      <c r="C178" s="101"/>
      <c r="D178" s="115" t="s">
        <v>558</v>
      </c>
      <c r="E178" s="99"/>
      <c r="F178" s="143"/>
      <c r="G178" s="148" t="s">
        <v>534</v>
      </c>
      <c r="H178" s="148"/>
      <c r="I178" s="148" t="s">
        <v>535</v>
      </c>
      <c r="J178" s="148" t="s">
        <v>535</v>
      </c>
      <c r="K178" s="290" t="s">
        <v>25</v>
      </c>
      <c r="L178" s="99"/>
      <c r="M178" s="35"/>
      <c r="N178" s="27">
        <v>50</v>
      </c>
      <c r="O178" s="93">
        <v>230000000</v>
      </c>
      <c r="P178" s="228" t="s">
        <v>233</v>
      </c>
      <c r="Q178" s="228" t="s">
        <v>524</v>
      </c>
      <c r="R178" s="228" t="s">
        <v>234</v>
      </c>
      <c r="S178" s="93">
        <v>230000000</v>
      </c>
      <c r="T178" s="148" t="s">
        <v>540</v>
      </c>
      <c r="U178" s="99"/>
      <c r="V178" s="113" t="s">
        <v>285</v>
      </c>
      <c r="W178" s="99"/>
      <c r="X178" s="99"/>
      <c r="Y178" s="36">
        <v>0</v>
      </c>
      <c r="Z178" s="27">
        <v>90</v>
      </c>
      <c r="AA178" s="236">
        <v>10</v>
      </c>
      <c r="AB178" s="99"/>
      <c r="AC178" s="101" t="s">
        <v>236</v>
      </c>
      <c r="AD178" s="305"/>
      <c r="AE178" s="306"/>
      <c r="AF178" s="306">
        <v>49279821</v>
      </c>
      <c r="AG178" s="294">
        <f t="shared" ref="AG178:AG194" si="192">AF178*1.12</f>
        <v>55193399.520000003</v>
      </c>
      <c r="AH178" s="307"/>
      <c r="AI178" s="306"/>
      <c r="AJ178" s="306">
        <v>45287621</v>
      </c>
      <c r="AK178" s="296">
        <f t="shared" ref="AK178:AK184" si="193">AJ178*1.12</f>
        <v>50722135.520000003</v>
      </c>
      <c r="AL178" s="308"/>
      <c r="AM178" s="306"/>
      <c r="AN178" s="296">
        <v>37210470</v>
      </c>
      <c r="AO178" s="296">
        <f t="shared" ref="AO178:AO184" si="194">AN178*1.12</f>
        <v>41675726.400000006</v>
      </c>
      <c r="AP178" s="308"/>
      <c r="AQ178" s="308"/>
      <c r="AR178" s="296">
        <v>37210470</v>
      </c>
      <c r="AS178" s="296">
        <f t="shared" ref="AS178:AS184" si="195">AR178*1.12</f>
        <v>41675726.400000006</v>
      </c>
      <c r="AT178" s="308"/>
      <c r="AU178" s="308"/>
      <c r="AV178" s="296">
        <v>37210470</v>
      </c>
      <c r="AW178" s="296">
        <f t="shared" ref="AW178:AW184" si="196">AV178*1.12</f>
        <v>41675726.400000006</v>
      </c>
      <c r="AX178" s="176"/>
      <c r="AY178" s="139">
        <f t="shared" si="185"/>
        <v>206198852</v>
      </c>
      <c r="AZ178" s="122">
        <f t="shared" si="184"/>
        <v>230942714.24000001</v>
      </c>
      <c r="BA178" s="297">
        <v>120240021112</v>
      </c>
      <c r="BB178" s="135" t="s">
        <v>559</v>
      </c>
      <c r="BC178" s="33" t="s">
        <v>560</v>
      </c>
      <c r="BD178" s="99"/>
      <c r="BE178" s="99"/>
      <c r="BF178" s="99"/>
      <c r="BG178" s="99"/>
      <c r="BH178" s="99"/>
      <c r="BI178" s="99"/>
      <c r="BJ178" s="99"/>
      <c r="BK178" s="99"/>
      <c r="BL178" s="309"/>
      <c r="BM178" s="288" t="s">
        <v>417</v>
      </c>
    </row>
    <row r="179" spans="1:235" s="310" customFormat="1" ht="13.15" customHeight="1" x14ac:dyDescent="0.25">
      <c r="A179" s="304" t="s">
        <v>532</v>
      </c>
      <c r="B179" s="101" t="s">
        <v>443</v>
      </c>
      <c r="C179" s="101"/>
      <c r="D179" s="115" t="s">
        <v>561</v>
      </c>
      <c r="E179" s="99"/>
      <c r="F179" s="143"/>
      <c r="G179" s="148" t="s">
        <v>534</v>
      </c>
      <c r="H179" s="148"/>
      <c r="I179" s="148" t="s">
        <v>535</v>
      </c>
      <c r="J179" s="148" t="s">
        <v>535</v>
      </c>
      <c r="K179" s="290" t="s">
        <v>25</v>
      </c>
      <c r="L179" s="99"/>
      <c r="M179" s="35"/>
      <c r="N179" s="27">
        <v>50</v>
      </c>
      <c r="O179" s="93">
        <v>230000000</v>
      </c>
      <c r="P179" s="228" t="s">
        <v>233</v>
      </c>
      <c r="Q179" s="228" t="s">
        <v>524</v>
      </c>
      <c r="R179" s="228" t="s">
        <v>234</v>
      </c>
      <c r="S179" s="93">
        <v>230000000</v>
      </c>
      <c r="T179" s="148" t="s">
        <v>280</v>
      </c>
      <c r="U179" s="99"/>
      <c r="V179" s="113" t="s">
        <v>285</v>
      </c>
      <c r="W179" s="99"/>
      <c r="X179" s="99"/>
      <c r="Y179" s="36">
        <v>0</v>
      </c>
      <c r="Z179" s="27">
        <v>90</v>
      </c>
      <c r="AA179" s="236">
        <v>10</v>
      </c>
      <c r="AB179" s="99"/>
      <c r="AC179" s="101" t="s">
        <v>236</v>
      </c>
      <c r="AD179" s="305"/>
      <c r="AE179" s="306"/>
      <c r="AF179" s="306">
        <v>37804949</v>
      </c>
      <c r="AG179" s="294">
        <f t="shared" si="192"/>
        <v>42341542.880000003</v>
      </c>
      <c r="AH179" s="307"/>
      <c r="AI179" s="306"/>
      <c r="AJ179" s="306">
        <v>34742338</v>
      </c>
      <c r="AK179" s="296">
        <f t="shared" si="193"/>
        <v>38911418.560000002</v>
      </c>
      <c r="AL179" s="308"/>
      <c r="AM179" s="306"/>
      <c r="AN179" s="296">
        <v>28545963</v>
      </c>
      <c r="AO179" s="296">
        <f t="shared" si="194"/>
        <v>31971478.560000002</v>
      </c>
      <c r="AP179" s="308"/>
      <c r="AQ179" s="308"/>
      <c r="AR179" s="296">
        <v>28545963</v>
      </c>
      <c r="AS179" s="296">
        <f t="shared" si="195"/>
        <v>31971478.560000002</v>
      </c>
      <c r="AT179" s="308"/>
      <c r="AU179" s="308"/>
      <c r="AV179" s="296">
        <v>28545963</v>
      </c>
      <c r="AW179" s="296">
        <f t="shared" si="196"/>
        <v>31971478.560000002</v>
      </c>
      <c r="AX179" s="176"/>
      <c r="AY179" s="139">
        <f t="shared" si="185"/>
        <v>158185176</v>
      </c>
      <c r="AZ179" s="122">
        <f t="shared" si="184"/>
        <v>177167397.12</v>
      </c>
      <c r="BA179" s="297">
        <v>120240021112</v>
      </c>
      <c r="BB179" s="135" t="s">
        <v>562</v>
      </c>
      <c r="BC179" s="33" t="s">
        <v>563</v>
      </c>
      <c r="BD179" s="99"/>
      <c r="BE179" s="99"/>
      <c r="BF179" s="99"/>
      <c r="BG179" s="99"/>
      <c r="BH179" s="99"/>
      <c r="BI179" s="99"/>
      <c r="BJ179" s="99"/>
      <c r="BK179" s="99"/>
      <c r="BL179" s="309"/>
      <c r="BM179" s="288" t="s">
        <v>417</v>
      </c>
    </row>
    <row r="180" spans="1:235" s="314" customFormat="1" ht="13.15" customHeight="1" x14ac:dyDescent="0.25">
      <c r="A180" s="304" t="s">
        <v>532</v>
      </c>
      <c r="B180" s="101" t="s">
        <v>443</v>
      </c>
      <c r="C180" s="101"/>
      <c r="D180" s="115" t="s">
        <v>564</v>
      </c>
      <c r="E180" s="236"/>
      <c r="F180" s="179"/>
      <c r="G180" s="177" t="s">
        <v>534</v>
      </c>
      <c r="H180" s="177"/>
      <c r="I180" s="148" t="s">
        <v>535</v>
      </c>
      <c r="J180" s="148" t="s">
        <v>535</v>
      </c>
      <c r="K180" s="311" t="s">
        <v>25</v>
      </c>
      <c r="L180" s="135"/>
      <c r="M180" s="35"/>
      <c r="N180" s="236">
        <v>50</v>
      </c>
      <c r="O180" s="146">
        <v>230000000</v>
      </c>
      <c r="P180" s="99" t="s">
        <v>233</v>
      </c>
      <c r="Q180" s="228" t="s">
        <v>524</v>
      </c>
      <c r="R180" s="35" t="s">
        <v>234</v>
      </c>
      <c r="S180" s="35">
        <v>230000000</v>
      </c>
      <c r="T180" s="148" t="s">
        <v>140</v>
      </c>
      <c r="U180" s="236"/>
      <c r="V180" s="113" t="s">
        <v>285</v>
      </c>
      <c r="W180" s="236"/>
      <c r="X180" s="236"/>
      <c r="Y180" s="36">
        <v>0</v>
      </c>
      <c r="Z180" s="27">
        <v>90</v>
      </c>
      <c r="AA180" s="236">
        <v>10</v>
      </c>
      <c r="AB180" s="236"/>
      <c r="AC180" s="101" t="s">
        <v>236</v>
      </c>
      <c r="AD180" s="236"/>
      <c r="AE180" s="312"/>
      <c r="AF180" s="306">
        <v>39265860</v>
      </c>
      <c r="AG180" s="294">
        <f t="shared" si="192"/>
        <v>43977763.200000003</v>
      </c>
      <c r="AH180" s="307"/>
      <c r="AI180" s="296"/>
      <c r="AJ180" s="296">
        <v>36084899</v>
      </c>
      <c r="AK180" s="296">
        <f t="shared" si="193"/>
        <v>40415086.880000003</v>
      </c>
      <c r="AL180" s="312"/>
      <c r="AM180" s="296"/>
      <c r="AN180" s="296">
        <v>29649075</v>
      </c>
      <c r="AO180" s="296">
        <f t="shared" si="194"/>
        <v>33206964.000000004</v>
      </c>
      <c r="AP180" s="312"/>
      <c r="AQ180" s="312"/>
      <c r="AR180" s="296">
        <v>29649075</v>
      </c>
      <c r="AS180" s="296">
        <f t="shared" si="195"/>
        <v>33206964.000000004</v>
      </c>
      <c r="AT180" s="312"/>
      <c r="AU180" s="312"/>
      <c r="AV180" s="296">
        <v>29649075</v>
      </c>
      <c r="AW180" s="296">
        <f t="shared" si="196"/>
        <v>33206964.000000004</v>
      </c>
      <c r="AX180" s="176"/>
      <c r="AY180" s="139">
        <f t="shared" si="185"/>
        <v>164297984</v>
      </c>
      <c r="AZ180" s="122">
        <f t="shared" si="184"/>
        <v>184013742.08000001</v>
      </c>
      <c r="BA180" s="313">
        <v>120240021112</v>
      </c>
      <c r="BB180" s="147" t="s">
        <v>565</v>
      </c>
      <c r="BC180" s="147" t="s">
        <v>566</v>
      </c>
      <c r="BD180" s="236"/>
      <c r="BE180" s="236"/>
      <c r="BF180" s="236"/>
      <c r="BG180" s="236"/>
      <c r="BH180" s="236"/>
      <c r="BI180" s="236"/>
      <c r="BJ180" s="236"/>
      <c r="BK180" s="236"/>
      <c r="BL180" s="236"/>
      <c r="BM180" s="288" t="s">
        <v>417</v>
      </c>
    </row>
    <row r="181" spans="1:235" s="314" customFormat="1" ht="13.15" customHeight="1" x14ac:dyDescent="0.25">
      <c r="A181" s="304" t="s">
        <v>532</v>
      </c>
      <c r="B181" s="101" t="s">
        <v>443</v>
      </c>
      <c r="C181" s="101"/>
      <c r="D181" s="115" t="s">
        <v>567</v>
      </c>
      <c r="E181" s="236"/>
      <c r="F181" s="179"/>
      <c r="G181" s="177" t="s">
        <v>534</v>
      </c>
      <c r="H181" s="177"/>
      <c r="I181" s="148" t="s">
        <v>535</v>
      </c>
      <c r="J181" s="148" t="s">
        <v>535</v>
      </c>
      <c r="K181" s="311" t="s">
        <v>25</v>
      </c>
      <c r="L181" s="135"/>
      <c r="M181" s="35"/>
      <c r="N181" s="236">
        <v>50</v>
      </c>
      <c r="O181" s="146">
        <v>230000000</v>
      </c>
      <c r="P181" s="99" t="s">
        <v>233</v>
      </c>
      <c r="Q181" s="228" t="s">
        <v>524</v>
      </c>
      <c r="R181" s="35" t="s">
        <v>234</v>
      </c>
      <c r="S181" s="35">
        <v>230000000</v>
      </c>
      <c r="T181" s="147" t="s">
        <v>536</v>
      </c>
      <c r="U181" s="236"/>
      <c r="V181" s="113" t="s">
        <v>285</v>
      </c>
      <c r="W181" s="236"/>
      <c r="X181" s="236"/>
      <c r="Y181" s="36">
        <v>0</v>
      </c>
      <c r="Z181" s="27">
        <v>90</v>
      </c>
      <c r="AA181" s="236">
        <v>10</v>
      </c>
      <c r="AB181" s="236"/>
      <c r="AC181" s="101" t="s">
        <v>236</v>
      </c>
      <c r="AD181" s="236"/>
      <c r="AE181" s="312"/>
      <c r="AF181" s="306">
        <v>16364700</v>
      </c>
      <c r="AG181" s="294">
        <f t="shared" si="192"/>
        <v>18328464</v>
      </c>
      <c r="AH181" s="294"/>
      <c r="AI181" s="296"/>
      <c r="AJ181" s="296">
        <v>30515775</v>
      </c>
      <c r="AK181" s="296">
        <f t="shared" si="193"/>
        <v>34177668</v>
      </c>
      <c r="AL181" s="294"/>
      <c r="AM181" s="296"/>
      <c r="AN181" s="296">
        <v>36789700</v>
      </c>
      <c r="AO181" s="296">
        <f t="shared" si="194"/>
        <v>41204464.000000007</v>
      </c>
      <c r="AP181" s="294"/>
      <c r="AQ181" s="294"/>
      <c r="AR181" s="296">
        <v>38737512</v>
      </c>
      <c r="AS181" s="296">
        <f t="shared" si="195"/>
        <v>43386013.440000005</v>
      </c>
      <c r="AT181" s="294"/>
      <c r="AU181" s="294"/>
      <c r="AV181" s="296">
        <v>39699152</v>
      </c>
      <c r="AW181" s="296">
        <f t="shared" si="196"/>
        <v>44463050.240000002</v>
      </c>
      <c r="AX181" s="176"/>
      <c r="AY181" s="139">
        <f t="shared" si="185"/>
        <v>162106839</v>
      </c>
      <c r="AZ181" s="122">
        <f t="shared" si="184"/>
        <v>181559659.68000001</v>
      </c>
      <c r="BA181" s="313">
        <v>120240021112</v>
      </c>
      <c r="BB181" s="147" t="s">
        <v>568</v>
      </c>
      <c r="BC181" s="147" t="s">
        <v>569</v>
      </c>
      <c r="BD181" s="236"/>
      <c r="BE181" s="236"/>
      <c r="BF181" s="236"/>
      <c r="BG181" s="236"/>
      <c r="BH181" s="236"/>
      <c r="BI181" s="236"/>
      <c r="BJ181" s="236"/>
      <c r="BK181" s="236"/>
      <c r="BL181" s="236"/>
      <c r="BM181" s="288" t="s">
        <v>417</v>
      </c>
    </row>
    <row r="182" spans="1:235" s="314" customFormat="1" ht="13.15" customHeight="1" x14ac:dyDescent="0.25">
      <c r="A182" s="304" t="s">
        <v>532</v>
      </c>
      <c r="B182" s="101" t="s">
        <v>443</v>
      </c>
      <c r="C182" s="101"/>
      <c r="D182" s="115" t="s">
        <v>570</v>
      </c>
      <c r="E182" s="236"/>
      <c r="F182" s="179"/>
      <c r="G182" s="177" t="s">
        <v>534</v>
      </c>
      <c r="H182" s="177"/>
      <c r="I182" s="148" t="s">
        <v>535</v>
      </c>
      <c r="J182" s="148" t="s">
        <v>535</v>
      </c>
      <c r="K182" s="311" t="s">
        <v>25</v>
      </c>
      <c r="L182" s="135"/>
      <c r="M182" s="35"/>
      <c r="N182" s="236">
        <v>50</v>
      </c>
      <c r="O182" s="146">
        <v>230000000</v>
      </c>
      <c r="P182" s="99" t="s">
        <v>233</v>
      </c>
      <c r="Q182" s="228" t="s">
        <v>524</v>
      </c>
      <c r="R182" s="35" t="s">
        <v>234</v>
      </c>
      <c r="S182" s="35">
        <v>230000000</v>
      </c>
      <c r="T182" s="147" t="s">
        <v>540</v>
      </c>
      <c r="U182" s="236"/>
      <c r="V182" s="113" t="s">
        <v>285</v>
      </c>
      <c r="W182" s="236"/>
      <c r="X182" s="236"/>
      <c r="Y182" s="36">
        <v>0</v>
      </c>
      <c r="Z182" s="27">
        <v>90</v>
      </c>
      <c r="AA182" s="236">
        <v>10</v>
      </c>
      <c r="AB182" s="236"/>
      <c r="AC182" s="101" t="s">
        <v>236</v>
      </c>
      <c r="AD182" s="236"/>
      <c r="AE182" s="312"/>
      <c r="AF182" s="306">
        <v>19237500</v>
      </c>
      <c r="AG182" s="294">
        <f t="shared" si="192"/>
        <v>21546000.000000004</v>
      </c>
      <c r="AH182" s="294"/>
      <c r="AI182" s="296"/>
      <c r="AJ182" s="296">
        <v>34696250</v>
      </c>
      <c r="AK182" s="296">
        <f t="shared" si="193"/>
        <v>38859800</v>
      </c>
      <c r="AL182" s="294"/>
      <c r="AM182" s="296"/>
      <c r="AN182" s="296">
        <v>40772850</v>
      </c>
      <c r="AO182" s="296">
        <f t="shared" si="194"/>
        <v>45665592.000000007</v>
      </c>
      <c r="AP182" s="294"/>
      <c r="AQ182" s="294"/>
      <c r="AR182" s="296">
        <v>43021784</v>
      </c>
      <c r="AS182" s="296">
        <f t="shared" si="195"/>
        <v>48184398.080000006</v>
      </c>
      <c r="AT182" s="294"/>
      <c r="AU182" s="294"/>
      <c r="AV182" s="296">
        <v>44338236</v>
      </c>
      <c r="AW182" s="296">
        <f t="shared" si="196"/>
        <v>49658824.320000008</v>
      </c>
      <c r="AX182" s="176"/>
      <c r="AY182" s="139">
        <f t="shared" si="185"/>
        <v>182066620</v>
      </c>
      <c r="AZ182" s="122">
        <f t="shared" si="184"/>
        <v>203914614.40000001</v>
      </c>
      <c r="BA182" s="313">
        <v>120240021112</v>
      </c>
      <c r="BB182" s="147" t="s">
        <v>571</v>
      </c>
      <c r="BC182" s="147" t="s">
        <v>572</v>
      </c>
      <c r="BD182" s="236"/>
      <c r="BE182" s="236"/>
      <c r="BF182" s="236"/>
      <c r="BG182" s="236"/>
      <c r="BH182" s="236"/>
      <c r="BI182" s="236"/>
      <c r="BJ182" s="236"/>
      <c r="BK182" s="236"/>
      <c r="BL182" s="236"/>
      <c r="BM182" s="288" t="s">
        <v>417</v>
      </c>
    </row>
    <row r="183" spans="1:235" s="314" customFormat="1" ht="13.15" customHeight="1" x14ac:dyDescent="0.25">
      <c r="A183" s="304" t="s">
        <v>532</v>
      </c>
      <c r="B183" s="101" t="s">
        <v>443</v>
      </c>
      <c r="C183" s="101"/>
      <c r="D183" s="115" t="s">
        <v>573</v>
      </c>
      <c r="E183" s="236"/>
      <c r="F183" s="179"/>
      <c r="G183" s="177" t="s">
        <v>534</v>
      </c>
      <c r="H183" s="177"/>
      <c r="I183" s="148" t="s">
        <v>535</v>
      </c>
      <c r="J183" s="148" t="s">
        <v>535</v>
      </c>
      <c r="K183" s="311" t="s">
        <v>25</v>
      </c>
      <c r="L183" s="135"/>
      <c r="M183" s="35"/>
      <c r="N183" s="236">
        <v>50</v>
      </c>
      <c r="O183" s="146">
        <v>230000000</v>
      </c>
      <c r="P183" s="99" t="s">
        <v>233</v>
      </c>
      <c r="Q183" s="228" t="s">
        <v>524</v>
      </c>
      <c r="R183" s="35" t="s">
        <v>234</v>
      </c>
      <c r="S183" s="35">
        <v>230000000</v>
      </c>
      <c r="T183" s="147" t="s">
        <v>280</v>
      </c>
      <c r="U183" s="236"/>
      <c r="V183" s="113" t="s">
        <v>285</v>
      </c>
      <c r="W183" s="236"/>
      <c r="X183" s="236"/>
      <c r="Y183" s="36">
        <v>0</v>
      </c>
      <c r="Z183" s="27">
        <v>90</v>
      </c>
      <c r="AA183" s="236">
        <v>10</v>
      </c>
      <c r="AB183" s="236"/>
      <c r="AC183" s="101" t="s">
        <v>236</v>
      </c>
      <c r="AD183" s="236"/>
      <c r="AE183" s="312"/>
      <c r="AF183" s="306">
        <v>33881940</v>
      </c>
      <c r="AG183" s="294">
        <f t="shared" si="192"/>
        <v>37947772.800000004</v>
      </c>
      <c r="AH183" s="294"/>
      <c r="AI183" s="296"/>
      <c r="AJ183" s="296">
        <v>64430090</v>
      </c>
      <c r="AK183" s="296">
        <f t="shared" si="193"/>
        <v>72161700.800000012</v>
      </c>
      <c r="AL183" s="294"/>
      <c r="AM183" s="296"/>
      <c r="AN183" s="296">
        <v>73921100</v>
      </c>
      <c r="AO183" s="296">
        <f t="shared" si="194"/>
        <v>82791632.000000015</v>
      </c>
      <c r="AP183" s="294"/>
      <c r="AQ183" s="294"/>
      <c r="AR183" s="296">
        <v>78784844</v>
      </c>
      <c r="AS183" s="296">
        <f t="shared" si="195"/>
        <v>88239025.280000001</v>
      </c>
      <c r="AT183" s="294"/>
      <c r="AU183" s="294"/>
      <c r="AV183" s="296">
        <v>79600580</v>
      </c>
      <c r="AW183" s="296">
        <f t="shared" si="196"/>
        <v>89152649.600000009</v>
      </c>
      <c r="AX183" s="176"/>
      <c r="AY183" s="139">
        <f t="shared" si="185"/>
        <v>330618554</v>
      </c>
      <c r="AZ183" s="122">
        <f t="shared" si="184"/>
        <v>370292780.48000002</v>
      </c>
      <c r="BA183" s="313">
        <v>120240021112</v>
      </c>
      <c r="BB183" s="147" t="s">
        <v>574</v>
      </c>
      <c r="BC183" s="147" t="s">
        <v>575</v>
      </c>
      <c r="BD183" s="236"/>
      <c r="BE183" s="236"/>
      <c r="BF183" s="236"/>
      <c r="BG183" s="236"/>
      <c r="BH183" s="236"/>
      <c r="BI183" s="236"/>
      <c r="BJ183" s="236"/>
      <c r="BK183" s="236"/>
      <c r="BL183" s="236"/>
      <c r="BM183" s="288" t="s">
        <v>417</v>
      </c>
    </row>
    <row r="184" spans="1:235" s="314" customFormat="1" ht="13.15" customHeight="1" x14ac:dyDescent="0.25">
      <c r="A184" s="304" t="s">
        <v>532</v>
      </c>
      <c r="B184" s="101" t="s">
        <v>443</v>
      </c>
      <c r="C184" s="101"/>
      <c r="D184" s="115" t="s">
        <v>576</v>
      </c>
      <c r="E184" s="236"/>
      <c r="F184" s="179"/>
      <c r="G184" s="177" t="s">
        <v>534</v>
      </c>
      <c r="H184" s="177"/>
      <c r="I184" s="148" t="s">
        <v>535</v>
      </c>
      <c r="J184" s="148" t="s">
        <v>535</v>
      </c>
      <c r="K184" s="311" t="s">
        <v>25</v>
      </c>
      <c r="L184" s="135"/>
      <c r="M184" s="35"/>
      <c r="N184" s="236">
        <v>50</v>
      </c>
      <c r="O184" s="146">
        <v>230000000</v>
      </c>
      <c r="P184" s="99" t="s">
        <v>233</v>
      </c>
      <c r="Q184" s="228" t="s">
        <v>524</v>
      </c>
      <c r="R184" s="35" t="s">
        <v>234</v>
      </c>
      <c r="S184" s="35">
        <v>230000000</v>
      </c>
      <c r="T184" s="147" t="s">
        <v>140</v>
      </c>
      <c r="U184" s="236"/>
      <c r="V184" s="113" t="s">
        <v>285</v>
      </c>
      <c r="W184" s="236"/>
      <c r="X184" s="236"/>
      <c r="Y184" s="36">
        <v>0</v>
      </c>
      <c r="Z184" s="27">
        <v>90</v>
      </c>
      <c r="AA184" s="236">
        <v>10</v>
      </c>
      <c r="AB184" s="236"/>
      <c r="AC184" s="101" t="s">
        <v>236</v>
      </c>
      <c r="AD184" s="236"/>
      <c r="AE184" s="312"/>
      <c r="AF184" s="306">
        <v>130438800</v>
      </c>
      <c r="AG184" s="294">
        <f t="shared" si="192"/>
        <v>146091456</v>
      </c>
      <c r="AH184" s="294"/>
      <c r="AI184" s="296"/>
      <c r="AJ184" s="296">
        <v>281293500</v>
      </c>
      <c r="AK184" s="296">
        <f t="shared" si="193"/>
        <v>315048720.00000006</v>
      </c>
      <c r="AL184" s="294"/>
      <c r="AM184" s="296"/>
      <c r="AN184" s="296">
        <v>365672600</v>
      </c>
      <c r="AO184" s="296">
        <f t="shared" si="194"/>
        <v>409553312.00000006</v>
      </c>
      <c r="AP184" s="294"/>
      <c r="AQ184" s="294"/>
      <c r="AR184" s="296">
        <v>393400292</v>
      </c>
      <c r="AS184" s="296">
        <f t="shared" si="195"/>
        <v>440608327.04000002</v>
      </c>
      <c r="AT184" s="294"/>
      <c r="AU184" s="294"/>
      <c r="AV184" s="296">
        <v>393400292</v>
      </c>
      <c r="AW184" s="296">
        <f t="shared" si="196"/>
        <v>440608327.04000002</v>
      </c>
      <c r="AX184" s="176"/>
      <c r="AY184" s="139">
        <f t="shared" si="185"/>
        <v>1564205484</v>
      </c>
      <c r="AZ184" s="122">
        <f t="shared" si="184"/>
        <v>1751910142.0800002</v>
      </c>
      <c r="BA184" s="313">
        <v>120240021112</v>
      </c>
      <c r="BB184" s="147" t="s">
        <v>577</v>
      </c>
      <c r="BC184" s="147" t="s">
        <v>578</v>
      </c>
      <c r="BD184" s="236"/>
      <c r="BE184" s="236"/>
      <c r="BF184" s="236"/>
      <c r="BG184" s="236"/>
      <c r="BH184" s="236"/>
      <c r="BI184" s="236"/>
      <c r="BJ184" s="236"/>
      <c r="BK184" s="236"/>
      <c r="BL184" s="236"/>
      <c r="BM184" s="288" t="s">
        <v>417</v>
      </c>
    </row>
    <row r="185" spans="1:235" s="231" customFormat="1" ht="13.15" customHeight="1" x14ac:dyDescent="0.25">
      <c r="A185" s="36" t="s">
        <v>71</v>
      </c>
      <c r="B185" s="94" t="s">
        <v>426</v>
      </c>
      <c r="C185" s="101"/>
      <c r="D185" s="115" t="s">
        <v>579</v>
      </c>
      <c r="E185" s="36"/>
      <c r="F185" s="36"/>
      <c r="G185" s="194" t="s">
        <v>139</v>
      </c>
      <c r="H185" s="195"/>
      <c r="I185" s="195" t="s">
        <v>123</v>
      </c>
      <c r="J185" s="195" t="s">
        <v>123</v>
      </c>
      <c r="K185" s="99" t="s">
        <v>25</v>
      </c>
      <c r="L185" s="135"/>
      <c r="M185" s="135"/>
      <c r="N185" s="196">
        <v>100</v>
      </c>
      <c r="O185" s="116">
        <v>230000000</v>
      </c>
      <c r="P185" s="194" t="s">
        <v>233</v>
      </c>
      <c r="Q185" s="135" t="s">
        <v>524</v>
      </c>
      <c r="R185" s="197" t="s">
        <v>234</v>
      </c>
      <c r="S185" s="116">
        <v>230000000</v>
      </c>
      <c r="T185" s="194" t="s">
        <v>132</v>
      </c>
      <c r="U185" s="135"/>
      <c r="V185" s="135"/>
      <c r="W185" s="135" t="s">
        <v>479</v>
      </c>
      <c r="X185" s="135" t="s">
        <v>251</v>
      </c>
      <c r="Y185" s="198">
        <v>0</v>
      </c>
      <c r="Z185" s="198">
        <v>100</v>
      </c>
      <c r="AA185" s="198">
        <v>0</v>
      </c>
      <c r="AB185" s="135"/>
      <c r="AC185" s="135" t="s">
        <v>236</v>
      </c>
      <c r="AD185" s="199"/>
      <c r="AE185" s="200"/>
      <c r="AF185" s="315">
        <v>8985600</v>
      </c>
      <c r="AG185" s="202">
        <f t="shared" si="192"/>
        <v>10063872.000000002</v>
      </c>
      <c r="AH185" s="203"/>
      <c r="AI185" s="203"/>
      <c r="AJ185" s="201">
        <v>11980800</v>
      </c>
      <c r="AK185" s="202">
        <f>AJ185*1.12</f>
        <v>13418496.000000002</v>
      </c>
      <c r="AL185" s="203"/>
      <c r="AM185" s="203"/>
      <c r="AN185" s="201">
        <v>11980800</v>
      </c>
      <c r="AO185" s="202">
        <f>AN185*1.12</f>
        <v>13418496.000000002</v>
      </c>
      <c r="AP185" s="203"/>
      <c r="AQ185" s="203"/>
      <c r="AR185" s="203"/>
      <c r="AS185" s="203"/>
      <c r="AT185" s="203"/>
      <c r="AU185" s="203"/>
      <c r="AV185" s="203"/>
      <c r="AW185" s="203"/>
      <c r="AX185" s="203"/>
      <c r="AY185" s="139">
        <f t="shared" ref="AY185:AY186" si="197">AF185+AJ185+AN185+AR185+AV185</f>
        <v>32947200</v>
      </c>
      <c r="AZ185" s="122">
        <f t="shared" si="184"/>
        <v>36900864</v>
      </c>
      <c r="BA185" s="135" t="s">
        <v>245</v>
      </c>
      <c r="BB185" s="135" t="s">
        <v>353</v>
      </c>
      <c r="BC185" s="194" t="s">
        <v>134</v>
      </c>
      <c r="BD185" s="101"/>
      <c r="BE185" s="101"/>
      <c r="BF185" s="101"/>
      <c r="BG185" s="101"/>
      <c r="BH185" s="101"/>
      <c r="BI185" s="101"/>
      <c r="BJ185" s="101"/>
      <c r="BK185" s="101"/>
      <c r="BL185" s="36"/>
      <c r="BM185" s="288" t="s">
        <v>417</v>
      </c>
    </row>
    <row r="186" spans="1:235" s="231" customFormat="1" ht="13.15" customHeight="1" x14ac:dyDescent="0.25">
      <c r="A186" s="36" t="s">
        <v>71</v>
      </c>
      <c r="B186" s="94" t="s">
        <v>426</v>
      </c>
      <c r="C186" s="101"/>
      <c r="D186" s="115" t="s">
        <v>580</v>
      </c>
      <c r="E186" s="36"/>
      <c r="F186" s="36"/>
      <c r="G186" s="194" t="s">
        <v>139</v>
      </c>
      <c r="H186" s="195"/>
      <c r="I186" s="195" t="s">
        <v>123</v>
      </c>
      <c r="J186" s="195" t="s">
        <v>123</v>
      </c>
      <c r="K186" s="99" t="s">
        <v>25</v>
      </c>
      <c r="L186" s="135"/>
      <c r="M186" s="135"/>
      <c r="N186" s="196">
        <v>100</v>
      </c>
      <c r="O186" s="116">
        <v>230000000</v>
      </c>
      <c r="P186" s="194" t="s">
        <v>233</v>
      </c>
      <c r="Q186" s="135" t="s">
        <v>524</v>
      </c>
      <c r="R186" s="197" t="s">
        <v>234</v>
      </c>
      <c r="S186" s="116">
        <v>230000000</v>
      </c>
      <c r="T186" s="194" t="s">
        <v>75</v>
      </c>
      <c r="U186" s="135"/>
      <c r="V186" s="135"/>
      <c r="W186" s="135" t="s">
        <v>479</v>
      </c>
      <c r="X186" s="135" t="s">
        <v>251</v>
      </c>
      <c r="Y186" s="198">
        <v>0</v>
      </c>
      <c r="Z186" s="198">
        <v>100</v>
      </c>
      <c r="AA186" s="198">
        <v>0</v>
      </c>
      <c r="AB186" s="135"/>
      <c r="AC186" s="135" t="s">
        <v>236</v>
      </c>
      <c r="AD186" s="199"/>
      <c r="AE186" s="200"/>
      <c r="AF186" s="315">
        <v>17971200</v>
      </c>
      <c r="AG186" s="202">
        <f t="shared" si="192"/>
        <v>20127744.000000004</v>
      </c>
      <c r="AH186" s="203"/>
      <c r="AI186" s="203"/>
      <c r="AJ186" s="201">
        <v>23961600</v>
      </c>
      <c r="AK186" s="202">
        <f>AJ186*1.12</f>
        <v>26836992.000000004</v>
      </c>
      <c r="AL186" s="203"/>
      <c r="AM186" s="203"/>
      <c r="AN186" s="201">
        <v>23961600</v>
      </c>
      <c r="AO186" s="202">
        <f>AN186*1.12</f>
        <v>26836992.000000004</v>
      </c>
      <c r="AP186" s="203"/>
      <c r="AQ186" s="203"/>
      <c r="AR186" s="203"/>
      <c r="AS186" s="203"/>
      <c r="AT186" s="203"/>
      <c r="AU186" s="203"/>
      <c r="AV186" s="203"/>
      <c r="AW186" s="203"/>
      <c r="AX186" s="203"/>
      <c r="AY186" s="139">
        <f t="shared" si="197"/>
        <v>65894400</v>
      </c>
      <c r="AZ186" s="122">
        <f t="shared" si="184"/>
        <v>73801728</v>
      </c>
      <c r="BA186" s="135" t="s">
        <v>245</v>
      </c>
      <c r="BB186" s="135" t="s">
        <v>351</v>
      </c>
      <c r="BC186" s="194" t="s">
        <v>136</v>
      </c>
      <c r="BD186" s="101"/>
      <c r="BE186" s="101"/>
      <c r="BF186" s="101"/>
      <c r="BG186" s="101"/>
      <c r="BH186" s="101"/>
      <c r="BI186" s="101"/>
      <c r="BJ186" s="101"/>
      <c r="BK186" s="101"/>
      <c r="BL186" s="36"/>
      <c r="BM186" s="288" t="s">
        <v>417</v>
      </c>
    </row>
    <row r="187" spans="1:235" s="498" customFormat="1" ht="13.15" customHeight="1" x14ac:dyDescent="0.25">
      <c r="A187" s="440" t="s">
        <v>71</v>
      </c>
      <c r="B187" s="456" t="s">
        <v>426</v>
      </c>
      <c r="C187" s="398"/>
      <c r="D187" s="361" t="s">
        <v>581</v>
      </c>
      <c r="E187" s="440"/>
      <c r="F187" s="440"/>
      <c r="G187" s="490" t="s">
        <v>582</v>
      </c>
      <c r="H187" s="480"/>
      <c r="I187" s="491" t="s">
        <v>583</v>
      </c>
      <c r="J187" s="491" t="s">
        <v>583</v>
      </c>
      <c r="K187" s="386" t="s">
        <v>25</v>
      </c>
      <c r="L187" s="387"/>
      <c r="M187" s="387"/>
      <c r="N187" s="481">
        <v>100</v>
      </c>
      <c r="O187" s="466">
        <v>230000000</v>
      </c>
      <c r="P187" s="479" t="s">
        <v>233</v>
      </c>
      <c r="Q187" s="387" t="s">
        <v>524</v>
      </c>
      <c r="R187" s="482" t="s">
        <v>234</v>
      </c>
      <c r="S187" s="466">
        <v>230000000</v>
      </c>
      <c r="T187" s="479" t="s">
        <v>280</v>
      </c>
      <c r="U187" s="387"/>
      <c r="V187" s="387"/>
      <c r="W187" s="387" t="s">
        <v>479</v>
      </c>
      <c r="X187" s="387" t="s">
        <v>251</v>
      </c>
      <c r="Y187" s="483">
        <v>0</v>
      </c>
      <c r="Z187" s="483">
        <v>100</v>
      </c>
      <c r="AA187" s="483">
        <v>0</v>
      </c>
      <c r="AB187" s="387"/>
      <c r="AC187" s="387" t="s">
        <v>236</v>
      </c>
      <c r="AD187" s="484"/>
      <c r="AE187" s="485"/>
      <c r="AF187" s="492">
        <v>8962200</v>
      </c>
      <c r="AG187" s="487">
        <f t="shared" si="192"/>
        <v>10037664.000000002</v>
      </c>
      <c r="AH187" s="484"/>
      <c r="AI187" s="485"/>
      <c r="AJ187" s="492">
        <v>11949600</v>
      </c>
      <c r="AK187" s="487">
        <f t="shared" ref="AK187:AK189" si="198">AJ187*1.12</f>
        <v>13383552.000000002</v>
      </c>
      <c r="AL187" s="484"/>
      <c r="AM187" s="485"/>
      <c r="AN187" s="492">
        <v>11949600</v>
      </c>
      <c r="AO187" s="493">
        <f t="shared" ref="AO187:AO189" si="199">AN187*1.12</f>
        <v>13383552.000000002</v>
      </c>
      <c r="AP187" s="484"/>
      <c r="AQ187" s="494"/>
      <c r="AR187" s="487"/>
      <c r="AS187" s="487"/>
      <c r="AT187" s="484"/>
      <c r="AU187" s="494"/>
      <c r="AV187" s="493"/>
      <c r="AW187" s="493"/>
      <c r="AX187" s="494"/>
      <c r="AY187" s="372">
        <v>0</v>
      </c>
      <c r="AZ187" s="495">
        <f t="shared" si="184"/>
        <v>0</v>
      </c>
      <c r="BA187" s="387" t="s">
        <v>245</v>
      </c>
      <c r="BB187" s="387" t="s">
        <v>584</v>
      </c>
      <c r="BC187" s="496" t="s">
        <v>585</v>
      </c>
      <c r="BD187" s="387"/>
      <c r="BE187" s="387"/>
      <c r="BF187" s="387"/>
      <c r="BG187" s="387"/>
      <c r="BH187" s="387"/>
      <c r="BI187" s="387"/>
      <c r="BJ187" s="387"/>
      <c r="BK187" s="387"/>
      <c r="BL187" s="440"/>
      <c r="BM187" s="497" t="s">
        <v>670</v>
      </c>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c r="EU187" s="231"/>
      <c r="EV187" s="231"/>
      <c r="EW187" s="231"/>
      <c r="EX187" s="231"/>
      <c r="EY187" s="231"/>
      <c r="EZ187" s="231"/>
      <c r="FA187" s="231"/>
      <c r="FB187" s="231"/>
      <c r="FC187" s="231"/>
      <c r="FD187" s="231"/>
      <c r="FE187" s="231"/>
      <c r="FF187" s="231"/>
      <c r="FG187" s="231"/>
      <c r="FH187" s="231"/>
      <c r="FI187" s="231"/>
      <c r="FJ187" s="231"/>
      <c r="FK187" s="231"/>
      <c r="FL187" s="231"/>
      <c r="FM187" s="231"/>
      <c r="FN187" s="231"/>
      <c r="FO187" s="231"/>
      <c r="FP187" s="231"/>
      <c r="FQ187" s="231"/>
      <c r="FR187" s="231"/>
      <c r="FS187" s="231"/>
      <c r="FT187" s="231"/>
      <c r="FU187" s="231"/>
      <c r="FV187" s="231"/>
      <c r="FW187" s="231"/>
      <c r="FX187" s="231"/>
      <c r="FY187" s="231"/>
      <c r="FZ187" s="231"/>
      <c r="GA187" s="231"/>
      <c r="GB187" s="231"/>
      <c r="GC187" s="231"/>
      <c r="GD187" s="231"/>
      <c r="GE187" s="231"/>
      <c r="GF187" s="231"/>
      <c r="GG187" s="231"/>
      <c r="GH187" s="231"/>
      <c r="GI187" s="231"/>
      <c r="GJ187" s="231"/>
      <c r="GK187" s="231"/>
      <c r="GL187" s="231"/>
      <c r="GM187" s="231"/>
      <c r="GN187" s="231"/>
      <c r="GO187" s="231"/>
      <c r="GP187" s="231"/>
      <c r="GQ187" s="231"/>
      <c r="GR187" s="231"/>
      <c r="GS187" s="231"/>
      <c r="GT187" s="231"/>
      <c r="GU187" s="231"/>
      <c r="GV187" s="231"/>
      <c r="GW187" s="231"/>
      <c r="GX187" s="231"/>
      <c r="GY187" s="231"/>
      <c r="GZ187" s="231"/>
      <c r="HA187" s="231"/>
      <c r="HB187" s="231"/>
      <c r="HC187" s="231"/>
      <c r="HD187" s="231"/>
      <c r="HE187" s="231"/>
      <c r="HF187" s="231"/>
      <c r="HG187" s="231"/>
      <c r="HH187" s="231"/>
      <c r="HI187" s="231"/>
      <c r="HJ187" s="231"/>
      <c r="HK187" s="231"/>
      <c r="HL187" s="231"/>
      <c r="HM187" s="231"/>
      <c r="HN187" s="231"/>
      <c r="HO187" s="231"/>
      <c r="HP187" s="231"/>
      <c r="HQ187" s="231"/>
      <c r="HR187" s="231"/>
      <c r="HS187" s="231"/>
      <c r="HT187" s="231"/>
      <c r="HU187" s="231"/>
      <c r="HV187" s="231"/>
      <c r="HW187" s="231"/>
      <c r="HX187" s="231"/>
      <c r="HY187" s="231"/>
      <c r="HZ187" s="231"/>
      <c r="IA187" s="231"/>
    </row>
    <row r="188" spans="1:235" s="498" customFormat="1" ht="13.15" customHeight="1" x14ac:dyDescent="0.25">
      <c r="A188" s="440" t="s">
        <v>71</v>
      </c>
      <c r="B188" s="456" t="s">
        <v>426</v>
      </c>
      <c r="C188" s="398"/>
      <c r="D188" s="361" t="s">
        <v>586</v>
      </c>
      <c r="E188" s="440"/>
      <c r="F188" s="440"/>
      <c r="G188" s="499" t="s">
        <v>587</v>
      </c>
      <c r="H188" s="500"/>
      <c r="I188" s="501" t="s">
        <v>588</v>
      </c>
      <c r="J188" s="501" t="s">
        <v>588</v>
      </c>
      <c r="K188" s="502" t="s">
        <v>25</v>
      </c>
      <c r="L188" s="503"/>
      <c r="M188" s="503"/>
      <c r="N188" s="504">
        <v>100</v>
      </c>
      <c r="O188" s="505">
        <v>230000000</v>
      </c>
      <c r="P188" s="506" t="s">
        <v>233</v>
      </c>
      <c r="Q188" s="503" t="s">
        <v>524</v>
      </c>
      <c r="R188" s="507" t="s">
        <v>234</v>
      </c>
      <c r="S188" s="505">
        <v>230000000</v>
      </c>
      <c r="T188" s="506" t="s">
        <v>280</v>
      </c>
      <c r="U188" s="503"/>
      <c r="V188" s="503"/>
      <c r="W188" s="503" t="s">
        <v>479</v>
      </c>
      <c r="X188" s="503" t="s">
        <v>251</v>
      </c>
      <c r="Y188" s="508">
        <v>0</v>
      </c>
      <c r="Z188" s="508">
        <v>100</v>
      </c>
      <c r="AA188" s="508">
        <v>0</v>
      </c>
      <c r="AB188" s="503"/>
      <c r="AC188" s="503" t="s">
        <v>236</v>
      </c>
      <c r="AD188" s="509"/>
      <c r="AE188" s="510"/>
      <c r="AF188" s="511">
        <v>3343950</v>
      </c>
      <c r="AG188" s="512">
        <f t="shared" si="192"/>
        <v>3745224.0000000005</v>
      </c>
      <c r="AH188" s="509"/>
      <c r="AI188" s="510"/>
      <c r="AJ188" s="511">
        <v>4458600</v>
      </c>
      <c r="AK188" s="512">
        <f t="shared" si="198"/>
        <v>4993632.0000000009</v>
      </c>
      <c r="AL188" s="509"/>
      <c r="AM188" s="510"/>
      <c r="AN188" s="511">
        <v>4458600</v>
      </c>
      <c r="AO188" s="513">
        <f t="shared" si="199"/>
        <v>4993632.0000000009</v>
      </c>
      <c r="AP188" s="509"/>
      <c r="AQ188" s="514"/>
      <c r="AR188" s="512"/>
      <c r="AS188" s="512"/>
      <c r="AT188" s="509"/>
      <c r="AU188" s="514"/>
      <c r="AV188" s="513"/>
      <c r="AW188" s="513"/>
      <c r="AX188" s="514"/>
      <c r="AY188" s="372">
        <v>0</v>
      </c>
      <c r="AZ188" s="495">
        <f t="shared" ref="AZ188" si="200">AY188*1.12</f>
        <v>0</v>
      </c>
      <c r="BA188" s="503" t="s">
        <v>245</v>
      </c>
      <c r="BB188" s="503" t="s">
        <v>589</v>
      </c>
      <c r="BC188" s="515" t="s">
        <v>590</v>
      </c>
      <c r="BD188" s="503"/>
      <c r="BE188" s="503"/>
      <c r="BF188" s="503"/>
      <c r="BG188" s="503"/>
      <c r="BH188" s="503"/>
      <c r="BI188" s="503"/>
      <c r="BJ188" s="503"/>
      <c r="BK188" s="503"/>
      <c r="BL188" s="440"/>
      <c r="BM188" s="497" t="s">
        <v>670</v>
      </c>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c r="EU188" s="231"/>
      <c r="EV188" s="231"/>
      <c r="EW188" s="231"/>
      <c r="EX188" s="231"/>
      <c r="EY188" s="231"/>
      <c r="EZ188" s="231"/>
      <c r="FA188" s="231"/>
      <c r="FB188" s="231"/>
      <c r="FC188" s="231"/>
      <c r="FD188" s="231"/>
      <c r="FE188" s="231"/>
      <c r="FF188" s="231"/>
      <c r="FG188" s="231"/>
      <c r="FH188" s="231"/>
      <c r="FI188" s="231"/>
      <c r="FJ188" s="231"/>
      <c r="FK188" s="231"/>
      <c r="FL188" s="231"/>
      <c r="FM188" s="231"/>
      <c r="FN188" s="231"/>
      <c r="FO188" s="231"/>
      <c r="FP188" s="231"/>
      <c r="FQ188" s="231"/>
      <c r="FR188" s="231"/>
      <c r="FS188" s="231"/>
      <c r="FT188" s="231"/>
      <c r="FU188" s="231"/>
      <c r="FV188" s="231"/>
      <c r="FW188" s="231"/>
      <c r="FX188" s="231"/>
      <c r="FY188" s="231"/>
      <c r="FZ188" s="231"/>
      <c r="GA188" s="231"/>
      <c r="GB188" s="231"/>
      <c r="GC188" s="231"/>
      <c r="GD188" s="231"/>
      <c r="GE188" s="231"/>
      <c r="GF188" s="231"/>
      <c r="GG188" s="231"/>
      <c r="GH188" s="231"/>
      <c r="GI188" s="231"/>
      <c r="GJ188" s="231"/>
      <c r="GK188" s="231"/>
      <c r="GL188" s="231"/>
      <c r="GM188" s="231"/>
      <c r="GN188" s="231"/>
      <c r="GO188" s="231"/>
      <c r="GP188" s="231"/>
      <c r="GQ188" s="231"/>
      <c r="GR188" s="231"/>
      <c r="GS188" s="231"/>
      <c r="GT188" s="231"/>
      <c r="GU188" s="231"/>
      <c r="GV188" s="231"/>
      <c r="GW188" s="231"/>
      <c r="GX188" s="231"/>
      <c r="GY188" s="231"/>
      <c r="GZ188" s="231"/>
      <c r="HA188" s="231"/>
      <c r="HB188" s="231"/>
      <c r="HC188" s="231"/>
      <c r="HD188" s="231"/>
      <c r="HE188" s="231"/>
      <c r="HF188" s="231"/>
      <c r="HG188" s="231"/>
      <c r="HH188" s="231"/>
      <c r="HI188" s="231"/>
      <c r="HJ188" s="231"/>
      <c r="HK188" s="231"/>
      <c r="HL188" s="231"/>
      <c r="HM188" s="231"/>
      <c r="HN188" s="231"/>
      <c r="HO188" s="231"/>
      <c r="HP188" s="231"/>
      <c r="HQ188" s="231"/>
      <c r="HR188" s="231"/>
      <c r="HS188" s="231"/>
      <c r="HT188" s="231"/>
      <c r="HU188" s="231"/>
      <c r="HV188" s="231"/>
      <c r="HW188" s="231"/>
      <c r="HX188" s="231"/>
      <c r="HY188" s="231"/>
      <c r="HZ188" s="231"/>
      <c r="IA188" s="231"/>
    </row>
    <row r="189" spans="1:235" s="516" customFormat="1" ht="13.15" customHeight="1" x14ac:dyDescent="0.25">
      <c r="A189" s="440" t="s">
        <v>71</v>
      </c>
      <c r="B189" s="456" t="s">
        <v>426</v>
      </c>
      <c r="C189" s="366"/>
      <c r="D189" s="361" t="s">
        <v>591</v>
      </c>
      <c r="E189" s="366"/>
      <c r="F189" s="366"/>
      <c r="G189" s="490" t="s">
        <v>592</v>
      </c>
      <c r="H189" s="398"/>
      <c r="I189" s="491" t="s">
        <v>593</v>
      </c>
      <c r="J189" s="491" t="s">
        <v>594</v>
      </c>
      <c r="K189" s="386" t="s">
        <v>25</v>
      </c>
      <c r="L189" s="398"/>
      <c r="M189" s="398"/>
      <c r="N189" s="481">
        <v>100</v>
      </c>
      <c r="O189" s="466">
        <v>230000000</v>
      </c>
      <c r="P189" s="479" t="s">
        <v>233</v>
      </c>
      <c r="Q189" s="387" t="s">
        <v>524</v>
      </c>
      <c r="R189" s="482" t="s">
        <v>234</v>
      </c>
      <c r="S189" s="466">
        <v>230000000</v>
      </c>
      <c r="T189" s="479" t="s">
        <v>132</v>
      </c>
      <c r="U189" s="398"/>
      <c r="V189" s="398"/>
      <c r="W189" s="387" t="s">
        <v>479</v>
      </c>
      <c r="X189" s="387" t="s">
        <v>251</v>
      </c>
      <c r="Y189" s="483">
        <v>0</v>
      </c>
      <c r="Z189" s="483">
        <v>100</v>
      </c>
      <c r="AA189" s="483">
        <v>0</v>
      </c>
      <c r="AB189" s="398"/>
      <c r="AC189" s="387" t="s">
        <v>236</v>
      </c>
      <c r="AD189" s="488"/>
      <c r="AE189" s="488"/>
      <c r="AF189" s="492">
        <v>3304140</v>
      </c>
      <c r="AG189" s="487">
        <f t="shared" si="192"/>
        <v>3700636.8000000003</v>
      </c>
      <c r="AH189" s="488"/>
      <c r="AI189" s="488"/>
      <c r="AJ189" s="492">
        <v>4405520</v>
      </c>
      <c r="AK189" s="487">
        <f t="shared" si="198"/>
        <v>4934182.4000000004</v>
      </c>
      <c r="AL189" s="488"/>
      <c r="AM189" s="488"/>
      <c r="AN189" s="492">
        <v>4405520</v>
      </c>
      <c r="AO189" s="487">
        <f t="shared" si="199"/>
        <v>4934182.4000000004</v>
      </c>
      <c r="AP189" s="488"/>
      <c r="AQ189" s="488"/>
      <c r="AR189" s="488"/>
      <c r="AS189" s="488"/>
      <c r="AT189" s="488"/>
      <c r="AU189" s="488"/>
      <c r="AV189" s="488"/>
      <c r="AW189" s="488"/>
      <c r="AX189" s="488"/>
      <c r="AY189" s="372">
        <v>0</v>
      </c>
      <c r="AZ189" s="495">
        <f t="shared" ref="AZ189" si="201">AY189*1.12</f>
        <v>0</v>
      </c>
      <c r="BA189" s="387" t="s">
        <v>245</v>
      </c>
      <c r="BB189" s="398" t="s">
        <v>595</v>
      </c>
      <c r="BC189" s="496" t="s">
        <v>596</v>
      </c>
      <c r="BD189" s="398"/>
      <c r="BE189" s="398"/>
      <c r="BF189" s="398"/>
      <c r="BG189" s="398"/>
      <c r="BH189" s="398"/>
      <c r="BI189" s="398"/>
      <c r="BJ189" s="398"/>
      <c r="BK189" s="398"/>
      <c r="BL189" s="366"/>
      <c r="BM189" s="497" t="s">
        <v>670</v>
      </c>
      <c r="BN189" s="298"/>
      <c r="BO189" s="298"/>
      <c r="BP189" s="298"/>
      <c r="BQ189" s="298"/>
      <c r="BR189" s="298"/>
      <c r="BS189" s="298"/>
      <c r="BT189" s="298"/>
      <c r="BU189" s="298"/>
      <c r="BV189" s="298"/>
      <c r="BW189" s="298"/>
      <c r="BX189" s="298"/>
      <c r="BY189" s="298"/>
      <c r="BZ189" s="298"/>
      <c r="CA189" s="298"/>
      <c r="CB189" s="298"/>
      <c r="CC189" s="298"/>
      <c r="CD189" s="298"/>
      <c r="CE189" s="298"/>
      <c r="CF189" s="298"/>
      <c r="CG189" s="298"/>
      <c r="CH189" s="298"/>
      <c r="CI189" s="298"/>
      <c r="CJ189" s="298"/>
      <c r="CK189" s="298"/>
      <c r="CL189" s="298"/>
      <c r="CM189" s="298"/>
      <c r="CN189" s="298"/>
      <c r="CO189" s="298"/>
      <c r="CP189" s="298"/>
      <c r="CQ189" s="298"/>
      <c r="CR189" s="298"/>
      <c r="CS189" s="298"/>
      <c r="CT189" s="298"/>
      <c r="CU189" s="298"/>
      <c r="CV189" s="298"/>
      <c r="CW189" s="298"/>
      <c r="CX189" s="298"/>
      <c r="CY189" s="298"/>
      <c r="CZ189" s="298"/>
      <c r="DA189" s="298"/>
      <c r="DB189" s="298"/>
      <c r="DC189" s="298"/>
      <c r="DD189" s="298"/>
      <c r="DE189" s="298"/>
      <c r="DF189" s="298"/>
      <c r="DG189" s="298"/>
      <c r="DH189" s="298"/>
      <c r="DI189" s="298"/>
      <c r="DJ189" s="298"/>
      <c r="DK189" s="298"/>
      <c r="DL189" s="298"/>
      <c r="DM189" s="298"/>
      <c r="DN189" s="298"/>
      <c r="DO189" s="298"/>
      <c r="DP189" s="298"/>
      <c r="DQ189" s="298"/>
      <c r="DR189" s="298"/>
      <c r="DS189" s="298"/>
      <c r="DT189" s="298"/>
      <c r="DU189" s="298"/>
      <c r="DV189" s="298"/>
      <c r="DW189" s="298"/>
      <c r="DX189" s="298"/>
      <c r="DY189" s="298"/>
      <c r="DZ189" s="298"/>
      <c r="EA189" s="298"/>
      <c r="EB189" s="298"/>
      <c r="EC189" s="298"/>
      <c r="ED189" s="298"/>
      <c r="EE189" s="298"/>
      <c r="EF189" s="298"/>
      <c r="EG189" s="298"/>
      <c r="EH189" s="298"/>
      <c r="EI189" s="298"/>
      <c r="EJ189" s="298"/>
      <c r="EK189" s="298"/>
      <c r="EL189" s="298"/>
      <c r="EM189" s="298"/>
      <c r="EN189" s="298"/>
      <c r="EO189" s="298"/>
      <c r="EP189" s="298"/>
      <c r="EQ189" s="298"/>
      <c r="ER189" s="298"/>
      <c r="ES189" s="298"/>
      <c r="ET189" s="298"/>
      <c r="EU189" s="298"/>
      <c r="EV189" s="298"/>
      <c r="EW189" s="298"/>
      <c r="EX189" s="298"/>
      <c r="EY189" s="298"/>
      <c r="EZ189" s="298"/>
      <c r="FA189" s="298"/>
      <c r="FB189" s="298"/>
      <c r="FC189" s="298"/>
      <c r="FD189" s="298"/>
      <c r="FE189" s="298"/>
      <c r="FF189" s="298"/>
      <c r="FG189" s="298"/>
      <c r="FH189" s="298"/>
      <c r="FI189" s="298"/>
      <c r="FJ189" s="298"/>
      <c r="FK189" s="298"/>
      <c r="FL189" s="298"/>
      <c r="FM189" s="298"/>
      <c r="FN189" s="298"/>
      <c r="FO189" s="298"/>
      <c r="FP189" s="298"/>
      <c r="FQ189" s="298"/>
      <c r="FR189" s="298"/>
      <c r="FS189" s="298"/>
      <c r="FT189" s="298"/>
      <c r="FU189" s="298"/>
      <c r="FV189" s="298"/>
      <c r="FW189" s="298"/>
      <c r="FX189" s="298"/>
      <c r="FY189" s="298"/>
      <c r="FZ189" s="298"/>
      <c r="GA189" s="298"/>
      <c r="GB189" s="298"/>
      <c r="GC189" s="298"/>
      <c r="GD189" s="298"/>
      <c r="GE189" s="298"/>
      <c r="GF189" s="298"/>
      <c r="GG189" s="298"/>
      <c r="GH189" s="298"/>
      <c r="GI189" s="298"/>
      <c r="GJ189" s="298"/>
      <c r="GK189" s="298"/>
      <c r="GL189" s="298"/>
      <c r="GM189" s="298"/>
      <c r="GN189" s="298"/>
      <c r="GO189" s="298"/>
      <c r="GP189" s="298"/>
      <c r="GQ189" s="298"/>
      <c r="GR189" s="298"/>
      <c r="GS189" s="298"/>
      <c r="GT189" s="298"/>
      <c r="GU189" s="298"/>
      <c r="GV189" s="298"/>
      <c r="GW189" s="298"/>
      <c r="GX189" s="298"/>
      <c r="GY189" s="298"/>
      <c r="GZ189" s="298"/>
      <c r="HA189" s="298"/>
      <c r="HB189" s="298"/>
      <c r="HC189" s="298"/>
      <c r="HD189" s="298"/>
      <c r="HE189" s="298"/>
      <c r="HF189" s="298"/>
      <c r="HG189" s="298"/>
      <c r="HH189" s="298"/>
      <c r="HI189" s="298"/>
      <c r="HJ189" s="298"/>
      <c r="HK189" s="298"/>
      <c r="HL189" s="298"/>
      <c r="HM189" s="298"/>
      <c r="HN189" s="298"/>
      <c r="HO189" s="298"/>
      <c r="HP189" s="298"/>
      <c r="HQ189" s="298"/>
      <c r="HR189" s="298"/>
      <c r="HS189" s="298"/>
      <c r="HT189" s="298"/>
      <c r="HU189" s="298"/>
      <c r="HV189" s="298"/>
      <c r="HW189" s="298"/>
      <c r="HX189" s="298"/>
      <c r="HY189" s="298"/>
      <c r="HZ189" s="298"/>
      <c r="IA189" s="298"/>
    </row>
    <row r="190" spans="1:235" s="519" customFormat="1" ht="13.15" customHeight="1" x14ac:dyDescent="0.25">
      <c r="A190" s="517" t="s">
        <v>71</v>
      </c>
      <c r="B190" s="456" t="s">
        <v>426</v>
      </c>
      <c r="C190" s="398"/>
      <c r="D190" s="361" t="s">
        <v>634</v>
      </c>
      <c r="E190" s="386"/>
      <c r="F190" s="399"/>
      <c r="G190" s="479" t="s">
        <v>139</v>
      </c>
      <c r="H190" s="480"/>
      <c r="I190" s="432" t="s">
        <v>123</v>
      </c>
      <c r="J190" s="432" t="s">
        <v>123</v>
      </c>
      <c r="K190" s="386" t="s">
        <v>25</v>
      </c>
      <c r="L190" s="387"/>
      <c r="M190" s="387"/>
      <c r="N190" s="481">
        <v>100</v>
      </c>
      <c r="O190" s="466">
        <v>230000000</v>
      </c>
      <c r="P190" s="479" t="s">
        <v>233</v>
      </c>
      <c r="Q190" s="387" t="s">
        <v>524</v>
      </c>
      <c r="R190" s="482" t="s">
        <v>234</v>
      </c>
      <c r="S190" s="466">
        <v>230000000</v>
      </c>
      <c r="T190" s="479" t="s">
        <v>132</v>
      </c>
      <c r="U190" s="387"/>
      <c r="V190" s="387"/>
      <c r="W190" s="387" t="s">
        <v>479</v>
      </c>
      <c r="X190" s="387" t="s">
        <v>251</v>
      </c>
      <c r="Y190" s="483">
        <v>0</v>
      </c>
      <c r="Z190" s="483">
        <v>100</v>
      </c>
      <c r="AA190" s="483">
        <v>0</v>
      </c>
      <c r="AB190" s="387"/>
      <c r="AC190" s="387" t="s">
        <v>236</v>
      </c>
      <c r="AD190" s="484"/>
      <c r="AE190" s="485"/>
      <c r="AF190" s="518">
        <v>8985600</v>
      </c>
      <c r="AG190" s="487">
        <f t="shared" si="192"/>
        <v>10063872.000000002</v>
      </c>
      <c r="AH190" s="488"/>
      <c r="AI190" s="488"/>
      <c r="AJ190" s="486">
        <v>11980800</v>
      </c>
      <c r="AK190" s="487">
        <f>AJ190*1.12</f>
        <v>13418496.000000002</v>
      </c>
      <c r="AL190" s="488"/>
      <c r="AM190" s="488"/>
      <c r="AN190" s="486">
        <v>11980800</v>
      </c>
      <c r="AO190" s="487">
        <f>AN190*1.12</f>
        <v>13418496.000000002</v>
      </c>
      <c r="AP190" s="488"/>
      <c r="AQ190" s="488"/>
      <c r="AR190" s="488"/>
      <c r="AS190" s="488"/>
      <c r="AT190" s="488"/>
      <c r="AU190" s="488"/>
      <c r="AV190" s="488"/>
      <c r="AW190" s="488"/>
      <c r="AX190" s="488"/>
      <c r="AY190" s="372">
        <v>0</v>
      </c>
      <c r="AZ190" s="495">
        <f t="shared" ref="AZ190" si="202">AY190*1.12</f>
        <v>0</v>
      </c>
      <c r="BA190" s="387" t="s">
        <v>245</v>
      </c>
      <c r="BB190" s="387" t="s">
        <v>353</v>
      </c>
      <c r="BC190" s="479" t="s">
        <v>134</v>
      </c>
      <c r="BD190" s="398"/>
      <c r="BE190" s="398"/>
      <c r="BF190" s="398"/>
      <c r="BG190" s="398"/>
      <c r="BH190" s="398"/>
      <c r="BI190" s="398"/>
      <c r="BJ190" s="398"/>
      <c r="BK190" s="398"/>
      <c r="BL190" s="398"/>
      <c r="BM190" s="497" t="s">
        <v>670</v>
      </c>
      <c r="BN190" s="128"/>
      <c r="BO190" s="128"/>
      <c r="BP190" s="128"/>
      <c r="BQ190" s="128"/>
      <c r="BR190" s="128"/>
      <c r="BS190" s="310"/>
      <c r="BT190" s="310"/>
      <c r="BU190" s="310"/>
      <c r="BV190" s="310"/>
      <c r="BW190" s="310"/>
      <c r="BX190" s="310"/>
      <c r="BY190" s="310"/>
      <c r="BZ190" s="310"/>
      <c r="CA190" s="310"/>
      <c r="CB190" s="310"/>
      <c r="CC190" s="310"/>
      <c r="CD190" s="310"/>
      <c r="CE190" s="310"/>
      <c r="CF190" s="310"/>
      <c r="CG190" s="310"/>
      <c r="CH190" s="310"/>
      <c r="CI190" s="310"/>
      <c r="CJ190" s="310"/>
      <c r="CK190" s="310"/>
      <c r="CL190" s="310"/>
      <c r="CM190" s="310"/>
      <c r="CN190" s="310"/>
      <c r="CO190" s="310"/>
      <c r="CP190" s="310"/>
      <c r="CQ190" s="310"/>
      <c r="CR190" s="310"/>
      <c r="CS190" s="310"/>
      <c r="CT190" s="310"/>
      <c r="CU190" s="310"/>
      <c r="CV190" s="310"/>
      <c r="CW190" s="310"/>
      <c r="CX190" s="310"/>
      <c r="CY190" s="310"/>
      <c r="CZ190" s="310"/>
      <c r="DA190" s="310"/>
      <c r="DB190" s="310"/>
      <c r="DC190" s="310"/>
      <c r="DD190" s="310"/>
      <c r="DE190" s="310"/>
      <c r="DF190" s="310"/>
      <c r="DG190" s="310"/>
      <c r="DH190" s="310"/>
      <c r="DI190" s="310"/>
      <c r="DJ190" s="310"/>
      <c r="DK190" s="310"/>
      <c r="DL190" s="310"/>
      <c r="DM190" s="310"/>
      <c r="DN190" s="310"/>
      <c r="DO190" s="310"/>
      <c r="DP190" s="310"/>
      <c r="DQ190" s="310"/>
      <c r="DR190" s="310"/>
      <c r="DS190" s="310"/>
      <c r="DT190" s="310"/>
      <c r="DU190" s="310"/>
      <c r="DV190" s="310"/>
      <c r="DW190" s="310"/>
      <c r="DX190" s="310"/>
      <c r="DY190" s="310"/>
      <c r="DZ190" s="310"/>
      <c r="EA190" s="310"/>
      <c r="EB190" s="310"/>
      <c r="EC190" s="310"/>
      <c r="ED190" s="310"/>
      <c r="EE190" s="310"/>
      <c r="EF190" s="310"/>
      <c r="EG190" s="310"/>
      <c r="EH190" s="310"/>
      <c r="EI190" s="310"/>
      <c r="EJ190" s="310"/>
      <c r="EK190" s="310"/>
      <c r="EL190" s="310"/>
      <c r="EM190" s="310"/>
      <c r="EN190" s="310"/>
      <c r="EO190" s="310"/>
      <c r="EP190" s="310"/>
      <c r="EQ190" s="310"/>
      <c r="ER190" s="310"/>
      <c r="ES190" s="310"/>
      <c r="ET190" s="310"/>
      <c r="EU190" s="310"/>
      <c r="EV190" s="310"/>
      <c r="EW190" s="310"/>
      <c r="EX190" s="310"/>
      <c r="EY190" s="310"/>
      <c r="EZ190" s="310"/>
      <c r="FA190" s="310"/>
      <c r="FB190" s="310"/>
      <c r="FC190" s="310"/>
      <c r="FD190" s="310"/>
      <c r="FE190" s="310"/>
      <c r="FF190" s="310"/>
      <c r="FG190" s="310"/>
      <c r="FH190" s="310"/>
      <c r="FI190" s="310"/>
      <c r="FJ190" s="310"/>
      <c r="FK190" s="310"/>
      <c r="FL190" s="310"/>
      <c r="FM190" s="310"/>
      <c r="FN190" s="310"/>
      <c r="FO190" s="310"/>
      <c r="FP190" s="310"/>
      <c r="FQ190" s="310"/>
      <c r="FR190" s="310"/>
      <c r="FS190" s="310"/>
      <c r="FT190" s="310"/>
      <c r="FU190" s="310"/>
      <c r="FV190" s="310"/>
      <c r="FW190" s="310"/>
      <c r="FX190" s="310"/>
      <c r="FY190" s="310"/>
      <c r="FZ190" s="310"/>
      <c r="GA190" s="310"/>
      <c r="GB190" s="310"/>
      <c r="GC190" s="310"/>
      <c r="GD190" s="310"/>
      <c r="GE190" s="310"/>
      <c r="GF190" s="310"/>
      <c r="GG190" s="310"/>
      <c r="GH190" s="310"/>
      <c r="GI190" s="310"/>
      <c r="GJ190" s="310"/>
      <c r="GK190" s="310"/>
      <c r="GL190" s="310"/>
      <c r="GM190" s="310"/>
      <c r="GN190" s="310"/>
      <c r="GO190" s="310"/>
      <c r="GP190" s="310"/>
      <c r="GQ190" s="310"/>
      <c r="GR190" s="310"/>
      <c r="GS190" s="310"/>
      <c r="GT190" s="310"/>
      <c r="GU190" s="310"/>
      <c r="GV190" s="310"/>
      <c r="GW190" s="310"/>
      <c r="GX190" s="310"/>
      <c r="GY190" s="310"/>
      <c r="GZ190" s="310"/>
      <c r="HA190" s="310"/>
      <c r="HB190" s="310"/>
      <c r="HC190" s="310"/>
      <c r="HD190" s="310"/>
      <c r="HE190" s="310"/>
      <c r="HF190" s="310"/>
      <c r="HG190" s="310"/>
      <c r="HH190" s="310"/>
      <c r="HI190" s="310"/>
      <c r="HJ190" s="310"/>
      <c r="HK190" s="310"/>
      <c r="HL190" s="310"/>
      <c r="HM190" s="310"/>
      <c r="HN190" s="310"/>
      <c r="HO190" s="310"/>
      <c r="HP190" s="310"/>
      <c r="HQ190" s="310"/>
      <c r="HR190" s="310"/>
      <c r="HS190" s="310"/>
      <c r="HT190" s="310"/>
      <c r="HU190" s="310"/>
      <c r="HV190" s="310"/>
      <c r="HW190" s="310"/>
      <c r="HX190" s="310"/>
      <c r="HY190" s="310"/>
      <c r="HZ190" s="310"/>
      <c r="IA190" s="310"/>
    </row>
    <row r="191" spans="1:235" s="519" customFormat="1" ht="13.15" customHeight="1" x14ac:dyDescent="0.25">
      <c r="A191" s="517" t="s">
        <v>71</v>
      </c>
      <c r="B191" s="456" t="s">
        <v>426</v>
      </c>
      <c r="C191" s="398"/>
      <c r="D191" s="361" t="s">
        <v>635</v>
      </c>
      <c r="E191" s="386"/>
      <c r="F191" s="399"/>
      <c r="G191" s="479" t="s">
        <v>139</v>
      </c>
      <c r="H191" s="480"/>
      <c r="I191" s="432" t="s">
        <v>123</v>
      </c>
      <c r="J191" s="432" t="s">
        <v>123</v>
      </c>
      <c r="K191" s="386" t="s">
        <v>25</v>
      </c>
      <c r="L191" s="387"/>
      <c r="M191" s="387"/>
      <c r="N191" s="481">
        <v>100</v>
      </c>
      <c r="O191" s="466">
        <v>230000000</v>
      </c>
      <c r="P191" s="479" t="s">
        <v>233</v>
      </c>
      <c r="Q191" s="387" t="s">
        <v>524</v>
      </c>
      <c r="R191" s="482" t="s">
        <v>234</v>
      </c>
      <c r="S191" s="466">
        <v>230000000</v>
      </c>
      <c r="T191" s="479" t="s">
        <v>75</v>
      </c>
      <c r="U191" s="387"/>
      <c r="V191" s="387"/>
      <c r="W191" s="387" t="s">
        <v>479</v>
      </c>
      <c r="X191" s="387" t="s">
        <v>251</v>
      </c>
      <c r="Y191" s="483">
        <v>0</v>
      </c>
      <c r="Z191" s="483">
        <v>100</v>
      </c>
      <c r="AA191" s="483">
        <v>0</v>
      </c>
      <c r="AB191" s="387"/>
      <c r="AC191" s="387" t="s">
        <v>236</v>
      </c>
      <c r="AD191" s="484"/>
      <c r="AE191" s="485"/>
      <c r="AF191" s="518">
        <v>17971200</v>
      </c>
      <c r="AG191" s="487">
        <f t="shared" si="192"/>
        <v>20127744.000000004</v>
      </c>
      <c r="AH191" s="488"/>
      <c r="AI191" s="488"/>
      <c r="AJ191" s="486">
        <v>23961600</v>
      </c>
      <c r="AK191" s="487">
        <f>AJ191*1.12</f>
        <v>26836992.000000004</v>
      </c>
      <c r="AL191" s="488"/>
      <c r="AM191" s="488"/>
      <c r="AN191" s="486">
        <v>23961600</v>
      </c>
      <c r="AO191" s="487">
        <f>AN191*1.12</f>
        <v>26836992.000000004</v>
      </c>
      <c r="AP191" s="488"/>
      <c r="AQ191" s="488"/>
      <c r="AR191" s="488"/>
      <c r="AS191" s="488"/>
      <c r="AT191" s="488"/>
      <c r="AU191" s="488"/>
      <c r="AV191" s="488"/>
      <c r="AW191" s="488"/>
      <c r="AX191" s="488"/>
      <c r="AY191" s="372">
        <v>0</v>
      </c>
      <c r="AZ191" s="495">
        <f t="shared" ref="AZ191" si="203">AY191*1.12</f>
        <v>0</v>
      </c>
      <c r="BA191" s="387" t="s">
        <v>245</v>
      </c>
      <c r="BB191" s="387" t="s">
        <v>351</v>
      </c>
      <c r="BC191" s="479" t="s">
        <v>136</v>
      </c>
      <c r="BD191" s="398"/>
      <c r="BE191" s="398"/>
      <c r="BF191" s="398"/>
      <c r="BG191" s="398"/>
      <c r="BH191" s="398"/>
      <c r="BI191" s="398"/>
      <c r="BJ191" s="398"/>
      <c r="BK191" s="398"/>
      <c r="BL191" s="398"/>
      <c r="BM191" s="497" t="s">
        <v>670</v>
      </c>
      <c r="BN191" s="128"/>
      <c r="BO191" s="128"/>
      <c r="BP191" s="128"/>
      <c r="BQ191" s="128"/>
      <c r="BR191" s="128"/>
      <c r="BS191" s="310"/>
      <c r="BT191" s="310"/>
      <c r="BU191" s="310"/>
      <c r="BV191" s="310"/>
      <c r="BW191" s="310"/>
      <c r="BX191" s="310"/>
      <c r="BY191" s="310"/>
      <c r="BZ191" s="310"/>
      <c r="CA191" s="310"/>
      <c r="CB191" s="310"/>
      <c r="CC191" s="310"/>
      <c r="CD191" s="310"/>
      <c r="CE191" s="310"/>
      <c r="CF191" s="310"/>
      <c r="CG191" s="310"/>
      <c r="CH191" s="310"/>
      <c r="CI191" s="310"/>
      <c r="CJ191" s="310"/>
      <c r="CK191" s="310"/>
      <c r="CL191" s="310"/>
      <c r="CM191" s="310"/>
      <c r="CN191" s="310"/>
      <c r="CO191" s="310"/>
      <c r="CP191" s="310"/>
      <c r="CQ191" s="310"/>
      <c r="CR191" s="310"/>
      <c r="CS191" s="310"/>
      <c r="CT191" s="310"/>
      <c r="CU191" s="310"/>
      <c r="CV191" s="310"/>
      <c r="CW191" s="310"/>
      <c r="CX191" s="310"/>
      <c r="CY191" s="310"/>
      <c r="CZ191" s="310"/>
      <c r="DA191" s="310"/>
      <c r="DB191" s="310"/>
      <c r="DC191" s="310"/>
      <c r="DD191" s="310"/>
      <c r="DE191" s="310"/>
      <c r="DF191" s="310"/>
      <c r="DG191" s="310"/>
      <c r="DH191" s="310"/>
      <c r="DI191" s="310"/>
      <c r="DJ191" s="310"/>
      <c r="DK191" s="310"/>
      <c r="DL191" s="310"/>
      <c r="DM191" s="310"/>
      <c r="DN191" s="310"/>
      <c r="DO191" s="310"/>
      <c r="DP191" s="310"/>
      <c r="DQ191" s="310"/>
      <c r="DR191" s="310"/>
      <c r="DS191" s="310"/>
      <c r="DT191" s="310"/>
      <c r="DU191" s="310"/>
      <c r="DV191" s="310"/>
      <c r="DW191" s="310"/>
      <c r="DX191" s="310"/>
      <c r="DY191" s="310"/>
      <c r="DZ191" s="310"/>
      <c r="EA191" s="310"/>
      <c r="EB191" s="310"/>
      <c r="EC191" s="310"/>
      <c r="ED191" s="310"/>
      <c r="EE191" s="310"/>
      <c r="EF191" s="310"/>
      <c r="EG191" s="310"/>
      <c r="EH191" s="310"/>
      <c r="EI191" s="310"/>
      <c r="EJ191" s="310"/>
      <c r="EK191" s="310"/>
      <c r="EL191" s="310"/>
      <c r="EM191" s="310"/>
      <c r="EN191" s="310"/>
      <c r="EO191" s="310"/>
      <c r="EP191" s="310"/>
      <c r="EQ191" s="310"/>
      <c r="ER191" s="310"/>
      <c r="ES191" s="310"/>
      <c r="ET191" s="310"/>
      <c r="EU191" s="310"/>
      <c r="EV191" s="310"/>
      <c r="EW191" s="310"/>
      <c r="EX191" s="310"/>
      <c r="EY191" s="310"/>
      <c r="EZ191" s="310"/>
      <c r="FA191" s="310"/>
      <c r="FB191" s="310"/>
      <c r="FC191" s="310"/>
      <c r="FD191" s="310"/>
      <c r="FE191" s="310"/>
      <c r="FF191" s="310"/>
      <c r="FG191" s="310"/>
      <c r="FH191" s="310"/>
      <c r="FI191" s="310"/>
      <c r="FJ191" s="310"/>
      <c r="FK191" s="310"/>
      <c r="FL191" s="310"/>
      <c r="FM191" s="310"/>
      <c r="FN191" s="310"/>
      <c r="FO191" s="310"/>
      <c r="FP191" s="310"/>
      <c r="FQ191" s="310"/>
      <c r="FR191" s="310"/>
      <c r="FS191" s="310"/>
      <c r="FT191" s="310"/>
      <c r="FU191" s="310"/>
      <c r="FV191" s="310"/>
      <c r="FW191" s="310"/>
      <c r="FX191" s="310"/>
      <c r="FY191" s="310"/>
      <c r="FZ191" s="310"/>
      <c r="GA191" s="310"/>
      <c r="GB191" s="310"/>
      <c r="GC191" s="310"/>
      <c r="GD191" s="310"/>
      <c r="GE191" s="310"/>
      <c r="GF191" s="310"/>
      <c r="GG191" s="310"/>
      <c r="GH191" s="310"/>
      <c r="GI191" s="310"/>
      <c r="GJ191" s="310"/>
      <c r="GK191" s="310"/>
      <c r="GL191" s="310"/>
      <c r="GM191" s="310"/>
      <c r="GN191" s="310"/>
      <c r="GO191" s="310"/>
      <c r="GP191" s="310"/>
      <c r="GQ191" s="310"/>
      <c r="GR191" s="310"/>
      <c r="GS191" s="310"/>
      <c r="GT191" s="310"/>
      <c r="GU191" s="310"/>
      <c r="GV191" s="310"/>
      <c r="GW191" s="310"/>
      <c r="GX191" s="310"/>
      <c r="GY191" s="310"/>
      <c r="GZ191" s="310"/>
      <c r="HA191" s="310"/>
      <c r="HB191" s="310"/>
      <c r="HC191" s="310"/>
      <c r="HD191" s="310"/>
      <c r="HE191" s="310"/>
      <c r="HF191" s="310"/>
      <c r="HG191" s="310"/>
      <c r="HH191" s="310"/>
      <c r="HI191" s="310"/>
      <c r="HJ191" s="310"/>
      <c r="HK191" s="310"/>
      <c r="HL191" s="310"/>
      <c r="HM191" s="310"/>
      <c r="HN191" s="310"/>
      <c r="HO191" s="310"/>
      <c r="HP191" s="310"/>
      <c r="HQ191" s="310"/>
      <c r="HR191" s="310"/>
      <c r="HS191" s="310"/>
      <c r="HT191" s="310"/>
      <c r="HU191" s="310"/>
      <c r="HV191" s="310"/>
      <c r="HW191" s="310"/>
      <c r="HX191" s="310"/>
      <c r="HY191" s="310"/>
      <c r="HZ191" s="310"/>
      <c r="IA191" s="310"/>
    </row>
    <row r="192" spans="1:235" s="310" customFormat="1" ht="13.15" customHeight="1" x14ac:dyDescent="0.2">
      <c r="A192" s="236" t="s">
        <v>71</v>
      </c>
      <c r="B192" s="94" t="s">
        <v>426</v>
      </c>
      <c r="C192" s="101"/>
      <c r="D192" s="115" t="s">
        <v>636</v>
      </c>
      <c r="E192" s="99"/>
      <c r="F192" s="143"/>
      <c r="G192" s="226" t="s">
        <v>582</v>
      </c>
      <c r="H192" s="195"/>
      <c r="I192" s="237" t="s">
        <v>583</v>
      </c>
      <c r="J192" s="237" t="s">
        <v>583</v>
      </c>
      <c r="K192" s="99" t="s">
        <v>25</v>
      </c>
      <c r="L192" s="135"/>
      <c r="M192" s="135"/>
      <c r="N192" s="196">
        <v>100</v>
      </c>
      <c r="O192" s="116">
        <v>230000000</v>
      </c>
      <c r="P192" s="194" t="s">
        <v>233</v>
      </c>
      <c r="Q192" s="135" t="s">
        <v>524</v>
      </c>
      <c r="R192" s="197" t="s">
        <v>234</v>
      </c>
      <c r="S192" s="116">
        <v>230000000</v>
      </c>
      <c r="T192" s="194" t="s">
        <v>280</v>
      </c>
      <c r="U192" s="135"/>
      <c r="V192" s="135"/>
      <c r="W192" s="135" t="s">
        <v>479</v>
      </c>
      <c r="X192" s="135" t="s">
        <v>251</v>
      </c>
      <c r="Y192" s="198">
        <v>0</v>
      </c>
      <c r="Z192" s="198">
        <v>100</v>
      </c>
      <c r="AA192" s="198">
        <v>0</v>
      </c>
      <c r="AB192" s="135"/>
      <c r="AC192" s="135" t="s">
        <v>236</v>
      </c>
      <c r="AD192" s="199"/>
      <c r="AE192" s="200"/>
      <c r="AF192" s="316">
        <v>8962200</v>
      </c>
      <c r="AG192" s="202">
        <f t="shared" si="192"/>
        <v>10037664.000000002</v>
      </c>
      <c r="AH192" s="199"/>
      <c r="AI192" s="200"/>
      <c r="AJ192" s="316">
        <v>11949600</v>
      </c>
      <c r="AK192" s="202">
        <f t="shared" ref="AK192:AK194" si="204">AJ192*1.12</f>
        <v>13383552.000000002</v>
      </c>
      <c r="AL192" s="199"/>
      <c r="AM192" s="200"/>
      <c r="AN192" s="316">
        <v>11949600</v>
      </c>
      <c r="AO192" s="206">
        <f t="shared" ref="AO192:AO194" si="205">AN192*1.12</f>
        <v>13383552.000000002</v>
      </c>
      <c r="AP192" s="199"/>
      <c r="AQ192" s="317"/>
      <c r="AR192" s="202"/>
      <c r="AS192" s="202"/>
      <c r="AT192" s="199"/>
      <c r="AU192" s="317"/>
      <c r="AV192" s="206"/>
      <c r="AW192" s="206"/>
      <c r="AX192" s="317"/>
      <c r="AY192" s="206">
        <f t="shared" ref="AY192:AY194" si="206">AF192+AJ192+AN192+AR192+AV192</f>
        <v>32861400</v>
      </c>
      <c r="AZ192" s="206">
        <f t="shared" si="184"/>
        <v>36804768</v>
      </c>
      <c r="BA192" s="135" t="s">
        <v>245</v>
      </c>
      <c r="BB192" s="135" t="s">
        <v>584</v>
      </c>
      <c r="BC192" s="318" t="s">
        <v>585</v>
      </c>
      <c r="BD192" s="135"/>
      <c r="BE192" s="135"/>
      <c r="BF192" s="135"/>
      <c r="BG192" s="135"/>
      <c r="BH192" s="135"/>
      <c r="BI192" s="135"/>
      <c r="BJ192" s="135"/>
      <c r="BK192" s="135"/>
      <c r="BL192" s="135"/>
      <c r="BM192" s="101" t="s">
        <v>417</v>
      </c>
      <c r="BN192" s="128"/>
      <c r="BO192" s="128"/>
      <c r="BP192" s="128"/>
      <c r="BQ192" s="128"/>
      <c r="BR192" s="128"/>
    </row>
    <row r="193" spans="1:70" s="310" customFormat="1" ht="13.15" customHeight="1" x14ac:dyDescent="0.2">
      <c r="A193" s="236" t="s">
        <v>71</v>
      </c>
      <c r="B193" s="94" t="s">
        <v>426</v>
      </c>
      <c r="C193" s="101"/>
      <c r="D193" s="115" t="s">
        <v>637</v>
      </c>
      <c r="E193" s="99"/>
      <c r="F193" s="143"/>
      <c r="G193" s="319" t="s">
        <v>587</v>
      </c>
      <c r="H193" s="320"/>
      <c r="I193" s="321" t="s">
        <v>588</v>
      </c>
      <c r="J193" s="321" t="s">
        <v>588</v>
      </c>
      <c r="K193" s="322" t="s">
        <v>25</v>
      </c>
      <c r="L193" s="207"/>
      <c r="M193" s="207"/>
      <c r="N193" s="323">
        <v>100</v>
      </c>
      <c r="O193" s="324">
        <v>230000000</v>
      </c>
      <c r="P193" s="325" t="s">
        <v>233</v>
      </c>
      <c r="Q193" s="207" t="s">
        <v>524</v>
      </c>
      <c r="R193" s="326" t="s">
        <v>234</v>
      </c>
      <c r="S193" s="324">
        <v>230000000</v>
      </c>
      <c r="T193" s="325" t="s">
        <v>280</v>
      </c>
      <c r="U193" s="207"/>
      <c r="V193" s="207"/>
      <c r="W193" s="207" t="s">
        <v>479</v>
      </c>
      <c r="X193" s="207" t="s">
        <v>251</v>
      </c>
      <c r="Y193" s="327">
        <v>0</v>
      </c>
      <c r="Z193" s="327">
        <v>100</v>
      </c>
      <c r="AA193" s="327">
        <v>0</v>
      </c>
      <c r="AB193" s="207"/>
      <c r="AC193" s="207" t="s">
        <v>236</v>
      </c>
      <c r="AD193" s="328"/>
      <c r="AE193" s="329"/>
      <c r="AF193" s="330">
        <v>3343950</v>
      </c>
      <c r="AG193" s="331">
        <f t="shared" si="192"/>
        <v>3745224.0000000005</v>
      </c>
      <c r="AH193" s="328"/>
      <c r="AI193" s="329"/>
      <c r="AJ193" s="330">
        <v>4458600</v>
      </c>
      <c r="AK193" s="331">
        <f t="shared" si="204"/>
        <v>4993632.0000000009</v>
      </c>
      <c r="AL193" s="328"/>
      <c r="AM193" s="329"/>
      <c r="AN193" s="330">
        <v>4458600</v>
      </c>
      <c r="AO193" s="332">
        <f t="shared" si="205"/>
        <v>4993632.0000000009</v>
      </c>
      <c r="AP193" s="328"/>
      <c r="AQ193" s="333"/>
      <c r="AR193" s="331"/>
      <c r="AS193" s="331"/>
      <c r="AT193" s="328"/>
      <c r="AU193" s="333"/>
      <c r="AV193" s="332"/>
      <c r="AW193" s="332"/>
      <c r="AX193" s="333"/>
      <c r="AY193" s="332">
        <f t="shared" si="206"/>
        <v>12261150</v>
      </c>
      <c r="AZ193" s="332">
        <f t="shared" si="184"/>
        <v>13732488.000000002</v>
      </c>
      <c r="BA193" s="207" t="s">
        <v>245</v>
      </c>
      <c r="BB193" s="207" t="s">
        <v>589</v>
      </c>
      <c r="BC193" s="334" t="s">
        <v>590</v>
      </c>
      <c r="BD193" s="207"/>
      <c r="BE193" s="207"/>
      <c r="BF193" s="207"/>
      <c r="BG193" s="207"/>
      <c r="BH193" s="207"/>
      <c r="BI193" s="207"/>
      <c r="BJ193" s="207"/>
      <c r="BK193" s="207"/>
      <c r="BL193" s="207"/>
      <c r="BM193" s="101" t="s">
        <v>417</v>
      </c>
      <c r="BN193" s="128"/>
      <c r="BO193" s="128"/>
      <c r="BP193" s="128"/>
      <c r="BQ193" s="128"/>
      <c r="BR193" s="128"/>
    </row>
    <row r="194" spans="1:70" s="310" customFormat="1" ht="13.15" customHeight="1" x14ac:dyDescent="0.2">
      <c r="A194" s="236" t="s">
        <v>71</v>
      </c>
      <c r="B194" s="94" t="s">
        <v>426</v>
      </c>
      <c r="C194" s="101"/>
      <c r="D194" s="115" t="s">
        <v>638</v>
      </c>
      <c r="E194" s="99"/>
      <c r="F194" s="143"/>
      <c r="G194" s="226" t="s">
        <v>592</v>
      </c>
      <c r="H194" s="101"/>
      <c r="I194" s="237" t="s">
        <v>593</v>
      </c>
      <c r="J194" s="237" t="s">
        <v>594</v>
      </c>
      <c r="K194" s="99" t="s">
        <v>25</v>
      </c>
      <c r="L194" s="101"/>
      <c r="M194" s="101"/>
      <c r="N194" s="196">
        <v>100</v>
      </c>
      <c r="O194" s="116">
        <v>230000000</v>
      </c>
      <c r="P194" s="194" t="s">
        <v>233</v>
      </c>
      <c r="Q194" s="135" t="s">
        <v>524</v>
      </c>
      <c r="R194" s="197" t="s">
        <v>234</v>
      </c>
      <c r="S194" s="116">
        <v>230000000</v>
      </c>
      <c r="T194" s="194" t="s">
        <v>132</v>
      </c>
      <c r="U194" s="101"/>
      <c r="V194" s="101"/>
      <c r="W194" s="135" t="s">
        <v>479</v>
      </c>
      <c r="X194" s="135" t="s">
        <v>251</v>
      </c>
      <c r="Y194" s="198">
        <v>0</v>
      </c>
      <c r="Z194" s="198">
        <v>100</v>
      </c>
      <c r="AA194" s="198">
        <v>0</v>
      </c>
      <c r="AB194" s="101"/>
      <c r="AC194" s="135" t="s">
        <v>236</v>
      </c>
      <c r="AD194" s="203"/>
      <c r="AE194" s="203"/>
      <c r="AF194" s="316">
        <v>3304140</v>
      </c>
      <c r="AG194" s="202">
        <f t="shared" si="192"/>
        <v>3700636.8000000003</v>
      </c>
      <c r="AH194" s="203"/>
      <c r="AI194" s="203"/>
      <c r="AJ194" s="316">
        <v>4405520</v>
      </c>
      <c r="AK194" s="202">
        <f t="shared" si="204"/>
        <v>4934182.4000000004</v>
      </c>
      <c r="AL194" s="203"/>
      <c r="AM194" s="203"/>
      <c r="AN194" s="316">
        <v>4405520</v>
      </c>
      <c r="AO194" s="202">
        <f t="shared" si="205"/>
        <v>4934182.4000000004</v>
      </c>
      <c r="AP194" s="203"/>
      <c r="AQ194" s="203"/>
      <c r="AR194" s="203"/>
      <c r="AS194" s="203"/>
      <c r="AT194" s="203"/>
      <c r="AU194" s="203"/>
      <c r="AV194" s="203"/>
      <c r="AW194" s="203"/>
      <c r="AX194" s="203"/>
      <c r="AY194" s="206">
        <f t="shared" si="206"/>
        <v>12115180</v>
      </c>
      <c r="AZ194" s="206">
        <f t="shared" si="184"/>
        <v>13569001.600000001</v>
      </c>
      <c r="BA194" s="135" t="s">
        <v>245</v>
      </c>
      <c r="BB194" s="101" t="s">
        <v>595</v>
      </c>
      <c r="BC194" s="318" t="s">
        <v>596</v>
      </c>
      <c r="BD194" s="101"/>
      <c r="BE194" s="101"/>
      <c r="BF194" s="101"/>
      <c r="BG194" s="101"/>
      <c r="BH194" s="101"/>
      <c r="BI194" s="101"/>
      <c r="BJ194" s="101"/>
      <c r="BK194" s="101"/>
      <c r="BL194" s="101"/>
      <c r="BM194" s="101" t="s">
        <v>417</v>
      </c>
      <c r="BN194" s="128"/>
      <c r="BO194" s="128"/>
      <c r="BP194" s="128"/>
      <c r="BQ194" s="128"/>
      <c r="BR194" s="128"/>
    </row>
    <row r="195" spans="1:70" ht="13.15" customHeight="1" x14ac:dyDescent="0.2">
      <c r="A195" s="14"/>
      <c r="B195" s="14"/>
      <c r="C195" s="14"/>
      <c r="D195" s="14"/>
      <c r="E195" s="14"/>
      <c r="F195" s="7" t="s">
        <v>246</v>
      </c>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9"/>
      <c r="AE195" s="19"/>
      <c r="AF195" s="19"/>
      <c r="AG195" s="16">
        <f>IF(AC195="С НДС",AF195*1.12,AF195)</f>
        <v>0</v>
      </c>
      <c r="AH195" s="19"/>
      <c r="AI195" s="19"/>
      <c r="AJ195" s="19"/>
      <c r="AK195" s="19"/>
      <c r="AL195" s="19"/>
      <c r="AM195" s="19"/>
      <c r="AN195" s="19"/>
      <c r="AO195" s="19"/>
      <c r="AP195" s="19"/>
      <c r="AQ195" s="19"/>
      <c r="AR195" s="19"/>
      <c r="AS195" s="19"/>
      <c r="AT195" s="19"/>
      <c r="AU195" s="19"/>
      <c r="AV195" s="19"/>
      <c r="AW195" s="19"/>
      <c r="AX195" s="19"/>
      <c r="AY195" s="19">
        <f>SUM(AY116:AY194)</f>
        <v>15440870761.078001</v>
      </c>
      <c r="AZ195" s="19">
        <f>SUM(AZ116:AZ194)</f>
        <v>17293775252.416962</v>
      </c>
      <c r="BA195" s="14"/>
      <c r="BB195" s="14"/>
      <c r="BC195" s="14"/>
      <c r="BD195" s="14"/>
      <c r="BE195" s="14"/>
      <c r="BF195" s="14"/>
      <c r="BG195" s="14"/>
      <c r="BH195" s="14"/>
      <c r="BI195" s="14"/>
      <c r="BJ195" s="14"/>
      <c r="BK195" s="14"/>
      <c r="BL195" s="14"/>
      <c r="BM195" s="14"/>
    </row>
    <row r="196" spans="1:70" ht="13.15" customHeight="1" x14ac:dyDescent="0.2">
      <c r="A196" s="14"/>
      <c r="B196" s="14"/>
      <c r="C196" s="14"/>
      <c r="D196" s="14"/>
      <c r="E196" s="14"/>
      <c r="F196" s="7" t="s">
        <v>249</v>
      </c>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9"/>
      <c r="AE196" s="19"/>
      <c r="AF196" s="19"/>
      <c r="AG196" s="16">
        <f>IF(AC196="С НДС",AF196*1.12,AF196)</f>
        <v>0</v>
      </c>
      <c r="AH196" s="19"/>
      <c r="AI196" s="19"/>
      <c r="AJ196" s="19"/>
      <c r="AK196" s="19"/>
      <c r="AL196" s="19"/>
      <c r="AM196" s="19"/>
      <c r="AN196" s="19"/>
      <c r="AO196" s="19"/>
      <c r="AP196" s="19"/>
      <c r="AQ196" s="19"/>
      <c r="AR196" s="19"/>
      <c r="AS196" s="19"/>
      <c r="AT196" s="19"/>
      <c r="AU196" s="19"/>
      <c r="AV196" s="19"/>
      <c r="AW196" s="19"/>
      <c r="AX196" s="19"/>
      <c r="AY196" s="19">
        <f>AY195+AY114+AY95</f>
        <v>28926994879.719101</v>
      </c>
      <c r="AZ196" s="19">
        <f>AZ195+AZ114+AZ95</f>
        <v>32398234265.384197</v>
      </c>
      <c r="BA196" s="14"/>
      <c r="BB196" s="14"/>
      <c r="BC196" s="14"/>
      <c r="BD196" s="14"/>
      <c r="BE196" s="14"/>
      <c r="BF196" s="14"/>
      <c r="BG196" s="14"/>
      <c r="BH196" s="14"/>
      <c r="BI196" s="14"/>
      <c r="BJ196" s="14"/>
      <c r="BK196" s="14"/>
      <c r="BL196" s="14"/>
      <c r="BM196" s="14"/>
    </row>
  </sheetData>
  <protectedRanges>
    <protectedRange sqref="J161" name="Диапазон3_74_5_1_5_2_1_1_1_1_1_2_5_1_2_1" securityDescriptor="O:WDG:WDD:(A;;CC;;;S-1-5-21-1281035640-548247933-376692995-11259)(A;;CC;;;S-1-5-21-1281035640-548247933-376692995-11258)(A;;CC;;;S-1-5-21-1281035640-548247933-376692995-5864)"/>
    <protectedRange sqref="I110" name="Диапазон3_27_1_2_1_1_1_24_1" securityDescriptor="O:WDG:WDD:(A;;CC;;;S-1-5-21-1281035640-548247933-376692995-11259)(A;;CC;;;S-1-5-21-1281035640-548247933-376692995-11258)(A;;CC;;;S-1-5-21-1281035640-548247933-376692995-5864)"/>
    <protectedRange sqref="J110" name="Диапазон3_27_1_2_2_1_1_24_1" securityDescriptor="O:WDG:WDD:(A;;CC;;;S-1-5-21-1281035640-548247933-376692995-11259)(A;;CC;;;S-1-5-21-1281035640-548247933-376692995-11258)(A;;CC;;;S-1-5-21-1281035640-548247933-376692995-5864)"/>
    <protectedRange sqref="I166" name="Диапазон3_27_1_2_1_1_1_24_1_1" securityDescriptor="O:WDG:WDD:(A;;CC;;;S-1-5-21-1281035640-548247933-376692995-11259)(A;;CC;;;S-1-5-21-1281035640-548247933-376692995-11258)(A;;CC;;;S-1-5-21-1281035640-548247933-376692995-5864)"/>
    <protectedRange sqref="J166" name="Диапазон3_27_1_2_2_1_1_24_1_1" securityDescriptor="O:WDG:WDD:(A;;CC;;;S-1-5-21-1281035640-548247933-376692995-11259)(A;;CC;;;S-1-5-21-1281035640-548247933-376692995-11258)(A;;CC;;;S-1-5-21-1281035640-548247933-376692995-5864)"/>
    <protectedRange sqref="I111" name="Диапазон3_27_1_2_1_1_1_24_1_2" securityDescriptor="O:WDG:WDD:(A;;CC;;;S-1-5-21-1281035640-548247933-376692995-11259)(A;;CC;;;S-1-5-21-1281035640-548247933-376692995-11258)(A;;CC;;;S-1-5-21-1281035640-548247933-376692995-5864)"/>
    <protectedRange sqref="J111" name="Диапазон3_27_1_2_2_1_1_24_1_2" securityDescriptor="O:WDG:WDD:(A;;CC;;;S-1-5-21-1281035640-548247933-376692995-11259)(A;;CC;;;S-1-5-21-1281035640-548247933-376692995-11258)(A;;CC;;;S-1-5-21-1281035640-548247933-376692995-5864)"/>
    <protectedRange sqref="J162" name="Диапазон3_74_5_1_5_2_1_1_1_1_1_2_5_1_2_1_1" securityDescriptor="O:WDG:WDD:(A;;CC;;;S-1-5-21-1281035640-548247933-376692995-11259)(A;;CC;;;S-1-5-21-1281035640-548247933-376692995-11258)(A;;CC;;;S-1-5-21-1281035640-548247933-376692995-5864)"/>
  </protectedRanges>
  <autoFilter ref="A9:IC196"/>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AT116:AU118 AT139:AU139 AT141:AU141 AT143:AU143 AT145:AU145 AT148:AU148 AT151:AU151 AT154:AU154 AT132:AU132 AT134:AU134 AT136:AU137 AT121:AU121 AT124:AU124 AT126:AU126 AT128:AU128 AT130:AU130">
    <cfRule type="duplicateValues" dxfId="58" priority="64" stopIfTrue="1"/>
  </conditionalFormatting>
  <conditionalFormatting sqref="BC143">
    <cfRule type="duplicateValues" dxfId="57" priority="63"/>
  </conditionalFormatting>
  <conditionalFormatting sqref="AX116:AX118 AX139 AX141 AX143 AX145 AX148 AX151 AX154 AX132 AX134 AX136:AX137 AX121 AX124 AX126 AX128 AX130">
    <cfRule type="duplicateValues" dxfId="56" priority="62" stopIfTrue="1"/>
  </conditionalFormatting>
  <conditionalFormatting sqref="E41 E44 E47 E50 E53">
    <cfRule type="duplicateValues" dxfId="55" priority="59"/>
  </conditionalFormatting>
  <conditionalFormatting sqref="AT155:AU155">
    <cfRule type="duplicateValues" dxfId="54" priority="164" stopIfTrue="1"/>
  </conditionalFormatting>
  <conditionalFormatting sqref="BC156:BC160 AX155">
    <cfRule type="duplicateValues" dxfId="53" priority="165" stopIfTrue="1"/>
  </conditionalFormatting>
  <conditionalFormatting sqref="AT138:AU138">
    <cfRule type="duplicateValues" dxfId="52" priority="58" stopIfTrue="1"/>
  </conditionalFormatting>
  <conditionalFormatting sqref="AX138">
    <cfRule type="duplicateValues" dxfId="51" priority="57" stopIfTrue="1"/>
  </conditionalFormatting>
  <conditionalFormatting sqref="AT140:AU140">
    <cfRule type="duplicateValues" dxfId="50" priority="56" stopIfTrue="1"/>
  </conditionalFormatting>
  <conditionalFormatting sqref="AX140">
    <cfRule type="duplicateValues" dxfId="49" priority="55" stopIfTrue="1"/>
  </conditionalFormatting>
  <conditionalFormatting sqref="AT142:AU142">
    <cfRule type="duplicateValues" dxfId="48" priority="54" stopIfTrue="1"/>
  </conditionalFormatting>
  <conditionalFormatting sqref="AX142">
    <cfRule type="duplicateValues" dxfId="47" priority="53" stopIfTrue="1"/>
  </conditionalFormatting>
  <conditionalFormatting sqref="AT144:AU144">
    <cfRule type="duplicateValues" dxfId="46" priority="51" stopIfTrue="1"/>
  </conditionalFormatting>
  <conditionalFormatting sqref="BC144">
    <cfRule type="duplicateValues" dxfId="45" priority="50"/>
  </conditionalFormatting>
  <conditionalFormatting sqref="AX144">
    <cfRule type="duplicateValues" dxfId="44" priority="49" stopIfTrue="1"/>
  </conditionalFormatting>
  <conditionalFormatting sqref="AT146:AU146">
    <cfRule type="duplicateValues" dxfId="43" priority="48" stopIfTrue="1"/>
  </conditionalFormatting>
  <conditionalFormatting sqref="AX146">
    <cfRule type="duplicateValues" dxfId="42" priority="47" stopIfTrue="1"/>
  </conditionalFormatting>
  <conditionalFormatting sqref="AT149:AU149">
    <cfRule type="duplicateValues" dxfId="41" priority="46" stopIfTrue="1"/>
  </conditionalFormatting>
  <conditionalFormatting sqref="AX149">
    <cfRule type="duplicateValues" dxfId="40" priority="45" stopIfTrue="1"/>
  </conditionalFormatting>
  <conditionalFormatting sqref="AT152:AU152">
    <cfRule type="duplicateValues" dxfId="39" priority="44" stopIfTrue="1"/>
  </conditionalFormatting>
  <conditionalFormatting sqref="AX152">
    <cfRule type="duplicateValues" dxfId="38" priority="43" stopIfTrue="1"/>
  </conditionalFormatting>
  <conditionalFormatting sqref="AX164">
    <cfRule type="duplicateValues" dxfId="37" priority="42" stopIfTrue="1"/>
  </conditionalFormatting>
  <conditionalFormatting sqref="H89 H92">
    <cfRule type="duplicateValues" dxfId="36" priority="41"/>
  </conditionalFormatting>
  <conditionalFormatting sqref="H89">
    <cfRule type="duplicateValues" dxfId="35" priority="40"/>
  </conditionalFormatting>
  <conditionalFormatting sqref="H89">
    <cfRule type="duplicateValues" dxfId="34" priority="39"/>
  </conditionalFormatting>
  <conditionalFormatting sqref="AT168:AU169">
    <cfRule type="duplicateValues" dxfId="33" priority="38" stopIfTrue="1"/>
  </conditionalFormatting>
  <conditionalFormatting sqref="AX168:AX169">
    <cfRule type="duplicateValues" dxfId="32" priority="37" stopIfTrue="1"/>
  </conditionalFormatting>
  <conditionalFormatting sqref="AT131:AU131">
    <cfRule type="duplicateValues" dxfId="31" priority="36" stopIfTrue="1"/>
  </conditionalFormatting>
  <conditionalFormatting sqref="AX131">
    <cfRule type="duplicateValues" dxfId="30" priority="35" stopIfTrue="1"/>
  </conditionalFormatting>
  <conditionalFormatting sqref="AT133:AU133">
    <cfRule type="duplicateValues" dxfId="29" priority="34" stopIfTrue="1"/>
  </conditionalFormatting>
  <conditionalFormatting sqref="AX133">
    <cfRule type="duplicateValues" dxfId="28" priority="33" stopIfTrue="1"/>
  </conditionalFormatting>
  <conditionalFormatting sqref="AT135:AU135">
    <cfRule type="duplicateValues" dxfId="27" priority="32" stopIfTrue="1"/>
  </conditionalFormatting>
  <conditionalFormatting sqref="AX135">
    <cfRule type="duplicateValues" dxfId="26" priority="31" stopIfTrue="1"/>
  </conditionalFormatting>
  <conditionalFormatting sqref="BB170">
    <cfRule type="duplicateValues" dxfId="25" priority="29" stopIfTrue="1"/>
  </conditionalFormatting>
  <conditionalFormatting sqref="AX170">
    <cfRule type="duplicateValues" dxfId="24" priority="30" stopIfTrue="1"/>
  </conditionalFormatting>
  <conditionalFormatting sqref="AT187:AU187">
    <cfRule type="duplicateValues" dxfId="23" priority="27" stopIfTrue="1"/>
  </conditionalFormatting>
  <conditionalFormatting sqref="AX187">
    <cfRule type="duplicateValues" dxfId="22" priority="28" stopIfTrue="1"/>
  </conditionalFormatting>
  <conditionalFormatting sqref="AT188:AU188">
    <cfRule type="duplicateValues" dxfId="21" priority="25" stopIfTrue="1"/>
  </conditionalFormatting>
  <conditionalFormatting sqref="AX188">
    <cfRule type="duplicateValues" dxfId="20" priority="26" stopIfTrue="1"/>
  </conditionalFormatting>
  <conditionalFormatting sqref="H90">
    <cfRule type="duplicateValues" dxfId="19" priority="24"/>
  </conditionalFormatting>
  <conditionalFormatting sqref="H90">
    <cfRule type="duplicateValues" dxfId="18" priority="23"/>
  </conditionalFormatting>
  <conditionalFormatting sqref="H90">
    <cfRule type="duplicateValues" dxfId="17" priority="22"/>
  </conditionalFormatting>
  <conditionalFormatting sqref="H93">
    <cfRule type="duplicateValues" dxfId="16" priority="21"/>
  </conditionalFormatting>
  <conditionalFormatting sqref="H93">
    <cfRule type="duplicateValues" dxfId="15" priority="20"/>
  </conditionalFormatting>
  <conditionalFormatting sqref="H93">
    <cfRule type="duplicateValues" dxfId="14" priority="19"/>
  </conditionalFormatting>
  <conditionalFormatting sqref="AT192:AU192">
    <cfRule type="duplicateValues" dxfId="13" priority="17" stopIfTrue="1"/>
  </conditionalFormatting>
  <conditionalFormatting sqref="AX192">
    <cfRule type="duplicateValues" dxfId="12" priority="18" stopIfTrue="1"/>
  </conditionalFormatting>
  <conditionalFormatting sqref="AT193:AU193">
    <cfRule type="duplicateValues" dxfId="11" priority="15" stopIfTrue="1"/>
  </conditionalFormatting>
  <conditionalFormatting sqref="AX193">
    <cfRule type="duplicateValues" dxfId="10" priority="16" stopIfTrue="1"/>
  </conditionalFormatting>
  <conditionalFormatting sqref="AZ66">
    <cfRule type="duplicateValues" dxfId="9" priority="14"/>
  </conditionalFormatting>
  <conditionalFormatting sqref="AZ85">
    <cfRule type="duplicateValues" dxfId="8" priority="13"/>
  </conditionalFormatting>
  <conditionalFormatting sqref="AZ85">
    <cfRule type="duplicateValues" dxfId="7" priority="11"/>
    <cfRule type="duplicateValues" dxfId="6" priority="12"/>
  </conditionalFormatting>
  <conditionalFormatting sqref="H91">
    <cfRule type="duplicateValues" dxfId="5" priority="10"/>
  </conditionalFormatting>
  <conditionalFormatting sqref="H91">
    <cfRule type="duplicateValues" dxfId="4" priority="9"/>
  </conditionalFormatting>
  <conditionalFormatting sqref="H91">
    <cfRule type="duplicateValues" dxfId="3" priority="8"/>
  </conditionalFormatting>
  <conditionalFormatting sqref="H94">
    <cfRule type="duplicateValues" dxfId="2" priority="7"/>
  </conditionalFormatting>
  <conditionalFormatting sqref="H94">
    <cfRule type="duplicateValues" dxfId="1" priority="6"/>
  </conditionalFormatting>
  <conditionalFormatting sqref="H94">
    <cfRule type="duplicateValues" dxfId="0" priority="5"/>
  </conditionalFormatting>
  <dataValidations count="10">
    <dataValidation type="list" allowBlank="1" showInputMessage="1" showErrorMessage="1" sqref="AC65501:AC65524 JW65501:JW65524 TS65501:TS65524 ADO65501:ADO65524 ANK65501:ANK65524 AXG65501:AXG65524 BHC65501:BHC65524 BQY65501:BQY65524 CAU65501:CAU65524 CKQ65501:CKQ65524 CUM65501:CUM65524 DEI65501:DEI65524 DOE65501:DOE65524 DYA65501:DYA65524 EHW65501:EHW65524 ERS65501:ERS65524 FBO65501:FBO65524 FLK65501:FLK65524 FVG65501:FVG65524 GFC65501:GFC65524 GOY65501:GOY65524 GYU65501:GYU65524 HIQ65501:HIQ65524 HSM65501:HSM65524 ICI65501:ICI65524 IME65501:IME65524 IWA65501:IWA65524 JFW65501:JFW65524 JPS65501:JPS65524 JZO65501:JZO65524 KJK65501:KJK65524 KTG65501:KTG65524 LDC65501:LDC65524 LMY65501:LMY65524 LWU65501:LWU65524 MGQ65501:MGQ65524 MQM65501:MQM65524 NAI65501:NAI65524 NKE65501:NKE65524 NUA65501:NUA65524 ODW65501:ODW65524 ONS65501:ONS65524 OXO65501:OXO65524 PHK65501:PHK65524 PRG65501:PRG65524 QBC65501:QBC65524 QKY65501:QKY65524 QUU65501:QUU65524 REQ65501:REQ65524 ROM65501:ROM65524 RYI65501:RYI65524 SIE65501:SIE65524 SSA65501:SSA65524 TBW65501:TBW65524 TLS65501:TLS65524 TVO65501:TVO65524 UFK65501:UFK65524 UPG65501:UPG65524 UZC65501:UZC65524 VIY65501:VIY65524 VSU65501:VSU65524 WCQ65501:WCQ65524 WMM65501:WMM65524 WWI65501:WWI65524 AC131037:AC131060 JW131037:JW131060 TS131037:TS131060 ADO131037:ADO131060 ANK131037:ANK131060 AXG131037:AXG131060 BHC131037:BHC131060 BQY131037:BQY131060 CAU131037:CAU131060 CKQ131037:CKQ131060 CUM131037:CUM131060 DEI131037:DEI131060 DOE131037:DOE131060 DYA131037:DYA131060 EHW131037:EHW131060 ERS131037:ERS131060 FBO131037:FBO131060 FLK131037:FLK131060 FVG131037:FVG131060 GFC131037:GFC131060 GOY131037:GOY131060 GYU131037:GYU131060 HIQ131037:HIQ131060 HSM131037:HSM131060 ICI131037:ICI131060 IME131037:IME131060 IWA131037:IWA131060 JFW131037:JFW131060 JPS131037:JPS131060 JZO131037:JZO131060 KJK131037:KJK131060 KTG131037:KTG131060 LDC131037:LDC131060 LMY131037:LMY131060 LWU131037:LWU131060 MGQ131037:MGQ131060 MQM131037:MQM131060 NAI131037:NAI131060 NKE131037:NKE131060 NUA131037:NUA131060 ODW131037:ODW131060 ONS131037:ONS131060 OXO131037:OXO131060 PHK131037:PHK131060 PRG131037:PRG131060 QBC131037:QBC131060 QKY131037:QKY131060 QUU131037:QUU131060 REQ131037:REQ131060 ROM131037:ROM131060 RYI131037:RYI131060 SIE131037:SIE131060 SSA131037:SSA131060 TBW131037:TBW131060 TLS131037:TLS131060 TVO131037:TVO131060 UFK131037:UFK131060 UPG131037:UPG131060 UZC131037:UZC131060 VIY131037:VIY131060 VSU131037:VSU131060 WCQ131037:WCQ131060 WMM131037:WMM131060 WWI131037:WWI131060 AC196573:AC196596 JW196573:JW196596 TS196573:TS196596 ADO196573:ADO196596 ANK196573:ANK196596 AXG196573:AXG196596 BHC196573:BHC196596 BQY196573:BQY196596 CAU196573:CAU196596 CKQ196573:CKQ196596 CUM196573:CUM196596 DEI196573:DEI196596 DOE196573:DOE196596 DYA196573:DYA196596 EHW196573:EHW196596 ERS196573:ERS196596 FBO196573:FBO196596 FLK196573:FLK196596 FVG196573:FVG196596 GFC196573:GFC196596 GOY196573:GOY196596 GYU196573:GYU196596 HIQ196573:HIQ196596 HSM196573:HSM196596 ICI196573:ICI196596 IME196573:IME196596 IWA196573:IWA196596 JFW196573:JFW196596 JPS196573:JPS196596 JZO196573:JZO196596 KJK196573:KJK196596 KTG196573:KTG196596 LDC196573:LDC196596 LMY196573:LMY196596 LWU196573:LWU196596 MGQ196573:MGQ196596 MQM196573:MQM196596 NAI196573:NAI196596 NKE196573:NKE196596 NUA196573:NUA196596 ODW196573:ODW196596 ONS196573:ONS196596 OXO196573:OXO196596 PHK196573:PHK196596 PRG196573:PRG196596 QBC196573:QBC196596 QKY196573:QKY196596 QUU196573:QUU196596 REQ196573:REQ196596 ROM196573:ROM196596 RYI196573:RYI196596 SIE196573:SIE196596 SSA196573:SSA196596 TBW196573:TBW196596 TLS196573:TLS196596 TVO196573:TVO196596 UFK196573:UFK196596 UPG196573:UPG196596 UZC196573:UZC196596 VIY196573:VIY196596 VSU196573:VSU196596 WCQ196573:WCQ196596 WMM196573:WMM196596 WWI196573:WWI196596 AC262109:AC262132 JW262109:JW262132 TS262109:TS262132 ADO262109:ADO262132 ANK262109:ANK262132 AXG262109:AXG262132 BHC262109:BHC262132 BQY262109:BQY262132 CAU262109:CAU262132 CKQ262109:CKQ262132 CUM262109:CUM262132 DEI262109:DEI262132 DOE262109:DOE262132 DYA262109:DYA262132 EHW262109:EHW262132 ERS262109:ERS262132 FBO262109:FBO262132 FLK262109:FLK262132 FVG262109:FVG262132 GFC262109:GFC262132 GOY262109:GOY262132 GYU262109:GYU262132 HIQ262109:HIQ262132 HSM262109:HSM262132 ICI262109:ICI262132 IME262109:IME262132 IWA262109:IWA262132 JFW262109:JFW262132 JPS262109:JPS262132 JZO262109:JZO262132 KJK262109:KJK262132 KTG262109:KTG262132 LDC262109:LDC262132 LMY262109:LMY262132 LWU262109:LWU262132 MGQ262109:MGQ262132 MQM262109:MQM262132 NAI262109:NAI262132 NKE262109:NKE262132 NUA262109:NUA262132 ODW262109:ODW262132 ONS262109:ONS262132 OXO262109:OXO262132 PHK262109:PHK262132 PRG262109:PRG262132 QBC262109:QBC262132 QKY262109:QKY262132 QUU262109:QUU262132 REQ262109:REQ262132 ROM262109:ROM262132 RYI262109:RYI262132 SIE262109:SIE262132 SSA262109:SSA262132 TBW262109:TBW262132 TLS262109:TLS262132 TVO262109:TVO262132 UFK262109:UFK262132 UPG262109:UPG262132 UZC262109:UZC262132 VIY262109:VIY262132 VSU262109:VSU262132 WCQ262109:WCQ262132 WMM262109:WMM262132 WWI262109:WWI262132 AC327645:AC327668 JW327645:JW327668 TS327645:TS327668 ADO327645:ADO327668 ANK327645:ANK327668 AXG327645:AXG327668 BHC327645:BHC327668 BQY327645:BQY327668 CAU327645:CAU327668 CKQ327645:CKQ327668 CUM327645:CUM327668 DEI327645:DEI327668 DOE327645:DOE327668 DYA327645:DYA327668 EHW327645:EHW327668 ERS327645:ERS327668 FBO327645:FBO327668 FLK327645:FLK327668 FVG327645:FVG327668 GFC327645:GFC327668 GOY327645:GOY327668 GYU327645:GYU327668 HIQ327645:HIQ327668 HSM327645:HSM327668 ICI327645:ICI327668 IME327645:IME327668 IWA327645:IWA327668 JFW327645:JFW327668 JPS327645:JPS327668 JZO327645:JZO327668 KJK327645:KJK327668 KTG327645:KTG327668 LDC327645:LDC327668 LMY327645:LMY327668 LWU327645:LWU327668 MGQ327645:MGQ327668 MQM327645:MQM327668 NAI327645:NAI327668 NKE327645:NKE327668 NUA327645:NUA327668 ODW327645:ODW327668 ONS327645:ONS327668 OXO327645:OXO327668 PHK327645:PHK327668 PRG327645:PRG327668 QBC327645:QBC327668 QKY327645:QKY327668 QUU327645:QUU327668 REQ327645:REQ327668 ROM327645:ROM327668 RYI327645:RYI327668 SIE327645:SIE327668 SSA327645:SSA327668 TBW327645:TBW327668 TLS327645:TLS327668 TVO327645:TVO327668 UFK327645:UFK327668 UPG327645:UPG327668 UZC327645:UZC327668 VIY327645:VIY327668 VSU327645:VSU327668 WCQ327645:WCQ327668 WMM327645:WMM327668 WWI327645:WWI327668 AC393181:AC393204 JW393181:JW393204 TS393181:TS393204 ADO393181:ADO393204 ANK393181:ANK393204 AXG393181:AXG393204 BHC393181:BHC393204 BQY393181:BQY393204 CAU393181:CAU393204 CKQ393181:CKQ393204 CUM393181:CUM393204 DEI393181:DEI393204 DOE393181:DOE393204 DYA393181:DYA393204 EHW393181:EHW393204 ERS393181:ERS393204 FBO393181:FBO393204 FLK393181:FLK393204 FVG393181:FVG393204 GFC393181:GFC393204 GOY393181:GOY393204 GYU393181:GYU393204 HIQ393181:HIQ393204 HSM393181:HSM393204 ICI393181:ICI393204 IME393181:IME393204 IWA393181:IWA393204 JFW393181:JFW393204 JPS393181:JPS393204 JZO393181:JZO393204 KJK393181:KJK393204 KTG393181:KTG393204 LDC393181:LDC393204 LMY393181:LMY393204 LWU393181:LWU393204 MGQ393181:MGQ393204 MQM393181:MQM393204 NAI393181:NAI393204 NKE393181:NKE393204 NUA393181:NUA393204 ODW393181:ODW393204 ONS393181:ONS393204 OXO393181:OXO393204 PHK393181:PHK393204 PRG393181:PRG393204 QBC393181:QBC393204 QKY393181:QKY393204 QUU393181:QUU393204 REQ393181:REQ393204 ROM393181:ROM393204 RYI393181:RYI393204 SIE393181:SIE393204 SSA393181:SSA393204 TBW393181:TBW393204 TLS393181:TLS393204 TVO393181:TVO393204 UFK393181:UFK393204 UPG393181:UPG393204 UZC393181:UZC393204 VIY393181:VIY393204 VSU393181:VSU393204 WCQ393181:WCQ393204 WMM393181:WMM393204 WWI393181:WWI393204 AC458717:AC458740 JW458717:JW458740 TS458717:TS458740 ADO458717:ADO458740 ANK458717:ANK458740 AXG458717:AXG458740 BHC458717:BHC458740 BQY458717:BQY458740 CAU458717:CAU458740 CKQ458717:CKQ458740 CUM458717:CUM458740 DEI458717:DEI458740 DOE458717:DOE458740 DYA458717:DYA458740 EHW458717:EHW458740 ERS458717:ERS458740 FBO458717:FBO458740 FLK458717:FLK458740 FVG458717:FVG458740 GFC458717:GFC458740 GOY458717:GOY458740 GYU458717:GYU458740 HIQ458717:HIQ458740 HSM458717:HSM458740 ICI458717:ICI458740 IME458717:IME458740 IWA458717:IWA458740 JFW458717:JFW458740 JPS458717:JPS458740 JZO458717:JZO458740 KJK458717:KJK458740 KTG458717:KTG458740 LDC458717:LDC458740 LMY458717:LMY458740 LWU458717:LWU458740 MGQ458717:MGQ458740 MQM458717:MQM458740 NAI458717:NAI458740 NKE458717:NKE458740 NUA458717:NUA458740 ODW458717:ODW458740 ONS458717:ONS458740 OXO458717:OXO458740 PHK458717:PHK458740 PRG458717:PRG458740 QBC458717:QBC458740 QKY458717:QKY458740 QUU458717:QUU458740 REQ458717:REQ458740 ROM458717:ROM458740 RYI458717:RYI458740 SIE458717:SIE458740 SSA458717:SSA458740 TBW458717:TBW458740 TLS458717:TLS458740 TVO458717:TVO458740 UFK458717:UFK458740 UPG458717:UPG458740 UZC458717:UZC458740 VIY458717:VIY458740 VSU458717:VSU458740 WCQ458717:WCQ458740 WMM458717:WMM458740 WWI458717:WWI458740 AC524253:AC524276 JW524253:JW524276 TS524253:TS524276 ADO524253:ADO524276 ANK524253:ANK524276 AXG524253:AXG524276 BHC524253:BHC524276 BQY524253:BQY524276 CAU524253:CAU524276 CKQ524253:CKQ524276 CUM524253:CUM524276 DEI524253:DEI524276 DOE524253:DOE524276 DYA524253:DYA524276 EHW524253:EHW524276 ERS524253:ERS524276 FBO524253:FBO524276 FLK524253:FLK524276 FVG524253:FVG524276 GFC524253:GFC524276 GOY524253:GOY524276 GYU524253:GYU524276 HIQ524253:HIQ524276 HSM524253:HSM524276 ICI524253:ICI524276 IME524253:IME524276 IWA524253:IWA524276 JFW524253:JFW524276 JPS524253:JPS524276 JZO524253:JZO524276 KJK524253:KJK524276 KTG524253:KTG524276 LDC524253:LDC524276 LMY524253:LMY524276 LWU524253:LWU524276 MGQ524253:MGQ524276 MQM524253:MQM524276 NAI524253:NAI524276 NKE524253:NKE524276 NUA524253:NUA524276 ODW524253:ODW524276 ONS524253:ONS524276 OXO524253:OXO524276 PHK524253:PHK524276 PRG524253:PRG524276 QBC524253:QBC524276 QKY524253:QKY524276 QUU524253:QUU524276 REQ524253:REQ524276 ROM524253:ROM524276 RYI524253:RYI524276 SIE524253:SIE524276 SSA524253:SSA524276 TBW524253:TBW524276 TLS524253:TLS524276 TVO524253:TVO524276 UFK524253:UFK524276 UPG524253:UPG524276 UZC524253:UZC524276 VIY524253:VIY524276 VSU524253:VSU524276 WCQ524253:WCQ524276 WMM524253:WMM524276 WWI524253:WWI524276 AC589789:AC589812 JW589789:JW589812 TS589789:TS589812 ADO589789:ADO589812 ANK589789:ANK589812 AXG589789:AXG589812 BHC589789:BHC589812 BQY589789:BQY589812 CAU589789:CAU589812 CKQ589789:CKQ589812 CUM589789:CUM589812 DEI589789:DEI589812 DOE589789:DOE589812 DYA589789:DYA589812 EHW589789:EHW589812 ERS589789:ERS589812 FBO589789:FBO589812 FLK589789:FLK589812 FVG589789:FVG589812 GFC589789:GFC589812 GOY589789:GOY589812 GYU589789:GYU589812 HIQ589789:HIQ589812 HSM589789:HSM589812 ICI589789:ICI589812 IME589789:IME589812 IWA589789:IWA589812 JFW589789:JFW589812 JPS589789:JPS589812 JZO589789:JZO589812 KJK589789:KJK589812 KTG589789:KTG589812 LDC589789:LDC589812 LMY589789:LMY589812 LWU589789:LWU589812 MGQ589789:MGQ589812 MQM589789:MQM589812 NAI589789:NAI589812 NKE589789:NKE589812 NUA589789:NUA589812 ODW589789:ODW589812 ONS589789:ONS589812 OXO589789:OXO589812 PHK589789:PHK589812 PRG589789:PRG589812 QBC589789:QBC589812 QKY589789:QKY589812 QUU589789:QUU589812 REQ589789:REQ589812 ROM589789:ROM589812 RYI589789:RYI589812 SIE589789:SIE589812 SSA589789:SSA589812 TBW589789:TBW589812 TLS589789:TLS589812 TVO589789:TVO589812 UFK589789:UFK589812 UPG589789:UPG589812 UZC589789:UZC589812 VIY589789:VIY589812 VSU589789:VSU589812 WCQ589789:WCQ589812 WMM589789:WMM589812 WWI589789:WWI589812 AC655325:AC655348 JW655325:JW655348 TS655325:TS655348 ADO655325:ADO655348 ANK655325:ANK655348 AXG655325:AXG655348 BHC655325:BHC655348 BQY655325:BQY655348 CAU655325:CAU655348 CKQ655325:CKQ655348 CUM655325:CUM655348 DEI655325:DEI655348 DOE655325:DOE655348 DYA655325:DYA655348 EHW655325:EHW655348 ERS655325:ERS655348 FBO655325:FBO655348 FLK655325:FLK655348 FVG655325:FVG655348 GFC655325:GFC655348 GOY655325:GOY655348 GYU655325:GYU655348 HIQ655325:HIQ655348 HSM655325:HSM655348 ICI655325:ICI655348 IME655325:IME655348 IWA655325:IWA655348 JFW655325:JFW655348 JPS655325:JPS655348 JZO655325:JZO655348 KJK655325:KJK655348 KTG655325:KTG655348 LDC655325:LDC655348 LMY655325:LMY655348 LWU655325:LWU655348 MGQ655325:MGQ655348 MQM655325:MQM655348 NAI655325:NAI655348 NKE655325:NKE655348 NUA655325:NUA655348 ODW655325:ODW655348 ONS655325:ONS655348 OXO655325:OXO655348 PHK655325:PHK655348 PRG655325:PRG655348 QBC655325:QBC655348 QKY655325:QKY655348 QUU655325:QUU655348 REQ655325:REQ655348 ROM655325:ROM655348 RYI655325:RYI655348 SIE655325:SIE655348 SSA655325:SSA655348 TBW655325:TBW655348 TLS655325:TLS655348 TVO655325:TVO655348 UFK655325:UFK655348 UPG655325:UPG655348 UZC655325:UZC655348 VIY655325:VIY655348 VSU655325:VSU655348 WCQ655325:WCQ655348 WMM655325:WMM655348 WWI655325:WWI655348 AC720861:AC720884 JW720861:JW720884 TS720861:TS720884 ADO720861:ADO720884 ANK720861:ANK720884 AXG720861:AXG720884 BHC720861:BHC720884 BQY720861:BQY720884 CAU720861:CAU720884 CKQ720861:CKQ720884 CUM720861:CUM720884 DEI720861:DEI720884 DOE720861:DOE720884 DYA720861:DYA720884 EHW720861:EHW720884 ERS720861:ERS720884 FBO720861:FBO720884 FLK720861:FLK720884 FVG720861:FVG720884 GFC720861:GFC720884 GOY720861:GOY720884 GYU720861:GYU720884 HIQ720861:HIQ720884 HSM720861:HSM720884 ICI720861:ICI720884 IME720861:IME720884 IWA720861:IWA720884 JFW720861:JFW720884 JPS720861:JPS720884 JZO720861:JZO720884 KJK720861:KJK720884 KTG720861:KTG720884 LDC720861:LDC720884 LMY720861:LMY720884 LWU720861:LWU720884 MGQ720861:MGQ720884 MQM720861:MQM720884 NAI720861:NAI720884 NKE720861:NKE720884 NUA720861:NUA720884 ODW720861:ODW720884 ONS720861:ONS720884 OXO720861:OXO720884 PHK720861:PHK720884 PRG720861:PRG720884 QBC720861:QBC720884 QKY720861:QKY720884 QUU720861:QUU720884 REQ720861:REQ720884 ROM720861:ROM720884 RYI720861:RYI720884 SIE720861:SIE720884 SSA720861:SSA720884 TBW720861:TBW720884 TLS720861:TLS720884 TVO720861:TVO720884 UFK720861:UFK720884 UPG720861:UPG720884 UZC720861:UZC720884 VIY720861:VIY720884 VSU720861:VSU720884 WCQ720861:WCQ720884 WMM720861:WMM720884 WWI720861:WWI720884 AC786397:AC786420 JW786397:JW786420 TS786397:TS786420 ADO786397:ADO786420 ANK786397:ANK786420 AXG786397:AXG786420 BHC786397:BHC786420 BQY786397:BQY786420 CAU786397:CAU786420 CKQ786397:CKQ786420 CUM786397:CUM786420 DEI786397:DEI786420 DOE786397:DOE786420 DYA786397:DYA786420 EHW786397:EHW786420 ERS786397:ERS786420 FBO786397:FBO786420 FLK786397:FLK786420 FVG786397:FVG786420 GFC786397:GFC786420 GOY786397:GOY786420 GYU786397:GYU786420 HIQ786397:HIQ786420 HSM786397:HSM786420 ICI786397:ICI786420 IME786397:IME786420 IWA786397:IWA786420 JFW786397:JFW786420 JPS786397:JPS786420 JZO786397:JZO786420 KJK786397:KJK786420 KTG786397:KTG786420 LDC786397:LDC786420 LMY786397:LMY786420 LWU786397:LWU786420 MGQ786397:MGQ786420 MQM786397:MQM786420 NAI786397:NAI786420 NKE786397:NKE786420 NUA786397:NUA786420 ODW786397:ODW786420 ONS786397:ONS786420 OXO786397:OXO786420 PHK786397:PHK786420 PRG786397:PRG786420 QBC786397:QBC786420 QKY786397:QKY786420 QUU786397:QUU786420 REQ786397:REQ786420 ROM786397:ROM786420 RYI786397:RYI786420 SIE786397:SIE786420 SSA786397:SSA786420 TBW786397:TBW786420 TLS786397:TLS786420 TVO786397:TVO786420 UFK786397:UFK786420 UPG786397:UPG786420 UZC786397:UZC786420 VIY786397:VIY786420 VSU786397:VSU786420 WCQ786397:WCQ786420 WMM786397:WMM786420 WWI786397:WWI786420 AC851933:AC851956 JW851933:JW851956 TS851933:TS851956 ADO851933:ADO851956 ANK851933:ANK851956 AXG851933:AXG851956 BHC851933:BHC851956 BQY851933:BQY851956 CAU851933:CAU851956 CKQ851933:CKQ851956 CUM851933:CUM851956 DEI851933:DEI851956 DOE851933:DOE851956 DYA851933:DYA851956 EHW851933:EHW851956 ERS851933:ERS851956 FBO851933:FBO851956 FLK851933:FLK851956 FVG851933:FVG851956 GFC851933:GFC851956 GOY851933:GOY851956 GYU851933:GYU851956 HIQ851933:HIQ851956 HSM851933:HSM851956 ICI851933:ICI851956 IME851933:IME851956 IWA851933:IWA851956 JFW851933:JFW851956 JPS851933:JPS851956 JZO851933:JZO851956 KJK851933:KJK851956 KTG851933:KTG851956 LDC851933:LDC851956 LMY851933:LMY851956 LWU851933:LWU851956 MGQ851933:MGQ851956 MQM851933:MQM851956 NAI851933:NAI851956 NKE851933:NKE851956 NUA851933:NUA851956 ODW851933:ODW851956 ONS851933:ONS851956 OXO851933:OXO851956 PHK851933:PHK851956 PRG851933:PRG851956 QBC851933:QBC851956 QKY851933:QKY851956 QUU851933:QUU851956 REQ851933:REQ851956 ROM851933:ROM851956 RYI851933:RYI851956 SIE851933:SIE851956 SSA851933:SSA851956 TBW851933:TBW851956 TLS851933:TLS851956 TVO851933:TVO851956 UFK851933:UFK851956 UPG851933:UPG851956 UZC851933:UZC851956 VIY851933:VIY851956 VSU851933:VSU851956 WCQ851933:WCQ851956 WMM851933:WMM851956 WWI851933:WWI851956 AC917469:AC917492 JW917469:JW917492 TS917469:TS917492 ADO917469:ADO917492 ANK917469:ANK917492 AXG917469:AXG917492 BHC917469:BHC917492 BQY917469:BQY917492 CAU917469:CAU917492 CKQ917469:CKQ917492 CUM917469:CUM917492 DEI917469:DEI917492 DOE917469:DOE917492 DYA917469:DYA917492 EHW917469:EHW917492 ERS917469:ERS917492 FBO917469:FBO917492 FLK917469:FLK917492 FVG917469:FVG917492 GFC917469:GFC917492 GOY917469:GOY917492 GYU917469:GYU917492 HIQ917469:HIQ917492 HSM917469:HSM917492 ICI917469:ICI917492 IME917469:IME917492 IWA917469:IWA917492 JFW917469:JFW917492 JPS917469:JPS917492 JZO917469:JZO917492 KJK917469:KJK917492 KTG917469:KTG917492 LDC917469:LDC917492 LMY917469:LMY917492 LWU917469:LWU917492 MGQ917469:MGQ917492 MQM917469:MQM917492 NAI917469:NAI917492 NKE917469:NKE917492 NUA917469:NUA917492 ODW917469:ODW917492 ONS917469:ONS917492 OXO917469:OXO917492 PHK917469:PHK917492 PRG917469:PRG917492 QBC917469:QBC917492 QKY917469:QKY917492 QUU917469:QUU917492 REQ917469:REQ917492 ROM917469:ROM917492 RYI917469:RYI917492 SIE917469:SIE917492 SSA917469:SSA917492 TBW917469:TBW917492 TLS917469:TLS917492 TVO917469:TVO917492 UFK917469:UFK917492 UPG917469:UPG917492 UZC917469:UZC917492 VIY917469:VIY917492 VSU917469:VSU917492 WCQ917469:WCQ917492 WMM917469:WMM917492 WWI917469:WWI917492 AC983005:AC983028 JW983005:JW983028 TS983005:TS983028 ADO983005:ADO983028 ANK983005:ANK983028 AXG983005:AXG983028 BHC983005:BHC983028 BQY983005:BQY983028 CAU983005:CAU983028 CKQ983005:CKQ983028 CUM983005:CUM983028 DEI983005:DEI983028 DOE983005:DOE983028 DYA983005:DYA983028 EHW983005:EHW983028 ERS983005:ERS983028 FBO983005:FBO983028 FLK983005:FLK983028 FVG983005:FVG983028 GFC983005:GFC983028 GOY983005:GOY983028 GYU983005:GYU983028 HIQ983005:HIQ983028 HSM983005:HSM983028 ICI983005:ICI983028 IME983005:IME983028 IWA983005:IWA983028 JFW983005:JFW983028 JPS983005:JPS983028 JZO983005:JZO983028 KJK983005:KJK983028 KTG983005:KTG983028 LDC983005:LDC983028 LMY983005:LMY983028 LWU983005:LWU983028 MGQ983005:MGQ983028 MQM983005:MQM983028 NAI983005:NAI983028 NKE983005:NKE983028 NUA983005:NUA983028 ODW983005:ODW983028 ONS983005:ONS983028 OXO983005:OXO983028 PHK983005:PHK983028 PRG983005:PRG983028 QBC983005:QBC983028 QKY983005:QKY983028 QUU983005:QUU983028 REQ983005:REQ983028 ROM983005:ROM983028 RYI983005:RYI983028 SIE983005:SIE983028 SSA983005:SSA983028 TBW983005:TBW983028 TLS983005:TLS983028 TVO983005:TVO983028 UFK983005:UFK983028 UPG983005:UPG983028 UZC983005:UZC983028 VIY983005:VIY983028 VSU983005:VSU983028 WCQ983005:WCQ983028 WMM983005:WMM983028 WWI983005:WWI983028 TK167 AC156:AC160 AC153 WMG166 WCK110 VSO110 VIS110 UYW110 UPA110 UFE110 TVI110 TLM110 TBQ110 SRU110 SHY110 RYC110 ROG110 REK110 QUO110 QKS110 QAW110 PRA110 PHE110 OXI110 ONM110 ODQ110 NTU110 NJY110 NAC110 MQG110 MGK110 LWO110 LMS110 LCW110 KTA110 KJE110 JZI110 JPM110 JFQ110 IVU110 ILY110 ICC110 HSG110 HIK110 GYO110 GOS110 GEW110 FVA110 FLE110 FBI110 ERM110 EHQ110 DXU110 DNY110 DEC110 CUG110 CKK110 CAO110 BQS110 BGW110 AXA110 ANE110 ADI110 TM110 JQ110 WWC110 WLV111 WCK166 VSO166 VIS166 UYW166 UPA166 UFE166 TVI166 TLM166 TBQ166 SRU166 SHY166 RYC166 ROG166 REK166 QUO166 QKS166 QAW166 PRA166 PHE166 OXI166 ONM166 ODQ166 NTU166 NJY166 NAC166 MQG166 MGK166 LWO166 LMS166 LCW166 KTA166 KJE166 JZI166 JPM166 JFQ166 IVU166 ILY166 ICC166 HSG166 HIK166 GYO166 GOS166 GEW166 FVA166 FLE166 FBI166 ERM166 EHQ166 DXU166 DNY166 DEC166 CUG166 CKK166 CAO166 BQS166 BGW166 AXA166 ANE166 ADI166 TM166 JQ166 WWC166 AC116:AC135 AC61:AC94 JO167 WWA167 WME167 WCI167 VSM167 VIQ167 UYU167 UOY167 UFC167 TVG167 TLK167 TBO167 SRS167 SHW167 RYA167 ROE167 REI167 QUM167 QKQ167 QAU167 PQY167 PHC167 OXG167 ONK167 ODO167 NTS167 NJW167 NAA167 MQE167 MGI167 LWM167 LMQ167 LCU167 KSY167 KJC167 JZG167 JPK167 JFO167 IVS167 ILW167 ICA167 HSE167 HII167 GYM167 GOQ167 GEU167 FUY167 FLC167 FBG167 ERK167 EHO167 DXS167 DNW167 DEA167 CUE167 CKI167 CAM167 BQQ167 BGU167 AWY167 ANC167 ADG167 AC165:AC169 WMG110 WBZ111 VSD111 VIH111 UYL111 UOP111 UET111 TUX111 TLB111 TBF111 SRJ111 SHN111 RXR111 RNV111 RDZ111 QUD111 QKH111 QAL111 PQP111 PGT111 OWX111 ONB111 ODF111 NTJ111 NJN111 MZR111 MPV111 MFZ111 LWD111 LMH111 LCL111 KSP111 KIT111 JYX111 JPB111 JFF111 IVJ111 ILN111 IBR111 HRV111 HHZ111 GYD111 GOH111 GEL111 FUP111 FKT111 FAX111 ERB111 EHF111 DXJ111 DNN111 DDR111 CTV111 CJZ111 CAD111 BQH111 BGL111 AWP111 AMT111 ACX111 TB111 JF111 WVR111 AC100 AC102 AC104 AC106 AC108:AC112 AC150 AC185:AC194">
      <formula1>НДС</formula1>
    </dataValidation>
    <dataValidation type="textLength" operator="equal" allowBlank="1" showInputMessage="1" showErrorMessage="1" error="БИН должен содержать 12 символов" sqref="WXC983005:WXC983833 BA65501:BA66329 KQ65501:KQ66329 UM65501:UM66329 AEI65501:AEI66329 AOE65501:AOE66329 AYA65501:AYA66329 BHW65501:BHW66329 BRS65501:BRS66329 CBO65501:CBO66329 CLK65501:CLK66329 CVG65501:CVG66329 DFC65501:DFC66329 DOY65501:DOY66329 DYU65501:DYU66329 EIQ65501:EIQ66329 ESM65501:ESM66329 FCI65501:FCI66329 FME65501:FME66329 FWA65501:FWA66329 GFW65501:GFW66329 GPS65501:GPS66329 GZO65501:GZO66329 HJK65501:HJK66329 HTG65501:HTG66329 IDC65501:IDC66329 IMY65501:IMY66329 IWU65501:IWU66329 JGQ65501:JGQ66329 JQM65501:JQM66329 KAI65501:KAI66329 KKE65501:KKE66329 KUA65501:KUA66329 LDW65501:LDW66329 LNS65501:LNS66329 LXO65501:LXO66329 MHK65501:MHK66329 MRG65501:MRG66329 NBC65501:NBC66329 NKY65501:NKY66329 NUU65501:NUU66329 OEQ65501:OEQ66329 OOM65501:OOM66329 OYI65501:OYI66329 PIE65501:PIE66329 PSA65501:PSA66329 QBW65501:QBW66329 QLS65501:QLS66329 QVO65501:QVO66329 RFK65501:RFK66329 RPG65501:RPG66329 RZC65501:RZC66329 SIY65501:SIY66329 SSU65501:SSU66329 TCQ65501:TCQ66329 TMM65501:TMM66329 TWI65501:TWI66329 UGE65501:UGE66329 UQA65501:UQA66329 UZW65501:UZW66329 VJS65501:VJS66329 VTO65501:VTO66329 WDK65501:WDK66329 WNG65501:WNG66329 WXC65501:WXC66329 BA131037:BA131865 KQ131037:KQ131865 UM131037:UM131865 AEI131037:AEI131865 AOE131037:AOE131865 AYA131037:AYA131865 BHW131037:BHW131865 BRS131037:BRS131865 CBO131037:CBO131865 CLK131037:CLK131865 CVG131037:CVG131865 DFC131037:DFC131865 DOY131037:DOY131865 DYU131037:DYU131865 EIQ131037:EIQ131865 ESM131037:ESM131865 FCI131037:FCI131865 FME131037:FME131865 FWA131037:FWA131865 GFW131037:GFW131865 GPS131037:GPS131865 GZO131037:GZO131865 HJK131037:HJK131865 HTG131037:HTG131865 IDC131037:IDC131865 IMY131037:IMY131865 IWU131037:IWU131865 JGQ131037:JGQ131865 JQM131037:JQM131865 KAI131037:KAI131865 KKE131037:KKE131865 KUA131037:KUA131865 LDW131037:LDW131865 LNS131037:LNS131865 LXO131037:LXO131865 MHK131037:MHK131865 MRG131037:MRG131865 NBC131037:NBC131865 NKY131037:NKY131865 NUU131037:NUU131865 OEQ131037:OEQ131865 OOM131037:OOM131865 OYI131037:OYI131865 PIE131037:PIE131865 PSA131037:PSA131865 QBW131037:QBW131865 QLS131037:QLS131865 QVO131037:QVO131865 RFK131037:RFK131865 RPG131037:RPG131865 RZC131037:RZC131865 SIY131037:SIY131865 SSU131037:SSU131865 TCQ131037:TCQ131865 TMM131037:TMM131865 TWI131037:TWI131865 UGE131037:UGE131865 UQA131037:UQA131865 UZW131037:UZW131865 VJS131037:VJS131865 VTO131037:VTO131865 WDK131037:WDK131865 WNG131037:WNG131865 WXC131037:WXC131865 BA196573:BA197401 KQ196573:KQ197401 UM196573:UM197401 AEI196573:AEI197401 AOE196573:AOE197401 AYA196573:AYA197401 BHW196573:BHW197401 BRS196573:BRS197401 CBO196573:CBO197401 CLK196573:CLK197401 CVG196573:CVG197401 DFC196573:DFC197401 DOY196573:DOY197401 DYU196573:DYU197401 EIQ196573:EIQ197401 ESM196573:ESM197401 FCI196573:FCI197401 FME196573:FME197401 FWA196573:FWA197401 GFW196573:GFW197401 GPS196573:GPS197401 GZO196573:GZO197401 HJK196573:HJK197401 HTG196573:HTG197401 IDC196573:IDC197401 IMY196573:IMY197401 IWU196573:IWU197401 JGQ196573:JGQ197401 JQM196573:JQM197401 KAI196573:KAI197401 KKE196573:KKE197401 KUA196573:KUA197401 LDW196573:LDW197401 LNS196573:LNS197401 LXO196573:LXO197401 MHK196573:MHK197401 MRG196573:MRG197401 NBC196573:NBC197401 NKY196573:NKY197401 NUU196573:NUU197401 OEQ196573:OEQ197401 OOM196573:OOM197401 OYI196573:OYI197401 PIE196573:PIE197401 PSA196573:PSA197401 QBW196573:QBW197401 QLS196573:QLS197401 QVO196573:QVO197401 RFK196573:RFK197401 RPG196573:RPG197401 RZC196573:RZC197401 SIY196573:SIY197401 SSU196573:SSU197401 TCQ196573:TCQ197401 TMM196573:TMM197401 TWI196573:TWI197401 UGE196573:UGE197401 UQA196573:UQA197401 UZW196573:UZW197401 VJS196573:VJS197401 VTO196573:VTO197401 WDK196573:WDK197401 WNG196573:WNG197401 WXC196573:WXC197401 BA262109:BA262937 KQ262109:KQ262937 UM262109:UM262937 AEI262109:AEI262937 AOE262109:AOE262937 AYA262109:AYA262937 BHW262109:BHW262937 BRS262109:BRS262937 CBO262109:CBO262937 CLK262109:CLK262937 CVG262109:CVG262937 DFC262109:DFC262937 DOY262109:DOY262937 DYU262109:DYU262937 EIQ262109:EIQ262937 ESM262109:ESM262937 FCI262109:FCI262937 FME262109:FME262937 FWA262109:FWA262937 GFW262109:GFW262937 GPS262109:GPS262937 GZO262109:GZO262937 HJK262109:HJK262937 HTG262109:HTG262937 IDC262109:IDC262937 IMY262109:IMY262937 IWU262109:IWU262937 JGQ262109:JGQ262937 JQM262109:JQM262937 KAI262109:KAI262937 KKE262109:KKE262937 KUA262109:KUA262937 LDW262109:LDW262937 LNS262109:LNS262937 LXO262109:LXO262937 MHK262109:MHK262937 MRG262109:MRG262937 NBC262109:NBC262937 NKY262109:NKY262937 NUU262109:NUU262937 OEQ262109:OEQ262937 OOM262109:OOM262937 OYI262109:OYI262937 PIE262109:PIE262937 PSA262109:PSA262937 QBW262109:QBW262937 QLS262109:QLS262937 QVO262109:QVO262937 RFK262109:RFK262937 RPG262109:RPG262937 RZC262109:RZC262937 SIY262109:SIY262937 SSU262109:SSU262937 TCQ262109:TCQ262937 TMM262109:TMM262937 TWI262109:TWI262937 UGE262109:UGE262937 UQA262109:UQA262937 UZW262109:UZW262937 VJS262109:VJS262937 VTO262109:VTO262937 WDK262109:WDK262937 WNG262109:WNG262937 WXC262109:WXC262937 BA327645:BA328473 KQ327645:KQ328473 UM327645:UM328473 AEI327645:AEI328473 AOE327645:AOE328473 AYA327645:AYA328473 BHW327645:BHW328473 BRS327645:BRS328473 CBO327645:CBO328473 CLK327645:CLK328473 CVG327645:CVG328473 DFC327645:DFC328473 DOY327645:DOY328473 DYU327645:DYU328473 EIQ327645:EIQ328473 ESM327645:ESM328473 FCI327645:FCI328473 FME327645:FME328473 FWA327645:FWA328473 GFW327645:GFW328473 GPS327645:GPS328473 GZO327645:GZO328473 HJK327645:HJK328473 HTG327645:HTG328473 IDC327645:IDC328473 IMY327645:IMY328473 IWU327645:IWU328473 JGQ327645:JGQ328473 JQM327645:JQM328473 KAI327645:KAI328473 KKE327645:KKE328473 KUA327645:KUA328473 LDW327645:LDW328473 LNS327645:LNS328473 LXO327645:LXO328473 MHK327645:MHK328473 MRG327645:MRG328473 NBC327645:NBC328473 NKY327645:NKY328473 NUU327645:NUU328473 OEQ327645:OEQ328473 OOM327645:OOM328473 OYI327645:OYI328473 PIE327645:PIE328473 PSA327645:PSA328473 QBW327645:QBW328473 QLS327645:QLS328473 QVO327645:QVO328473 RFK327645:RFK328473 RPG327645:RPG328473 RZC327645:RZC328473 SIY327645:SIY328473 SSU327645:SSU328473 TCQ327645:TCQ328473 TMM327645:TMM328473 TWI327645:TWI328473 UGE327645:UGE328473 UQA327645:UQA328473 UZW327645:UZW328473 VJS327645:VJS328473 VTO327645:VTO328473 WDK327645:WDK328473 WNG327645:WNG328473 WXC327645:WXC328473 BA393181:BA394009 KQ393181:KQ394009 UM393181:UM394009 AEI393181:AEI394009 AOE393181:AOE394009 AYA393181:AYA394009 BHW393181:BHW394009 BRS393181:BRS394009 CBO393181:CBO394009 CLK393181:CLK394009 CVG393181:CVG394009 DFC393181:DFC394009 DOY393181:DOY394009 DYU393181:DYU394009 EIQ393181:EIQ394009 ESM393181:ESM394009 FCI393181:FCI394009 FME393181:FME394009 FWA393181:FWA394009 GFW393181:GFW394009 GPS393181:GPS394009 GZO393181:GZO394009 HJK393181:HJK394009 HTG393181:HTG394009 IDC393181:IDC394009 IMY393181:IMY394009 IWU393181:IWU394009 JGQ393181:JGQ394009 JQM393181:JQM394009 KAI393181:KAI394009 KKE393181:KKE394009 KUA393181:KUA394009 LDW393181:LDW394009 LNS393181:LNS394009 LXO393181:LXO394009 MHK393181:MHK394009 MRG393181:MRG394009 NBC393181:NBC394009 NKY393181:NKY394009 NUU393181:NUU394009 OEQ393181:OEQ394009 OOM393181:OOM394009 OYI393181:OYI394009 PIE393181:PIE394009 PSA393181:PSA394009 QBW393181:QBW394009 QLS393181:QLS394009 QVO393181:QVO394009 RFK393181:RFK394009 RPG393181:RPG394009 RZC393181:RZC394009 SIY393181:SIY394009 SSU393181:SSU394009 TCQ393181:TCQ394009 TMM393181:TMM394009 TWI393181:TWI394009 UGE393181:UGE394009 UQA393181:UQA394009 UZW393181:UZW394009 VJS393181:VJS394009 VTO393181:VTO394009 WDK393181:WDK394009 WNG393181:WNG394009 WXC393181:WXC394009 BA458717:BA459545 KQ458717:KQ459545 UM458717:UM459545 AEI458717:AEI459545 AOE458717:AOE459545 AYA458717:AYA459545 BHW458717:BHW459545 BRS458717:BRS459545 CBO458717:CBO459545 CLK458717:CLK459545 CVG458717:CVG459545 DFC458717:DFC459545 DOY458717:DOY459545 DYU458717:DYU459545 EIQ458717:EIQ459545 ESM458717:ESM459545 FCI458717:FCI459545 FME458717:FME459545 FWA458717:FWA459545 GFW458717:GFW459545 GPS458717:GPS459545 GZO458717:GZO459545 HJK458717:HJK459545 HTG458717:HTG459545 IDC458717:IDC459545 IMY458717:IMY459545 IWU458717:IWU459545 JGQ458717:JGQ459545 JQM458717:JQM459545 KAI458717:KAI459545 KKE458717:KKE459545 KUA458717:KUA459545 LDW458717:LDW459545 LNS458717:LNS459545 LXO458717:LXO459545 MHK458717:MHK459545 MRG458717:MRG459545 NBC458717:NBC459545 NKY458717:NKY459545 NUU458717:NUU459545 OEQ458717:OEQ459545 OOM458717:OOM459545 OYI458717:OYI459545 PIE458717:PIE459545 PSA458717:PSA459545 QBW458717:QBW459545 QLS458717:QLS459545 QVO458717:QVO459545 RFK458717:RFK459545 RPG458717:RPG459545 RZC458717:RZC459545 SIY458717:SIY459545 SSU458717:SSU459545 TCQ458717:TCQ459545 TMM458717:TMM459545 TWI458717:TWI459545 UGE458717:UGE459545 UQA458717:UQA459545 UZW458717:UZW459545 VJS458717:VJS459545 VTO458717:VTO459545 WDK458717:WDK459545 WNG458717:WNG459545 WXC458717:WXC459545 BA524253:BA525081 KQ524253:KQ525081 UM524253:UM525081 AEI524253:AEI525081 AOE524253:AOE525081 AYA524253:AYA525081 BHW524253:BHW525081 BRS524253:BRS525081 CBO524253:CBO525081 CLK524253:CLK525081 CVG524253:CVG525081 DFC524253:DFC525081 DOY524253:DOY525081 DYU524253:DYU525081 EIQ524253:EIQ525081 ESM524253:ESM525081 FCI524253:FCI525081 FME524253:FME525081 FWA524253:FWA525081 GFW524253:GFW525081 GPS524253:GPS525081 GZO524253:GZO525081 HJK524253:HJK525081 HTG524253:HTG525081 IDC524253:IDC525081 IMY524253:IMY525081 IWU524253:IWU525081 JGQ524253:JGQ525081 JQM524253:JQM525081 KAI524253:KAI525081 KKE524253:KKE525081 KUA524253:KUA525081 LDW524253:LDW525081 LNS524253:LNS525081 LXO524253:LXO525081 MHK524253:MHK525081 MRG524253:MRG525081 NBC524253:NBC525081 NKY524253:NKY525081 NUU524253:NUU525081 OEQ524253:OEQ525081 OOM524253:OOM525081 OYI524253:OYI525081 PIE524253:PIE525081 PSA524253:PSA525081 QBW524253:QBW525081 QLS524253:QLS525081 QVO524253:QVO525081 RFK524253:RFK525081 RPG524253:RPG525081 RZC524253:RZC525081 SIY524253:SIY525081 SSU524253:SSU525081 TCQ524253:TCQ525081 TMM524253:TMM525081 TWI524253:TWI525081 UGE524253:UGE525081 UQA524253:UQA525081 UZW524253:UZW525081 VJS524253:VJS525081 VTO524253:VTO525081 WDK524253:WDK525081 WNG524253:WNG525081 WXC524253:WXC525081 BA589789:BA590617 KQ589789:KQ590617 UM589789:UM590617 AEI589789:AEI590617 AOE589789:AOE590617 AYA589789:AYA590617 BHW589789:BHW590617 BRS589789:BRS590617 CBO589789:CBO590617 CLK589789:CLK590617 CVG589789:CVG590617 DFC589789:DFC590617 DOY589789:DOY590617 DYU589789:DYU590617 EIQ589789:EIQ590617 ESM589789:ESM590617 FCI589789:FCI590617 FME589789:FME590617 FWA589789:FWA590617 GFW589789:GFW590617 GPS589789:GPS590617 GZO589789:GZO590617 HJK589789:HJK590617 HTG589789:HTG590617 IDC589789:IDC590617 IMY589789:IMY590617 IWU589789:IWU590617 JGQ589789:JGQ590617 JQM589789:JQM590617 KAI589789:KAI590617 KKE589789:KKE590617 KUA589789:KUA590617 LDW589789:LDW590617 LNS589789:LNS590617 LXO589789:LXO590617 MHK589789:MHK590617 MRG589789:MRG590617 NBC589789:NBC590617 NKY589789:NKY590617 NUU589789:NUU590617 OEQ589789:OEQ590617 OOM589789:OOM590617 OYI589789:OYI590617 PIE589789:PIE590617 PSA589789:PSA590617 QBW589789:QBW590617 QLS589789:QLS590617 QVO589789:QVO590617 RFK589789:RFK590617 RPG589789:RPG590617 RZC589789:RZC590617 SIY589789:SIY590617 SSU589789:SSU590617 TCQ589789:TCQ590617 TMM589789:TMM590617 TWI589789:TWI590617 UGE589789:UGE590617 UQA589789:UQA590617 UZW589789:UZW590617 VJS589789:VJS590617 VTO589789:VTO590617 WDK589789:WDK590617 WNG589789:WNG590617 WXC589789:WXC590617 BA655325:BA656153 KQ655325:KQ656153 UM655325:UM656153 AEI655325:AEI656153 AOE655325:AOE656153 AYA655325:AYA656153 BHW655325:BHW656153 BRS655325:BRS656153 CBO655325:CBO656153 CLK655325:CLK656153 CVG655325:CVG656153 DFC655325:DFC656153 DOY655325:DOY656153 DYU655325:DYU656153 EIQ655325:EIQ656153 ESM655325:ESM656153 FCI655325:FCI656153 FME655325:FME656153 FWA655325:FWA656153 GFW655325:GFW656153 GPS655325:GPS656153 GZO655325:GZO656153 HJK655325:HJK656153 HTG655325:HTG656153 IDC655325:IDC656153 IMY655325:IMY656153 IWU655325:IWU656153 JGQ655325:JGQ656153 JQM655325:JQM656153 KAI655325:KAI656153 KKE655325:KKE656153 KUA655325:KUA656153 LDW655325:LDW656153 LNS655325:LNS656153 LXO655325:LXO656153 MHK655325:MHK656153 MRG655325:MRG656153 NBC655325:NBC656153 NKY655325:NKY656153 NUU655325:NUU656153 OEQ655325:OEQ656153 OOM655325:OOM656153 OYI655325:OYI656153 PIE655325:PIE656153 PSA655325:PSA656153 QBW655325:QBW656153 QLS655325:QLS656153 QVO655325:QVO656153 RFK655325:RFK656153 RPG655325:RPG656153 RZC655325:RZC656153 SIY655325:SIY656153 SSU655325:SSU656153 TCQ655325:TCQ656153 TMM655325:TMM656153 TWI655325:TWI656153 UGE655325:UGE656153 UQA655325:UQA656153 UZW655325:UZW656153 VJS655325:VJS656153 VTO655325:VTO656153 WDK655325:WDK656153 WNG655325:WNG656153 WXC655325:WXC656153 BA720861:BA721689 KQ720861:KQ721689 UM720861:UM721689 AEI720861:AEI721689 AOE720861:AOE721689 AYA720861:AYA721689 BHW720861:BHW721689 BRS720861:BRS721689 CBO720861:CBO721689 CLK720861:CLK721689 CVG720861:CVG721689 DFC720861:DFC721689 DOY720861:DOY721689 DYU720861:DYU721689 EIQ720861:EIQ721689 ESM720861:ESM721689 FCI720861:FCI721689 FME720861:FME721689 FWA720861:FWA721689 GFW720861:GFW721689 GPS720861:GPS721689 GZO720861:GZO721689 HJK720861:HJK721689 HTG720861:HTG721689 IDC720861:IDC721689 IMY720861:IMY721689 IWU720861:IWU721689 JGQ720861:JGQ721689 JQM720861:JQM721689 KAI720861:KAI721689 KKE720861:KKE721689 KUA720861:KUA721689 LDW720861:LDW721689 LNS720861:LNS721689 LXO720861:LXO721689 MHK720861:MHK721689 MRG720861:MRG721689 NBC720861:NBC721689 NKY720861:NKY721689 NUU720861:NUU721689 OEQ720861:OEQ721689 OOM720861:OOM721689 OYI720861:OYI721689 PIE720861:PIE721689 PSA720861:PSA721689 QBW720861:QBW721689 QLS720861:QLS721689 QVO720861:QVO721689 RFK720861:RFK721689 RPG720861:RPG721689 RZC720861:RZC721689 SIY720861:SIY721689 SSU720861:SSU721689 TCQ720861:TCQ721689 TMM720861:TMM721689 TWI720861:TWI721689 UGE720861:UGE721689 UQA720861:UQA721689 UZW720861:UZW721689 VJS720861:VJS721689 VTO720861:VTO721689 WDK720861:WDK721689 WNG720861:WNG721689 WXC720861:WXC721689 BA786397:BA787225 KQ786397:KQ787225 UM786397:UM787225 AEI786397:AEI787225 AOE786397:AOE787225 AYA786397:AYA787225 BHW786397:BHW787225 BRS786397:BRS787225 CBO786397:CBO787225 CLK786397:CLK787225 CVG786397:CVG787225 DFC786397:DFC787225 DOY786397:DOY787225 DYU786397:DYU787225 EIQ786397:EIQ787225 ESM786397:ESM787225 FCI786397:FCI787225 FME786397:FME787225 FWA786397:FWA787225 GFW786397:GFW787225 GPS786397:GPS787225 GZO786397:GZO787225 HJK786397:HJK787225 HTG786397:HTG787225 IDC786397:IDC787225 IMY786397:IMY787225 IWU786397:IWU787225 JGQ786397:JGQ787225 JQM786397:JQM787225 KAI786397:KAI787225 KKE786397:KKE787225 KUA786397:KUA787225 LDW786397:LDW787225 LNS786397:LNS787225 LXO786397:LXO787225 MHK786397:MHK787225 MRG786397:MRG787225 NBC786397:NBC787225 NKY786397:NKY787225 NUU786397:NUU787225 OEQ786397:OEQ787225 OOM786397:OOM787225 OYI786397:OYI787225 PIE786397:PIE787225 PSA786397:PSA787225 QBW786397:QBW787225 QLS786397:QLS787225 QVO786397:QVO787225 RFK786397:RFK787225 RPG786397:RPG787225 RZC786397:RZC787225 SIY786397:SIY787225 SSU786397:SSU787225 TCQ786397:TCQ787225 TMM786397:TMM787225 TWI786397:TWI787225 UGE786397:UGE787225 UQA786397:UQA787225 UZW786397:UZW787225 VJS786397:VJS787225 VTO786397:VTO787225 WDK786397:WDK787225 WNG786397:WNG787225 WXC786397:WXC787225 BA851933:BA852761 KQ851933:KQ852761 UM851933:UM852761 AEI851933:AEI852761 AOE851933:AOE852761 AYA851933:AYA852761 BHW851933:BHW852761 BRS851933:BRS852761 CBO851933:CBO852761 CLK851933:CLK852761 CVG851933:CVG852761 DFC851933:DFC852761 DOY851933:DOY852761 DYU851933:DYU852761 EIQ851933:EIQ852761 ESM851933:ESM852761 FCI851933:FCI852761 FME851933:FME852761 FWA851933:FWA852761 GFW851933:GFW852761 GPS851933:GPS852761 GZO851933:GZO852761 HJK851933:HJK852761 HTG851933:HTG852761 IDC851933:IDC852761 IMY851933:IMY852761 IWU851933:IWU852761 JGQ851933:JGQ852761 JQM851933:JQM852761 KAI851933:KAI852761 KKE851933:KKE852761 KUA851933:KUA852761 LDW851933:LDW852761 LNS851933:LNS852761 LXO851933:LXO852761 MHK851933:MHK852761 MRG851933:MRG852761 NBC851933:NBC852761 NKY851933:NKY852761 NUU851933:NUU852761 OEQ851933:OEQ852761 OOM851933:OOM852761 OYI851933:OYI852761 PIE851933:PIE852761 PSA851933:PSA852761 QBW851933:QBW852761 QLS851933:QLS852761 QVO851933:QVO852761 RFK851933:RFK852761 RPG851933:RPG852761 RZC851933:RZC852761 SIY851933:SIY852761 SSU851933:SSU852761 TCQ851933:TCQ852761 TMM851933:TMM852761 TWI851933:TWI852761 UGE851933:UGE852761 UQA851933:UQA852761 UZW851933:UZW852761 VJS851933:VJS852761 VTO851933:VTO852761 WDK851933:WDK852761 WNG851933:WNG852761 WXC851933:WXC852761 BA917469:BA918297 KQ917469:KQ918297 UM917469:UM918297 AEI917469:AEI918297 AOE917469:AOE918297 AYA917469:AYA918297 BHW917469:BHW918297 BRS917469:BRS918297 CBO917469:CBO918297 CLK917469:CLK918297 CVG917469:CVG918297 DFC917469:DFC918297 DOY917469:DOY918297 DYU917469:DYU918297 EIQ917469:EIQ918297 ESM917469:ESM918297 FCI917469:FCI918297 FME917469:FME918297 FWA917469:FWA918297 GFW917469:GFW918297 GPS917469:GPS918297 GZO917469:GZO918297 HJK917469:HJK918297 HTG917469:HTG918297 IDC917469:IDC918297 IMY917469:IMY918297 IWU917469:IWU918297 JGQ917469:JGQ918297 JQM917469:JQM918297 KAI917469:KAI918297 KKE917469:KKE918297 KUA917469:KUA918297 LDW917469:LDW918297 LNS917469:LNS918297 LXO917469:LXO918297 MHK917469:MHK918297 MRG917469:MRG918297 NBC917469:NBC918297 NKY917469:NKY918297 NUU917469:NUU918297 OEQ917469:OEQ918297 OOM917469:OOM918297 OYI917469:OYI918297 PIE917469:PIE918297 PSA917469:PSA918297 QBW917469:QBW918297 QLS917469:QLS918297 QVO917469:QVO918297 RFK917469:RFK918297 RPG917469:RPG918297 RZC917469:RZC918297 SIY917469:SIY918297 SSU917469:SSU918297 TCQ917469:TCQ918297 TMM917469:TMM918297 TWI917469:TWI918297 UGE917469:UGE918297 UQA917469:UQA918297 UZW917469:UZW918297 VJS917469:VJS918297 VTO917469:VTO918297 WDK917469:WDK918297 WNG917469:WNG918297 WXC917469:WXC918297 BA983005:BA983833 KQ983005:KQ983833 UM983005:UM983833 AEI983005:AEI983833 AOE983005:AOE983833 AYA983005:AYA983833 BHW983005:BHW983833 BRS983005:BRS983833 CBO983005:CBO983833 CLK983005:CLK983833 CVG983005:CVG983833 DFC983005:DFC983833 DOY983005:DOY983833 DYU983005:DYU983833 EIQ983005:EIQ983833 ESM983005:ESM983833 FCI983005:FCI983833 FME983005:FME983833 FWA983005:FWA983833 GFW983005:GFW983833 GPS983005:GPS983833 GZO983005:GZO983833 HJK983005:HJK983833 HTG983005:HTG983833 IDC983005:IDC983833 IMY983005:IMY983833 IWU983005:IWU983833 JGQ983005:JGQ983833 JQM983005:JQM983833 KAI983005:KAI983833 KKE983005:KKE983833 KUA983005:KUA983833 LDW983005:LDW983833 LNS983005:LNS983833 LXO983005:LXO983833 MHK983005:MHK983833 MRG983005:MRG983833 NBC983005:NBC983833 NKY983005:NKY983833 NUU983005:NUU983833 OEQ983005:OEQ983833 OOM983005:OOM983833 OYI983005:OYI983833 PIE983005:PIE983833 PSA983005:PSA983833 QBW983005:QBW983833 QLS983005:QLS983833 QVO983005:QVO983833 RFK983005:RFK983833 RPG983005:RPG983833 RZC983005:RZC983833 SIY983005:SIY983833 SSU983005:SSU983833 TCQ983005:TCQ983833 TMM983005:TMM983833 TWI983005:TWI983833 UGE983005:UGE983833 UQA983005:UQA983833 UZW983005:UZW983833 VJS983005:VJS983833 VTO983005:VTO983833 WDK983005:WDK983833 WNG983005:WNG983833 KQ95 KQ9 WXC9 WXC95 WNG9 WNG95 WDK9 WDK95 VTO9 VTO95 VJS9 VJS95 UZW9 UZW95 UQA9 UQA95 UGE9 UGE95 TWI9 TWI95 TMM9 TMM95 TCQ9 TCQ95 SSU9 SSU95 SIY9 SIY95 RZC9 RZC95 RPG9 RPG95 RFK9 RFK95 QVO9 QVO95 QLS9 QLS95 QBW9 QBW95 PSA9 PSA95 PIE9 PIE95 OYI9 OYI95 OOM9 OOM95 OEQ9 OEQ95 NUU9 NUU95 NKY9 NKY95 NBC9 NBC95 MRG9 MRG95 MHK9 MHK95 LXO9 LXO95 LNS9 LNS95 LDW9 LDW95 KUA9 KUA95 KKE9 KKE95 KAI9 KAI95 JQM9 JQM95 JGQ9 JGQ95 IWU9 IWU95 IMY9 IMY95 IDC9 IDC95 HTG9 HTG95 HJK9 HJK95 GZO9 GZO95 GPS9 GPS95 GFW9 GFW95 FWA9 FWA95 FME9 FME95 FCI9 FCI95 ESM9 ESM95 EIQ9 EIQ95 DYU9 DYU95 DOY9 DOY95 DFC9 DFC95 CVG9 CVG95 CLK9 CLK95 CBO9 CBO95 BRS9 BRS95 BHW9 BHW95 AYA9 AYA95 AOE9 AOE95 AEI9 AEI95 UM9 UM95 BA9 VTO198:VTO793 VJS198:VJS793 UZW198:UZW793 UQA198:UQA793 UGE198:UGE793 TWI198:TWI793 TMM198:TMM793 TCQ198:TCQ793 SSU198:SSU793 SIY198:SIY793 RZC198:RZC793 RPG198:RPG793 RFK198:RFK793 QVO198:QVO793 QLS198:QLS793 QBW198:QBW793 PSA198:PSA793 PIE198:PIE793 OYI198:OYI793 OOM198:OOM793 OEQ198:OEQ793 NUU198:NUU793 NKY198:NKY793 NBC198:NBC793 MRG198:MRG793 MHK198:MHK793 LXO198:LXO793 LNS198:LNS793 LDW198:LDW793 KUA198:KUA793 KKE198:KKE793 KAI198:KAI793 JQM198:JQM793 JGQ198:JGQ793 IWU198:IWU793 IMY198:IMY793 IDC198:IDC793 HTG198:HTG793 HJK198:HJK793 GZO198:GZO793 GPS198:GPS793 GFW198:GFW793 FWA198:FWA793 FME198:FME793 FCI198:FCI793 ESM198:ESM793 EIQ198:EIQ793 DYU198:DYU793 DOY198:DOY793 DFC198:DFC793 CVG198:CVG793 CLK198:CLK793 CBO198:CBO793 BRS198:BRS793 BHW198:BHW793 AYA198:AYA793 AOE198:AOE793 AEI198:AEI793 UM198:UM793 KQ198:KQ793 WXC198:WXC793 WNG198:WNG793 WDI195:WDI197 VTM195:VTM197 VJQ195:VJQ197 UZU195:UZU197 UPY195:UPY197 UGC195:UGC197 TWG195:TWG197 TMK195:TMK197 TCO195:TCO197 SSS195:SSS197 SIW195:SIW197 RZA195:RZA197 RPE195:RPE197 RFI195:RFI197 QVM195:QVM197 QLQ195:QLQ197 QBU195:QBU197 PRY195:PRY197 PIC195:PIC197 OYG195:OYG197 OOK195:OOK197 OEO195:OEO197 NUS195:NUS197 NKW195:NKW197 NBA195:NBA197 MRE195:MRE197 MHI195:MHI197 LXM195:LXM197 LNQ195:LNQ197 LDU195:LDU197 KTY195:KTY197 KKC195:KKC197 KAG195:KAG197 JQK195:JQK197 JGO195:JGO197 IWS195:IWS197 IMW195:IMW197 IDA195:IDA197 HTE195:HTE197 HJI195:HJI197 GZM195:GZM197 GPQ195:GPQ197 GFU195:GFU197 FVY195:FVY197 FMC195:FMC197 FCG195:FCG197 ESK195:ESK197 EIO195:EIO197 DYS195:DYS197 DOW195:DOW197 DFA195:DFA197 CVE195:CVE197 CLI195:CLI197 CBM195:CBM197 BRQ195:BRQ197 BHU195:BHU197 AXY195:AXY197 AOC195:AOC197 AEG195:AEG197 UK195:UK197 KO195:KO197 WXA195:WXA197 WDK198:WDK793 BG92:BG94 BA95 UFS92 TVW92 TMA92 TCE92 SSI92 SIM92 RYQ92 ROU92 REY92 QVC92 QLG92 QBK92 PRO92 PHS92 OXW92 OOA92 OEE92 NUI92 NKM92 NAQ92 MQU92 MGY92 LXC92 LNG92 LDK92 KTO92 KJS92 JZW92 JQA92 JGE92 IWI92 IMM92 ICQ92 HSU92 HIY92 GZC92 GPG92 GFK92 FVO92 FLS92 FBW92 ESA92 EIE92 DYI92 DOM92 DEQ92 CUU92 CKY92 CBC92 BRG92 BHK92 AXO92 ANS92 ADW92 TQ90:TQ91 UA92 KE92 WWQ92 WMU92 WCY92 VTC92 VJG92 ADM93:ADM94 VTD162 UZK92 VTM110 VJQ110 UZU110 UPY110 UGC110 TWG110 TMK110 TCO110 SSS110 SIW110 RZA110 RPE110 RFI110 QVM110 QLQ110 QBU110 PRY110 PIC110 OYG110 OOK110 OEO110 NUS110 NKW110 NBA110 MRE110 MHI110 LXM110 LNQ110 LDU110 KTY110 KKC110 KAG110 JQK110 JGO110 IWS110 IMW110 IDA110 HTE110 HJI110 GZM110 GPQ110 GFU110 FVY110 FMC110 FCG110 ESK110 EIO110 DYS110 DOW110 DFA110 CVE110 CLI110 CBM110 BRQ110 BHU110 AXY110 AOC110 AEG110 UK110 KO110 WXA110 WCX111 WNE110 BC30 BA163:BA164 BF164 AEG108 UPW167 KO166 UK166 AEG166 AOC166 AXY166 BHU166 BRQ166 CBM166 CLI166 CVE166 DFA166 DOW166 DYS166 EIO166 ESK166 FCG166 FMC166 FVY166 GFU166 GPQ166 GZM166 HJI166 HTE166 IDA166 IMW166 IWS166 JGO166 JQK166 KAG166 KKC166 KTY166 LDU166 LNQ166 LXM166 MHI166 MRE166 NBA166 NKW166 NUS166 OEO166 OOK166 OYG166 PIC166 PRY166 QBU166 QLQ166 QVM166 RFI166 RPE166 RZA166 SIW166 SSS166 TCO166 TMK166 TWG166 UGC166 UPY166 UZU166 VJQ166 VTM166 WDI166 WNE166 WNE195:WNE197 UI109 AOE60 AYA60 BHW60 BRS60 CBO60 CLK60 CVG60 DFC60 DOY60 DYU60 EIQ60 ESM60 FCI60 FME60 FWA60 GFW60 GPS60 GZO60 HJK60 HTG60 IDC60 IMY60 IWU60 JGQ60 JQM60 KAI60 KKE60 KUA60 LDW60 LNS60 LXO60 MHK60 MRG60 NBC60 NKY60 NUU60 OEQ60 OOM60 OYI60 PIE60 PSA60 QBW60 QLS60 QVO60 RFK60 RPG60 RZC60 SIY60 SSU60 TCQ60 TMM60 TWI60 UGE60 UQA60 UZW60 VJS60 VTO60 WDK60 WNG60 WXC60 KQ60 UM60 AEI60 BC6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KQ20 UM20 AEI20 BC20 AOE23 AYA23 BHW23 BRS23 CBO23 CLK23 CVG23 DFC23 DOY23 DYU23 EIQ23 ESM23 FCI23 FME23 FWA23 GFW23 GPS23 GZO23 HJK23 HTG23 IDC23 IMY23 IWU23 JGQ23 JQM23 KAI23 KKE23 KUA23 LDW23 LNS23 LXO23 MHK23 MRG23 NBC23 NKY23 NUU23 OEQ23 OOM23 OYI23 PIE23 PSA23 QBW23 QLS23 QVO23 RFK23 RPG23 RZC23 SIY23 SSU23 TCQ23 TMM23 TWI23 UGE23 UQA23 UZW23 VJS23 VTO23 WDK23 WNG23 WXC23 KQ23 UM23 AEI23 BC23 AOE27 AYA27 BHW27 BRS27 CBO27 CLK27 CVG27 DFC27 DOY27 DYU27 EIQ27 ESM27 FCI27 FME27 FWA27 GFW27 GPS27 GZO27 HJK27 HTG27 IDC27 IMY27 IWU27 JGQ27 JQM27 KAI27 KKE27 KUA27 LDW27 LNS27 LXO27 MHK27 MRG27 NBC27 NKY27 NUU27 OEQ27 OOM27 OYI27 PIE27 PSA27 QBW27 QLS27 QVO27 RFK27 RPG27 RZC27 SIY27 SSU27 TCQ27 TMM27 TWI27 UGE27 UQA27 UZW27 VJS27 VTO27 WDK27 WNG27 WXC27 KQ27 UM27 AEI27 BC27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KQ30 UM30 AEI30 AOC108 AXY108 BHU108 BRQ108 CBM108 CLI108 CVE108 DFA108 DOW108 DYS108 EIO108 ESK108 FCG108 FMC108 FVY108 GFU108 GPQ108 GZM108 HJI108 HTE108 IDA108 IMW108 IWS108 JGO108 JQK108 KAG108 KKC108 KTY108 LDU108 LNQ108 LXM108 MHI108 MRE108 NBA108 NKW108 NUS108 OEO108 OOK108 OYG108 PIC108 PRY108 QBU108 QLQ108 QVM108 RFI108 RPE108 RZA108 SIW108 SSS108 TCO108 TMK108 TWG108 UGC108 UPY108 UZU108 VJQ108 VTM108 WDI108 WNE108 WXA108 WWY113 ANI93:ANI94 KM109 WWY109 WNC109 WDG109 VTK109 VJO109 UZS109 UPW109 UGA109 TWE109 TMI109 TCM109 SSQ109 SIU109 RYY109 RPC109 RFG109 QVK109 QLO109 QBS109 PRW109 PIA109 OYE109 OOI109 OEM109 NUQ109 NKU109 NAY109 MRC109 MHG109 LXK109 LNO109 LDS109 KTW109 KKA109 KAE109 JQI109 JGM109 IWQ109 IMU109 ICY109 HTC109 HJG109 GZK109 GPO109 GFS109 FVW109 FMA109 FCE109 ESI109 EIM109 DYQ109 DOU109 DEY109 CVC109 CLG109 CBK109 BRO109 BHS109 AXW109 AOA109 AEE109 WWY107 WXA166 VJO167 VTK167 WDG167 WNC167 UZS167 WWY167 KM167 UI167 AEE167 AOA167 AXW167 BHS167 BRO167 CBK167 CLG167 CVC167 DEY167 DOU167 DYQ167 EIM167 ESI167 FCE167 FMA167 FVW167 GFS167 GPO167 GZK167 HJG167 HTC167 ICY167 IMU167 IWQ167 JGM167 JQI167 KAE167 KKA167 KTW167 LDS167 LNO167 LXK167 MHG167 MRC167 NAY167 NKU167 NUQ167 OEM167 OOI167 OYE167 PIA167 PRW167 QBS167 QLO167 QVK167 RFG167 RPC167 RYY167 SIU167 SSQ167 TCM167 TMI167 TWE167 UGA167 KB112 BA132 BA134 BA166:BA170 AX171:AX184 ANS61 AXO61 BHK61 BRG61 CBC61 CKY61 CUU61 DEQ61 DOM61 DYI61 EIE61 ESA61 FBW61 FLS61 FVO61 GFK61 GPG61 GZC61 HIY61 HSU61 ICQ61 IMM61 IWI61 JGE61 JQA61 JZW61 KJS61 KTO61 LDK61 LNG61 LXC61 MGY61 MQU61 NAQ61 NKM61 NUI61 OEE61 OOA61 OXW61 PHS61 PRO61 QBK61 QLG61 QVC61 REY61 ROU61 RYQ61 SIM61 SSI61 TCE61 TMA61 TVW61 UFS61 UPO61 UZK61 VJG61 VTC61 WCY61 WMU61 WWQ61 KE61 UA61 ADW61 ANI62:ANI63 AXE62:AXE63 BHA62:BHA63 BQW62:BQW63 CAS62:CAS63 CKO62:CKO63 CUK62:CUK63 DEG62:DEG63 DOC62:DOC63 DXY62:DXY63 EHU62:EHU63 ERQ62:ERQ63 FBM62:FBM63 FLI62:FLI63 FVE62:FVE63 GFA62:GFA63 GOW62:GOW63 GYS62:GYS63 HIO62:HIO63 HSK62:HSK63 ICG62:ICG63 IMC62:IMC63 IVY62:IVY63 JFU62:JFU63 JPQ62:JPQ63 JZM62:JZM63 KJI62:KJI63 KTE62:KTE63 LDA62:LDA63 LMW62:LMW63 LWS62:LWS63 MGO62:MGO63 MQK62:MQK63 NAG62:NAG63 NKC62:NKC63 NTY62:NTY63 ODU62:ODU63 ONQ62:ONQ63 OXM62:OXM63 PHI62:PHI63 PRE62:PRE63 QBA62:QBA63 QKW62:QKW63 QUS62:QUS63 REO62:REO63 ROK62:ROK63 RYG62:RYG63 SIC62:SIC63 SRY62:SRY63 TBU62:TBU63 TLQ62:TLQ63 TVM62:TVM63 UFI62:UFI63 UPE62:UPE63 UZA62:UZA63 VIW62:VIW63 VSS62:VSS63 WCO62:WCO63 WMK62:WMK63 WWG62:WWG63 JU62:JU63 TQ62:TQ63 ANI65:ANI66 ANS64 AXO64 BHK64 BRG64 CBC64 CKY64 CUU64 DEQ64 DOM64 DYI64 EIE64 ESA64 FBW64 FLS64 FVO64 GFK64 GPG64 GZC64 HIY64 HSU64 ICQ64 IMM64 IWI64 JGE64 JQA64 JZW64 KJS64 KTO64 LDK64 LNG64 LXC64 MGY64 MQU64 NAQ64 NKM64 NUI64 OEE64 OOA64 OXW64 PHS64 PRO64 QBK64 QLG64 QVC64 REY64 ROU64 RYQ64 SIM64 SSI64 TCE64 TMA64 TVW64 UFS64 UPO64 UZK64 VJG64 VTC64 WCY64 WMU64 WWQ64 KE64 UA64 ADW64 VTO123 AXE65:AXE66 BHA65:BHA66 BQW65:BQW66 CAS65:CAS66 CKO65:CKO66 CUK65:CUK66 DEG65:DEG66 DOC65:DOC66 DXY65:DXY66 EHU65:EHU66 ERQ65:ERQ66 FBM65:FBM66 FLI65:FLI66 FVE65:FVE66 GFA65:GFA66 GOW65:GOW66 GYS65:GYS66 HIO65:HIO66 HSK65:HSK66 ICG65:ICG66 IMC65:IMC66 IVY65:IVY66 JFU65:JFU66 JPQ65:JPQ66 JZM65:JZM66 KJI65:KJI66 KTE65:KTE66 LDA65:LDA66 LMW65:LMW66 LWS65:LWS66 MGO65:MGO66 MQK65:MQK66 NAG65:NAG66 NKC65:NKC66 NTY65:NTY66 ODU65:ODU66 ONQ65:ONQ66 OXM65:OXM66 PHI65:PHI66 PRE65:PRE66 QBA65:QBA66 QKW65:QKW66 QUS65:QUS66 REO65:REO66 ROK65:ROK66 RYG65:RYG66 SIC65:SIC66 SRY65:SRY66 TBU65:TBU66 TLQ65:TLQ66 TVM65:TVM66 UFI65:UFI66 UPE65:UPE66 UZA65:UZA66 VIW65:VIW66 VSS65:VSS66 WCO65:WCO66 WMK65:WMK66 WWG65:WWG66 JU65:JU66 TQ65:TQ66 ADM62:ADM63 ADW67 TQ68:TQ69 ANS67 AXO67 BHK67 BRG67 CBC67 CKY67 CUU67 DEQ67 DOM67 DYI67 EIE67 ESA67 FBW67 FLS67 FVO67 GFK67 GPG67 GZC67 HIY67 HSU67 ICQ67 IMM67 IWI67 JGE67 JQA67 JZW67 KJS67 KTO67 LDK67 LNG67 LXC67 MGY67 MQU67 NAQ67 NKM67 NUI67 OEE67 OOA67 OXW67 PHS67 PRO67 QBK67 QLG67 QVC67 REY67 ROU67 RYQ67 SIM67 SSI67 TCE67 TMA67 TVW67 UFS67 UPO67 UZK67 VJG67 VTC67 WCY67 WMU67 WWQ67 KE67 UA67 ANI68:ANI69 AXE68:AXE69 BHA68:BHA69 BQW68:BQW69 CAS68:CAS69 CKO68:CKO69 CUK68:CUK69 DEG68:DEG69 DOC68:DOC69 DXY68:DXY69 EHU68:EHU69 ERQ68:ERQ69 FBM68:FBM69 FLI68:FLI69 FVE68:FVE69 GFA68:GFA69 GOW68:GOW69 GYS68:GYS69 HIO68:HIO69 HSK68:HSK69 ICG68:ICG69 IMC68:IMC69 IVY68:IVY69 JFU68:JFU69 JPQ68:JPQ69 JZM68:JZM69 KJI68:KJI69 KTE68:KTE69 LDA68:LDA69 LMW68:LMW69 LWS68:LWS69 MGO68:MGO69 MQK68:MQK69 NAG68:NAG69 NKC68:NKC69 NTY68:NTY69 ODU68:ODU69 ONQ68:ONQ69 OXM68:OXM69 PHI68:PHI69 PRE68:PRE69 QBA68:QBA69 QKW68:QKW69 QUS68:QUS69 REO68:REO69 ROK68:ROK69 RYG68:RYG69 SIC68:SIC69 SRY68:SRY69 TBU68:TBU69 TLQ68:TLQ69 TVM68:TVM69 UFI68:UFI69 UPE68:UPE69 UZA68:UZA69 VIW68:VIW69 VSS68:VSS69 WCO68:WCO69 WMK68:WMK69 WWG68:WWG69 JU68:JU69 ADM65:ADM66 UA70:UA71 ADW70:ADW71 TQ72:TQ73 ANS70:ANS71 AXO70:AXO71 BHK70:BHK71 BRG70:BRG71 CBC70:CBC71 CKY70:CKY71 CUU70:CUU71 DEQ70:DEQ71 DOM70:DOM71 DYI70:DYI71 EIE70:EIE71 ESA70:ESA71 FBW70:FBW71 FLS70:FLS71 FVO70:FVO71 GFK70:GFK71 GPG70:GPG71 GZC70:GZC71 HIY70:HIY71 HSU70:HSU71 ICQ70:ICQ71 IMM70:IMM71 IWI70:IWI71 JGE70:JGE71 JQA70:JQA71 JZW70:JZW71 KJS70:KJS71 KTO70:KTO71 LDK70:LDK71 LNG70:LNG71 LXC70:LXC71 MGY70:MGY71 MQU70:MQU71 NAQ70:NAQ71 NKM70:NKM71 NUI70:NUI71 OEE70:OEE71 OOA70:OOA71 OXW70:OXW71 PHS70:PHS71 PRO70:PRO71 QBK70:QBK71 QLG70:QLG71 QVC70:QVC71 REY70:REY71 ROU70:ROU71 RYQ70:RYQ71 SIM70:SIM71 SSI70:SSI71 TCE70:TCE71 TMA70:TMA71 TVW70:TVW71 UFS70:UFS71 UPO70:UPO71 UZK70:UZK71 VJG70:VJG71 VTC70:VTC71 WCY70:WCY71 WMU70:WMU71 WWQ70:WWQ71 KE70:KE71 ANI72:ANI73 AXE72:AXE73 BHA72:BHA73 BQW72:BQW73 CAS72:CAS73 CKO72:CKO73 CUK72:CUK73 DEG72:DEG73 DOC72:DOC73 DXY72:DXY73 EHU72:EHU73 ERQ72:ERQ73 FBM72:FBM73 FLI72:FLI73 FVE72:FVE73 GFA72:GFA73 GOW72:GOW73 GYS72:GYS73 HIO72:HIO73 HSK72:HSK73 ICG72:ICG73 IMC72:IMC73 IVY72:IVY73 JFU72:JFU73 JPQ72:JPQ73 JZM72:JZM73 KJI72:KJI73 KTE72:KTE73 LDA72:LDA73 LMW72:LMW73 LWS72:LWS73 MGO72:MGO73 MQK72:MQK73 NAG72:NAG73 NKC72:NKC73 NTY72:NTY73 ODU72:ODU73 ONQ72:ONQ73 OXM72:OXM73 PHI72:PHI73 PRE72:PRE73 QBA72:QBA73 QKW72:QKW73 QUS72:QUS73 REO72:REO73 ROK72:ROK73 RYG72:RYG73 SIC72:SIC73 SRY72:SRY73 TBU72:TBU73 TLQ72:TLQ73 TVM72:TVM73 UFI72:UFI73 UPE72:UPE73 UZA72:UZA73 VIW72:VIW73 VSS72:VSS73 WCO72:WCO73 WMK72:WMK73 WWG72:WWG73 JU72:JU73 ADM68:ADM69 KE74 UA74 ADW74 TQ75:TQ76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NI75:ANI76 AXE75:AXE76 BHA75:BHA76 BQW75:BQW76 CAS75:CAS76 CKO75:CKO76 CUK75:CUK76 DEG75:DEG76 DOC75:DOC76 DXY75:DXY76 EHU75:EHU76 ERQ75:ERQ76 FBM75:FBM76 FLI75:FLI76 FVE75:FVE76 GFA75:GFA76 GOW75:GOW76 GYS75:GYS76 HIO75:HIO76 HSK75:HSK76 ICG75:ICG76 IMC75:IMC76 IVY75:IVY76 JFU75:JFU76 JPQ75:JPQ76 JZM75:JZM76 KJI75:KJI76 KTE75:KTE76 LDA75:LDA76 LMW75:LMW76 LWS75:LWS76 MGO75:MGO76 MQK75:MQK76 NAG75:NAG76 NKC75:NKC76 NTY75:NTY76 ODU75:ODU76 ONQ75:ONQ76 OXM75:OXM76 PHI75:PHI76 PRE75:PRE76 QBA75:QBA76 QKW75:QKW76 QUS75:QUS76 REO75:REO76 ROK75:ROK76 RYG75:RYG76 SIC75:SIC76 SRY75:SRY76 TBU75:TBU76 TLQ75:TLQ76 TVM75:TVM76 UFI75:UFI76 UPE75:UPE76 UZA75:UZA76 VIW75:VIW76 VSS75:VSS76 WCO75:WCO76 WMK75:WMK76 WWG75:WWG76 JU75:JU76 ADM72:ADM73 WWQ77 KE77 UA77 ADW77 TQ78:TQ79 ANS77 AXO77 BHK77 BRG77 CBC77 CKY77 CUU77 DEQ77 DOM77 DYI77 EIE77 ESA77 FBW77 FLS77 FVO77 GFK77 GPG77 GZC77 HIY77 HSU77 ICQ77 IMM77 IWI77 JGE77 JQA77 JZW77 KJS77 KTO77 LDK77 LNG77 LXC77 MGY77 MQU77 NAQ77 NKM77 NUI77 OEE77 OOA77 OXW77 PHS77 PRO77 QBK77 QLG77 QVC77 REY77 ROU77 RYQ77 SIM77 SSI77 TCE77 TMA77 TVW77 UFS77 UPO77 UZK77 VJG77 VTC77 WCY77 WMU77 ANI78:ANI79 AXE78:AXE79 BHA78:BHA79 BQW78:BQW79 CAS78:CAS79 CKO78:CKO79 CUK78:CUK79 DEG78:DEG79 DOC78:DOC79 DXY78:DXY79 EHU78:EHU79 ERQ78:ERQ79 FBM78:FBM79 FLI78:FLI79 FVE78:FVE79 GFA78:GFA79 GOW78:GOW79 GYS78:GYS79 HIO78:HIO79 HSK78:HSK79 ICG78:ICG79 IMC78:IMC79 IVY78:IVY79 JFU78:JFU79 JPQ78:JPQ79 JZM78:JZM79 KJI78:KJI79 KTE78:KTE79 LDA78:LDA79 LMW78:LMW79 LWS78:LWS79 MGO78:MGO79 MQK78:MQK79 NAG78:NAG79 NKC78:NKC79 NTY78:NTY79 ODU78:ODU79 ONQ78:ONQ79 OXM78:OXM79 PHI78:PHI79 PRE78:PRE79 QBA78:QBA79 QKW78:QKW79 QUS78:QUS79 REO78:REO79 ROK78:ROK79 RYG78:RYG79 SIC78:SIC79 SRY78:SRY79 TBU78:TBU79 TLQ78:TLQ79 TVM78:TVM79 UFI78:UFI79 UPE78:UPE79 UZA78:UZA79 VIW78:VIW79 VSS78:VSS79 WCO78:WCO79 WMK78:WMK79 WWG78:WWG79 JU78:JU79 ADM75:ADM76 WMU80 WWQ80 KE80 UA80 ADW80 TQ81:TQ82 ANS80 AXO80 BHK80 BRG80 CBC80 CKY80 CUU80 DEQ80 DOM80 DYI80 EIE80 ESA80 FBW80 FLS80 FVO80 GFK80 GPG80 GZC80 HIY80 HSU80 ICQ80 IMM80 IWI80 JGE80 JQA80 JZW80 KJS80 KTO80 LDK80 LNG80 LXC80 MGY80 MQU80 NAQ80 NKM80 NUI80 OEE80 OOA80 OXW80 PHS80 PRO80 QBK80 QLG80 QVC80 REY80 ROU80 RYQ80 SIM80 SSI80 TCE80 TMA80 TVW80 UFS80 UPO80 UZK80 VJG80 VTC80 WCY80 ANI81:ANI82 AXE81:AXE82 BHA81:BHA82 BQW81:BQW82 CAS81:CAS82 CKO81:CKO82 CUK81:CUK82 DEG81:DEG82 DOC81:DOC82 DXY81:DXY82 EHU81:EHU82 ERQ81:ERQ82 FBM81:FBM82 FLI81:FLI82 FVE81:FVE82 GFA81:GFA82 GOW81:GOW82 GYS81:GYS82 HIO81:HIO82 HSK81:HSK82 ICG81:ICG82 IMC81:IMC82 IVY81:IVY82 JFU81:JFU82 JPQ81:JPQ82 JZM81:JZM82 KJI81:KJI82 KTE81:KTE82 LDA81:LDA82 LMW81:LMW82 LWS81:LWS82 MGO81:MGO82 MQK81:MQK82 NAG81:NAG82 NKC81:NKC82 NTY81:NTY82 ODU81:ODU82 ONQ81:ONQ82 OXM81:OXM82 PHI81:PHI82 PRE81:PRE82 QBA81:QBA82 QKW81:QKW82 QUS81:QUS82 REO81:REO82 ROK81:ROK82 RYG81:RYG82 SIC81:SIC82 SRY81:SRY82 TBU81:TBU82 TLQ81:TLQ82 TVM81:TVM82 UFI81:UFI82 UPE81:UPE82 UZA81:UZA82 VIW81:VIW82 VSS81:VSS82 WCO81:WCO82 WMK81:WMK82 WWG81:WWG82 JU81:JU82 ADM84:ADM85 WCY83 WMU83 WWQ83 KE83 UA83 ADW83 TQ84:TQ85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ANI84:ANI85 AXE84:AXE85 BHA84:BHA85 BQW84:BQW85 CAS84:CAS85 CKO84:CKO85 CUK84:CUK85 DEG84:DEG85 DOC84:DOC85 DXY84:DXY85 EHU84:EHU85 ERQ84:ERQ85 FBM84:FBM85 FLI84:FLI85 FVE84:FVE85 GFA84:GFA85 GOW84:GOW85 GYS84:GYS85 HIO84:HIO85 HSK84:HSK85 ICG84:ICG85 IMC84:IMC85 IVY84:IVY85 JFU84:JFU85 JPQ84:JPQ85 JZM84:JZM85 KJI84:KJI85 KTE84:KTE85 LDA84:LDA85 LMW84:LMW85 LWS84:LWS85 MGO84:MGO85 MQK84:MQK85 NAG84:NAG85 NKC84:NKC85 NTY84:NTY85 ODU84:ODU85 ONQ84:ONQ85 OXM84:OXM85 PHI84:PHI85 PRE84:PRE85 QBA84:QBA85 QKW84:QKW85 QUS84:QUS85 REO84:REO85 ROK84:ROK85 RYG84:RYG85 SIC84:SIC85 SRY84:SRY85 TBU84:TBU85 TLQ84:TLQ85 TVM84:TVM85 UFI84:UFI85 UPE84:UPE85 UZA84:UZA85 VIW84:VIW85 VSS84:VSS85 WCO84:WCO85 WMK84:WMK85 WWG84:WWG85 JU84:JU85 ADM78:ADM79 VTC86 WCY86 WMU86 WWQ86 KE86 UA86 ADW86 TQ87:TQ88 ANS86 AXO86 BHK86 BRG86 CBC86 CKY86 CUU86 DEQ86 DOM86 DYI86 EIE86 ESA86 FBW86 FLS86 FVO86 GFK86 GPG86 GZC86 HIY86 HSU86 ICQ86 IMM86 IWI86 JGE86 JQA86 JZW86 KJS86 KTO86 LDK86 LNG86 LXC86 MGY86 MQU86 NAQ86 NKM86 NUI86 OEE86 OOA86 OXW86 PHS86 PRO86 QBK86 QLG86 QVC86 REY86 ROU86 RYQ86 SIM86 SSI86 TCE86 TMA86 TVW86 UFS86 UPO86 UZK86 VJG86 ANI87:ANI88 AXE87:AXE88 BHA87:BHA88 BQW87:BQW88 CAS87:CAS88 CKO87:CKO88 CUK87:CUK88 DEG87:DEG88 DOC87:DOC88 DXY87:DXY88 EHU87:EHU88 ERQ87:ERQ88 FBM87:FBM88 FLI87:FLI88 FVE87:FVE88 GFA87:GFA88 GOW87:GOW88 GYS87:GYS88 HIO87:HIO88 HSK87:HSK88 ICG87:ICG88 IMC87:IMC88 IVY87:IVY88 JFU87:JFU88 JPQ87:JPQ88 JZM87:JZM88 KJI87:KJI88 KTE87:KTE88 LDA87:LDA88 LMW87:LMW88 LWS87:LWS88 MGO87:MGO88 MQK87:MQK88 NAG87:NAG88 NKC87:NKC88 NTY87:NTY88 ODU87:ODU88 ONQ87:ONQ88 OXM87:OXM88 PHI87:PHI88 PRE87:PRE88 QBA87:QBA88 QKW87:QKW88 QUS87:QUS88 REO87:REO88 ROK87:ROK88 RYG87:RYG88 SIC87:SIC88 SRY87:SRY88 TBU87:TBU88 TLQ87:TLQ88 TVM87:TVM88 UFI87:UFI88 UPE87:UPE88 UZA87:UZA88 VIW87:VIW88 VSS87:VSS88 WCO87:WCO88 WMK87:WMK88 WWG87:WWG88 JU87:JU88 ADM81:ADM82 VJG89 VTC89 WCY89 WMU89 WWQ89 KE89 UA89 ADW89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ANI90:ANI91 AXE90:AXE91 BHA90:BHA91 BQW90:BQW91 CAS90:CAS91 CKO90:CKO91 CUK90:CUK91 DEG90:DEG91 DOC90:DOC91 DXY90:DXY91 EHU90:EHU91 ERQ90:ERQ91 FBM90:FBM91 FLI90:FLI91 FVE90:FVE91 GFA90:GFA91 GOW90:GOW91 GYS90:GYS91 HIO90:HIO91 HSK90:HSK91 ICG90:ICG91 IMC90:IMC91 IVY90:IVY91 JFU90:JFU91 JPQ90:JPQ91 JZM90:JZM91 KJI90:KJI91 KTE90:KTE91 LDA90:LDA91 LMW90:LMW91 LWS90:LWS91 MGO90:MGO91 MQK90:MQK91 NAG90:NAG91 NKC90:NKC91 NTY90:NTY91 ODU90:ODU91 ONQ90:ONQ91 OXM90:OXM91 PHI90:PHI91 PRE90:PRE91 QBA90:QBA91 QKW90:QKW91 QUS90:QUS91 REO90:REO91 ROK90:ROK91 RYG90:RYG91 SIC90:SIC91 SRY90:SRY91 TBU90:TBU91 TLQ90:TLQ91 TVM90:TVM91 UFI90:UFI91 UPE90:UPE91 UZA90:UZA91 VIW90:VIW91 VSS90:VSS91 WCO90:WCO91 WMK90:WMK91 WWG90:WWG91 JU90:JU91 ADM87:ADM88 UPO92 AXE93:AXE94 BHA93:BHA94 BQW93:BQW94 CAS93:CAS94 CKO93:CKO94 CUK93:CUK94 DEG93:DEG94 DOC93:DOC94 DXY93:DXY94 EHU93:EHU94 ERQ93:ERQ94 FBM93:FBM94 FLI93:FLI94 FVE93:FVE94 GFA93:GFA94 GOW93:GOW94 GYS93:GYS94 HIO93:HIO94 HSK93:HSK94 ICG93:ICG94 IMC93:IMC94 IVY93:IVY94 JFU93:JFU94 JPQ93:JPQ94 JZM93:JZM94 KJI93:KJI94 KTE93:KTE94 LDA93:LDA94 LMW93:LMW94 LWS93:LWS94 MGO93:MGO94 MQK93:MQK94 NAG93:NAG94 NKC93:NKC94 NTY93:NTY94 ODU93:ODU94 ONQ93:ONQ94 OXM93:OXM94 PHI93:PHI94 PRE93:PRE94 QBA93:QBA94 QKW93:QKW94 QUS93:QUS94 REO93:REO94 ROK93:ROK94 RYG93:RYG94 SIC93:SIC94 SRY93:SRY94 TBU93:TBU94 TLQ93:TLQ94 TVM93:TVM94 UFI93:UFI94 UPE93:UPE94 UZA93:UZA94 VIW93:VIW94 VSS93:VSS94 WCO93:WCO94 WMK93:WMK94 WWG93:WWG94 JU93:JU94 TQ93:TQ94 ADM90:ADM91 WDI110 VTB111 VJF111 UZJ111 UPN111 UFR111 TVV111 TLZ111 TCD111 SSH111 SIL111 RYP111 ROT111 REX111 QVB111 QLF111 QBJ111 PRN111 PHR111 OXV111 ONZ111 OED111 NUH111 NKL111 NAP111 MQT111 MGX111 LXB111 LNF111 LDJ111 KTN111 KJR111 JZV111 JPZ111 JGD111 IWH111 IML111 ICP111 HST111 HIX111 GZB111 GPF111 GFJ111 FVN111 FLR111 FBV111 ERZ111 EID111 DYH111 DOL111 DEP111 CUT111 CKX111 CBB111 BRF111 BHJ111 AXN111 ANR111 ADV111 TZ111 KD111 WWP111 WMT111 BA110:BA111 WWN112 WMR112 WCV112 VSZ112 VJD112 UZH112 UPL112 UFP112 TVT112 TLX112 TCB112 SSF112 SIJ112 RYN112 ROR112 REV112 QUZ112 QLD112 QBH112 PRL112 PHP112 OXT112 ONX112 OEB112 NUF112 NKJ112 NAN112 MQR112 MGV112 LWZ112 LND112 LDH112 KTL112 KJP112 JZT112 JPX112 JGB112 IWF112 IMJ112 ICN112 HSR112 HIV112 GYZ112 GPD112 GFH112 FVL112 FLP112 FBT112 ERX112 EIB112 DYF112 DOJ112 DEN112 CUR112 CKV112 CAZ112 BRD112 BHH112 AXL112 ANP112 ADT112 BG41:BG58 WCZ119 WMV119 WWR119 KF119 UB119 ADX119 ANT119 AXP119 BHL119 BRH119 CBD119 CKZ119 CUV119 DER119 DON119 DYJ119 EIF119 ESB119 FBX119 FLT119 FVP119 GFL119 GPH119 GZD119 HIZ119 HSV119 ICR119 IMN119 IWJ119 JGF119 JQB119 JZX119 KJT119 KTP119 LDL119 LNH119 LXD119 MGZ119 MQV119 NAR119 NKN119 NUJ119 OEF119 OOB119 OXX119 PHT119 PRP119 QBL119 QLH119 QVD119 REZ119 ROV119 RYR119 SIN119 SSJ119 TCF119 TMB119 TVX119 UFT119 UPP119 UZL119 VJH119 WCZ122 WMV122 WWR122 KF122 UB122 ADX122 ANT122 AXP122 BHL122 BRH122 CBD122 CKZ122 CUV122 DER122 DON122 DYJ122 EIF122 ESB122 FBX122 FLT122 FVP122 GFL122 GPH122 GZD122 HIZ122 HSV122 ICR122 IMN122 IWJ122 JGF122 JQB122 JZX122 KJT122 KTP122 LDL122 LNH122 LXD122 MGZ122 MQV122 NAR122 NKN122 NUJ122 OEF122 OOB122 OXX122 PHT122 PRP122 QBL122 QLH122 QVD122 REZ122 ROV122 RYR122 SIN122 SSJ122 TCF122 TMB122 TVX122 UFT122 UPP122 UZL122 VJH122 VTD125 WCZ125 WMV125 WWR125 KF125 UB125 ADX125 ANT125 AXP125 BHL125 BRH125 CBD125 CKZ125 CUV125 DER125 DON125 DYJ125 EIF125 ESB125 FBX125 FLT125 FVP125 GFL125 GPH125 GZD125 HIZ125 HSV125 ICR125 IMN125 IWJ125 JGF125 JQB125 JZX125 KJT125 KTP125 LDL125 LNH125 LXD125 MGZ125 MQV125 NAR125 NKN125 NUJ125 OEF125 OOB125 OXX125 PHT125 PRP125 QBL125 QLH125 QVD125 REZ125 ROV125 RYR125 SIN125 SSJ125 TCF125 TMB125 TVX125 UFT125 UPP125 UZL125 VJH125 VTD127 WCZ127 WMV127 WWR127 KF127 UB127 ADX127 ANT127 AXP127 BHL127 BRH127 CBD127 CKZ127 CUV127 DER127 DON127 DYJ127 EIF127 ESB127 FBX127 FLT127 FVP127 GFL127 GPH127 GZD127 HIZ127 HSV127 ICR127 IMN127 IWJ127 JGF127 JQB127 JZX127 KJT127 KTP127 LDL127 LNH127 LXD127 MGZ127 MQV127 NAR127 NKN127 NUJ127 OEF127 OOB127 OXX127 PHT127 PRP127 QBL127 QLH127 QVD127 REZ127 ROV127 RYR127 SIN127 SSJ127 TCF127 TMB127 TVX127 UFT127 UPP127 UZL127 VJH127 BA136:BA155 WCZ129 WMV129 WWR129 KF129 UB129 ADX129 ANT129 AXP129 BHL129 BRH129 CBD129 CKZ129 CUV129 DER129 DON129 DYJ129 EIF129 ESB129 FBX129 FLT129 FVP129 GFL129 GPH129 GZD129 HIZ129 HSV129 ICR129 IMN129 IWJ129 JGF129 JQB129 JZX129 KJT129 KTP129 LDL129 LNH129 LXD129 MGZ129 MQV129 NAR129 NKN129 NUJ129 OEF129 OOB129 OXX129 PHT129 PRP129 QBL129 QLH129 QVD129 REZ129 ROV129 RYR129 SIN129 SSJ129 TCF129 TMB129 TVX129 UFT129 UPP129 UZL129 VJH129 VTD129 WCZ162 WMV162 WWR162 KF162 UB162 ADX162 ANT162 AXP162 BHL162 BRH162 CBD162 CKZ162 CUV162 DER162 DON162 DYJ162 EIF162 ESB162 FBX162 FLT162 FVP162 GFL162 GPH162 GZD162 HIZ162 HSV162 ICR162 IMN162 IWJ162 JGF162 JQB162 JZX162 KJT162 KTP162 LDL162 LNH162 LXD162 MGZ162 MQV162 NAR162 NKN162 NUJ162 OEF162 OOB162 OXX162 PHT162 PRP162 QBL162 QLH162 QVD162 REZ162 ROV162 RYR162 SIN162 SSJ162 TCF162 TMB162 TVX162 UFT162 UPP162 UZL162 VJH162 TX112 WNC113 KM113 UI113 AEE113 AOA113 AXW113 BHS113 BRO113 CBK113 CLG113 CVC113 DEY113 DOU113 DYQ113 EIM113 ESI113 FCE113 FMA113 FVW113 GFS113 GPO113 GZK113 HJG113 HTC113 ICY113 IMU113 IWQ113 JGM113 JQI113 KAE113 KKA113 KTW113 LDS113 LNO113 LXK113 MHG113 MRC113 NAY113 NKU113 NUQ113 OEM113 OOI113 OYE113 PIA113 PRW113 QBS113 QLO113 QVK113 RFG113 RPC113 RYY113 SIU113 SSQ113 TCM113 TMI113 TWE113 UGA113 UPW113 UZS113 VJO113 VTK113 WDG113 WNE100 WDI100 VTM100 VJQ100 UZU100 UPY100 UGC100 TWG100 TMK100 TCO100 SSS100 SIW100 RZA100 RPE100 RFI100 QVM100 QLQ100 QBU100 PRY100 PIC100 OYG100 OOK100 OEO100 NUS100 NKW100 NBA100 MRE100 MHI100 LXM100 LNQ100 LDU100 KTY100 KKC100 KAG100 JQK100 JGO100 IWS100 IMW100 IDA100 HTE100 HJI100 GZM100 GPQ100 GFU100 FVY100 FMC100 FCG100 ESK100 EIO100 DYS100 DOW100 DFA100 CVE100 CLI100 CBM100 BRQ100 BHU100 AXY100 AOC100 AEG100 UK100 KO100 WXA100 WWY101 WNC101 KM101 UI101 AEE101 AOA101 AXW101 BHS101 BRO101 CBK101 CLG101 CVC101 DEY101 DOU101 DYQ101 EIM101 ESI101 FCE101 FMA101 FVW101 GFS101 GPO101 GZK101 HJG101 HTC101 ICY101 IMU101 IWQ101 JGM101 JQI101 KAE101 KKA101 KTW101 LDS101 LNO101 LXK101 MHG101 MRC101 NAY101 NKU101 NUQ101 OEM101 OOI101 OYE101 PIA101 PRW101 QBS101 QLO101 QVK101 RFG101 RPC101 RYY101 SIU101 SSQ101 TCM101 TMI101 TWE101 UGA101 UPW101 UZS101 VJO101 VTK101 WDG101 BA97:BA107 WNE102 WDI102 VTM102 VJQ102 UZU102 UPY102 UGC102 TWG102 TMK102 TCO102 SSS102 SIW102 RZA102 RPE102 RFI102 QVM102 QLQ102 QBU102 PRY102 PIC102 OYG102 OOK102 OEO102 NUS102 NKW102 NBA102 MRE102 MHI102 LXM102 LNQ102 LDU102 KTY102 KKC102 KAG102 JQK102 JGO102 IWS102 IMW102 IDA102 HTE102 HJI102 GZM102 GPQ102 GFU102 FVY102 FMC102 FCG102 ESK102 EIO102 DYS102 DOW102 DFA102 CVE102 CLI102 CBM102 BRQ102 BHU102 AXY102 AOC102 AEG102 UK102 KO102 WXA102 WWY103 WNC103 KM103 UI103 AEE103 AOA103 AXW103 BHS103 BRO103 CBK103 CLG103 CVC103 DEY103 DOU103 DYQ103 EIM103 ESI103 FCE103 FMA103 FVW103 GFS103 GPO103 GZK103 HJG103 HTC103 ICY103 IMU103 IWQ103 JGM103 JQI103 KAE103 KKA103 KTW103 LDS103 LNO103 LXK103 MHG103 MRC103 NAY103 NKU103 NUQ103 OEM103 OOI103 OYE103 PIA103 PRW103 QBS103 QLO103 QVK103 RFG103 RPC103 RYY103 SIU103 SSQ103 TCM103 TMI103 TWE103 UGA103 UPW103 UZS103 VJO103 VTK103 WDG103 WXA104 KO108 WNE104 WDI104 VTM104 VJQ104 UZU104 UPY104 UGC104 TWG104 TMK104 TCO104 SSS104 SIW104 RZA104 RPE104 RFI104 QVM104 QLQ104 QBU104 PRY104 PIC104 OYG104 OOK104 OEO104 NUS104 NKW104 NBA104 MRE104 MHI104 LXM104 LNQ104 LDU104 KTY104 KKC104 KAG104 JQK104 JGO104 IWS104 IMW104 IDA104 HTE104 HJI104 GZM104 GPQ104 GFU104 FVY104 FMC104 FCG104 ESK104 EIO104 DYS104 DOW104 DFA104 CVE104 CLI104 CBM104 BRQ104 BHU104 AXY104 AOC104 AEG104 UK104 KO104 WWY105 WNC105 KM105 UI105 AEE105 AOA105 AXW105 BHS105 BRO105 CBK105 CLG105 CVC105 DEY105 DOU105 DYQ105 EIM105 ESI105 FCE105 FMA105 FVW105 GFS105 GPO105 GZK105 HJG105 HTC105 ICY105 IMU105 IWQ105 JGM105 JQI105 KAE105 KKA105 KTW105 LDS105 LNO105 LXK105 MHG105 MRC105 NAY105 NKU105 NUQ105 OEM105 OOI105 OYE105 PIA105 PRW105 QBS105 QLO105 QVK105 RFG105 RPC105 RYY105 SIU105 SSQ105 TCM105 TMI105 TWE105 UGA105 UPW105 UZS105 VJO105 VTK105 WDG105 KO106 WXA106 WNE106 WDI106 VTM106 VJQ106 UZU106 UPY106 UGC106 TWG106 TMK106 TCO106 SSS106 SIW106 RZA106 RPE106 RFI106 QVM106 QLQ106 QBU106 PRY106 PIC106 OYG106 OOK106 OEO106 NUS106 NKW106 NBA106 MRE106 MHI106 LXM106 LNQ106 LDU106 KTY106 KKC106 KAG106 JQK106 JGO106 IWS106 IMW106 IDA106 HTE106 HJI106 GZM106 GPQ106 GFU106 FVY106 FMC106 FCG106 ESK106 EIO106 DYS106 DOW106 DFA106 CVE106 CLI106 CBM106 BRQ106 BHU106 AXY106 AOC106 AEG106 UK106 UK108 WNC107 KM107 UI107 AEE107 AOA107 AXW107 BHS107 BRO107 CBK107 CLG107 CVC107 DEY107 DOU107 DYQ107 EIM107 ESI107 FCE107 FMA107 FVW107 GFS107 GPO107 GZK107 HJG107 HTC107 ICY107 IMU107 IWQ107 JGM107 JQI107 KAE107 KKA107 KTW107 LDS107 LNO107 LXK107 MHG107 MRC107 NAY107 NKU107 NUQ107 OEM107 OOI107 OYE107 PIA107 PRW107 QBS107 QLO107 QVK107 RFG107 RPC107 RYY107 SIU107 SSQ107 TCM107 TMI107 TWE107 UGA107 UPW107 UZS107 VJO107 VTK107 WDG107 VTO120 VTD119 VJS120 UZW120 UQA120 UGE120 TWI120 TMM120 TCQ120 SSU120 SIY120 RZC120 RPG120 RFK120 QVO120 QLS120 QBW120 PSA120 PIE120 OYI120 OOM120 OEQ120 NUU120 NKY120 NBC120 MRG120 MHK120 LXO120 LNS120 LDW120 KUA120 KKE120 KAI120 JQM120 JGQ120 IWU120 IMY120 IDC120 HTG120 HJK120 GZO120 GPS120 GFW120 FWA120 FME120 FCI120 ESM120 EIQ120 DYU120 DOY120 DFC120 CVG120 CLK120 CBO120 BRS120 BHW120 AYA120 AOE120 AEI120 UM120 KQ120 WXC120 WNG120 WDK120 BA116:BA130 VTD122 VJS123 UZW123 UQA123 UGE123 TWI123 TMM123 TCQ123 SSU123 SIY123 RZC123 RPG123 RFK123 QVO123 QLS123 QBW123 PSA123 PIE123 OYI123 OOM123 OEQ123 NUU123 NKY123 NBC123 MRG123 MHK123 LXO123 LNS123 LDW123 KUA123 KKE123 KAI123 JQM123 JGQ123 IWU123 IMY123 IDC123 HTG123 HJK123 GZO123 GPS123 GFW123 FWA123 FME123 FCI123 ESM123 EIQ123 DYU123 DOY123 DFC123 CVG123 CLK123 CBO123 BRS123 BHW123 AYA123 AOE123 AEI123 UM123 KQ123 WXC123 WNG123 WDK123 AZ63 BA180:BA793">
      <formula1>12</formula1>
    </dataValidation>
    <dataValidation type="list" allowBlank="1" showInputMessage="1" showErrorMessage="1" sqref="WVQ983005:WVQ983833 K65501:K66329 JE65501:JE66329 TA65501:TA66329 ACW65501:ACW66329 AMS65501:AMS66329 AWO65501:AWO66329 BGK65501:BGK66329 BQG65501:BQG66329 CAC65501:CAC66329 CJY65501:CJY66329 CTU65501:CTU66329 DDQ65501:DDQ66329 DNM65501:DNM66329 DXI65501:DXI66329 EHE65501:EHE66329 ERA65501:ERA66329 FAW65501:FAW66329 FKS65501:FKS66329 FUO65501:FUO66329 GEK65501:GEK66329 GOG65501:GOG66329 GYC65501:GYC66329 HHY65501:HHY66329 HRU65501:HRU66329 IBQ65501:IBQ66329 ILM65501:ILM66329 IVI65501:IVI66329 JFE65501:JFE66329 JPA65501:JPA66329 JYW65501:JYW66329 KIS65501:KIS66329 KSO65501:KSO66329 LCK65501:LCK66329 LMG65501:LMG66329 LWC65501:LWC66329 MFY65501:MFY66329 MPU65501:MPU66329 MZQ65501:MZQ66329 NJM65501:NJM66329 NTI65501:NTI66329 ODE65501:ODE66329 ONA65501:ONA66329 OWW65501:OWW66329 PGS65501:PGS66329 PQO65501:PQO66329 QAK65501:QAK66329 QKG65501:QKG66329 QUC65501:QUC66329 RDY65501:RDY66329 RNU65501:RNU66329 RXQ65501:RXQ66329 SHM65501:SHM66329 SRI65501:SRI66329 TBE65501:TBE66329 TLA65501:TLA66329 TUW65501:TUW66329 UES65501:UES66329 UOO65501:UOO66329 UYK65501:UYK66329 VIG65501:VIG66329 VSC65501:VSC66329 WBY65501:WBY66329 WLU65501:WLU66329 WVQ65501:WVQ66329 K131037:K131865 JE131037:JE131865 TA131037:TA131865 ACW131037:ACW131865 AMS131037:AMS131865 AWO131037:AWO131865 BGK131037:BGK131865 BQG131037:BQG131865 CAC131037:CAC131865 CJY131037:CJY131865 CTU131037:CTU131865 DDQ131037:DDQ131865 DNM131037:DNM131865 DXI131037:DXI131865 EHE131037:EHE131865 ERA131037:ERA131865 FAW131037:FAW131865 FKS131037:FKS131865 FUO131037:FUO131865 GEK131037:GEK131865 GOG131037:GOG131865 GYC131037:GYC131865 HHY131037:HHY131865 HRU131037:HRU131865 IBQ131037:IBQ131865 ILM131037:ILM131865 IVI131037:IVI131865 JFE131037:JFE131865 JPA131037:JPA131865 JYW131037:JYW131865 KIS131037:KIS131865 KSO131037:KSO131865 LCK131037:LCK131865 LMG131037:LMG131865 LWC131037:LWC131865 MFY131037:MFY131865 MPU131037:MPU131865 MZQ131037:MZQ131865 NJM131037:NJM131865 NTI131037:NTI131865 ODE131037:ODE131865 ONA131037:ONA131865 OWW131037:OWW131865 PGS131037:PGS131865 PQO131037:PQO131865 QAK131037:QAK131865 QKG131037:QKG131865 QUC131037:QUC131865 RDY131037:RDY131865 RNU131037:RNU131865 RXQ131037:RXQ131865 SHM131037:SHM131865 SRI131037:SRI131865 TBE131037:TBE131865 TLA131037:TLA131865 TUW131037:TUW131865 UES131037:UES131865 UOO131037:UOO131865 UYK131037:UYK131865 VIG131037:VIG131865 VSC131037:VSC131865 WBY131037:WBY131865 WLU131037:WLU131865 WVQ131037:WVQ131865 K196573:K197401 JE196573:JE197401 TA196573:TA197401 ACW196573:ACW197401 AMS196573:AMS197401 AWO196573:AWO197401 BGK196573:BGK197401 BQG196573:BQG197401 CAC196573:CAC197401 CJY196573:CJY197401 CTU196573:CTU197401 DDQ196573:DDQ197401 DNM196573:DNM197401 DXI196573:DXI197401 EHE196573:EHE197401 ERA196573:ERA197401 FAW196573:FAW197401 FKS196573:FKS197401 FUO196573:FUO197401 GEK196573:GEK197401 GOG196573:GOG197401 GYC196573:GYC197401 HHY196573:HHY197401 HRU196573:HRU197401 IBQ196573:IBQ197401 ILM196573:ILM197401 IVI196573:IVI197401 JFE196573:JFE197401 JPA196573:JPA197401 JYW196573:JYW197401 KIS196573:KIS197401 KSO196573:KSO197401 LCK196573:LCK197401 LMG196573:LMG197401 LWC196573:LWC197401 MFY196573:MFY197401 MPU196573:MPU197401 MZQ196573:MZQ197401 NJM196573:NJM197401 NTI196573:NTI197401 ODE196573:ODE197401 ONA196573:ONA197401 OWW196573:OWW197401 PGS196573:PGS197401 PQO196573:PQO197401 QAK196573:QAK197401 QKG196573:QKG197401 QUC196573:QUC197401 RDY196573:RDY197401 RNU196573:RNU197401 RXQ196573:RXQ197401 SHM196573:SHM197401 SRI196573:SRI197401 TBE196573:TBE197401 TLA196573:TLA197401 TUW196573:TUW197401 UES196573:UES197401 UOO196573:UOO197401 UYK196573:UYK197401 VIG196573:VIG197401 VSC196573:VSC197401 WBY196573:WBY197401 WLU196573:WLU197401 WVQ196573:WVQ197401 K262109:K262937 JE262109:JE262937 TA262109:TA262937 ACW262109:ACW262937 AMS262109:AMS262937 AWO262109:AWO262937 BGK262109:BGK262937 BQG262109:BQG262937 CAC262109:CAC262937 CJY262109:CJY262937 CTU262109:CTU262937 DDQ262109:DDQ262937 DNM262109:DNM262937 DXI262109:DXI262937 EHE262109:EHE262937 ERA262109:ERA262937 FAW262109:FAW262937 FKS262109:FKS262937 FUO262109:FUO262937 GEK262109:GEK262937 GOG262109:GOG262937 GYC262109:GYC262937 HHY262109:HHY262937 HRU262109:HRU262937 IBQ262109:IBQ262937 ILM262109:ILM262937 IVI262109:IVI262937 JFE262109:JFE262937 JPA262109:JPA262937 JYW262109:JYW262937 KIS262109:KIS262937 KSO262109:KSO262937 LCK262109:LCK262937 LMG262109:LMG262937 LWC262109:LWC262937 MFY262109:MFY262937 MPU262109:MPU262937 MZQ262109:MZQ262937 NJM262109:NJM262937 NTI262109:NTI262937 ODE262109:ODE262937 ONA262109:ONA262937 OWW262109:OWW262937 PGS262109:PGS262937 PQO262109:PQO262937 QAK262109:QAK262937 QKG262109:QKG262937 QUC262109:QUC262937 RDY262109:RDY262937 RNU262109:RNU262937 RXQ262109:RXQ262937 SHM262109:SHM262937 SRI262109:SRI262937 TBE262109:TBE262937 TLA262109:TLA262937 TUW262109:TUW262937 UES262109:UES262937 UOO262109:UOO262937 UYK262109:UYK262937 VIG262109:VIG262937 VSC262109:VSC262937 WBY262109:WBY262937 WLU262109:WLU262937 WVQ262109:WVQ262937 K327645:K328473 JE327645:JE328473 TA327645:TA328473 ACW327645:ACW328473 AMS327645:AMS328473 AWO327645:AWO328473 BGK327645:BGK328473 BQG327645:BQG328473 CAC327645:CAC328473 CJY327645:CJY328473 CTU327645:CTU328473 DDQ327645:DDQ328473 DNM327645:DNM328473 DXI327645:DXI328473 EHE327645:EHE328473 ERA327645:ERA328473 FAW327645:FAW328473 FKS327645:FKS328473 FUO327645:FUO328473 GEK327645:GEK328473 GOG327645:GOG328473 GYC327645:GYC328473 HHY327645:HHY328473 HRU327645:HRU328473 IBQ327645:IBQ328473 ILM327645:ILM328473 IVI327645:IVI328473 JFE327645:JFE328473 JPA327645:JPA328473 JYW327645:JYW328473 KIS327645:KIS328473 KSO327645:KSO328473 LCK327645:LCK328473 LMG327645:LMG328473 LWC327645:LWC328473 MFY327645:MFY328473 MPU327645:MPU328473 MZQ327645:MZQ328473 NJM327645:NJM328473 NTI327645:NTI328473 ODE327645:ODE328473 ONA327645:ONA328473 OWW327645:OWW328473 PGS327645:PGS328473 PQO327645:PQO328473 QAK327645:QAK328473 QKG327645:QKG328473 QUC327645:QUC328473 RDY327645:RDY328473 RNU327645:RNU328473 RXQ327645:RXQ328473 SHM327645:SHM328473 SRI327645:SRI328473 TBE327645:TBE328473 TLA327645:TLA328473 TUW327645:TUW328473 UES327645:UES328473 UOO327645:UOO328473 UYK327645:UYK328473 VIG327645:VIG328473 VSC327645:VSC328473 WBY327645:WBY328473 WLU327645:WLU328473 WVQ327645:WVQ328473 K393181:K394009 JE393181:JE394009 TA393181:TA394009 ACW393181:ACW394009 AMS393181:AMS394009 AWO393181:AWO394009 BGK393181:BGK394009 BQG393181:BQG394009 CAC393181:CAC394009 CJY393181:CJY394009 CTU393181:CTU394009 DDQ393181:DDQ394009 DNM393181:DNM394009 DXI393181:DXI394009 EHE393181:EHE394009 ERA393181:ERA394009 FAW393181:FAW394009 FKS393181:FKS394009 FUO393181:FUO394009 GEK393181:GEK394009 GOG393181:GOG394009 GYC393181:GYC394009 HHY393181:HHY394009 HRU393181:HRU394009 IBQ393181:IBQ394009 ILM393181:ILM394009 IVI393181:IVI394009 JFE393181:JFE394009 JPA393181:JPA394009 JYW393181:JYW394009 KIS393181:KIS394009 KSO393181:KSO394009 LCK393181:LCK394009 LMG393181:LMG394009 LWC393181:LWC394009 MFY393181:MFY394009 MPU393181:MPU394009 MZQ393181:MZQ394009 NJM393181:NJM394009 NTI393181:NTI394009 ODE393181:ODE394009 ONA393181:ONA394009 OWW393181:OWW394009 PGS393181:PGS394009 PQO393181:PQO394009 QAK393181:QAK394009 QKG393181:QKG394009 QUC393181:QUC394009 RDY393181:RDY394009 RNU393181:RNU394009 RXQ393181:RXQ394009 SHM393181:SHM394009 SRI393181:SRI394009 TBE393181:TBE394009 TLA393181:TLA394009 TUW393181:TUW394009 UES393181:UES394009 UOO393181:UOO394009 UYK393181:UYK394009 VIG393181:VIG394009 VSC393181:VSC394009 WBY393181:WBY394009 WLU393181:WLU394009 WVQ393181:WVQ394009 K458717:K459545 JE458717:JE459545 TA458717:TA459545 ACW458717:ACW459545 AMS458717:AMS459545 AWO458717:AWO459545 BGK458717:BGK459545 BQG458717:BQG459545 CAC458717:CAC459545 CJY458717:CJY459545 CTU458717:CTU459545 DDQ458717:DDQ459545 DNM458717:DNM459545 DXI458717:DXI459545 EHE458717:EHE459545 ERA458717:ERA459545 FAW458717:FAW459545 FKS458717:FKS459545 FUO458717:FUO459545 GEK458717:GEK459545 GOG458717:GOG459545 GYC458717:GYC459545 HHY458717:HHY459545 HRU458717:HRU459545 IBQ458717:IBQ459545 ILM458717:ILM459545 IVI458717:IVI459545 JFE458717:JFE459545 JPA458717:JPA459545 JYW458717:JYW459545 KIS458717:KIS459545 KSO458717:KSO459545 LCK458717:LCK459545 LMG458717:LMG459545 LWC458717:LWC459545 MFY458717:MFY459545 MPU458717:MPU459545 MZQ458717:MZQ459545 NJM458717:NJM459545 NTI458717:NTI459545 ODE458717:ODE459545 ONA458717:ONA459545 OWW458717:OWW459545 PGS458717:PGS459545 PQO458717:PQO459545 QAK458717:QAK459545 QKG458717:QKG459545 QUC458717:QUC459545 RDY458717:RDY459545 RNU458717:RNU459545 RXQ458717:RXQ459545 SHM458717:SHM459545 SRI458717:SRI459545 TBE458717:TBE459545 TLA458717:TLA459545 TUW458717:TUW459545 UES458717:UES459545 UOO458717:UOO459545 UYK458717:UYK459545 VIG458717:VIG459545 VSC458717:VSC459545 WBY458717:WBY459545 WLU458717:WLU459545 WVQ458717:WVQ459545 K524253:K525081 JE524253:JE525081 TA524253:TA525081 ACW524253:ACW525081 AMS524253:AMS525081 AWO524253:AWO525081 BGK524253:BGK525081 BQG524253:BQG525081 CAC524253:CAC525081 CJY524253:CJY525081 CTU524253:CTU525081 DDQ524253:DDQ525081 DNM524253:DNM525081 DXI524253:DXI525081 EHE524253:EHE525081 ERA524253:ERA525081 FAW524253:FAW525081 FKS524253:FKS525081 FUO524253:FUO525081 GEK524253:GEK525081 GOG524253:GOG525081 GYC524253:GYC525081 HHY524253:HHY525081 HRU524253:HRU525081 IBQ524253:IBQ525081 ILM524253:ILM525081 IVI524253:IVI525081 JFE524253:JFE525081 JPA524253:JPA525081 JYW524253:JYW525081 KIS524253:KIS525081 KSO524253:KSO525081 LCK524253:LCK525081 LMG524253:LMG525081 LWC524253:LWC525081 MFY524253:MFY525081 MPU524253:MPU525081 MZQ524253:MZQ525081 NJM524253:NJM525081 NTI524253:NTI525081 ODE524253:ODE525081 ONA524253:ONA525081 OWW524253:OWW525081 PGS524253:PGS525081 PQO524253:PQO525081 QAK524253:QAK525081 QKG524253:QKG525081 QUC524253:QUC525081 RDY524253:RDY525081 RNU524253:RNU525081 RXQ524253:RXQ525081 SHM524253:SHM525081 SRI524253:SRI525081 TBE524253:TBE525081 TLA524253:TLA525081 TUW524253:TUW525081 UES524253:UES525081 UOO524253:UOO525081 UYK524253:UYK525081 VIG524253:VIG525081 VSC524253:VSC525081 WBY524253:WBY525081 WLU524253:WLU525081 WVQ524253:WVQ525081 K589789:K590617 JE589789:JE590617 TA589789:TA590617 ACW589789:ACW590617 AMS589789:AMS590617 AWO589789:AWO590617 BGK589789:BGK590617 BQG589789:BQG590617 CAC589789:CAC590617 CJY589789:CJY590617 CTU589789:CTU590617 DDQ589789:DDQ590617 DNM589789:DNM590617 DXI589789:DXI590617 EHE589789:EHE590617 ERA589789:ERA590617 FAW589789:FAW590617 FKS589789:FKS590617 FUO589789:FUO590617 GEK589789:GEK590617 GOG589789:GOG590617 GYC589789:GYC590617 HHY589789:HHY590617 HRU589789:HRU590617 IBQ589789:IBQ590617 ILM589789:ILM590617 IVI589789:IVI590617 JFE589789:JFE590617 JPA589789:JPA590617 JYW589789:JYW590617 KIS589789:KIS590617 KSO589789:KSO590617 LCK589789:LCK590617 LMG589789:LMG590617 LWC589789:LWC590617 MFY589789:MFY590617 MPU589789:MPU590617 MZQ589789:MZQ590617 NJM589789:NJM590617 NTI589789:NTI590617 ODE589789:ODE590617 ONA589789:ONA590617 OWW589789:OWW590617 PGS589789:PGS590617 PQO589789:PQO590617 QAK589789:QAK590617 QKG589789:QKG590617 QUC589789:QUC590617 RDY589789:RDY590617 RNU589789:RNU590617 RXQ589789:RXQ590617 SHM589789:SHM590617 SRI589789:SRI590617 TBE589789:TBE590617 TLA589789:TLA590617 TUW589789:TUW590617 UES589789:UES590617 UOO589789:UOO590617 UYK589789:UYK590617 VIG589789:VIG590617 VSC589789:VSC590617 WBY589789:WBY590617 WLU589789:WLU590617 WVQ589789:WVQ590617 K655325:K656153 JE655325:JE656153 TA655325:TA656153 ACW655325:ACW656153 AMS655325:AMS656153 AWO655325:AWO656153 BGK655325:BGK656153 BQG655325:BQG656153 CAC655325:CAC656153 CJY655325:CJY656153 CTU655325:CTU656153 DDQ655325:DDQ656153 DNM655325:DNM656153 DXI655325:DXI656153 EHE655325:EHE656153 ERA655325:ERA656153 FAW655325:FAW656153 FKS655325:FKS656153 FUO655325:FUO656153 GEK655325:GEK656153 GOG655325:GOG656153 GYC655325:GYC656153 HHY655325:HHY656153 HRU655325:HRU656153 IBQ655325:IBQ656153 ILM655325:ILM656153 IVI655325:IVI656153 JFE655325:JFE656153 JPA655325:JPA656153 JYW655325:JYW656153 KIS655325:KIS656153 KSO655325:KSO656153 LCK655325:LCK656153 LMG655325:LMG656153 LWC655325:LWC656153 MFY655325:MFY656153 MPU655325:MPU656153 MZQ655325:MZQ656153 NJM655325:NJM656153 NTI655325:NTI656153 ODE655325:ODE656153 ONA655325:ONA656153 OWW655325:OWW656153 PGS655325:PGS656153 PQO655325:PQO656153 QAK655325:QAK656153 QKG655325:QKG656153 QUC655325:QUC656153 RDY655325:RDY656153 RNU655325:RNU656153 RXQ655325:RXQ656153 SHM655325:SHM656153 SRI655325:SRI656153 TBE655325:TBE656153 TLA655325:TLA656153 TUW655325:TUW656153 UES655325:UES656153 UOO655325:UOO656153 UYK655325:UYK656153 VIG655325:VIG656153 VSC655325:VSC656153 WBY655325:WBY656153 WLU655325:WLU656153 WVQ655325:WVQ656153 K720861:K721689 JE720861:JE721689 TA720861:TA721689 ACW720861:ACW721689 AMS720861:AMS721689 AWO720861:AWO721689 BGK720861:BGK721689 BQG720861:BQG721689 CAC720861:CAC721689 CJY720861:CJY721689 CTU720861:CTU721689 DDQ720861:DDQ721689 DNM720861:DNM721689 DXI720861:DXI721689 EHE720861:EHE721689 ERA720861:ERA721689 FAW720861:FAW721689 FKS720861:FKS721689 FUO720861:FUO721689 GEK720861:GEK721689 GOG720861:GOG721689 GYC720861:GYC721689 HHY720861:HHY721689 HRU720861:HRU721689 IBQ720861:IBQ721689 ILM720861:ILM721689 IVI720861:IVI721689 JFE720861:JFE721689 JPA720861:JPA721689 JYW720861:JYW721689 KIS720861:KIS721689 KSO720861:KSO721689 LCK720861:LCK721689 LMG720861:LMG721689 LWC720861:LWC721689 MFY720861:MFY721689 MPU720861:MPU721689 MZQ720861:MZQ721689 NJM720861:NJM721689 NTI720861:NTI721689 ODE720861:ODE721689 ONA720861:ONA721689 OWW720861:OWW721689 PGS720861:PGS721689 PQO720861:PQO721689 QAK720861:QAK721689 QKG720861:QKG721689 QUC720861:QUC721689 RDY720861:RDY721689 RNU720861:RNU721689 RXQ720861:RXQ721689 SHM720861:SHM721689 SRI720861:SRI721689 TBE720861:TBE721689 TLA720861:TLA721689 TUW720861:TUW721689 UES720861:UES721689 UOO720861:UOO721689 UYK720861:UYK721689 VIG720861:VIG721689 VSC720861:VSC721689 WBY720861:WBY721689 WLU720861:WLU721689 WVQ720861:WVQ721689 K786397:K787225 JE786397:JE787225 TA786397:TA787225 ACW786397:ACW787225 AMS786397:AMS787225 AWO786397:AWO787225 BGK786397:BGK787225 BQG786397:BQG787225 CAC786397:CAC787225 CJY786397:CJY787225 CTU786397:CTU787225 DDQ786397:DDQ787225 DNM786397:DNM787225 DXI786397:DXI787225 EHE786397:EHE787225 ERA786397:ERA787225 FAW786397:FAW787225 FKS786397:FKS787225 FUO786397:FUO787225 GEK786397:GEK787225 GOG786397:GOG787225 GYC786397:GYC787225 HHY786397:HHY787225 HRU786397:HRU787225 IBQ786397:IBQ787225 ILM786397:ILM787225 IVI786397:IVI787225 JFE786397:JFE787225 JPA786397:JPA787225 JYW786397:JYW787225 KIS786397:KIS787225 KSO786397:KSO787225 LCK786397:LCK787225 LMG786397:LMG787225 LWC786397:LWC787225 MFY786397:MFY787225 MPU786397:MPU787225 MZQ786397:MZQ787225 NJM786397:NJM787225 NTI786397:NTI787225 ODE786397:ODE787225 ONA786397:ONA787225 OWW786397:OWW787225 PGS786397:PGS787225 PQO786397:PQO787225 QAK786397:QAK787225 QKG786397:QKG787225 QUC786397:QUC787225 RDY786397:RDY787225 RNU786397:RNU787225 RXQ786397:RXQ787225 SHM786397:SHM787225 SRI786397:SRI787225 TBE786397:TBE787225 TLA786397:TLA787225 TUW786397:TUW787225 UES786397:UES787225 UOO786397:UOO787225 UYK786397:UYK787225 VIG786397:VIG787225 VSC786397:VSC787225 WBY786397:WBY787225 WLU786397:WLU787225 WVQ786397:WVQ787225 K851933:K852761 JE851933:JE852761 TA851933:TA852761 ACW851933:ACW852761 AMS851933:AMS852761 AWO851933:AWO852761 BGK851933:BGK852761 BQG851933:BQG852761 CAC851933:CAC852761 CJY851933:CJY852761 CTU851933:CTU852761 DDQ851933:DDQ852761 DNM851933:DNM852761 DXI851933:DXI852761 EHE851933:EHE852761 ERA851933:ERA852761 FAW851933:FAW852761 FKS851933:FKS852761 FUO851933:FUO852761 GEK851933:GEK852761 GOG851933:GOG852761 GYC851933:GYC852761 HHY851933:HHY852761 HRU851933:HRU852761 IBQ851933:IBQ852761 ILM851933:ILM852761 IVI851933:IVI852761 JFE851933:JFE852761 JPA851933:JPA852761 JYW851933:JYW852761 KIS851933:KIS852761 KSO851933:KSO852761 LCK851933:LCK852761 LMG851933:LMG852761 LWC851933:LWC852761 MFY851933:MFY852761 MPU851933:MPU852761 MZQ851933:MZQ852761 NJM851933:NJM852761 NTI851933:NTI852761 ODE851933:ODE852761 ONA851933:ONA852761 OWW851933:OWW852761 PGS851933:PGS852761 PQO851933:PQO852761 QAK851933:QAK852761 QKG851933:QKG852761 QUC851933:QUC852761 RDY851933:RDY852761 RNU851933:RNU852761 RXQ851933:RXQ852761 SHM851933:SHM852761 SRI851933:SRI852761 TBE851933:TBE852761 TLA851933:TLA852761 TUW851933:TUW852761 UES851933:UES852761 UOO851933:UOO852761 UYK851933:UYK852761 VIG851933:VIG852761 VSC851933:VSC852761 WBY851933:WBY852761 WLU851933:WLU852761 WVQ851933:WVQ852761 K917469:K918297 JE917469:JE918297 TA917469:TA918297 ACW917469:ACW918297 AMS917469:AMS918297 AWO917469:AWO918297 BGK917469:BGK918297 BQG917469:BQG918297 CAC917469:CAC918297 CJY917469:CJY918297 CTU917469:CTU918297 DDQ917469:DDQ918297 DNM917469:DNM918297 DXI917469:DXI918297 EHE917469:EHE918297 ERA917469:ERA918297 FAW917469:FAW918297 FKS917469:FKS918297 FUO917469:FUO918297 GEK917469:GEK918297 GOG917469:GOG918297 GYC917469:GYC918297 HHY917469:HHY918297 HRU917469:HRU918297 IBQ917469:IBQ918297 ILM917469:ILM918297 IVI917469:IVI918297 JFE917469:JFE918297 JPA917469:JPA918297 JYW917469:JYW918297 KIS917469:KIS918297 KSO917469:KSO918297 LCK917469:LCK918297 LMG917469:LMG918297 LWC917469:LWC918297 MFY917469:MFY918297 MPU917469:MPU918297 MZQ917469:MZQ918297 NJM917469:NJM918297 NTI917469:NTI918297 ODE917469:ODE918297 ONA917469:ONA918297 OWW917469:OWW918297 PGS917469:PGS918297 PQO917469:PQO918297 QAK917469:QAK918297 QKG917469:QKG918297 QUC917469:QUC918297 RDY917469:RDY918297 RNU917469:RNU918297 RXQ917469:RXQ918297 SHM917469:SHM918297 SRI917469:SRI918297 TBE917469:TBE918297 TLA917469:TLA918297 TUW917469:TUW918297 UES917469:UES918297 UOO917469:UOO918297 UYK917469:UYK918297 VIG917469:VIG918297 VSC917469:VSC918297 WBY917469:WBY918297 WLU917469:WLU918297 WVQ917469:WVQ918297 K983005:K983833 JE983005:JE983833 TA983005:TA983833 ACW983005:ACW983833 AMS983005:AMS983833 AWO983005:AWO983833 BGK983005:BGK983833 BQG983005:BQG983833 CAC983005:CAC983833 CJY983005:CJY983833 CTU983005:CTU983833 DDQ983005:DDQ983833 DNM983005:DNM983833 DXI983005:DXI983833 EHE983005:EHE983833 ERA983005:ERA983833 FAW983005:FAW983833 FKS983005:FKS983833 FUO983005:FUO983833 GEK983005:GEK983833 GOG983005:GOG983833 GYC983005:GYC983833 HHY983005:HHY983833 HRU983005:HRU983833 IBQ983005:IBQ983833 ILM983005:ILM983833 IVI983005:IVI983833 JFE983005:JFE983833 JPA983005:JPA983833 JYW983005:JYW983833 KIS983005:KIS983833 KSO983005:KSO983833 LCK983005:LCK983833 LMG983005:LMG983833 LWC983005:LWC983833 MFY983005:MFY983833 MPU983005:MPU983833 MZQ983005:MZQ983833 NJM983005:NJM983833 NTI983005:NTI983833 ODE983005:ODE983833 ONA983005:ONA983833 OWW983005:OWW983833 PGS983005:PGS983833 PQO983005:PQO983833 QAK983005:QAK983833 QKG983005:QKG983833 QUC983005:QUC983833 RDY983005:RDY983833 RNU983005:RNU983833 RXQ983005:RXQ983833 SHM983005:SHM983833 SRI983005:SRI983833 TBE983005:TBE983833 TLA983005:TLA983833 TUW983005:TUW983833 UES983005:UES983833 UOO983005:UOO983833 UYK983005:UYK983833 VIG983005:VIG983833 VSC983005:VSC983833 WBY983005:WBY983833 WLU983005:WLU983833 IW95 IW9 WVI9 WVI95 WLM9 WLM95 WBQ9 WBQ95 VRU9 VRU95 VHY9 VHY95 UYC9 UYC95 UOG9 UOG95 UEK9 UEK95 TUO9 TUO95 TKS9 TKS95 TAW9 TAW95 SRA9 SRA95 SHE9 SHE95 RXI9 RXI95 RNM9 RNM95 RDQ9 RDQ95 QTU9 QTU95 QJY9 QJY95 QAC9 QAC95 PQG9 PQG95 PGK9 PGK95 OWO9 OWO95 OMS9 OMS95 OCW9 OCW95 NTA9 NTA95 NJE9 NJE95 MZI9 MZI95 MPM9 MPM95 MFQ9 MFQ95 LVU9 LVU95 LLY9 LLY95 LCC9 LCC95 KSG9 KSG95 KIK9 KIK95 JYO9 JYO95 JOS9 JOS95 JEW9 JEW95 IVA9 IVA95 ILE9 ILE95 IBI9 IBI95 HRM9 HRM95 HHQ9 HHQ95 GXU9 GXU95 GNY9 GNY95 GEC9 GEC95 FUG9 FUG95 FKK9 FKK95 FAO9 FAO95 EQS9 EQS95 EGW9 EGW95 DXA9 DXA95 DNE9 DNE95 DDI9 DDI95 CTM9 CTM95 CJQ9 CJQ95 BZU9 BZU95 BPY9 BPY95 BGC9 BGC95 AWG9 AWG95 AMK9 AMK95 ACO9 ACO95 SS9 SS95 K9 AMS198:AMS793 ACW198:ACW793 TA198:TA793 JE198:JE793 WVQ198:WVQ793 WLU198:WLU793 WBY198:WBY793 VSC198:VSC793 VIG198:VIG793 UYK198:UYK793 UOO198:UOO793 UES198:UES793 TUW198:TUW793 TLA198:TLA793 TBE198:TBE793 SRI198:SRI793 SHM198:SHM793 RXQ198:RXQ793 RNU198:RNU793 RDY198:RDY793 QUC198:QUC793 QKG198:QKG793 QAK198:QAK793 PQO198:PQO793 PGS198:PGS793 OWW198:OWW793 ONA198:ONA793 ODE198:ODE793 NTI198:NTI793 NJM198:NJM793 MZQ198:MZQ793 MPU198:MPU793 MFY198:MFY793 LWC198:LWC793 LMG198:LMG793 LCK198:LCK793 KSO198:KSO793 KIS198:KIS793 JYW198:JYW793 JPA198:JPA793 JFE198:JFE793 IVI198:IVI793 ILM198:ILM793 IBQ198:IBQ793 HRU198:HRU793 HHY198:HHY793 GYC198:GYC793 GOG198:GOG793 GEK198:GEK793 FUO198:FUO793 FKS198:FKS793 FAW198:FAW793 ERA198:ERA793 EHE198:EHE793 DXI198:DXI793 DNM198:DNM793 DDQ198:DDQ793 CTU198:CTU793 CJY198:CJY793 CAC198:CAC793 BQG198:BQG793 BGK198:BGK793 BGI195:BGI197 AWM195:AWM197 AMQ195:AMQ197 ACU195:ACU197 SY195:SY197 JC195:JC197 WVO195:WVO197 WLS195:WLS197 WBW195:WBW197 VSA195:VSA197 VIE195:VIE197 UYI195:UYI197 UOM195:UOM197 UEQ195:UEQ197 TUU195:TUU197 TKY195:TKY197 TBC195:TBC197 SRG195:SRG197 SHK195:SHK197 RXO195:RXO197 RNS195:RNS197 RDW195:RDW197 QUA195:QUA197 QKE195:QKE197 QAI195:QAI197 PQM195:PQM197 PGQ195:PGQ197 OWU195:OWU197 OMY195:OMY197 ODC195:ODC197 NTG195:NTG197 NJK195:NJK197 MZO195:MZO197 MPS195:MPS197 MFW195:MFW197 LWA195:LWA197 LME195:LME197 LCI195:LCI197 KSM195:KSM197 KIQ195:KIQ197 JYU195:JYU197 JOY195:JOY197 JFC195:JFC197 IVG195:IVG197 ILK195:ILK197 IBO195:IBO197 HRS195:HRS197 HHW195:HHW197 GYA195:GYA197 GOE195:GOE197 GEI195:GEI197 FUM195:FUM197 FKQ195:FKQ197 FAU195:FAU197 EQY195:EQY197 EHC195:EHC197 DXG195:DXG197 DNK195:DNK197 DDO195:DDO197 CTS195:CTS197 CJW195:CJW197 CAA195:CAA197 BQE195:BQE197 IW167 AWO198:AWO793 L60 L20 L23 L27 M92:M94 K31:K40 K95 BZF112 UDY92 TUC92 TKG92 TAK92 SQO92 SGS92 RWW92 RNA92 RDE92 QTI92 QJM92 PZQ92 PPU92 PFY92 OWC92 OMG92 OCK92 NSO92 NIS92 MYW92 MPA92 MFE92 LVI92 LLM92 LBQ92 KRU92 KHY92 JYC92 JOG92 JEK92 IUO92 IKS92 IAW92 HRA92 HHE92 GXI92 GNM92 GDQ92 FTU92 FJY92 FAC92 EQG92 EGK92 DWO92 DMS92 DCW92 CTA92 CJE92 BZI92 BPM92 BFQ92 AVU92 ALY92 ACC92 SG92 IK92 WUW92 WLA92 WBE92 VRI92 ABS93:ABS94 K171:K179 VHM92 WLO110 EQQ108 FAM108 FKI108 FUE108 GEA108 GNW108 GXS108 HHO108 HRK108 IBG108 ILC108 IUY108 JEU108 JOQ108 JYM108 KII108 KSE108 LCA108 LLW108 LVS108 MFO108 MPK108 MZG108 NJC108 NSY108 OCU108 OMQ108 OWM108 PGI108 PQE108 QAA108 QJW108 QTS108 RDO108 RNK108 RXG108 SHC108 SQY108 TAU108 TKQ108 TUM108 UEI108 UOE108 UYA108 VHW108 VRS108 WBO108 WLK108 WVG108 IU108 SQ108 ACM108 AMI108 AWE108 BGA108 BPW108 BZS108 CTK108 CJO108 DDG108 DNC108 L30 WBS110 VRW110 VIA110 UYE110 UOI110 UEM110 TUQ110 TKU110 TAY110 SRC110 SHG110 RXK110 RNO110 RDS110 QTW110 QKA110 QAE110 PQI110 PGM110 OWQ110 OMU110 OCY110 NTC110 NJG110 MZK110 MPO110 MFS110 LVW110 LMA110 LCE110 KSI110 KIM110 JYQ110 JOU110 JEY110 IVC110 ILG110 IBK110 HRO110 HHS110 GXW110 GOA110 GEE110 FUI110 FKM110 FAQ110 EQU110 EGY110 DXC110 DNG110 DDK110 CTO110 CJS110 BZW110 BQA110 BGE110 AWI110 AMM110 ACQ110 SU110 IY110 WVK110 ALO93:ALO94 AMH129 VRW166 VIA166 UYE166 UOI166 UEM166 TUQ166 TKU166 TAY166 SRC166 SHG166 RXK166 RNO166 RDS166 QTW166 QKA166 QAE166 PQI166 PGM166 OWQ166 OMU166 OCY166 NTC166 NJG166 MZK166 MPO166 MFS166 LVW166 LMA166 LCE166 KSI166 KIM166 JYQ166 JOU166 JEY166 IVC166 ILG166 IBK166 HRO166 HHS166 GXW166 GOA166 GEE166 FUI166 FKM166 FAQ166 EQU166 EGY166 DXC166 DNG166 DDK166 CTO166 CJS166 BZW166 BQA166 BGE166 AWI166 AMM166 ACQ166 SU166 IY166 WVK166 WLO166 BPU109 O59 AMK60 AWG60 BGC60 BPY60 BZU60 CJQ60 CTM60 DDI60 DNE60 DXA60 EGW60 EQS60 FAO60 FKK60 FUG60 GEC60 GNY60 GXU60 HHQ60 HRM60 IBI60 ILE60 IVA60 JEW60 JOS60 JYO60 KIK60 KSG60 LCC60 LLY60 LVU60 MFQ60 MPM60 MZI60 NJE60 NTA60 OCW60 OMS60 OWO60 PGK60 PQG60 QAC60 QJY60 QTU60 RDQ60 RNM60 RXI60 SHE60 SRA60 TAW60 TKS60 TUO60 UEK60 UOG60 UYC60 VHY60 VRU60 WBQ60 WLM60 WVI60 IW60 SS60 ACO60 N19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IW20 SS20 ACO20 N22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IW23 SS23 ACO23 N26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IW27 SS27 ACO27 N29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IW30 SS30 ACO30 ACS113 BZQ109 CTI109 CJM109 DDE109 DNA109 DWW109 EGS109 EQO109 FAK109 FKG109 FUC109 GDY109 GNU109 GXQ109 HHM109 HRI109 IBE109 ILA109 IUW109 JES109 JOO109 JYK109 KIG109 KSC109 LBY109 LLU109 LVQ109 MFM109 MPI109 MZE109 NJA109 NSW109 OCS109 OMO109 OWK109 PGG109 PQC109 PZY109 QJU109 QTQ109 RDM109 RNI109 RXE109 SHA109 SQW109 TAS109 TKO109 TUK109 UEG109 UOC109 UXY109 VHU109 VRQ109 WBM109 WLI109 WVE109 IS109 SO109 ACK109 AMG109 AWC109 BFY109 WBS166 WVI167 WLM167 WBQ167 VRU167 VHY167 UYC167 UOG167 UEK167 TUO167 TKS167 TAW167 SRA167 SHE167 RXI167 RNM167 RDQ167 QTU167 QJY167 QAC167 PQG167 PGK167 OWO167 OMS167 OCW167 NTA167 NJE167 MZI167 MPM167 MFQ167 LVU167 LLY167 LCC167 KSG167 KIK167 JYO167 JOS167 JEW167 IVA167 ILE167 IBI167 HRM167 HHQ167 GXU167 GNY167 GEC167 FUG167 FKK167 FAO167 EQS167 EGW167 DXA167 DNE167 DDI167 CTM167 CJQ167 BZU167 BPY167 BGC167 AWG167 AMK167 ACO167 SS167 K168:K169 AMH162 ALY61 AVU61 BFQ61 BPM61 BZI61 CJE61 CTA61 DCW61 DMS61 DWO61 EGK61 EQG61 FAC61 FJY61 FTU61 GDQ61 GNM61 GXI61 HHE61 HRA61 IAW61 IKS61 IUO61 JEK61 JOG61 JYC61 KHY61 KRU61 LBQ61 LLM61 LVI61 MFE61 MPA61 MYW61 NIS61 NSO61 OCK61 OMG61 OWC61 PFY61 PPU61 PZQ61 QJM61 QTI61 RDE61 RNA61 RWW61 SGS61 SQO61 TAK61 TKG61 TUC61 UDY61 UNU61 UXQ61 VHM61 VRI61 WBE61 WLA61 WUW61 IK61 SG61 ACC61 ALO62:ALO63 AVK62:AVK63 BFG62:BFG63 BPC62:BPC63 BYY62:BYY63 CIU62:CIU63 CSQ62:CSQ63 DCM62:DCM63 DMI62:DMI63 DWE62:DWE63 EGA62:EGA63 EPW62:EPW63 EZS62:EZS63 FJO62:FJO63 FTK62:FTK63 GDG62:GDG63 GNC62:GNC63 GWY62:GWY63 HGU62:HGU63 HQQ62:HQQ63 IAM62:IAM63 IKI62:IKI63 IUE62:IUE63 JEA62:JEA63 JNW62:JNW63 JXS62:JXS63 KHO62:KHO63 KRK62:KRK63 LBG62:LBG63 LLC62:LLC63 LUY62:LUY63 MEU62:MEU63 MOQ62:MOQ63 MYM62:MYM63 NII62:NII63 NSE62:NSE63 OCA62:OCA63 OLW62:OLW63 OVS62:OVS63 PFO62:PFO63 PPK62:PPK63 PZG62:PZG63 QJC62:QJC63 QSY62:QSY63 RCU62:RCU63 RMQ62:RMQ63 RWM62:RWM63 SGI62:SGI63 SQE62:SQE63 TAA62:TAA63 TJW62:TJW63 TTS62:TTS63 UDO62:UDO63 UNK62:UNK63 UXG62:UXG63 VHC62:VHC63 VQY62:VQY63 WAU62:WAU63 WKQ62:WKQ63 WUM62:WUM63 IA62:IA63 RW62:RW63 ALY64 AVU64 BFQ64 BPM64 BZI64 CJE64 CTA64 DCW64 DMS64 DWO64 EGK64 EQG64 FAC64 FJY64 FTU64 GDQ64 GNM64 GXI64 HHE64 HRA64 IAW64 IKS64 IUO64 JEK64 JOG64 JYC64 KHY64 KRU64 LBQ64 LLM64 LVI64 MFE64 MPA64 MYW64 NIS64 NSO64 OCK64 OMG64 OWC64 PFY64 PPU64 PZQ64 QJM64 QTI64 RDE64 RNA64 RWW64 SGS64 SQO64 TAK64 TKG64 TUC64 UDY64 UNU64 UXQ64 VHM64 VRI64 WBE64 WLA64 WUW64 IK64 SG64 ACC64 ALO65:ALO66 AVK65:AVK66 BFG65:BFG66 BPC65:BPC66 BYY65:BYY66 CIU65:CIU66 CSQ65:CSQ66 DCM65:DCM66 DMI65:DMI66 DWE65:DWE66 EGA65:EGA66 EPW65:EPW66 EZS65:EZS66 FJO65:FJO66 FTK65:FTK66 GDG65:GDG66 GNC65:GNC66 GWY65:GWY66 HGU65:HGU66 HQQ65:HQQ66 IAM65:IAM66 IKI65:IKI66 IUE65:IUE66 JEA65:JEA66 JNW65:JNW66 JXS65:JXS66 KHO65:KHO66 KRK65:KRK66 LBG65:LBG66 LLC65:LLC66 LUY65:LUY66 MEU65:MEU66 MOQ65:MOQ66 MYM65:MYM66 NII65:NII66 NSE65:NSE66 OCA65:OCA66 OLW65:OLW66 OVS65:OVS66 PFO65:PFO66 PPK65:PPK66 PZG65:PZG66 QJC65:QJC66 QSY65:QSY66 RCU65:RCU66 RMQ65:RMQ66 RWM65:RWM66 SGI65:SGI66 SQE65:SQE66 TAA65:TAA66 TJW65:TJW66 TTS65:TTS66 UDO65:UDO66 UNK65:UNK66 UXG65:UXG66 VHC65:VHC66 VQY65:VQY66 WAU65:WAU66 WKQ65:WKQ66 WUM65:WUM66 IA65:IA66 RW65:RW66 ACC67 ALY67 AVU67 BFQ67 BPM67 BZI67 CJE67 CTA67 DCW67 DMS67 DWO67 EGK67 EQG67 FAC67 FJY67 FTU67 GDQ67 GNM67 GXI67 HHE67 HRA67 IAW67 IKS67 IUO67 JEK67 JOG67 JYC67 KHY67 KRU67 LBQ67 LLM67 LVI67 MFE67 MPA67 MYW67 NIS67 NSO67 OCK67 OMG67 OWC67 PFY67 PPU67 PZQ67 QJM67 QTI67 RDE67 RNA67 RWW67 SGS67 SQO67 TAK67 TKG67 TUC67 UDY67 UNU67 UXQ67 VHM67 VRI67 WBE67 WLA67 WUW67 IK67 SG67 ALO68:ALO69 AVK68:AVK69 BFG68:BFG69 BPC68:BPC69 BYY68:BYY69 CIU68:CIU69 CSQ68:CSQ69 DCM68:DCM69 DMI68:DMI69 DWE68:DWE69 EGA68:EGA69 EPW68:EPW69 EZS68:EZS69 FJO68:FJO69 FTK68:FTK69 GDG68:GDG69 GNC68:GNC69 GWY68:GWY69 HGU68:HGU69 HQQ68:HQQ69 IAM68:IAM69 IKI68:IKI69 IUE68:IUE69 JEA68:JEA69 JNW68:JNW69 JXS68:JXS69 KHO68:KHO69 KRK68:KRK69 LBG68:LBG69 LLC68:LLC69 LUY68:LUY69 MEU68:MEU69 MOQ68:MOQ69 MYM68:MYM69 NII68:NII69 NSE68:NSE69 OCA68:OCA69 OLW68:OLW69 OVS68:OVS69 PFO68:PFO69 PPK68:PPK69 PZG68:PZG69 QJC68:QJC69 QSY68:QSY69 RCU68:RCU69 RMQ68:RMQ69 RWM68:RWM69 SGI68:SGI69 SQE68:SQE69 TAA68:TAA69 TJW68:TJW69 TTS68:TTS69 UDO68:UDO69 UNK68:UNK69 UXG68:UXG69 VHC68:VHC69 VQY68:VQY69 WAU68:WAU69 WKQ68:WKQ69 WUM68:WUM69 IA68:IA69 RW68:RW69 SG70:SG71 ACC70:ACC71 ALY70:ALY71 AVU70:AVU71 BFQ70:BFQ71 BPM70:BPM71 BZI70:BZI71 CJE70:CJE71 CTA70:CTA71 DCW70:DCW71 DMS70:DMS71 DWO70:DWO71 EGK70:EGK71 EQG70:EQG71 FAC70:FAC71 FJY70:FJY71 FTU70:FTU71 GDQ70:GDQ71 GNM70:GNM71 GXI70:GXI71 HHE70:HHE71 HRA70:HRA71 IAW70:IAW71 IKS70:IKS71 IUO70:IUO71 JEK70:JEK71 JOG70:JOG71 JYC70:JYC71 KHY70:KHY71 KRU70:KRU71 LBQ70:LBQ71 LLM70:LLM71 LVI70:LVI71 MFE70:MFE71 MPA70:MPA71 MYW70:MYW71 NIS70:NIS71 NSO70:NSO71 OCK70:OCK71 OMG70:OMG71 OWC70:OWC71 PFY70:PFY71 PPU70:PPU71 PZQ70:PZQ71 QJM70:QJM71 QTI70:QTI71 RDE70:RDE71 RNA70:RNA71 RWW70:RWW71 SGS70:SGS71 SQO70:SQO71 TAK70:TAK71 TKG70:TKG71 TUC70:TUC71 UDY70:UDY71 UNU70:UNU71 UXQ70:UXQ71 VHM70:VHM71 VRI70:VRI71 WBE70:WBE71 WLA70:WLA71 WUW70:WUW71 IK70:IK71 ALO72:ALO73 AVK72:AVK73 BFG72:BFG73 BPC72:BPC73 BYY72:BYY73 CIU72:CIU73 CSQ72:CSQ73 DCM72:DCM73 DMI72:DMI73 DWE72:DWE73 EGA72:EGA73 EPW72:EPW73 EZS72:EZS73 FJO72:FJO73 FTK72:FTK73 GDG72:GDG73 GNC72:GNC73 GWY72:GWY73 HGU72:HGU73 HQQ72:HQQ73 IAM72:IAM73 IKI72:IKI73 IUE72:IUE73 JEA72:JEA73 JNW72:JNW73 JXS72:JXS73 KHO72:KHO73 KRK72:KRK73 LBG72:LBG73 LLC72:LLC73 LUY72:LUY73 MEU72:MEU73 MOQ72:MOQ73 MYM72:MYM73 NII72:NII73 NSE72:NSE73 OCA72:OCA73 OLW72:OLW73 OVS72:OVS73 PFO72:PFO73 PPK72:PPK73 PZG72:PZG73 QJC72:QJC73 QSY72:QSY73 RCU72:RCU73 RMQ72:RMQ73 RWM72:RWM73 SGI72:SGI73 SQE72:SQE73 TAA72:TAA73 TJW72:TJW73 TTS72:TTS73 UDO72:UDO73 UNK72:UNK73 UXG72:UXG73 VHC72:VHC73 VQY72:VQY73 WAU72:WAU73 WKQ72:WKQ73 WUM72:WUM73 IA72:IA73 RW72:RW73 IK74 SG74 ACC74 ALY74 AVU74 BFQ74 BPM74 BZI74 CJE74 CTA74 DCW74 DMS74 DWO74 EGK74 EQG74 FAC74 FJY74 FTU74 GDQ74 GNM74 GXI74 HHE74 HRA74 IAW74 IKS74 IUO74 JEK74 JOG74 JYC74 KHY74 KRU74 LBQ74 LLM74 LVI74 MFE74 MPA74 MYW74 NIS74 NSO74 OCK74 OMG74 OWC74 PFY74 PPU74 PZQ74 QJM74 QTI74 RDE74 RNA74 RWW74 SGS74 SQO74 TAK74 TKG74 TUC74 UDY74 UNU74 UXQ74 VHM74 VRI74 WBE74 WLA74 WUW74 ALO75:ALO76 AVK75:AVK76 BFG75:BFG76 BPC75:BPC76 BYY75:BYY76 CIU75:CIU76 CSQ75:CSQ76 DCM75:DCM76 DMI75:DMI76 DWE75:DWE76 EGA75:EGA76 EPW75:EPW76 EZS75:EZS76 FJO75:FJO76 FTK75:FTK76 GDG75:GDG76 GNC75:GNC76 GWY75:GWY76 HGU75:HGU76 HQQ75:HQQ76 IAM75:IAM76 IKI75:IKI76 IUE75:IUE76 JEA75:JEA76 JNW75:JNW76 JXS75:JXS76 KHO75:KHO76 KRK75:KRK76 LBG75:LBG76 LLC75:LLC76 LUY75:LUY76 MEU75:MEU76 MOQ75:MOQ76 MYM75:MYM76 NII75:NII76 NSE75:NSE76 OCA75:OCA76 OLW75:OLW76 OVS75:OVS76 PFO75:PFO76 PPK75:PPK76 PZG75:PZG76 QJC75:QJC76 QSY75:QSY76 RCU75:RCU76 RMQ75:RMQ76 RWM75:RWM76 SGI75:SGI76 SQE75:SQE76 TAA75:TAA76 TJW75:TJW76 TTS75:TTS76 UDO75:UDO76 UNK75:UNK76 UXG75:UXG76 VHC75:VHC76 VQY75:VQY76 WAU75:WAU76 WKQ75:WKQ76 WUM75:WUM76 IA75:IA76 RW75:RW76 WUW77 IK77 SG77 ACC77 ALY77 AVU77 BFQ77 BPM77 BZI77 CJE77 CTA77 DCW77 DMS77 DWO77 EGK77 EQG77 FAC77 FJY77 FTU77 GDQ77 GNM77 GXI77 HHE77 HRA77 IAW77 IKS77 IUO77 JEK77 JOG77 JYC77 KHY77 KRU77 LBQ77 LLM77 LVI77 MFE77 MPA77 MYW77 NIS77 NSO77 OCK77 OMG77 OWC77 PFY77 PPU77 PZQ77 QJM77 QTI77 RDE77 RNA77 RWW77 SGS77 SQO77 TAK77 TKG77 TUC77 UDY77 UNU77 UXQ77 VHM77 VRI77 WBE77 WLA77 ALO78:ALO79 AVK78:AVK79 BFG78:BFG79 BPC78:BPC79 BYY78:BYY79 CIU78:CIU79 CSQ78:CSQ79 DCM78:DCM79 DMI78:DMI79 DWE78:DWE79 EGA78:EGA79 EPW78:EPW79 EZS78:EZS79 FJO78:FJO79 FTK78:FTK79 GDG78:GDG79 GNC78:GNC79 GWY78:GWY79 HGU78:HGU79 HQQ78:HQQ79 IAM78:IAM79 IKI78:IKI79 IUE78:IUE79 JEA78:JEA79 JNW78:JNW79 JXS78:JXS79 KHO78:KHO79 KRK78:KRK79 LBG78:LBG79 LLC78:LLC79 LUY78:LUY79 MEU78:MEU79 MOQ78:MOQ79 MYM78:MYM79 NII78:NII79 NSE78:NSE79 OCA78:OCA79 OLW78:OLW79 OVS78:OVS79 PFO78:PFO79 PPK78:PPK79 PZG78:PZG79 QJC78:QJC79 QSY78:QSY79 RCU78:RCU79 RMQ78:RMQ79 RWM78:RWM79 SGI78:SGI79 SQE78:SQE79 TAA78:TAA79 TJW78:TJW79 TTS78:TTS79 UDO78:UDO79 UNK78:UNK79 UXG78:UXG79 VHC78:VHC79 VQY78:VQY79 WAU78:WAU79 WKQ78:WKQ79 WUM78:WUM79 IA78:IA79 RW78:RW79 WLA80 WUW80 IK80 SG80 ACC80 ALY80 AVU80 BFQ80 BPM80 BZI80 CJE80 CTA80 DCW80 DMS80 DWO80 EGK80 EQG80 FAC80 FJY80 FTU80 GDQ80 GNM80 GXI80 HHE80 HRA80 IAW80 IKS80 IUO80 JEK80 JOG80 JYC80 KHY80 KRU80 LBQ80 LLM80 LVI80 MFE80 MPA80 MYW80 NIS80 NSO80 OCK80 OMG80 OWC80 PFY80 PPU80 PZQ80 QJM80 QTI80 RDE80 RNA80 RWW80 SGS80 SQO80 TAK80 TKG80 TUC80 UDY80 UNU80 UXQ80 VHM80 VRI80 WBE80 ALO81:ALO82 AVK81:AVK82 BFG81:BFG82 BPC81:BPC82 BYY81:BYY82 CIU81:CIU82 CSQ81:CSQ82 DCM81:DCM82 DMI81:DMI82 DWE81:DWE82 EGA81:EGA82 EPW81:EPW82 EZS81:EZS82 FJO81:FJO82 FTK81:FTK82 GDG81:GDG82 GNC81:GNC82 GWY81:GWY82 HGU81:HGU82 HQQ81:HQQ82 IAM81:IAM82 IKI81:IKI82 IUE81:IUE82 JEA81:JEA82 JNW81:JNW82 JXS81:JXS82 KHO81:KHO82 KRK81:KRK82 LBG81:LBG82 LLC81:LLC82 LUY81:LUY82 MEU81:MEU82 MOQ81:MOQ82 MYM81:MYM82 NII81:NII82 NSE81:NSE82 OCA81:OCA82 OLW81:OLW82 OVS81:OVS82 PFO81:PFO82 PPK81:PPK82 PZG81:PZG82 QJC81:QJC82 QSY81:QSY82 RCU81:RCU82 RMQ81:RMQ82 RWM81:RWM82 SGI81:SGI82 SQE81:SQE82 TAA81:TAA82 TJW81:TJW82 TTS81:TTS82 UDO81:UDO82 UNK81:UNK82 UXG81:UXG82 VHC81:VHC82 VQY81:VQY82 WAU81:WAU82 WKQ81:WKQ82 WUM81:WUM82 IA81:IA82 RW81:RW82 WBE83 BGK123 WLA83 WUW83 IK83 SG83 ACC83 ALY83 AVU83 BFQ83 BPM83 BZI83 CJE83 CTA83 DCW83 DMS83 DWO83 EGK83 EQG83 FAC83 FJY83 FTU83 GDQ83 GNM83 GXI83 HHE83 HRA83 IAW83 IKS83 IUO83 JEK83 JOG83 JYC83 KHY83 KRU83 LBQ83 LLM83 LVI83 MFE83 MPA83 MYW83 NIS83 NSO83 OCK83 OMG83 OWC83 PFY83 PPU83 PZQ83 QJM83 QTI83 RDE83 RNA83 RWW83 SGS83 SQO83 TAK83 TKG83 TUC83 UDY83 UNU83 UXQ83 VHM83 VRI83 ALO84:ALO85 AVK84:AVK85 BFG84:BFG85 BPC84:BPC85 BYY84:BYY85 CIU84:CIU85 CSQ84:CSQ85 DCM84:DCM85 DMI84:DMI85 DWE84:DWE85 EGA84:EGA85 EPW84:EPW85 EZS84:EZS85 FJO84:FJO85 FTK84:FTK85 GDG84:GDG85 GNC84:GNC85 GWY84:GWY85 HGU84:HGU85 HQQ84:HQQ85 IAM84:IAM85 IKI84:IKI85 IUE84:IUE85 JEA84:JEA85 JNW84:JNW85 JXS84:JXS85 KHO84:KHO85 KRK84:KRK85 LBG84:LBG85 LLC84:LLC85 LUY84:LUY85 MEU84:MEU85 MOQ84:MOQ85 MYM84:MYM85 NII84:NII85 NSE84:NSE85 OCA84:OCA85 OLW84:OLW85 OVS84:OVS85 PFO84:PFO85 PPK84:PPK85 PZG84:PZG85 QJC84:QJC85 QSY84:QSY85 RCU84:RCU85 RMQ84:RMQ85 RWM84:RWM85 SGI84:SGI85 SQE84:SQE85 TAA84:TAA85 TJW84:TJW85 TTS84:TTS85 UDO84:UDO85 UNK84:UNK85 UXG84:UXG85 VHC84:VHC85 VQY84:VQY85 WAU84:WAU85 WKQ84:WKQ85 WUM84:WUM85 IA84:IA85 RW84:RW85 VRI86 UXQ92 WBE86 WLA86 WUW86 IK86 SG86 ACC86 ALY86 AVU86 BFQ86 BPM86 BZI86 CJE86 CTA86 DCW86 DMS86 DWO86 EGK86 EQG86 FAC86 FJY86 FTU86 GDQ86 GNM86 GXI86 HHE86 HRA86 IAW86 IKS86 IUO86 JEK86 JOG86 JYC86 KHY86 KRU86 LBQ86 LLM86 LVI86 MFE86 MPA86 MYW86 NIS86 NSO86 OCK86 OMG86 OWC86 PFY86 PPU86 PZQ86 QJM86 QTI86 RDE86 RNA86 RWW86 SGS86 SQO86 TAK86 TKG86 TUC86 UDY86 UNU86 UXQ86 VHM86 ALO87:ALO88 AVK87:AVK88 BFG87:BFG88 BPC87:BPC88 BYY87:BYY88 CIU87:CIU88 CSQ87:CSQ88 DCM87:DCM88 DMI87:DMI88 DWE87:DWE88 EGA87:EGA88 EPW87:EPW88 EZS87:EZS88 FJO87:FJO88 FTK87:FTK88 GDG87:GDG88 GNC87:GNC88 GWY87:GWY88 HGU87:HGU88 HQQ87:HQQ88 IAM87:IAM88 IKI87:IKI88 IUE87:IUE88 JEA87:JEA88 JNW87:JNW88 JXS87:JXS88 KHO87:KHO88 KRK87:KRK88 LBG87:LBG88 LLC87:LLC88 LUY87:LUY88 MEU87:MEU88 MOQ87:MOQ88 MYM87:MYM88 NII87:NII88 NSE87:NSE88 OCA87:OCA88 OLW87:OLW88 OVS87:OVS88 PFO87:PFO88 PPK87:PPK88 PZG87:PZG88 QJC87:QJC88 QSY87:QSY88 RCU87:RCU88 RMQ87:RMQ88 RWM87:RWM88 SGI87:SGI88 SQE87:SQE88 TAA87:TAA88 TJW87:TJW88 TTS87:TTS88 UDO87:UDO88 UNK87:UNK88 UXG87:UXG88 VHC87:VHC88 VQY87:VQY88 WAU87:WAU88 WKQ87:WKQ88 WUM87:WUM88 IA87:IA88 RW87:RW88 VHM89 VRI89 WBE89 WLA89 WUW89 IK89 SG89 ACC89 ALY89 AVU89 BFQ89 BPM89 BZI89 CJE89 CTA89 DCW89 DMS89 DWO89 EGK89 EQG89 FAC89 FJY89 FTU89 GDQ89 GNM89 GXI89 HHE89 HRA89 IAW89 IKS89 IUO89 JEK89 JOG89 JYC89 KHY89 KRU89 LBQ89 LLM89 LVI89 MFE89 MPA89 MYW89 NIS89 NSO89 OCK89 OMG89 OWC89 PFY89 PPU89 PZQ89 QJM89 QTI89 RDE89 RNA89 RWW89 SGS89 SQO89 TAK89 TKG89 TUC89 UDY89 UNU89 UXQ89 ALO90:ALO91 AVK90:AVK91 BFG90:BFG91 BPC90:BPC91 BYY90:BYY91 CIU90:CIU91 CSQ90:CSQ91 DCM90:DCM91 DMI90:DMI91 DWE90:DWE91 EGA90:EGA91 EPW90:EPW91 EZS90:EZS91 FJO90:FJO91 FTK90:FTK91 GDG90:GDG91 GNC90:GNC91 GWY90:GWY91 HGU90:HGU91 HQQ90:HQQ91 IAM90:IAM91 IKI90:IKI91 IUE90:IUE91 JEA90:JEA91 JNW90:JNW91 JXS90:JXS91 KHO90:KHO91 KRK90:KRK91 LBG90:LBG91 LLC90:LLC91 LUY90:LUY91 MEU90:MEU91 MOQ90:MOQ91 MYM90:MYM91 NII90:NII91 NSE90:NSE91 OCA90:OCA91 OLW90:OLW91 OVS90:OVS91 PFO90:PFO91 PPK90:PPK91 PZG90:PZG91 QJC90:QJC91 QSY90:QSY91 RCU90:RCU91 RMQ90:RMQ91 RWM90:RWM91 SGI90:SGI91 SQE90:SQE91 TAA90:TAA91 TJW90:TJW91 TTS90:TTS91 UDO90:UDO91 UNK90:UNK91 UXG90:UXG91 VHC90:VHC91 VQY90:VQY91 WAU90:WAU91 WKQ90:WKQ91 WUM90:WUM91 IA90:IA91 RW90:RW91 J61:J91 UNU92 AVK93:AVK94 BFG93:BFG94 BPC93:BPC94 BYY93:BYY94 CIU93:CIU94 CSQ93:CSQ94 DCM93:DCM94 DMI93:DMI94 DWE93:DWE94 EGA93:EGA94 EPW93:EPW94 EZS93:EZS94 FJO93:FJO94 FTK93:FTK94 GDG93:GDG94 GNC93:GNC94 GWY93:GWY94 HGU93:HGU94 HQQ93:HQQ94 IAM93:IAM94 IKI93:IKI94 IUE93:IUE94 JEA93:JEA94 JNW93:JNW94 JXS93:JXS94 KHO93:KHO94 KRK93:KRK94 LBG93:LBG94 LLC93:LLC94 LUY93:LUY94 MEU93:MEU94 MOQ93:MOQ94 MYM93:MYM94 NII93:NII94 NSE93:NSE94 OCA93:OCA94 OLW93:OLW94 OVS93:OVS94 PFO93:PFO94 PPK93:PPK94 PZG93:PZG94 QJC93:QJC94 QSY93:QSY94 RCU93:RCU94 RMQ93:RMQ94 RWM93:RWM94 SGI93:SGI94 SQE93:SQE94 TAA93:TAA94 TJW93:TJW94 TTS93:TTS94 UDO93:UDO94 UNK93:UNK94 UXG93:UXG94 VHC93:VHC94 VQY93:VQY94 WAU93:WAU94 WKQ93:WKQ94 WUM93:WUM94 IA93:IA94 RW93:RW94 ABS90:ABS91 WUZ111 WLD111 WBH111 VRL111 VHP111 UXT111 UNX111 UEB111 TUF111 TKJ111 TAN111 SQR111 SGV111 RWZ111 RND111 RDH111 QTL111 QJP111 PZT111 PPX111 PGB111 OWF111 OMJ111 OCN111 NSR111 NIV111 MYZ111 MPD111 MFH111 LVL111 LLP111 LBT111 KRX111 KIB111 JYF111 JOJ111 JEN111 IUR111 IKV111 IAZ111 HRD111 HHH111 GXL111 GNP111 GDT111 FTX111 FKB111 FAF111 EQJ111 EGN111 DWR111 DMV111 DCZ111 CTD111 CJH111 BZL111 BPP111 BFT111 AVX111 AMB111 ACF111 SJ111 IN111 K110:K111 CSX112 CJB112 DCT112 DMP112 DWL112 EGH112 EQD112 EZZ112 FJV112 FTR112 GDN112 GNJ112 GXF112 HHB112 HQX112 IAT112 IKP112 IUL112 JEH112 JOD112 JXZ112 KHV112 KRR112 LBN112 LLJ112 LVF112 MFB112 MOX112 MYT112 NIP112 NSL112 OCH112 OMD112 OVZ112 PFV112 PPR112 PZN112 QJJ112 QTF112 RDB112 RMX112 RWT112 SGP112 SQL112 TAH112 TKD112 TTZ112 UDV112 UNR112 UXN112 VHJ112 VRF112 WBB112 WKX112 WUT112 IH112 SD112 ABZ112 ALV112 AVR112 BFN112 M41:M58 AWD119 BFZ119 BPV119 BZR119 CJN119 CTJ119 DDF119 DNB119 DWX119 EGT119 EQP119 FAL119 FKH119 FUD119 GDZ119 GNV119 GXR119 HHN119 HRJ119 IBF119 ILB119 IUX119 JET119 JOP119 JYL119 KIH119 KSD119 LBZ119 LLV119 LVR119 MFN119 MPJ119 MZF119 NJB119 NSX119 OCT119 OMP119 OWL119 PGH119 PQD119 PZZ119 QJV119 QTR119 RDN119 RNJ119 RXF119 SHB119 SQX119 TAT119 TKP119 TUL119 UEH119 UOD119 UXZ119 VHV119 VRR119 WBN119 WLJ119 WVF119 IT119 SP119 ACL119 AWD122 BFZ122 BPV122 BZR122 CJN122 CTJ122 DDF122 DNB122 DWX122 EGT122 EQP122 FAL122 FKH122 FUD122 GDZ122 GNV122 GXR122 HHN122 HRJ122 IBF122 ILB122 IUX122 JET122 JOP122 JYL122 KIH122 KSD122 LBZ122 LLV122 LVR122 MFN122 MPJ122 MZF122 NJB122 NSX122 OCT122 OMP122 OWL122 PGH122 PQD122 PZZ122 QJV122 QTR122 RDN122 RNJ122 RXF122 SHB122 SQX122 TAT122 TKP122 TUL122 UEH122 UOD122 UXZ122 VHV122 VRR122 WBN122 WLJ122 WVF122 IT122 SP122 ACL122 AMH125 AWD125 BFZ125 BPV125 BZR125 CJN125 CTJ125 DDF125 DNB125 DWX125 EGT125 EQP125 FAL125 FKH125 FUD125 GDZ125 GNV125 GXR125 HHN125 HRJ125 IBF125 ILB125 IUX125 JET125 JOP125 JYL125 KIH125 KSD125 LBZ125 LLV125 LVR125 MFN125 MPJ125 MZF125 NJB125 NSX125 OCT125 OMP125 OWL125 PGH125 PQD125 PZZ125 QJV125 QTR125 RDN125 RNJ125 RXF125 SHB125 SQX125 TAT125 TKP125 TUL125 UEH125 UOD125 UXZ125 VHV125 VRR125 WBN125 WLJ125 WVF125 IT125 SP125 ACL125 AMH127 AWD127 BFZ127 BPV127 BZR127 CJN127 CTJ127 DDF127 DNB127 DWX127 EGT127 EQP127 FAL127 FKH127 FUD127 GDZ127 GNV127 GXR127 HHN127 HRJ127 IBF127 ILB127 IUX127 JET127 JOP127 JYL127 KIH127 KSD127 LBZ127 LLV127 LVR127 MFN127 MPJ127 MZF127 NJB127 NSX127 OCT127 OMP127 OWL127 PGH127 PQD127 PZZ127 QJV127 QTR127 RDN127 RNJ127 RXF127 SHB127 SQX127 TAT127 TKP127 TUL127 UEH127 UOD127 UXZ127 VHV127 VRR127 WBN127 WLJ127 WVF127 IT127 SP127 ACL127 ACS107 AWD129 BFZ129 BPV129 BZR129 CJN129 CTJ129 DDF129 DNB129 DWX129 EGT129 EQP129 FAL129 FKH129 FUD129 GDZ129 GNV129 GXR129 HHN129 HRJ129 IBF129 ILB129 IUX129 JET129 JOP129 JYL129 KIH129 KSD129 LBZ129 LLV129 LVR129 MFN129 MPJ129 MZF129 NJB129 NSX129 OCT129 OMP129 OWL129 PGH129 PQD129 PZZ129 QJV129 QTR129 RDN129 RNJ129 RXF129 SHB129 SQX129 TAT129 TKP129 TUL129 UEH129 UOD129 UXZ129 VHV129 VRR129 WBN129 WLJ129 WVF129 IT129 SP129 ACL129 K161:K164 AWD162 BFZ162 BPV162 BZR162 CJN162 CTJ162 DDF162 DNB162 DWX162 EGT162 EQP162 FAL162 FKH162 FUD162 GDZ162 GNV162 GXR162 HHN162 HRJ162 IBF162 ILB162 IUX162 JET162 JOP162 JYL162 KIH162 KSD162 LBZ162 LLV162 LVR162 MFN162 MPJ162 MZF162 NJB162 NSX162 OCT162 OMP162 OWL162 PGH162 PQD162 PZZ162 QJV162 QTR162 RDN162 RNJ162 RXF162 SHB162 SQX162 TAT162 TKP162 TUL162 UEH162 UOD162 UXZ162 VHV162 VRR162 WBN162 WLJ162 WVF162 IT162 SP162 ACL162 ABS62:ABS63 ABS65:ABS66 ABS68:ABS69 ABS72:ABS73 ABS75:ABS76 ABS78:ABS79 ABS84:ABS85 ABS81:ABS82 ABS87:ABS88 BPJ112 N113 L113 SW113 JA113 WVM113 WLQ113 WBU113 VRY113 VIC113 UYG113 UOK113 UEO113 TUS113 TKW113 TBA113 SRE113 SHI113 RXM113 RNQ113 RDU113 QTY113 QKC113 QAG113 PQK113 PGO113 OWS113 OMW113 ODA113 NTE113 NJI113 MZM113 MPQ113 MFU113 LVY113 LMC113 LCG113 KSK113 KIO113 JYS113 JOW113 JFA113 IVE113 ILI113 IBM113 HRQ113 HHU113 GXY113 GOC113 GEG113 FUK113 FKO113 FAS113 EQW113 EHA113 DXE113 DNI113 DDM113 CTQ113 CJU113 BZY113 BQC113 BGG113 AWK113 AMO113 CJO100 CTK100 BZS100 BPW100 BGA100 AWE100 AMI100 ACM100 SQ100 IU100 WVG100 WLK100 WBO100 VRS100 VHW100 UYA100 UOE100 UEI100 TUM100 TKQ100 TAU100 SQY100 SHC100 RXG100 RNK100 RDO100 QTS100 QJW100 QAA100 PQE100 PGI100 OWM100 OMQ100 OCU100 NSY100 NJC100 MZG100 MPK100 MFO100 LVS100 LLW100 LCA100 KSE100 KII100 JYM100 JOQ100 JEU100 IUY100 ILC100 IBG100 HRK100 HHO100 GXS100 GNW100 GEA100 FUE100 FKI100 FAM100 EQQ100 EGU100 DWY100 DNC100 DDG100 ACS101 SW101 JA101 WVM101 WLQ101 WBU101 VRY101 VIC101 UYG101 UOK101 UEO101 TUS101 TKW101 TBA101 SRE101 SHI101 RXM101 RNQ101 RDU101 QTY101 QKC101 QAG101 PQK101 PGO101 OWS101 OMW101 ODA101 NTE101 NJI101 MZM101 MPQ101 MFU101 LVY101 LMC101 LCG101 KSK101 KIO101 JYS101 JOW101 JFA101 IVE101 ILI101 IBM101 HRQ101 HHU101 GXY101 GOC101 GEG101 FUK101 FKO101 FAS101 EQW101 EHA101 DXE101 DNI101 DDM101 CTQ101 CJU101 BZY101 BQC101 BGG101 AWK101 AMO101 DDG102 K97:K107 CJO102 CTK102 BZS102 BPW102 BGA102 AWE102 AMI102 ACM102 SQ102 IU102 WVG102 WLK102 WBO102 VRS102 VHW102 UYA102 UOE102 UEI102 TUM102 TKQ102 TAU102 SQY102 SHC102 RXG102 RNK102 RDO102 QTS102 QJW102 QAA102 PQE102 PGI102 OWM102 OMQ102 OCU102 NSY102 NJC102 MZG102 MPK102 MFO102 LVS102 LLW102 LCA102 KSE102 KII102 JYM102 JOQ102 JEU102 IUY102 ILC102 IBG102 HRK102 HHO102 GXS102 GNW102 GEA102 FUE102 FKI102 FAM102 EQQ102 EGU102 DWY102 DNC102 ACS103 SW103 JA103 WVM103 WLQ103 WBU103 VRY103 VIC103 UYG103 UOK103 UEO103 TUS103 TKW103 TBA103 SRE103 SHI103 RXM103 RNQ103 RDU103 QTY103 QKC103 QAG103 PQK103 PGO103 OWS103 OMW103 ODA103 NTE103 NJI103 MZM103 MPQ103 MFU103 LVY103 LMC103 LCG103 KSK103 KIO103 JYS103 JOW103 JFA103 IVE103 ILI103 IBM103 HRQ103 HHU103 GXY103 GOC103 GEG103 FUK103 FKO103 FAS103 EQW103 EHA103 DXE103 DNI103 DDM103 CTQ103 CJU103 BZY103 BQC103 BGG103 AWK103 AMO103 DNC104 DWY108 DDG104 CJO104 CTK104 BZS104 BPW104 BGA104 AWE104 AMI104 ACM104 SQ104 IU104 WVG104 WLK104 WBO104 VRS104 VHW104 UYA104 UOE104 UEI104 TUM104 TKQ104 TAU104 SQY104 SHC104 RXG104 RNK104 RDO104 QTS104 QJW104 QAA104 PQE104 PGI104 OWM104 OMQ104 OCU104 NSY104 NJC104 MZG104 MPK104 MFO104 LVS104 LLW104 LCA104 KSE104 KII104 JYM104 JOQ104 JEU104 IUY104 ILC104 IBG104 HRK104 HHO104 GXS104 GNW104 GEA104 FUE104 FKI104 FAM104 EQQ104 EGU104 DWY104 ACS105 SW105 JA105 WVM105 WLQ105 WBU105 VRY105 VIC105 UYG105 UOK105 UEO105 TUS105 TKW105 TBA105 SRE105 SHI105 RXM105 RNQ105 RDU105 QTY105 QKC105 QAG105 PQK105 PGO105 OWS105 OMW105 ODA105 NTE105 NJI105 MZM105 MPQ105 MFU105 LVY105 LMC105 LCG105 KSK105 KIO105 JYS105 JOW105 JFA105 IVE105 ILI105 IBM105 HRQ105 HHU105 GXY105 GOC105 GEG105 FUK105 FKO105 FAS105 EQW105 EHA105 DXE105 DNI105 DDM105 CTQ105 CJU105 BZY105 BQC105 BGG105 AWK105 AMO105 DWY106 DNC106 DDG106 CJO106 CTK106 BZS106 BPW106 BGA106 AWE106 AMI106 ACM106 SQ106 IU106 WVG106 WLK106 WBO106 VRS106 VHW106 UYA106 UOE106 UEI106 TUM106 TKQ106 TAU106 SQY106 SHC106 RXG106 RNK106 RDO106 QTS106 QJW106 QAA106 PQE106 PGI106 OWM106 OMQ106 OCU106 NSY106 NJC106 MZG106 MPK106 MFO106 LVS106 LLW106 LCA106 KSE106 KII106 JYM106 JOQ106 JEU106 IUY106 ILC106 IBG106 HRK106 HHO106 GXS106 GNW106 GEA106 FUE106 FKI106 FAM106 EQQ106 EGU106 EGU108 SW107 JA107 WVM107 WLQ107 WBU107 VRY107 VIC107 UYG107 UOK107 UEO107 TUS107 TKW107 TBA107 SRE107 SHI107 RXM107 RNQ107 RDU107 QTY107 QKC107 QAG107 PQK107 PGO107 OWS107 OMW107 ODA107 NTE107 NJI107 MZM107 MPQ107 MFU107 LVY107 LMC107 LCG107 KSK107 KIO107 JYS107 JOW107 JFA107 IVE107 ILI107 IBM107 HRQ107 HHU107 GXY107 GOC107 GEG107 FUK107 FKO107 FAS107 EQW107 EHA107 DXE107 DNI107 DDM107 CTQ107 CJU107 BZY107 BQC107 BGG107 AWK107 AMO107 BGK120 AMH119 AWO120 AMS120 ACW120 TA120 JE120 WVQ120 WLU120 WBY120 VSC120 VIG120 UYK120 UOO120 UES120 TUW120 TLA120 TBE120 SRI120 SHM120 RXQ120 RNU120 RDY120 QUC120 QKG120 QAK120 PQO120 PGS120 OWW120 ONA120 ODE120 NTI120 NJM120 MZQ120 MPU120 MFY120 LWC120 LMG120 LCK120 KSO120 KIS120 JYW120 JPA120 JFE120 IVI120 ILM120 IBQ120 HRU120 HHY120 GYC120 GOG120 GEK120 FUO120 FKS120 FAW120 ERA120 EHE120 DXI120 DNM120 DDQ120 CTU120 CJY120 CAC120 BQG120 K116:K155 AMH122 AWO123 AMS123 ACW123 TA123 JE123 WVQ123 WLU123 WBY123 VSC123 VIG123 UYK123 UOO123 UES123 TUW123 TLA123 TBE123 SRI123 SHM123 RXQ123 RNU123 RDY123 QUC123 QKG123 QAK123 PQO123 PGS123 OWW123 ONA123 ODE123 NTI123 NJM123 MZQ123 MPU123 MFY123 LWC123 LMG123 LCK123 KSO123 KIS123 JYW123 JPA123 JFE123 IVI123 ILM123 IBQ123 HRU123 HHY123 GYC123 GOG123 GEK123 FUO123 FKS123 FAW123 ERA123 EHE123 DXI123 DNM123 DDQ123 CTU123 CJY123 CAC123 BQG123 K185:K793">
      <formula1>Способ_закупок</formula1>
    </dataValidation>
    <dataValidation type="list" allowBlank="1" showInputMessage="1" showErrorMessage="1" sqref="WVS983005:WVS983833 M65501:M66329 JG65501:JG66329 TC65501:TC66329 ACY65501:ACY66329 AMU65501:AMU66329 AWQ65501:AWQ66329 BGM65501:BGM66329 BQI65501:BQI66329 CAE65501:CAE66329 CKA65501:CKA66329 CTW65501:CTW66329 DDS65501:DDS66329 DNO65501:DNO66329 DXK65501:DXK66329 EHG65501:EHG66329 ERC65501:ERC66329 FAY65501:FAY66329 FKU65501:FKU66329 FUQ65501:FUQ66329 GEM65501:GEM66329 GOI65501:GOI66329 GYE65501:GYE66329 HIA65501:HIA66329 HRW65501:HRW66329 IBS65501:IBS66329 ILO65501:ILO66329 IVK65501:IVK66329 JFG65501:JFG66329 JPC65501:JPC66329 JYY65501:JYY66329 KIU65501:KIU66329 KSQ65501:KSQ66329 LCM65501:LCM66329 LMI65501:LMI66329 LWE65501:LWE66329 MGA65501:MGA66329 MPW65501:MPW66329 MZS65501:MZS66329 NJO65501:NJO66329 NTK65501:NTK66329 ODG65501:ODG66329 ONC65501:ONC66329 OWY65501:OWY66329 PGU65501:PGU66329 PQQ65501:PQQ66329 QAM65501:QAM66329 QKI65501:QKI66329 QUE65501:QUE66329 REA65501:REA66329 RNW65501:RNW66329 RXS65501:RXS66329 SHO65501:SHO66329 SRK65501:SRK66329 TBG65501:TBG66329 TLC65501:TLC66329 TUY65501:TUY66329 UEU65501:UEU66329 UOQ65501:UOQ66329 UYM65501:UYM66329 VII65501:VII66329 VSE65501:VSE66329 WCA65501:WCA66329 WLW65501:WLW66329 WVS65501:WVS66329 M131037:M131865 JG131037:JG131865 TC131037:TC131865 ACY131037:ACY131865 AMU131037:AMU131865 AWQ131037:AWQ131865 BGM131037:BGM131865 BQI131037:BQI131865 CAE131037:CAE131865 CKA131037:CKA131865 CTW131037:CTW131865 DDS131037:DDS131865 DNO131037:DNO131865 DXK131037:DXK131865 EHG131037:EHG131865 ERC131037:ERC131865 FAY131037:FAY131865 FKU131037:FKU131865 FUQ131037:FUQ131865 GEM131037:GEM131865 GOI131037:GOI131865 GYE131037:GYE131865 HIA131037:HIA131865 HRW131037:HRW131865 IBS131037:IBS131865 ILO131037:ILO131865 IVK131037:IVK131865 JFG131037:JFG131865 JPC131037:JPC131865 JYY131037:JYY131865 KIU131037:KIU131865 KSQ131037:KSQ131865 LCM131037:LCM131865 LMI131037:LMI131865 LWE131037:LWE131865 MGA131037:MGA131865 MPW131037:MPW131865 MZS131037:MZS131865 NJO131037:NJO131865 NTK131037:NTK131865 ODG131037:ODG131865 ONC131037:ONC131865 OWY131037:OWY131865 PGU131037:PGU131865 PQQ131037:PQQ131865 QAM131037:QAM131865 QKI131037:QKI131865 QUE131037:QUE131865 REA131037:REA131865 RNW131037:RNW131865 RXS131037:RXS131865 SHO131037:SHO131865 SRK131037:SRK131865 TBG131037:TBG131865 TLC131037:TLC131865 TUY131037:TUY131865 UEU131037:UEU131865 UOQ131037:UOQ131865 UYM131037:UYM131865 VII131037:VII131865 VSE131037:VSE131865 WCA131037:WCA131865 WLW131037:WLW131865 WVS131037:WVS131865 M196573:M197401 JG196573:JG197401 TC196573:TC197401 ACY196573:ACY197401 AMU196573:AMU197401 AWQ196573:AWQ197401 BGM196573:BGM197401 BQI196573:BQI197401 CAE196573:CAE197401 CKA196573:CKA197401 CTW196573:CTW197401 DDS196573:DDS197401 DNO196573:DNO197401 DXK196573:DXK197401 EHG196573:EHG197401 ERC196573:ERC197401 FAY196573:FAY197401 FKU196573:FKU197401 FUQ196573:FUQ197401 GEM196573:GEM197401 GOI196573:GOI197401 GYE196573:GYE197401 HIA196573:HIA197401 HRW196573:HRW197401 IBS196573:IBS197401 ILO196573:ILO197401 IVK196573:IVK197401 JFG196573:JFG197401 JPC196573:JPC197401 JYY196573:JYY197401 KIU196573:KIU197401 KSQ196573:KSQ197401 LCM196573:LCM197401 LMI196573:LMI197401 LWE196573:LWE197401 MGA196573:MGA197401 MPW196573:MPW197401 MZS196573:MZS197401 NJO196573:NJO197401 NTK196573:NTK197401 ODG196573:ODG197401 ONC196573:ONC197401 OWY196573:OWY197401 PGU196573:PGU197401 PQQ196573:PQQ197401 QAM196573:QAM197401 QKI196573:QKI197401 QUE196573:QUE197401 REA196573:REA197401 RNW196573:RNW197401 RXS196573:RXS197401 SHO196573:SHO197401 SRK196573:SRK197401 TBG196573:TBG197401 TLC196573:TLC197401 TUY196573:TUY197401 UEU196573:UEU197401 UOQ196573:UOQ197401 UYM196573:UYM197401 VII196573:VII197401 VSE196573:VSE197401 WCA196573:WCA197401 WLW196573:WLW197401 WVS196573:WVS197401 M262109:M262937 JG262109:JG262937 TC262109:TC262937 ACY262109:ACY262937 AMU262109:AMU262937 AWQ262109:AWQ262937 BGM262109:BGM262937 BQI262109:BQI262937 CAE262109:CAE262937 CKA262109:CKA262937 CTW262109:CTW262937 DDS262109:DDS262937 DNO262109:DNO262937 DXK262109:DXK262937 EHG262109:EHG262937 ERC262109:ERC262937 FAY262109:FAY262937 FKU262109:FKU262937 FUQ262109:FUQ262937 GEM262109:GEM262937 GOI262109:GOI262937 GYE262109:GYE262937 HIA262109:HIA262937 HRW262109:HRW262937 IBS262109:IBS262937 ILO262109:ILO262937 IVK262109:IVK262937 JFG262109:JFG262937 JPC262109:JPC262937 JYY262109:JYY262937 KIU262109:KIU262937 KSQ262109:KSQ262937 LCM262109:LCM262937 LMI262109:LMI262937 LWE262109:LWE262937 MGA262109:MGA262937 MPW262109:MPW262937 MZS262109:MZS262937 NJO262109:NJO262937 NTK262109:NTK262937 ODG262109:ODG262937 ONC262109:ONC262937 OWY262109:OWY262937 PGU262109:PGU262937 PQQ262109:PQQ262937 QAM262109:QAM262937 QKI262109:QKI262937 QUE262109:QUE262937 REA262109:REA262937 RNW262109:RNW262937 RXS262109:RXS262937 SHO262109:SHO262937 SRK262109:SRK262937 TBG262109:TBG262937 TLC262109:TLC262937 TUY262109:TUY262937 UEU262109:UEU262937 UOQ262109:UOQ262937 UYM262109:UYM262937 VII262109:VII262937 VSE262109:VSE262937 WCA262109:WCA262937 WLW262109:WLW262937 WVS262109:WVS262937 M327645:M328473 JG327645:JG328473 TC327645:TC328473 ACY327645:ACY328473 AMU327645:AMU328473 AWQ327645:AWQ328473 BGM327645:BGM328473 BQI327645:BQI328473 CAE327645:CAE328473 CKA327645:CKA328473 CTW327645:CTW328473 DDS327645:DDS328473 DNO327645:DNO328473 DXK327645:DXK328473 EHG327645:EHG328473 ERC327645:ERC328473 FAY327645:FAY328473 FKU327645:FKU328473 FUQ327645:FUQ328473 GEM327645:GEM328473 GOI327645:GOI328473 GYE327645:GYE328473 HIA327645:HIA328473 HRW327645:HRW328473 IBS327645:IBS328473 ILO327645:ILO328473 IVK327645:IVK328473 JFG327645:JFG328473 JPC327645:JPC328473 JYY327645:JYY328473 KIU327645:KIU328473 KSQ327645:KSQ328473 LCM327645:LCM328473 LMI327645:LMI328473 LWE327645:LWE328473 MGA327645:MGA328473 MPW327645:MPW328473 MZS327645:MZS328473 NJO327645:NJO328473 NTK327645:NTK328473 ODG327645:ODG328473 ONC327645:ONC328473 OWY327645:OWY328473 PGU327645:PGU328473 PQQ327645:PQQ328473 QAM327645:QAM328473 QKI327645:QKI328473 QUE327645:QUE328473 REA327645:REA328473 RNW327645:RNW328473 RXS327645:RXS328473 SHO327645:SHO328473 SRK327645:SRK328473 TBG327645:TBG328473 TLC327645:TLC328473 TUY327645:TUY328473 UEU327645:UEU328473 UOQ327645:UOQ328473 UYM327645:UYM328473 VII327645:VII328473 VSE327645:VSE328473 WCA327645:WCA328473 WLW327645:WLW328473 WVS327645:WVS328473 M393181:M394009 JG393181:JG394009 TC393181:TC394009 ACY393181:ACY394009 AMU393181:AMU394009 AWQ393181:AWQ394009 BGM393181:BGM394009 BQI393181:BQI394009 CAE393181:CAE394009 CKA393181:CKA394009 CTW393181:CTW394009 DDS393181:DDS394009 DNO393181:DNO394009 DXK393181:DXK394009 EHG393181:EHG394009 ERC393181:ERC394009 FAY393181:FAY394009 FKU393181:FKU394009 FUQ393181:FUQ394009 GEM393181:GEM394009 GOI393181:GOI394009 GYE393181:GYE394009 HIA393181:HIA394009 HRW393181:HRW394009 IBS393181:IBS394009 ILO393181:ILO394009 IVK393181:IVK394009 JFG393181:JFG394009 JPC393181:JPC394009 JYY393181:JYY394009 KIU393181:KIU394009 KSQ393181:KSQ394009 LCM393181:LCM394009 LMI393181:LMI394009 LWE393181:LWE394009 MGA393181:MGA394009 MPW393181:MPW394009 MZS393181:MZS394009 NJO393181:NJO394009 NTK393181:NTK394009 ODG393181:ODG394009 ONC393181:ONC394009 OWY393181:OWY394009 PGU393181:PGU394009 PQQ393181:PQQ394009 QAM393181:QAM394009 QKI393181:QKI394009 QUE393181:QUE394009 REA393181:REA394009 RNW393181:RNW394009 RXS393181:RXS394009 SHO393181:SHO394009 SRK393181:SRK394009 TBG393181:TBG394009 TLC393181:TLC394009 TUY393181:TUY394009 UEU393181:UEU394009 UOQ393181:UOQ394009 UYM393181:UYM394009 VII393181:VII394009 VSE393181:VSE394009 WCA393181:WCA394009 WLW393181:WLW394009 WVS393181:WVS394009 M458717:M459545 JG458717:JG459545 TC458717:TC459545 ACY458717:ACY459545 AMU458717:AMU459545 AWQ458717:AWQ459545 BGM458717:BGM459545 BQI458717:BQI459545 CAE458717:CAE459545 CKA458717:CKA459545 CTW458717:CTW459545 DDS458717:DDS459545 DNO458717:DNO459545 DXK458717:DXK459545 EHG458717:EHG459545 ERC458717:ERC459545 FAY458717:FAY459545 FKU458717:FKU459545 FUQ458717:FUQ459545 GEM458717:GEM459545 GOI458717:GOI459545 GYE458717:GYE459545 HIA458717:HIA459545 HRW458717:HRW459545 IBS458717:IBS459545 ILO458717:ILO459545 IVK458717:IVK459545 JFG458717:JFG459545 JPC458717:JPC459545 JYY458717:JYY459545 KIU458717:KIU459545 KSQ458717:KSQ459545 LCM458717:LCM459545 LMI458717:LMI459545 LWE458717:LWE459545 MGA458717:MGA459545 MPW458717:MPW459545 MZS458717:MZS459545 NJO458717:NJO459545 NTK458717:NTK459545 ODG458717:ODG459545 ONC458717:ONC459545 OWY458717:OWY459545 PGU458717:PGU459545 PQQ458717:PQQ459545 QAM458717:QAM459545 QKI458717:QKI459545 QUE458717:QUE459545 REA458717:REA459545 RNW458717:RNW459545 RXS458717:RXS459545 SHO458717:SHO459545 SRK458717:SRK459545 TBG458717:TBG459545 TLC458717:TLC459545 TUY458717:TUY459545 UEU458717:UEU459545 UOQ458717:UOQ459545 UYM458717:UYM459545 VII458717:VII459545 VSE458717:VSE459545 WCA458717:WCA459545 WLW458717:WLW459545 WVS458717:WVS459545 M524253:M525081 JG524253:JG525081 TC524253:TC525081 ACY524253:ACY525081 AMU524253:AMU525081 AWQ524253:AWQ525081 BGM524253:BGM525081 BQI524253:BQI525081 CAE524253:CAE525081 CKA524253:CKA525081 CTW524253:CTW525081 DDS524253:DDS525081 DNO524253:DNO525081 DXK524253:DXK525081 EHG524253:EHG525081 ERC524253:ERC525081 FAY524253:FAY525081 FKU524253:FKU525081 FUQ524253:FUQ525081 GEM524253:GEM525081 GOI524253:GOI525081 GYE524253:GYE525081 HIA524253:HIA525081 HRW524253:HRW525081 IBS524253:IBS525081 ILO524253:ILO525081 IVK524253:IVK525081 JFG524253:JFG525081 JPC524253:JPC525081 JYY524253:JYY525081 KIU524253:KIU525081 KSQ524253:KSQ525081 LCM524253:LCM525081 LMI524253:LMI525081 LWE524253:LWE525081 MGA524253:MGA525081 MPW524253:MPW525081 MZS524253:MZS525081 NJO524253:NJO525081 NTK524253:NTK525081 ODG524253:ODG525081 ONC524253:ONC525081 OWY524253:OWY525081 PGU524253:PGU525081 PQQ524253:PQQ525081 QAM524253:QAM525081 QKI524253:QKI525081 QUE524253:QUE525081 REA524253:REA525081 RNW524253:RNW525081 RXS524253:RXS525081 SHO524253:SHO525081 SRK524253:SRK525081 TBG524253:TBG525081 TLC524253:TLC525081 TUY524253:TUY525081 UEU524253:UEU525081 UOQ524253:UOQ525081 UYM524253:UYM525081 VII524253:VII525081 VSE524253:VSE525081 WCA524253:WCA525081 WLW524253:WLW525081 WVS524253:WVS525081 M589789:M590617 JG589789:JG590617 TC589789:TC590617 ACY589789:ACY590617 AMU589789:AMU590617 AWQ589789:AWQ590617 BGM589789:BGM590617 BQI589789:BQI590617 CAE589789:CAE590617 CKA589789:CKA590617 CTW589789:CTW590617 DDS589789:DDS590617 DNO589789:DNO590617 DXK589789:DXK590617 EHG589789:EHG590617 ERC589789:ERC590617 FAY589789:FAY590617 FKU589789:FKU590617 FUQ589789:FUQ590617 GEM589789:GEM590617 GOI589789:GOI590617 GYE589789:GYE590617 HIA589789:HIA590617 HRW589789:HRW590617 IBS589789:IBS590617 ILO589789:ILO590617 IVK589789:IVK590617 JFG589789:JFG590617 JPC589789:JPC590617 JYY589789:JYY590617 KIU589789:KIU590617 KSQ589789:KSQ590617 LCM589789:LCM590617 LMI589789:LMI590617 LWE589789:LWE590617 MGA589789:MGA590617 MPW589789:MPW590617 MZS589789:MZS590617 NJO589789:NJO590617 NTK589789:NTK590617 ODG589789:ODG590617 ONC589789:ONC590617 OWY589789:OWY590617 PGU589789:PGU590617 PQQ589789:PQQ590617 QAM589789:QAM590617 QKI589789:QKI590617 QUE589789:QUE590617 REA589789:REA590617 RNW589789:RNW590617 RXS589789:RXS590617 SHO589789:SHO590617 SRK589789:SRK590617 TBG589789:TBG590617 TLC589789:TLC590617 TUY589789:TUY590617 UEU589789:UEU590617 UOQ589789:UOQ590617 UYM589789:UYM590617 VII589789:VII590617 VSE589789:VSE590617 WCA589789:WCA590617 WLW589789:WLW590617 WVS589789:WVS590617 M655325:M656153 JG655325:JG656153 TC655325:TC656153 ACY655325:ACY656153 AMU655325:AMU656153 AWQ655325:AWQ656153 BGM655325:BGM656153 BQI655325:BQI656153 CAE655325:CAE656153 CKA655325:CKA656153 CTW655325:CTW656153 DDS655325:DDS656153 DNO655325:DNO656153 DXK655325:DXK656153 EHG655325:EHG656153 ERC655325:ERC656153 FAY655325:FAY656153 FKU655325:FKU656153 FUQ655325:FUQ656153 GEM655325:GEM656153 GOI655325:GOI656153 GYE655325:GYE656153 HIA655325:HIA656153 HRW655325:HRW656153 IBS655325:IBS656153 ILO655325:ILO656153 IVK655325:IVK656153 JFG655325:JFG656153 JPC655325:JPC656153 JYY655325:JYY656153 KIU655325:KIU656153 KSQ655325:KSQ656153 LCM655325:LCM656153 LMI655325:LMI656153 LWE655325:LWE656153 MGA655325:MGA656153 MPW655325:MPW656153 MZS655325:MZS656153 NJO655325:NJO656153 NTK655325:NTK656153 ODG655325:ODG656153 ONC655325:ONC656153 OWY655325:OWY656153 PGU655325:PGU656153 PQQ655325:PQQ656153 QAM655325:QAM656153 QKI655325:QKI656153 QUE655325:QUE656153 REA655325:REA656153 RNW655325:RNW656153 RXS655325:RXS656153 SHO655325:SHO656153 SRK655325:SRK656153 TBG655325:TBG656153 TLC655325:TLC656153 TUY655325:TUY656153 UEU655325:UEU656153 UOQ655325:UOQ656153 UYM655325:UYM656153 VII655325:VII656153 VSE655325:VSE656153 WCA655325:WCA656153 WLW655325:WLW656153 WVS655325:WVS656153 M720861:M721689 JG720861:JG721689 TC720861:TC721689 ACY720861:ACY721689 AMU720861:AMU721689 AWQ720861:AWQ721689 BGM720861:BGM721689 BQI720861:BQI721689 CAE720861:CAE721689 CKA720861:CKA721689 CTW720861:CTW721689 DDS720861:DDS721689 DNO720861:DNO721689 DXK720861:DXK721689 EHG720861:EHG721689 ERC720861:ERC721689 FAY720861:FAY721689 FKU720861:FKU721689 FUQ720861:FUQ721689 GEM720861:GEM721689 GOI720861:GOI721689 GYE720861:GYE721689 HIA720861:HIA721689 HRW720861:HRW721689 IBS720861:IBS721689 ILO720861:ILO721689 IVK720861:IVK721689 JFG720861:JFG721689 JPC720861:JPC721689 JYY720861:JYY721689 KIU720861:KIU721689 KSQ720861:KSQ721689 LCM720861:LCM721689 LMI720861:LMI721689 LWE720861:LWE721689 MGA720861:MGA721689 MPW720861:MPW721689 MZS720861:MZS721689 NJO720861:NJO721689 NTK720861:NTK721689 ODG720861:ODG721689 ONC720861:ONC721689 OWY720861:OWY721689 PGU720861:PGU721689 PQQ720861:PQQ721689 QAM720861:QAM721689 QKI720861:QKI721689 QUE720861:QUE721689 REA720861:REA721689 RNW720861:RNW721689 RXS720861:RXS721689 SHO720861:SHO721689 SRK720861:SRK721689 TBG720861:TBG721689 TLC720861:TLC721689 TUY720861:TUY721689 UEU720861:UEU721689 UOQ720861:UOQ721689 UYM720861:UYM721689 VII720861:VII721689 VSE720861:VSE721689 WCA720861:WCA721689 WLW720861:WLW721689 WVS720861:WVS721689 M786397:M787225 JG786397:JG787225 TC786397:TC787225 ACY786397:ACY787225 AMU786397:AMU787225 AWQ786397:AWQ787225 BGM786397:BGM787225 BQI786397:BQI787225 CAE786397:CAE787225 CKA786397:CKA787225 CTW786397:CTW787225 DDS786397:DDS787225 DNO786397:DNO787225 DXK786397:DXK787225 EHG786397:EHG787225 ERC786397:ERC787225 FAY786397:FAY787225 FKU786397:FKU787225 FUQ786397:FUQ787225 GEM786397:GEM787225 GOI786397:GOI787225 GYE786397:GYE787225 HIA786397:HIA787225 HRW786397:HRW787225 IBS786397:IBS787225 ILO786397:ILO787225 IVK786397:IVK787225 JFG786397:JFG787225 JPC786397:JPC787225 JYY786397:JYY787225 KIU786397:KIU787225 KSQ786397:KSQ787225 LCM786397:LCM787225 LMI786397:LMI787225 LWE786397:LWE787225 MGA786397:MGA787225 MPW786397:MPW787225 MZS786397:MZS787225 NJO786397:NJO787225 NTK786397:NTK787225 ODG786397:ODG787225 ONC786397:ONC787225 OWY786397:OWY787225 PGU786397:PGU787225 PQQ786397:PQQ787225 QAM786397:QAM787225 QKI786397:QKI787225 QUE786397:QUE787225 REA786397:REA787225 RNW786397:RNW787225 RXS786397:RXS787225 SHO786397:SHO787225 SRK786397:SRK787225 TBG786397:TBG787225 TLC786397:TLC787225 TUY786397:TUY787225 UEU786397:UEU787225 UOQ786397:UOQ787225 UYM786397:UYM787225 VII786397:VII787225 VSE786397:VSE787225 WCA786397:WCA787225 WLW786397:WLW787225 WVS786397:WVS787225 M851933:M852761 JG851933:JG852761 TC851933:TC852761 ACY851933:ACY852761 AMU851933:AMU852761 AWQ851933:AWQ852761 BGM851933:BGM852761 BQI851933:BQI852761 CAE851933:CAE852761 CKA851933:CKA852761 CTW851933:CTW852761 DDS851933:DDS852761 DNO851933:DNO852761 DXK851933:DXK852761 EHG851933:EHG852761 ERC851933:ERC852761 FAY851933:FAY852761 FKU851933:FKU852761 FUQ851933:FUQ852761 GEM851933:GEM852761 GOI851933:GOI852761 GYE851933:GYE852761 HIA851933:HIA852761 HRW851933:HRW852761 IBS851933:IBS852761 ILO851933:ILO852761 IVK851933:IVK852761 JFG851933:JFG852761 JPC851933:JPC852761 JYY851933:JYY852761 KIU851933:KIU852761 KSQ851933:KSQ852761 LCM851933:LCM852761 LMI851933:LMI852761 LWE851933:LWE852761 MGA851933:MGA852761 MPW851933:MPW852761 MZS851933:MZS852761 NJO851933:NJO852761 NTK851933:NTK852761 ODG851933:ODG852761 ONC851933:ONC852761 OWY851933:OWY852761 PGU851933:PGU852761 PQQ851933:PQQ852761 QAM851933:QAM852761 QKI851933:QKI852761 QUE851933:QUE852761 REA851933:REA852761 RNW851933:RNW852761 RXS851933:RXS852761 SHO851933:SHO852761 SRK851933:SRK852761 TBG851933:TBG852761 TLC851933:TLC852761 TUY851933:TUY852761 UEU851933:UEU852761 UOQ851933:UOQ852761 UYM851933:UYM852761 VII851933:VII852761 VSE851933:VSE852761 WCA851933:WCA852761 WLW851933:WLW852761 WVS851933:WVS852761 M917469:M918297 JG917469:JG918297 TC917469:TC918297 ACY917469:ACY918297 AMU917469:AMU918297 AWQ917469:AWQ918297 BGM917469:BGM918297 BQI917469:BQI918297 CAE917469:CAE918297 CKA917469:CKA918297 CTW917469:CTW918297 DDS917469:DDS918297 DNO917469:DNO918297 DXK917469:DXK918297 EHG917469:EHG918297 ERC917469:ERC918297 FAY917469:FAY918297 FKU917469:FKU918297 FUQ917469:FUQ918297 GEM917469:GEM918297 GOI917469:GOI918297 GYE917469:GYE918297 HIA917469:HIA918297 HRW917469:HRW918297 IBS917469:IBS918297 ILO917469:ILO918297 IVK917469:IVK918297 JFG917469:JFG918297 JPC917469:JPC918297 JYY917469:JYY918297 KIU917469:KIU918297 KSQ917469:KSQ918297 LCM917469:LCM918297 LMI917469:LMI918297 LWE917469:LWE918297 MGA917469:MGA918297 MPW917469:MPW918297 MZS917469:MZS918297 NJO917469:NJO918297 NTK917469:NTK918297 ODG917469:ODG918297 ONC917469:ONC918297 OWY917469:OWY918297 PGU917469:PGU918297 PQQ917469:PQQ918297 QAM917469:QAM918297 QKI917469:QKI918297 QUE917469:QUE918297 REA917469:REA918297 RNW917469:RNW918297 RXS917469:RXS918297 SHO917469:SHO918297 SRK917469:SRK918297 TBG917469:TBG918297 TLC917469:TLC918297 TUY917469:TUY918297 UEU917469:UEU918297 UOQ917469:UOQ918297 UYM917469:UYM918297 VII917469:VII918297 VSE917469:VSE918297 WCA917469:WCA918297 WLW917469:WLW918297 WVS917469:WVS918297 M983005:M983833 JG983005:JG983833 TC983005:TC983833 ACY983005:ACY983833 AMU983005:AMU983833 AWQ983005:AWQ983833 BGM983005:BGM983833 BQI983005:BQI983833 CAE983005:CAE983833 CKA983005:CKA983833 CTW983005:CTW983833 DDS983005:DDS983833 DNO983005:DNO983833 DXK983005:DXK983833 EHG983005:EHG983833 ERC983005:ERC983833 FAY983005:FAY983833 FKU983005:FKU983833 FUQ983005:FUQ983833 GEM983005:GEM983833 GOI983005:GOI983833 GYE983005:GYE983833 HIA983005:HIA983833 HRW983005:HRW983833 IBS983005:IBS983833 ILO983005:ILO983833 IVK983005:IVK983833 JFG983005:JFG983833 JPC983005:JPC983833 JYY983005:JYY983833 KIU983005:KIU983833 KSQ983005:KSQ983833 LCM983005:LCM983833 LMI983005:LMI983833 LWE983005:LWE983833 MGA983005:MGA983833 MPW983005:MPW983833 MZS983005:MZS983833 NJO983005:NJO983833 NTK983005:NTK983833 ODG983005:ODG983833 ONC983005:ONC983833 OWY983005:OWY983833 PGU983005:PGU983833 PQQ983005:PQQ983833 QAM983005:QAM983833 QKI983005:QKI983833 QUE983005:QUE983833 REA983005:REA983833 RNW983005:RNW983833 RXS983005:RXS983833 SHO983005:SHO983833 SRK983005:SRK983833 TBG983005:TBG983833 TLC983005:TLC983833 TUY983005:TUY983833 UEU983005:UEU983833 UOQ983005:UOQ983833 UYM983005:UYM983833 VII983005:VII983833 VSE983005:VSE983833 WCA983005:WCA983833 WLW983005:WLW983833 WVK95 WVK9 WLO9 WLO95 WBS9 WBS95 VRW9 VRW95 VIA9 VIA95 UYE9 UYE95 UOI9 UOI95 UEM9 UEM95 TUQ9 TUQ95 TKU9 TKU95 TAY9 TAY95 SRC9 SRC95 SHG9 SHG95 RXK9 RXK95 RNO9 RNO95 RDS9 RDS95 QTW9 QTW95 QKA9 QKA95 QAE9 QAE95 PQI9 PQI95 PGM9 PGM95 OWQ9 OWQ95 OMU9 OMU95 OCY9 OCY95 NTC9 NTC95 NJG9 NJG95 MZK9 MZK95 MPO9 MPO95 MFS9 MFS95 LVW9 LVW95 LMA9 LMA95 LCE9 LCE95 KSI9 KSI95 KIM9 KIM95 JYQ9 JYQ95 JOU9 JOU95 JEY9 JEY95 IVC9 IVC95 ILG9 ILG95 IBK9 IBK95 HRO9 HRO95 HHS9 HHS95 GXW9 GXW95 GOA9 GOA95 GEE9 GEE95 FUI9 FUI95 FKM9 FKM95 FAQ9 FAQ95 EQU9 EQU95 EGY9 EGY95 DXC9 DXC95 DNG9 DNG95 DDK9 DDK95 CTO9 CTO95 CJS9 CJS95 BZW9 BZW95 BQA9 BQA95 BGE9 BGE95 AWI9 AWI95 AMM9 AMM95 ACQ9 ACQ95 SU9 SU95 IY9 IY95 M9 O116:P117 TC198:TC793 JG198:JG793 WVS198:WVS793 WLW198:WLW793 WCA198:WCA793 VSE198:VSE793 VII198:VII793 UYM198:UYM793 UOQ198:UOQ793 UEU198:UEU793 TUY198:TUY793 TLC198:TLC793 TBG198:TBG793 SRK198:SRK793 SHO198:SHO793 RXS198:RXS793 RNW198:RNW793 REA198:REA793 QUE198:QUE793 QKI198:QKI793 QAM198:QAM793 PQQ198:PQQ793 PGU198:PGU793 OWY198:OWY793 ONC198:ONC793 ODG198:ODG793 NTK198:NTK793 NJO198:NJO793 MZS198:MZS793 MPW198:MPW793 MGA198:MGA793 LWE198:LWE793 LMI198:LMI793 LCM198:LCM793 KSQ198:KSQ793 KIU198:KIU793 JYY198:JYY793 JPC198:JPC793 JFG198:JFG793 IVK198:IVK793 ILO198:ILO793 IBS198:IBS793 HRW198:HRW793 HIA198:HIA793 GYE198:GYE793 GOI198:GOI793 GEM198:GEM793 FUQ198:FUQ793 FKU198:FKU793 FAY198:FAY793 ERC198:ERC793 EHG198:EHG793 DXK198:DXK793 DNO198:DNO793 DDS198:DDS793 CTW198:CTW793 CKA198:CKA793 CAE198:CAE793 BQI198:BQI793 BGM198:BGM793 AWQ198:AWQ793 AMU198:AMU793 AWO195:AWO197 AMS195:AMS197 ACW195:ACW197 TA195:TA197 JE195:JE197 WVQ195:WVQ197 WLU195:WLU197 WBY195:WBY197 VSC195:VSC197 VIG195:VIG197 UYK195:UYK197 UOO195:UOO197 UES195:UES197 TUW195:TUW197 TLA195:TLA197 TBE195:TBE197 SRI195:SRI197 SHM195:SHM197 RXQ195:RXQ197 RNU195:RNU197 RDY195:RDY197 QUC195:QUC197 QKG195:QKG197 QAK195:QAK197 PQO195:PQO197 PGS195:PGS197 OWW195:OWW197 ONA195:ONA197 ODE195:ODE197 NTI195:NTI197 NJM195:NJM197 MZQ195:MZQ197 MPU195:MPU197 MFY195:MFY197 LWC195:LWC197 LMG195:LMG197 LCK195:LCK197 KSO195:KSO197 KIS195:KIS197 JYW195:JYW197 JPA195:JPA197 JFE195:JFE197 IVI195:IVI197 ILM195:ILM197 IBQ195:IBQ197 HRU195:HRU197 HHY195:HHY197 GYC195:GYC197 GOG195:GOG197 GEK195:GEK197 FUO195:FUO197 FKS195:FKS197 FAW195:FAW197 ERA195:ERA197 EHE195:EHE197 DXI195:DXI197 DNM195:DNM197 DDQ195:DDQ197 CTU195:CTU197 CJY195:CJY197 CAC195:CAC197 BQG195:BQG197 BGK195:BGK197 ACQ167 ACY198:ACY793 L94 M95 TUE92 TKI92 TAM92 SQQ92 SGU92 RWY92 RNC92 RDG92 QTK92 QJO92 PZS92 PPW92 PGA92 OWE92 OMI92 OCM92 NSQ92 NIU92 MYY92 MPC92 MFG92 LVK92 LLO92 LBS92 KRW92 KIA92 JYE92 JOI92 JEM92 IUQ92 IKU92 IAY92 HRC92 HHG92 GXK92 GNO92 GDS92 FTW92 FKA92 FAE92 EQI92 EGM92 DWQ92 DMU92 DCY92 CTC92 CJG92 BZK92 BPO92 BFS92 AVW92 AMA92 ACE92 SI92 IM92 WUY92 WLC92 WBG92 VRK92 VHO92 UXS92 WLQ110 EQS108 FAO108 FKK108 FUG108 GEC108 GNY108 GXU108 HHQ108 HRM108 IBI108 ILE108 IVA108 JEW108 JOS108 JYO108 KIK108 KSG108 LCC108 LLY108 LVU108 MFQ108 MPM108 MZI108 NJE108 NTA108 OCW108 OMS108 OWO108 PGK108 PQG108 QAC108 QJY108 QTU108 RDQ108 RNM108 RXI108 SHE108 SRA108 TAW108 TKS108 TUO108 UEK108 UOG108 UYC108 VHY108 VRU108 WBQ108 WLM108 WVI108 IW108 SS108 ACO108 AMK108 AWG108 BGC108 BPY108 BZU108 CJQ108 CTM108 DDI108 DNE108 M97:M101 N30 WBU110 VRY110 VIC110 UYG110 UOK110 UEO110 TUS110 TKW110 TBA110 SRE110 SHI110 RXM110 RNQ110 RDU110 QTY110 QKC110 QAG110 PQK110 PGO110 OWS110 OMW110 ODA110 NTE110 NJI110 MZM110 MPQ110 MFU110 LVY110 LMC110 LCG110 KSK110 KIO110 JYS110 JOW110 JFA110 IVE110 ILI110 IBM110 HRQ110 HHU110 GXY110 GOC110 GEG110 FUK110 FKO110 FAS110 EQW110 EHA110 DXE110 DNI110 DDM110 CTQ110 CJU110 BZY110 BQC110 BGG110 AWK110 AMO110 ACS110 SW110 JA110 WVM110 ABU93:ABU94 M163:M164 WBU166 VRY166 VIC166 UYG166 UOK166 UEO166 TUS166 TKW166 TBA166 SRE166 SHI166 RXM166 RNQ166 RDU166 QTY166 QKC166 QAG166 PQK166 PGO166 OWS166 OMW166 ODA166 NTE166 NJI166 MZM166 MPQ166 MFU166 LVY166 LMC166 LCG166 KSK166 KIO166 JYS166 JOW166 JFA166 IVE166 ILI166 IBM166 HRQ166 HHU166 GXY166 GOC166 GEG166 FUK166 FKO166 FAS166 EQW166 EHA166 DXE166 DNI166 DDM166 CTQ166 CJU166 BZY166 BQC166 BGG166 AWK166 AMO166 ACS166 SW166 JA166 WVM166 DXA108 BPW109 ACN162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IY60 SU60 N6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IY20 SU20 N20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Y23 SU23 N23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IY27 SU27 N27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Y30 SU30 O113 BZS109 CJO109 CTK109 DDG109 DNC109 DWY109 EGU109 EQQ109 FAM109 FKI109 FUE109 GEA109 GNW109 GXS109 HHO109 HRK109 IBG109 ILC109 IUY109 JEU109 JOQ109 JYM109 KII109 KSE109 LCA109 LLW109 LVS109 MFO109 MPK109 MZG109 NJC109 NSY109 OCU109 OMQ109 OWM109 PGI109 PQE109 QAA109 QJW109 QTS109 RDO109 RNK109 RXG109 SHC109 SQY109 TAU109 TKQ109 TUM109 UEI109 UOE109 UYA109 VHW109 VRS109 WBO109 WLK109 WVG109 IU109 SQ109 ACM109 AMI109 AWE109 BGA109 WLQ166 SU167 IY167 WVK167 WLO167 WBS167 VRW167 VIA167 UYE167 UOI167 UEM167 TUQ167 TKU167 TAY167 SRC167 SHG167 RXK167 RNO167 RDS167 QTW167 QKA167 QAE167 PQI167 PGM167 OWQ167 OMU167 OCY167 NTC167 NJG167 MZK167 MPO167 MFS167 LVW167 LMA167 LCE167 KSI167 KIM167 JYQ167 JOU167 JEY167 IVC167 ILG167 IBK167 HRO167 HHS167 GXW167 GOA167 GEE167 FUI167 FKM167 FAQ167 EQU167 EGY167 DXC167 DNG167 DDK167 CTO167 CJS167 BZW167 BQA167 BGE167 AWI167 AMM167 BZH112 M168:M169 O168:P169 M171:M179 ACE61 AMA61 AVW61 BFS61 BPO61 BZK61 CJG61 CTC61 DCY61 DMU61 DWQ61 EGM61 EQI61 FAE61 FKA61 FTW61 GDS61 GNO61 GXK61 HHG61 HRC61 IAY61 IKU61 IUQ61 JEM61 JOI61 JYE61 KIA61 KRW61 LBS61 LLO61 LVK61 MFG61 MPC61 MYY61 NIU61 NSQ61 OCM61 OMI61 OWE61 PGA61 PPW61 PZS61 QJO61 QTK61 RDG61 RNC61 RWY61 SGU61 SQQ61 TAM61 TKI61 TUE61 UEA61 UNW61 UXS61 VHO61 VRK61 WBG61 WLC61 WUY61 IM61 SI61 ABU62:ABU63 ALQ62:ALQ63 AVM62:AVM63 BFI62:BFI63 BPE62:BPE63 BZA62:BZA63 CIW62:CIW63 CSS62:CSS63 DCO62:DCO63 DMK62:DMK63 DWG62:DWG63 EGC62:EGC63 EPY62:EPY63 EZU62:EZU63 FJQ62:FJQ63 FTM62:FTM63 GDI62:GDI63 GNE62:GNE63 GXA62:GXA63 HGW62:HGW63 HQS62:HQS63 IAO62:IAO63 IKK62:IKK63 IUG62:IUG63 JEC62:JEC63 JNY62:JNY63 JXU62:JXU63 KHQ62:KHQ63 KRM62:KRM63 LBI62:LBI63 LLE62:LLE63 LVA62:LVA63 MEW62:MEW63 MOS62:MOS63 MYO62:MYO63 NIK62:NIK63 NSG62:NSG63 OCC62:OCC63 OLY62:OLY63 OVU62:OVU63 PFQ62:PFQ63 PPM62:PPM63 PZI62:PZI63 QJE62:QJE63 QTA62:QTA63 RCW62:RCW63 RMS62:RMS63 RWO62:RWO63 SGK62:SGK63 SQG62:SQG63 TAC62:TAC63 TJY62:TJY63 TTU62:TTU63 UDQ62:UDQ63 UNM62:UNM63 UXI62:UXI63 VHE62:VHE63 VRA62:VRA63 WAW62:WAW63 WKS62:WKS63 WUO62:WUO63 IC62:IC63 ACE64 AMA64 AVW64 BFS64 BPO64 BZK64 CJG64 CTC64 DCY64 DMU64 DWQ64 EGM64 EQI64 FAE64 FKA64 FTW64 GDS64 GNO64 GXK64 HHG64 HRC64 IAY64 IKU64 IUQ64 JEM64 JOI64 JYE64 KIA64 KRW64 LBS64 LLO64 LVK64 MFG64 MPC64 MYY64 NIU64 NSQ64 OCM64 OMI64 OWE64 PGA64 PPW64 PZS64 QJO64 QTK64 RDG64 RNC64 RWY64 SGU64 SQQ64 TAM64 TKI64 TUE64 UEA64 UNW64 UXS64 VHO64 VRK64 WBG64 WLC64 WUY64 IM64 SI64 ABU65:ABU66 ALQ65:ALQ66 AVM65:AVM66 BFI65:BFI66 BPE65:BPE66 BZA65:BZA66 CIW65:CIW66 CSS65:CSS66 DCO65:DCO66 DMK65:DMK66 DWG65:DWG66 EGC65:EGC66 EPY65:EPY66 EZU65:EZU66 FJQ65:FJQ66 FTM65:FTM66 GDI65:GDI66 GNE65:GNE66 GXA65:GXA66 HGW65:HGW66 HQS65:HQS66 IAO65:IAO66 IKK65:IKK66 IUG65:IUG66 JEC65:JEC66 JNY65:JNY66 JXU65:JXU66 KHQ65:KHQ66 KRM65:KRM66 LBI65:LBI66 LLE65:LLE66 LVA65:LVA66 MEW65:MEW66 MOS65:MOS66 MYO65:MYO66 NIK65:NIK66 NSG65:NSG66 OCC65:OCC66 OLY65:OLY66 OVU65:OVU66 PFQ65:PFQ66 PPM65:PPM66 PZI65:PZI66 QJE65:QJE66 QTA65:QTA66 RCW65:RCW66 RMS65:RMS66 RWO65:RWO66 SGK65:SGK66 SQG65:SQG66 TAC65:TAC66 TJY65:TJY66 TTU65:TTU66 UDQ65:UDQ66 UNM65:UNM66 UXI65:UXI66 VHE65:VHE66 VRA65:VRA66 WAW65:WAW66 WKS65:WKS66 WUO65:WUO66 IC65:IC66 SI67 ACE67 AMA67 AVW67 BFS67 BPO67 BZK67 CJG67 CTC67 DCY67 DMU67 DWQ67 EGM67 EQI67 FAE67 FKA67 FTW67 GDS67 GNO67 GXK67 HHG67 HRC67 IAY67 IKU67 IUQ67 JEM67 JOI67 JYE67 KIA67 KRW67 LBS67 LLO67 LVK67 MFG67 MPC67 MYY67 NIU67 NSQ67 OCM67 OMI67 OWE67 PGA67 PPW67 PZS67 QJO67 QTK67 RDG67 RNC67 RWY67 SGU67 SQQ67 TAM67 TKI67 TUE67 UEA67 UNW67 UXS67 VHO67 VRK67 WBG67 WLC67 WUY67 IM67 ABU68:ABU69 ALQ68:ALQ69 AVM68:AVM69 BFI68:BFI69 BPE68:BPE69 BZA68:BZA69 CIW68:CIW69 CSS68:CSS69 DCO68:DCO69 DMK68:DMK69 DWG68:DWG69 EGC68:EGC69 EPY68:EPY69 EZU68:EZU69 FJQ68:FJQ69 FTM68:FTM69 GDI68:GDI69 GNE68:GNE69 GXA68:GXA69 HGW68:HGW69 HQS68:HQS69 IAO68:IAO69 IKK68:IKK69 IUG68:IUG69 JEC68:JEC69 JNY68:JNY69 JXU68:JXU69 KHQ68:KHQ69 KRM68:KRM69 LBI68:LBI69 LLE68:LLE69 LVA68:LVA69 MEW68:MEW69 MOS68:MOS69 MYO68:MYO69 NIK68:NIK69 NSG68:NSG69 OCC68:OCC69 OLY68:OLY69 OVU68:OVU69 PFQ68:PFQ69 PPM68:PPM69 PZI68:PZI69 QJE68:QJE69 QTA68:QTA69 RCW68:RCW69 RMS68:RMS69 RWO68:RWO69 SGK68:SGK69 SQG68:SQG69 TAC68:TAC69 TJY68:TJY69 TTU68:TTU69 UDQ68:UDQ69 UNM68:UNM69 UXI68:UXI69 VHE68:VHE69 VRA68:VRA69 WAW68:WAW69 WKS68:WKS69 WUO68:WUO69 IC68:IC69 IM70:IM71 SI70:SI71 ACE70:ACE71 AMA70:AMA71 AVW70:AVW71 BFS70:BFS71 BPO70:BPO71 BZK70:BZK71 CJG70:CJG71 CTC70:CTC71 DCY70:DCY71 DMU70:DMU71 DWQ70:DWQ71 EGM70:EGM71 EQI70:EQI71 FAE70:FAE71 FKA70:FKA71 FTW70:FTW71 GDS70:GDS71 GNO70:GNO71 GXK70:GXK71 HHG70:HHG71 HRC70:HRC71 IAY70:IAY71 IKU70:IKU71 IUQ70:IUQ71 JEM70:JEM71 JOI70:JOI71 JYE70:JYE71 KIA70:KIA71 KRW70:KRW71 LBS70:LBS71 LLO70:LLO71 LVK70:LVK71 MFG70:MFG71 MPC70:MPC71 MYY70:MYY71 NIU70:NIU71 NSQ70:NSQ71 OCM70:OCM71 OMI70:OMI71 OWE70:OWE71 PGA70:PGA71 PPW70:PPW71 PZS70:PZS71 QJO70:QJO71 QTK70:QTK71 RDG70:RDG71 RNC70:RNC71 RWY70:RWY71 SGU70:SGU71 SQQ70:SQQ71 TAM70:TAM71 TKI70:TKI71 TUE70:TUE71 UEA70:UEA71 UNW70:UNW71 UXS70:UXS71 VHO70:VHO71 VRK70:VRK71 WBG70:WBG71 WLC70:WLC71 WUY70:WUY71 ABU72:ABU73 ALQ72:ALQ73 AVM72:AVM73 BFI72:BFI73 BPE72:BPE73 BZA72:BZA73 CIW72:CIW73 CSS72:CSS73 DCO72:DCO73 DMK72:DMK73 DWG72:DWG73 EGC72:EGC73 EPY72:EPY73 EZU72:EZU73 FJQ72:FJQ73 FTM72:FTM73 GDI72:GDI73 GNE72:GNE73 GXA72:GXA73 HGW72:HGW73 HQS72:HQS73 IAO72:IAO73 IKK72:IKK73 IUG72:IUG73 JEC72:JEC73 JNY72:JNY73 JXU72:JXU73 KHQ72:KHQ73 KRM72:KRM73 LBI72:LBI73 LLE72:LLE73 LVA72:LVA73 MEW72:MEW73 MOS72:MOS73 MYO72:MYO73 NIK72:NIK73 NSG72:NSG73 OCC72:OCC73 OLY72:OLY73 OVU72:OVU73 PFQ72:PFQ73 PPM72:PPM73 PZI72:PZI73 QJE72:QJE73 QTA72:QTA73 RCW72:RCW73 RMS72:RMS73 RWO72:RWO73 SGK72:SGK73 SQG72:SQG73 TAC72:TAC73 TJY72:TJY73 TTU72:TTU73 UDQ72:UDQ73 UNM72:UNM73 UXI72:UXI73 VHE72:VHE73 VRA72:VRA73 WAW72:WAW73 WKS72:WKS73 WUO72:WUO73 IC72:IC73 WUY74 IM74 SI74 ACE74 AMA74 AVW74 BFS74 BPO74 BZK74 CJG74 CTC74 DCY74 DMU74 DWQ74 EGM74 EQI74 FAE74 FKA74 FTW74 GDS74 GNO74 GXK74 HHG74 HRC74 IAY74 IKU74 IUQ74 JEM74 JOI74 JYE74 KIA74 KRW74 LBS74 LLO74 LVK74 MFG74 MPC74 MYY74 NIU74 NSQ74 OCM74 OMI74 OWE74 PGA74 PPW74 PZS74 QJO74 QTK74 RDG74 RNC74 RWY74 SGU74 SQQ74 TAM74 TKI74 TUE74 UEA74 UNW74 UXS74 VHO74 VRK74 WBG74 WLC74 ABU75:ABU76 ALQ75:ALQ76 AVM75:AVM76 BFI75:BFI76 BPE75:BPE76 BZA75:BZA76 CIW75:CIW76 CSS75:CSS76 DCO75:DCO76 DMK75:DMK76 DWG75:DWG76 EGC75:EGC76 EPY75:EPY76 EZU75:EZU76 FJQ75:FJQ76 FTM75:FTM76 GDI75:GDI76 GNE75:GNE76 GXA75:GXA76 HGW75:HGW76 HQS75:HQS76 IAO75:IAO76 IKK75:IKK76 IUG75:IUG76 JEC75:JEC76 JNY75:JNY76 JXU75:JXU76 KHQ75:KHQ76 KRM75:KRM76 LBI75:LBI76 LLE75:LLE76 LVA75:LVA76 MEW75:MEW76 MOS75:MOS76 MYO75:MYO76 NIK75:NIK76 NSG75:NSG76 OCC75:OCC76 OLY75:OLY76 OVU75:OVU76 PFQ75:PFQ76 PPM75:PPM76 PZI75:PZI76 QJE75:QJE76 QTA75:QTA76 RCW75:RCW76 RMS75:RMS76 RWO75:RWO76 SGK75:SGK76 SQG75:SQG76 TAC75:TAC76 TJY75:TJY76 TTU75:TTU76 UDQ75:UDQ76 UNM75:UNM76 UXI75:UXI76 VHE75:VHE76 VRA75:VRA76 WAW75:WAW76 WKS75:WKS76 WUO75:WUO76 IC75:IC76 WLC77 WUY77 IM77 SI77 ACE77 AMA77 AVW77 BFS77 BPO77 BZK77 CJG77 CTC77 DCY77 DMU77 DWQ77 EGM77 EQI77 FAE77 FKA77 FTW77 GDS77 GNO77 GXK77 HHG77 HRC77 IAY77 IKU77 IUQ77 JEM77 JOI77 JYE77 KIA77 KRW77 LBS77 LLO77 LVK77 MFG77 MPC77 MYY77 NIU77 NSQ77 OCM77 OMI77 OWE77 PGA77 PPW77 PZS77 QJO77 QTK77 RDG77 RNC77 RWY77 SGU77 SQQ77 TAM77 TKI77 TUE77 UEA77 UNW77 UXS77 VHO77 VRK77 WBG77 ABU78:ABU79 ALQ78:ALQ79 AVM78:AVM79 BFI78:BFI79 BPE78:BPE79 BZA78:BZA79 CIW78:CIW79 CSS78:CSS79 DCO78:DCO79 DMK78:DMK79 DWG78:DWG79 EGC78:EGC79 EPY78:EPY79 EZU78:EZU79 FJQ78:FJQ79 FTM78:FTM79 GDI78:GDI79 GNE78:GNE79 GXA78:GXA79 HGW78:HGW79 HQS78:HQS79 IAO78:IAO79 IKK78:IKK79 IUG78:IUG79 JEC78:JEC79 JNY78:JNY79 JXU78:JXU79 KHQ78:KHQ79 KRM78:KRM79 LBI78:LBI79 LLE78:LLE79 LVA78:LVA79 MEW78:MEW79 MOS78:MOS79 MYO78:MYO79 NIK78:NIK79 NSG78:NSG79 OCC78:OCC79 OLY78:OLY79 OVU78:OVU79 PFQ78:PFQ79 PPM78:PPM79 PZI78:PZI79 QJE78:QJE79 QTA78:QTA79 RCW78:RCW79 RMS78:RMS79 RWO78:RWO79 SGK78:SGK79 SQG78:SQG79 TAC78:TAC79 TJY78:TJY79 TTU78:TTU79 UDQ78:UDQ79 UNM78:UNM79 UXI78:UXI79 VHE78:VHE79 VRA78:VRA79 WAW78:WAW79 WKS78:WKS79 WUO78:WUO79 IC78:IC79 WBG80 WLC80 WUY80 IM80 SI80 ACE80 AMA80 AVW80 BFS80 BPO80 BZK80 CJG80 CTC80 DCY80 DMU80 DWQ80 EGM80 EQI80 FAE80 FKA80 FTW80 GDS80 GNO80 GXK80 HHG80 HRC80 IAY80 IKU80 IUQ80 JEM80 JOI80 JYE80 KIA80 KRW80 LBS80 LLO80 LVK80 MFG80 MPC80 MYY80 NIU80 NSQ80 OCM80 OMI80 OWE80 PGA80 PPW80 PZS80 QJO80 QTK80 RDG80 RNC80 RWY80 SGU80 SQQ80 TAM80 TKI80 TUE80 UEA80 UNW80 UXS80 VHO80 VRK80 ABU81:ABU82 ALQ81:ALQ82 AVM81:AVM82 BFI81:BFI82 BPE81:BPE82 BZA81:BZA82 CIW81:CIW82 CSS81:CSS82 DCO81:DCO82 DMK81:DMK82 DWG81:DWG82 EGC81:EGC82 EPY81:EPY82 EZU81:EZU82 FJQ81:FJQ82 FTM81:FTM82 GDI81:GDI82 GNE81:GNE82 GXA81:GXA82 HGW81:HGW82 HQS81:HQS82 IAO81:IAO82 IKK81:IKK82 IUG81:IUG82 JEC81:JEC82 JNY81:JNY82 JXU81:JXU82 KHQ81:KHQ82 KRM81:KRM82 LBI81:LBI82 LLE81:LLE82 LVA81:LVA82 MEW81:MEW82 MOS81:MOS82 MYO81:MYO82 NIK81:NIK82 NSG81:NSG82 OCC81:OCC82 OLY81:OLY82 OVU81:OVU82 PFQ81:PFQ82 PPM81:PPM82 PZI81:PZI82 QJE81:QJE82 QTA81:QTA82 RCW81:RCW82 RMS81:RMS82 RWO81:RWO82 SGK81:SGK82 SQG81:SQG82 TAC81:TAC82 TJY81:TJY82 TTU81:TTU82 UDQ81:UDQ82 UNM81:UNM82 UXI81:UXI82 VHE81:VHE82 VRA81:VRA82 WAW81:WAW82 WKS81:WKS82 WUO81:WUO82 IC81:IC82 VRK83 WBG83 WLC83 WUY83 IM83 SI83 ACE83 AMA83 AVW83 BFS83 BPO83 BZK83 CJG83 CTC83 DCY83 DMU83 DWQ83 EGM83 EQI83 FAE83 FKA83 FTW83 GDS83 GNO83 GXK83 HHG83 HRC83 IAY83 IKU83 IUQ83 JEM83 JOI83 JYE83 KIA83 KRW83 LBS83 LLO83 LVK83 MFG83 MPC83 MYY83 NIU83 NSQ83 OCM83 OMI83 OWE83 PGA83 PPW83 PZS83 QJO83 QTK83 RDG83 RNC83 RWY83 SGU83 SQQ83 TAM83 TKI83 TUE83 UEA83 UNW83 UXS83 VHO83 ABU84:ABU85 ALQ84:ALQ85 AVM84:AVM85 BFI84:BFI85 BPE84:BPE85 BZA84:BZA85 CIW84:CIW85 CSS84:CSS85 DCO84:DCO85 DMK84:DMK85 DWG84:DWG85 EGC84:EGC85 EPY84:EPY85 EZU84:EZU85 FJQ84:FJQ85 FTM84:FTM85 GDI84:GDI85 GNE84:GNE85 GXA84:GXA85 HGW84:HGW85 HQS84:HQS85 IAO84:IAO85 IKK84:IKK85 IUG84:IUG85 JEC84:JEC85 JNY84:JNY85 JXU84:JXU85 KHQ84:KHQ85 KRM84:KRM85 LBI84:LBI85 LLE84:LLE85 LVA84:LVA85 MEW84:MEW85 MOS84:MOS85 MYO84:MYO85 NIK84:NIK85 NSG84:NSG85 OCC84:OCC85 OLY84:OLY85 OVU84:OVU85 PFQ84:PFQ85 PPM84:PPM85 PZI84:PZI85 QJE84:QJE85 QTA84:QTA85 RCW84:RCW85 RMS84:RMS85 RWO84:RWO85 SGK84:SGK85 SQG84:SQG85 TAC84:TAC85 TJY84:TJY85 TTU84:TTU85 UDQ84:UDQ85 UNM84:UNM85 UXI84:UXI85 VHE84:VHE85 VRA84:VRA85 WAW84:WAW85 WKS84:WKS85 WUO84:WUO85 IC84:IC85 VHO86 VRK86 WBG86 WLC86 WUY86 IM86 SI86 ACE86 AMA86 AVW86 BFS86 BPO86 BZK86 CJG86 CTC86 DCY86 DMU86 DWQ86 EGM86 EQI86 FAE86 FKA86 FTW86 GDS86 GNO86 GXK86 HHG86 HRC86 IAY86 IKU86 IUQ86 JEM86 JOI86 JYE86 KIA86 KRW86 LBS86 LLO86 LVK86 MFG86 MPC86 MYY86 NIU86 NSQ86 OCM86 OMI86 OWE86 PGA86 PPW86 PZS86 QJO86 QTK86 RDG86 RNC86 RWY86 SGU86 SQQ86 TAM86 TKI86 TUE86 UEA86 UNW86 UXS86 ABU87:ABU88 ALQ87:ALQ88 AVM87:AVM88 BFI87:BFI88 BPE87:BPE88 BZA87:BZA88 CIW87:CIW88 CSS87:CSS88 DCO87:DCO88 DMK87:DMK88 DWG87:DWG88 EGC87:EGC88 EPY87:EPY88 EZU87:EZU88 FJQ87:FJQ88 FTM87:FTM88 GDI87:GDI88 GNE87:GNE88 GXA87:GXA88 HGW87:HGW88 HQS87:HQS88 IAO87:IAO88 IKK87:IKK88 IUG87:IUG88 JEC87:JEC88 JNY87:JNY88 JXU87:JXU88 KHQ87:KHQ88 KRM87:KRM88 LBI87:LBI88 LLE87:LLE88 LVA87:LVA88 MEW87:MEW88 MOS87:MOS88 MYO87:MYO88 NIK87:NIK88 NSG87:NSG88 OCC87:OCC88 OLY87:OLY88 OVU87:OVU88 PFQ87:PFQ88 PPM87:PPM88 PZI87:PZI88 QJE87:QJE88 QTA87:QTA88 RCW87:RCW88 RMS87:RMS88 RWO87:RWO88 SGK87:SGK88 SQG87:SQG88 TAC87:TAC88 TJY87:TJY88 TTU87:TTU88 UDQ87:UDQ88 UNM87:UNM88 UXI87:UXI88 VHE87:VHE88 VRA87:VRA88 WAW87:WAW88 WKS87:WKS88 WUO87:WUO88 IC87:IC88 UXS89 UNW92 VHO89 VRK89 WBG89 WLC89 WUY89 IM89 SI89 ACE89 AMA89 AVW89 BFS89 BPO89 BZK89 CJG89 CTC89 DCY89 DMU89 DWQ89 EGM89 EQI89 FAE89 FKA89 FTW89 GDS89 GNO89 GXK89 HHG89 HRC89 IAY89 IKU89 IUQ89 JEM89 JOI89 JYE89 KIA89 KRW89 LBS89 LLO89 LVK89 MFG89 MPC89 MYY89 NIU89 NSQ89 OCM89 OMI89 OWE89 PGA89 PPW89 PZS89 QJO89 QTK89 RDG89 RNC89 RWY89 SGU89 SQQ89 TAM89 TKI89 TUE89 UEA89 UNW89 ABU90:ABU91 ALQ90:ALQ91 AVM90:AVM91 BFI90:BFI91 BPE90:BPE91 BZA90:BZA91 CIW90:CIW91 CSS90:CSS91 DCO90:DCO91 DMK90:DMK91 DWG90:DWG91 EGC90:EGC91 EPY90:EPY91 EZU90:EZU91 FJQ90:FJQ91 FTM90:FTM91 GDI90:GDI91 GNE90:GNE91 GXA90:GXA91 HGW90:HGW91 HQS90:HQS91 IAO90:IAO91 IKK90:IKK91 IUG90:IUG91 JEC90:JEC91 JNY90:JNY91 JXU90:JXU91 KHQ90:KHQ91 KRM90:KRM91 LBI90:LBI91 LLE90:LLE91 LVA90:LVA91 MEW90:MEW91 MOS90:MOS91 MYO90:MYO91 NIK90:NIK91 NSG90:NSG91 OCC90:OCC91 OLY90:OLY91 OVU90:OVU91 PFQ90:PFQ91 PPM90:PPM91 PZI90:PZI91 QJE90:QJE91 QTA90:QTA91 RCW90:RCW91 RMS90:RMS91 RWO90:RWO91 SGK90:SGK91 SQG90:SQG91 TAC90:TAC91 TJY90:TJY91 TTU90:TTU91 UDQ90:UDQ91 UNM90:UNM91 UXI90:UXI91 VHE90:VHE91 VRA90:VRA91 WAW90:WAW91 WKS90:WKS91 WUO90:WUO91 IC90:IC91 UEA92 ALQ93:ALQ94 AVM93:AVM94 BFI93:BFI94 BPE93:BPE94 BZA93:BZA94 CIW93:CIW94 CSS93:CSS94 DCO93:DCO94 DMK93:DMK94 DWG93:DWG94 EGC93:EGC94 EPY93:EPY94 EZU93:EZU94 FJQ93:FJQ94 FTM93:FTM94 GDI93:GDI94 GNE93:GNE94 GXA93:GXA94 HGW93:HGW94 HQS93:HQS94 IAO93:IAO94 IKK93:IKK94 IUG93:IUG94 JEC93:JEC94 JNY93:JNY94 JXU93:JXU94 KHQ93:KHQ94 KRM93:KRM94 LBI93:LBI94 LLE93:LLE94 LVA93:LVA94 MEW93:MEW94 MOS93:MOS94 MYO93:MYO94 NIK93:NIK94 NSG93:NSG94 OCC93:OCC94 OLY93:OLY94 OVU93:OVU94 PFQ93:PFQ94 PPM93:PPM94 PZI93:PZI94 QJE93:QJE94 QTA93:QTA94 RCW93:RCW94 RMS93:RMS94 RWO93:RWO94 SGK93:SGK94 SQG93:SQG94 TAC93:TAC94 TJY93:TJY94 TTU93:TTU94 UDQ93:UDQ94 UNM93:UNM94 UXI93:UXI94 VHE93:VHE94 VRA93:VRA94 WAW93:WAW94 WKS93:WKS94 WUO93:WUO94 IC93:IC94 O61:O94 WLF111 WBJ111 VRN111 VHR111 UXV111 UNZ111 UED111 TUH111 TKL111 TAP111 SQT111 SGX111 RXB111 RNF111 RDJ111 QTN111 QJR111 PZV111 PPZ111 PGD111 OWH111 OML111 OCP111 NST111 NIX111 MZB111 MPF111 MFJ111 LVN111 LLR111 LBV111 KRZ111 KID111 JYH111 JOL111 JEP111 IUT111 IKX111 IBB111 HRF111 HHJ111 GXN111 GNR111 GDV111 FTZ111 FKD111 FAH111 EQL111 EGP111 DWT111 DMX111 DDB111 CTF111 CJJ111 BZN111 BPR111 BFV111 AVZ111 AMD111 ACH111 SL111 IP111 WVB111 M110:M111 CJD112 CSZ112 DCV112 DMR112 DWN112 EGJ112 EQF112 FAB112 FJX112 FTT112 GDP112 GNL112 GXH112 HHD112 HQZ112 IAV112 IKR112 IUN112 JEJ112 JOF112 JYB112 KHX112 KRT112 LBP112 LLL112 LVH112 MFD112 MOZ112 MYV112 NIR112 NSN112 OCJ112 OMF112 OWB112 PFX112 PPT112 PZP112 QJL112 QTH112 RDD112 RMZ112 RWV112 SGR112 SQN112 TAJ112 TKF112 TUB112 UDX112 UNT112 UXP112 VHL112 VRH112 WBD112 WKZ112 WUV112 IJ112 SF112 ACB112 ALX112 AVT112 BFP112 O41:O58 AMJ119 AWF119 BGB119 BPX119 BZT119 CJP119 CTL119 DDH119 DND119 DWZ119 EGV119 EQR119 FAN119 FKJ119 FUF119 GEB119 GNX119 GXT119 HHP119 HRL119 IBH119 ILD119 IUZ119 JEV119 JOR119 JYN119 KIJ119 KSF119 LCB119 LLX119 LVT119 MFP119 MPL119 MZH119 NJD119 NSZ119 OCV119 OMR119 OWN119 PGJ119 PQF119 QAB119 QJX119 QTT119 RDP119 RNL119 RXH119 SHD119 SQZ119 TAV119 TKR119 TUN119 UEJ119 UOF119 UYB119 VHX119 VRT119 WBP119 WLL119 WVH119 IV119 SR119 AMJ122 AWF122 BGB122 BPX122 BZT122 CJP122 CTL122 DDH122 DND122 DWZ122 EGV122 EQR122 FAN122 FKJ122 FUF122 GEB122 GNX122 GXT122 HHP122 HRL122 IBH122 ILD122 IUZ122 JEV122 JOR122 JYN122 KIJ122 KSF122 LCB122 LLX122 LVT122 MFP122 MPL122 MZH122 NJD122 NSZ122 OCV122 OMR122 OWN122 PGJ122 PQF122 QAB122 QJX122 QTT122 RDP122 RNL122 RXH122 SHD122 SQZ122 TAV122 TKR122 TUN122 UEJ122 UOF122 UYB122 VHX122 VRT122 WBP122 WLL122 WVH122 IV122 SR122 ACN125 AMJ125 AWF125 BGB125 BPX125 BZT125 CJP125 CTL125 DDH125 DND125 DWZ125 EGV125 EQR125 FAN125 FKJ125 FUF125 GEB125 GNX125 GXT125 HHP125 HRL125 IBH125 ILD125 IUZ125 JEV125 JOR125 JYN125 KIJ125 KSF125 LCB125 LLX125 LVT125 MFP125 MPL125 MZH125 NJD125 NSZ125 OCV125 OMR125 OWN125 PGJ125 PQF125 QAB125 QJX125 QTT125 RDP125 RNL125 RXH125 SHD125 SQZ125 TAV125 TKR125 TUN125 UEJ125 UOF125 UYB125 VHX125 VRT125 WBP125 WLL125 WVH125 IV125 SR125 ACN127 AMJ127 AWF127 BGB127 BPX127 BZT127 CJP127 CTL127 DDH127 DND127 DWZ127 EGV127 EQR127 FAN127 FKJ127 FUF127 GEB127 GNX127 GXT127 HHP127 HRL127 IBH127 ILD127 IUZ127 JEV127 JOR127 JYN127 KIJ127 KSF127 LCB127 LLX127 LVT127 MFP127 MPL127 MZH127 NJD127 NSZ127 OCV127 OMR127 OWN127 PGJ127 PQF127 QAB127 QJX127 QTT127 RDP127 RNL127 RXH127 SHD127 SQZ127 TAV127 TKR127 TUN127 UEJ127 UOF127 UYB127 VHX127 VRT127 WBP127 WLL127 WVH127 IV127 SR127 BQE107 AMJ129 AWF129 BGB129 BPX129 BZT129 CJP129 CTL129 DDH129 DND129 DWZ129 EGV129 EQR129 FAN129 FKJ129 FUF129 GEB129 GNX129 GXT129 HHP129 HRL129 IBH129 ILD129 IUZ129 JEV129 JOR129 JYN129 KIJ129 KSF129 LCB129 LLX129 LVT129 MFP129 MPL129 MZH129 NJD129 NSZ129 OCV129 OMR129 OWN129 PGJ129 PQF129 QAB129 QJX129 QTT129 RDP129 RNL129 RXH129 SHD129 SQZ129 TAV129 TKR129 TUN129 UEJ129 UOF129 UYB129 VHX129 VRT129 WBP129 WLL129 WVH129 IV129 SR129 ACN129 AMJ162 AWF162 BGB162 BPX162 BZT162 CJP162 CTL162 DDH162 DND162 DWZ162 EGV162 EQR162 FAN162 FKJ162 FUF162 GEB162 GNX162 GXT162 HHP162 HRL162 IBH162 ILD162 IUZ162 JEV162 JOR162 JYN162 KIJ162 KSF162 LCB162 LLX162 LVT162 MFP162 MPL162 MZH162 NJD162 NSZ162 OCV162 OMR162 OWN162 PGJ162 PQF162 QAB162 QJX162 QTT162 RDP162 RNL162 RXH162 SHD162 SQZ162 TAV162 TKR162 TUN162 UEJ162 UOF162 UYB162 VHX162 VRT162 WBP162 WLL162 WVH162 IV162 SR162 TC123 RY62:RY63 RY65:RY66 RY68:RY69 RY72:RY73 RY75:RY76 RY78:RY79 RY84:RY85 RY81:RY82 L61:L91 RY87:RY88 RY90:RY91 RY93:RY94 BPL112 BGI113 AMQ113 AWM113 ACU113 SY113 JC113 WVO113 WLS113 WBW113 VSA113 VIE113 UYI113 UOM113 UEQ113 TUU113 TKY113 TBC113 SRG113 SHK113 RXO113 RNS113 RDW113 QUA113 QKE113 QAI113 PQM113 PGQ113 OWU113 OMY113 ODC113 NTG113 NJK113 MZO113 MPS113 MFW113 LWA113 LME113 LCI113 KSM113 KIQ113 JYU113 JOY113 JFC113 IVG113 ILK113 IBO113 HRS113 HHW113 GYA113 GOE113 GEI113 FUM113 FKQ113 FAU113 EQY113 EHC113 DXG113 DNK113 DDO113 CTS113 CJW113 CAA113 BQE113 CTM100 CJQ100 BZU100 BPY100 BGC100 AWG100 AMK100 ACO100 SS100 IW100 WVI100 WLM100 WBQ100 VRU100 VHY100 UYC100 UOG100 UEK100 TUO100 TKS100 TAW100 SRA100 SHE100 RXI100 RNM100 RDQ100 QTU100 QJY100 QAC100 PQG100 PGK100 OWO100 OMS100 OCW100 NTA100 NJE100 MZI100 MPM100 MFQ100 LVU100 LLY100 LCC100 KSG100 KIK100 JYO100 JOS100 JEW100 IVA100 ILE100 IBI100 HRM100 HHQ100 GXU100 GNY100 GEC100 FUG100 FKK100 FAO100 EQS100 EGW100 DXA100 DNE100 DDI100 BQE101 BGI101 AMQ101 AWM101 ACU101 SY101 JC101 WVO101 WLS101 WBW101 VSA101 VIE101 UYI101 UOM101 UEQ101 TUU101 TKY101 TBC101 SRG101 SHK101 RXO101 RNS101 RDW101 QUA101 QKE101 QAI101 PQM101 PGQ101 OWU101 OMY101 ODC101 NTG101 NJK101 MZO101 MPS101 MFW101 LWA101 LME101 LCI101 KSM101 KIQ101 JYU101 JOY101 JFC101 IVG101 ILK101 IBO101 HRS101 HHW101 GYA101 GOE101 GEI101 FUM101 FKQ101 FAU101 EQY101 EHC101 DXG101 DNK101 DDO101 CTS101 CJW101 CAA101 DDI102 CTM102 CJQ102 BZU102 BPY102 BGC102 AWG102 AMK102 ACO102 SS102 IW102 WVI102 WLM102 WBQ102 VRU102 VHY102 UYC102 UOG102 UEK102 TUO102 TKS102 TAW102 SRA102 SHE102 RXI102 RNM102 RDQ102 QTU102 QJY102 QAC102 PQG102 PGK102 OWO102 OMS102 OCW102 NTA102 NJE102 MZI102 MPM102 MFQ102 LVU102 LLY102 LCC102 KSG102 KIK102 JYO102 JOS102 JEW102 IVA102 ILE102 IBI102 HRM102 HHQ102 GXU102 GNY102 GEC102 FUG102 FKK102 FAO102 EQS102 EGW102 DXA102 DNE102 BQE103 BGI103 AMQ103 AWM103 ACU103 SY103 JC103 WVO103 WLS103 WBW103 VSA103 VIE103 UYI103 UOM103 UEQ103 TUU103 TKY103 TBC103 SRG103 SHK103 RXO103 RNS103 RDW103 QUA103 QKE103 QAI103 PQM103 PGQ103 OWU103 OMY103 ODC103 NTG103 NJK103 MZO103 MPS103 MFW103 LWA103 LME103 LCI103 KSM103 KIQ103 JYU103 JOY103 JFC103 IVG103 ILK103 IBO103 HRS103 HHW103 GYA103 GOE103 GEI103 FUM103 FKQ103 FAU103 EQY103 EHC103 DXG103 DNK103 DDO103 CTS103 CJW103 CAA103 DNE104 DDI104 CTM104 CJQ104 BZU104 BPY104 BGC104 AWG104 AMK104 ACO104 SS104 IW104 WVI104 WLM104 WBQ104 VRU104 VHY104 UYC104 UOG104 UEK104 TUO104 TKS104 TAW104 SRA104 SHE104 RXI104 RNM104 RDQ104 QTU104 QJY104 QAC104 PQG104 PGK104 OWO104 OMS104 OCW104 NTA104 NJE104 MZI104 MPM104 MFQ104 LVU104 LLY104 LCC104 KSG104 KIK104 JYO104 JOS104 JEW104 IVA104 ILE104 IBI104 HRM104 HHQ104 GXU104 GNY104 GEC104 FUG104 FKK104 FAO104 EQS104 EGW104 DXA104 BQE105 BGI105 AMQ105 AWM105 ACU105 SY105 JC105 WVO105 WLS105 WBW105 VSA105 VIE105 UYI105 UOM105 UEQ105 TUU105 TKY105 TBC105 SRG105 SHK105 RXO105 RNS105 RDW105 QUA105 QKE105 QAI105 PQM105 PGQ105 OWU105 OMY105 ODC105 NTG105 NJK105 MZO105 MPS105 MFW105 LWA105 LME105 LCI105 KSM105 KIQ105 JYU105 JOY105 JFC105 IVG105 ILK105 IBO105 HRS105 HHW105 GYA105 GOE105 GEI105 FUM105 FKQ105 FAU105 EQY105 EHC105 DXG105 DNK105 DDO105 CTS105 CJW105 CAA105 DXA106 DNE106 DDI106 CTM106 CJQ106 BZU106 BPY106 BGC106 AWG106 AMK106 ACO106 SS106 IW106 WVI106 WLM106 WBQ106 VRU106 VHY106 UYC106 UOG106 UEK106 TUO106 TKS106 TAW106 SRA106 SHE106 RXI106 RNM106 RDQ106 QTU106 QJY106 QAC106 PQG106 PGK106 OWO106 OMS106 OCW106 NTA106 NJE106 MZI106 MPM106 MFQ106 LVU106 LLY106 LCC106 KSG106 KIK106 JYO106 JOS106 JEW106 IVA106 ILE106 IBI106 HRM106 HHQ106 GXU106 GNY106 GEC106 FUG106 FKK106 FAO106 EQS106 EGW106 EGW108 BGI107 AMQ107 AWM107 ACU107 SY107 JC107 WVO107 WLS107 WBW107 VSA107 VIE107 UYI107 UOM107 UEQ107 TUU107 TKY107 TBC107 SRG107 SHK107 RXO107 RNS107 RDW107 QUA107 QKE107 QAI107 PQM107 PGQ107 OWU107 OMY107 ODC107 NTG107 NJK107 MZO107 MPS107 MFW107 LWA107 LME107 LCI107 KSM107 KIQ107 JYU107 JOY107 JFC107 IVG107 ILK107 IBO107 HRS107 HHW107 GYA107 GOE107 GEI107 FUM107 FKQ107 FAU107 EQY107 EHC107 DXG107 DNK107 DDO107 CTS107 CJW107 CAA107 TC120 ACN119 JG120 WVS120 WLW120 WCA120 VSE120 VII120 UYM120 UOQ120 UEU120 TUY120 TLC120 TBG120 SRK120 SHO120 RXS120 RNW120 REA120 QUE120 QKI120 QAM120 PQQ120 PGU120 OWY120 ONC120 ODG120 NTK120 NJO120 MZS120 MPW120 MGA120 LWE120 LMI120 LCM120 KSQ120 KIU120 JYY120 JPC120 JFG120 IVK120 ILO120 IBS120 HRW120 HIA120 GYE120 GOI120 GEM120 FUQ120 FKU120 FAY120 ERC120 EHG120 DXK120 DNO120 DDS120 CTW120 CKA120 CAE120 BQI120 BGM120 AWQ120 AMU120 ACY120 P118:P135 M116:M160 ACN122 JG123 WVS123 WLW123 WCA123 VSE123 VII123 UYM123 UOQ123 UEU123 TUY123 TLC123 TBG123 SRK123 SHO123 RXS123 RNW123 REA123 QUE123 QKI123 QAM123 PQQ123 PGU123 OWY123 ONC123 ODG123 NTK123 NJO123 MZS123 MPW123 MGA123 LWE123 LMI123 LCM123 KSQ123 KIU123 JYY123 JPC123 JFG123 IVK123 ILO123 IBS123 HRW123 HIA123 GYE123 GOI123 GEM123 FUQ123 FKU123 FAY123 ERC123 EHG123 DXK123 DNO123 DDS123 CTW123 CKA123 CAE123 BQI123 BGM123 AWQ123 AMU123 ACY123 P185:P194 M185:M793">
      <formula1>Приоритет_закупок</formula1>
    </dataValidation>
    <dataValidation type="list" allowBlank="1" showInputMessage="1" showErrorMessage="1" sqref="WVR983005:WVR983833 L65501:L66329 JF65501:JF66329 TB65501:TB66329 ACX65501:ACX66329 AMT65501:AMT66329 AWP65501:AWP66329 BGL65501:BGL66329 BQH65501:BQH66329 CAD65501:CAD66329 CJZ65501:CJZ66329 CTV65501:CTV66329 DDR65501:DDR66329 DNN65501:DNN66329 DXJ65501:DXJ66329 EHF65501:EHF66329 ERB65501:ERB66329 FAX65501:FAX66329 FKT65501:FKT66329 FUP65501:FUP66329 GEL65501:GEL66329 GOH65501:GOH66329 GYD65501:GYD66329 HHZ65501:HHZ66329 HRV65501:HRV66329 IBR65501:IBR66329 ILN65501:ILN66329 IVJ65501:IVJ66329 JFF65501:JFF66329 JPB65501:JPB66329 JYX65501:JYX66329 KIT65501:KIT66329 KSP65501:KSP66329 LCL65501:LCL66329 LMH65501:LMH66329 LWD65501:LWD66329 MFZ65501:MFZ66329 MPV65501:MPV66329 MZR65501:MZR66329 NJN65501:NJN66329 NTJ65501:NTJ66329 ODF65501:ODF66329 ONB65501:ONB66329 OWX65501:OWX66329 PGT65501:PGT66329 PQP65501:PQP66329 QAL65501:QAL66329 QKH65501:QKH66329 QUD65501:QUD66329 RDZ65501:RDZ66329 RNV65501:RNV66329 RXR65501:RXR66329 SHN65501:SHN66329 SRJ65501:SRJ66329 TBF65501:TBF66329 TLB65501:TLB66329 TUX65501:TUX66329 UET65501:UET66329 UOP65501:UOP66329 UYL65501:UYL66329 VIH65501:VIH66329 VSD65501:VSD66329 WBZ65501:WBZ66329 WLV65501:WLV66329 WVR65501:WVR66329 L131037:L131865 JF131037:JF131865 TB131037:TB131865 ACX131037:ACX131865 AMT131037:AMT131865 AWP131037:AWP131865 BGL131037:BGL131865 BQH131037:BQH131865 CAD131037:CAD131865 CJZ131037:CJZ131865 CTV131037:CTV131865 DDR131037:DDR131865 DNN131037:DNN131865 DXJ131037:DXJ131865 EHF131037:EHF131865 ERB131037:ERB131865 FAX131037:FAX131865 FKT131037:FKT131865 FUP131037:FUP131865 GEL131037:GEL131865 GOH131037:GOH131865 GYD131037:GYD131865 HHZ131037:HHZ131865 HRV131037:HRV131865 IBR131037:IBR131865 ILN131037:ILN131865 IVJ131037:IVJ131865 JFF131037:JFF131865 JPB131037:JPB131865 JYX131037:JYX131865 KIT131037:KIT131865 KSP131037:KSP131865 LCL131037:LCL131865 LMH131037:LMH131865 LWD131037:LWD131865 MFZ131037:MFZ131865 MPV131037:MPV131865 MZR131037:MZR131865 NJN131037:NJN131865 NTJ131037:NTJ131865 ODF131037:ODF131865 ONB131037:ONB131865 OWX131037:OWX131865 PGT131037:PGT131865 PQP131037:PQP131865 QAL131037:QAL131865 QKH131037:QKH131865 QUD131037:QUD131865 RDZ131037:RDZ131865 RNV131037:RNV131865 RXR131037:RXR131865 SHN131037:SHN131865 SRJ131037:SRJ131865 TBF131037:TBF131865 TLB131037:TLB131865 TUX131037:TUX131865 UET131037:UET131865 UOP131037:UOP131865 UYL131037:UYL131865 VIH131037:VIH131865 VSD131037:VSD131865 WBZ131037:WBZ131865 WLV131037:WLV131865 WVR131037:WVR131865 L196573:L197401 JF196573:JF197401 TB196573:TB197401 ACX196573:ACX197401 AMT196573:AMT197401 AWP196573:AWP197401 BGL196573:BGL197401 BQH196573:BQH197401 CAD196573:CAD197401 CJZ196573:CJZ197401 CTV196573:CTV197401 DDR196573:DDR197401 DNN196573:DNN197401 DXJ196573:DXJ197401 EHF196573:EHF197401 ERB196573:ERB197401 FAX196573:FAX197401 FKT196573:FKT197401 FUP196573:FUP197401 GEL196573:GEL197401 GOH196573:GOH197401 GYD196573:GYD197401 HHZ196573:HHZ197401 HRV196573:HRV197401 IBR196573:IBR197401 ILN196573:ILN197401 IVJ196573:IVJ197401 JFF196573:JFF197401 JPB196573:JPB197401 JYX196573:JYX197401 KIT196573:KIT197401 KSP196573:KSP197401 LCL196573:LCL197401 LMH196573:LMH197401 LWD196573:LWD197401 MFZ196573:MFZ197401 MPV196573:MPV197401 MZR196573:MZR197401 NJN196573:NJN197401 NTJ196573:NTJ197401 ODF196573:ODF197401 ONB196573:ONB197401 OWX196573:OWX197401 PGT196573:PGT197401 PQP196573:PQP197401 QAL196573:QAL197401 QKH196573:QKH197401 QUD196573:QUD197401 RDZ196573:RDZ197401 RNV196573:RNV197401 RXR196573:RXR197401 SHN196573:SHN197401 SRJ196573:SRJ197401 TBF196573:TBF197401 TLB196573:TLB197401 TUX196573:TUX197401 UET196573:UET197401 UOP196573:UOP197401 UYL196573:UYL197401 VIH196573:VIH197401 VSD196573:VSD197401 WBZ196573:WBZ197401 WLV196573:WLV197401 WVR196573:WVR197401 L262109:L262937 JF262109:JF262937 TB262109:TB262937 ACX262109:ACX262937 AMT262109:AMT262937 AWP262109:AWP262937 BGL262109:BGL262937 BQH262109:BQH262937 CAD262109:CAD262937 CJZ262109:CJZ262937 CTV262109:CTV262937 DDR262109:DDR262937 DNN262109:DNN262937 DXJ262109:DXJ262937 EHF262109:EHF262937 ERB262109:ERB262937 FAX262109:FAX262937 FKT262109:FKT262937 FUP262109:FUP262937 GEL262109:GEL262937 GOH262109:GOH262937 GYD262109:GYD262937 HHZ262109:HHZ262937 HRV262109:HRV262937 IBR262109:IBR262937 ILN262109:ILN262937 IVJ262109:IVJ262937 JFF262109:JFF262937 JPB262109:JPB262937 JYX262109:JYX262937 KIT262109:KIT262937 KSP262109:KSP262937 LCL262109:LCL262937 LMH262109:LMH262937 LWD262109:LWD262937 MFZ262109:MFZ262937 MPV262109:MPV262937 MZR262109:MZR262937 NJN262109:NJN262937 NTJ262109:NTJ262937 ODF262109:ODF262937 ONB262109:ONB262937 OWX262109:OWX262937 PGT262109:PGT262937 PQP262109:PQP262937 QAL262109:QAL262937 QKH262109:QKH262937 QUD262109:QUD262937 RDZ262109:RDZ262937 RNV262109:RNV262937 RXR262109:RXR262937 SHN262109:SHN262937 SRJ262109:SRJ262937 TBF262109:TBF262937 TLB262109:TLB262937 TUX262109:TUX262937 UET262109:UET262937 UOP262109:UOP262937 UYL262109:UYL262937 VIH262109:VIH262937 VSD262109:VSD262937 WBZ262109:WBZ262937 WLV262109:WLV262937 WVR262109:WVR262937 L327645:L328473 JF327645:JF328473 TB327645:TB328473 ACX327645:ACX328473 AMT327645:AMT328473 AWP327645:AWP328473 BGL327645:BGL328473 BQH327645:BQH328473 CAD327645:CAD328473 CJZ327645:CJZ328473 CTV327645:CTV328473 DDR327645:DDR328473 DNN327645:DNN328473 DXJ327645:DXJ328473 EHF327645:EHF328473 ERB327645:ERB328473 FAX327645:FAX328473 FKT327645:FKT328473 FUP327645:FUP328473 GEL327645:GEL328473 GOH327645:GOH328473 GYD327645:GYD328473 HHZ327645:HHZ328473 HRV327645:HRV328473 IBR327645:IBR328473 ILN327645:ILN328473 IVJ327645:IVJ328473 JFF327645:JFF328473 JPB327645:JPB328473 JYX327645:JYX328473 KIT327645:KIT328473 KSP327645:KSP328473 LCL327645:LCL328473 LMH327645:LMH328473 LWD327645:LWD328473 MFZ327645:MFZ328473 MPV327645:MPV328473 MZR327645:MZR328473 NJN327645:NJN328473 NTJ327645:NTJ328473 ODF327645:ODF328473 ONB327645:ONB328473 OWX327645:OWX328473 PGT327645:PGT328473 PQP327645:PQP328473 QAL327645:QAL328473 QKH327645:QKH328473 QUD327645:QUD328473 RDZ327645:RDZ328473 RNV327645:RNV328473 RXR327645:RXR328473 SHN327645:SHN328473 SRJ327645:SRJ328473 TBF327645:TBF328473 TLB327645:TLB328473 TUX327645:TUX328473 UET327645:UET328473 UOP327645:UOP328473 UYL327645:UYL328473 VIH327645:VIH328473 VSD327645:VSD328473 WBZ327645:WBZ328473 WLV327645:WLV328473 WVR327645:WVR328473 L393181:L394009 JF393181:JF394009 TB393181:TB394009 ACX393181:ACX394009 AMT393181:AMT394009 AWP393181:AWP394009 BGL393181:BGL394009 BQH393181:BQH394009 CAD393181:CAD394009 CJZ393181:CJZ394009 CTV393181:CTV394009 DDR393181:DDR394009 DNN393181:DNN394009 DXJ393181:DXJ394009 EHF393181:EHF394009 ERB393181:ERB394009 FAX393181:FAX394009 FKT393181:FKT394009 FUP393181:FUP394009 GEL393181:GEL394009 GOH393181:GOH394009 GYD393181:GYD394009 HHZ393181:HHZ394009 HRV393181:HRV394009 IBR393181:IBR394009 ILN393181:ILN394009 IVJ393181:IVJ394009 JFF393181:JFF394009 JPB393181:JPB394009 JYX393181:JYX394009 KIT393181:KIT394009 KSP393181:KSP394009 LCL393181:LCL394009 LMH393181:LMH394009 LWD393181:LWD394009 MFZ393181:MFZ394009 MPV393181:MPV394009 MZR393181:MZR394009 NJN393181:NJN394009 NTJ393181:NTJ394009 ODF393181:ODF394009 ONB393181:ONB394009 OWX393181:OWX394009 PGT393181:PGT394009 PQP393181:PQP394009 QAL393181:QAL394009 QKH393181:QKH394009 QUD393181:QUD394009 RDZ393181:RDZ394009 RNV393181:RNV394009 RXR393181:RXR394009 SHN393181:SHN394009 SRJ393181:SRJ394009 TBF393181:TBF394009 TLB393181:TLB394009 TUX393181:TUX394009 UET393181:UET394009 UOP393181:UOP394009 UYL393181:UYL394009 VIH393181:VIH394009 VSD393181:VSD394009 WBZ393181:WBZ394009 WLV393181:WLV394009 WVR393181:WVR394009 L458717:L459545 JF458717:JF459545 TB458717:TB459545 ACX458717:ACX459545 AMT458717:AMT459545 AWP458717:AWP459545 BGL458717:BGL459545 BQH458717:BQH459545 CAD458717:CAD459545 CJZ458717:CJZ459545 CTV458717:CTV459545 DDR458717:DDR459545 DNN458717:DNN459545 DXJ458717:DXJ459545 EHF458717:EHF459545 ERB458717:ERB459545 FAX458717:FAX459545 FKT458717:FKT459545 FUP458717:FUP459545 GEL458717:GEL459545 GOH458717:GOH459545 GYD458717:GYD459545 HHZ458717:HHZ459545 HRV458717:HRV459545 IBR458717:IBR459545 ILN458717:ILN459545 IVJ458717:IVJ459545 JFF458717:JFF459545 JPB458717:JPB459545 JYX458717:JYX459545 KIT458717:KIT459545 KSP458717:KSP459545 LCL458717:LCL459545 LMH458717:LMH459545 LWD458717:LWD459545 MFZ458717:MFZ459545 MPV458717:MPV459545 MZR458717:MZR459545 NJN458717:NJN459545 NTJ458717:NTJ459545 ODF458717:ODF459545 ONB458717:ONB459545 OWX458717:OWX459545 PGT458717:PGT459545 PQP458717:PQP459545 QAL458717:QAL459545 QKH458717:QKH459545 QUD458717:QUD459545 RDZ458717:RDZ459545 RNV458717:RNV459545 RXR458717:RXR459545 SHN458717:SHN459545 SRJ458717:SRJ459545 TBF458717:TBF459545 TLB458717:TLB459545 TUX458717:TUX459545 UET458717:UET459545 UOP458717:UOP459545 UYL458717:UYL459545 VIH458717:VIH459545 VSD458717:VSD459545 WBZ458717:WBZ459545 WLV458717:WLV459545 WVR458717:WVR459545 L524253:L525081 JF524253:JF525081 TB524253:TB525081 ACX524253:ACX525081 AMT524253:AMT525081 AWP524253:AWP525081 BGL524253:BGL525081 BQH524253:BQH525081 CAD524253:CAD525081 CJZ524253:CJZ525081 CTV524253:CTV525081 DDR524253:DDR525081 DNN524253:DNN525081 DXJ524253:DXJ525081 EHF524253:EHF525081 ERB524253:ERB525081 FAX524253:FAX525081 FKT524253:FKT525081 FUP524253:FUP525081 GEL524253:GEL525081 GOH524253:GOH525081 GYD524253:GYD525081 HHZ524253:HHZ525081 HRV524253:HRV525081 IBR524253:IBR525081 ILN524253:ILN525081 IVJ524253:IVJ525081 JFF524253:JFF525081 JPB524253:JPB525081 JYX524253:JYX525081 KIT524253:KIT525081 KSP524253:KSP525081 LCL524253:LCL525081 LMH524253:LMH525081 LWD524253:LWD525081 MFZ524253:MFZ525081 MPV524253:MPV525081 MZR524253:MZR525081 NJN524253:NJN525081 NTJ524253:NTJ525081 ODF524253:ODF525081 ONB524253:ONB525081 OWX524253:OWX525081 PGT524253:PGT525081 PQP524253:PQP525081 QAL524253:QAL525081 QKH524253:QKH525081 QUD524253:QUD525081 RDZ524253:RDZ525081 RNV524253:RNV525081 RXR524253:RXR525081 SHN524253:SHN525081 SRJ524253:SRJ525081 TBF524253:TBF525081 TLB524253:TLB525081 TUX524253:TUX525081 UET524253:UET525081 UOP524253:UOP525081 UYL524253:UYL525081 VIH524253:VIH525081 VSD524253:VSD525081 WBZ524253:WBZ525081 WLV524253:WLV525081 WVR524253:WVR525081 L589789:L590617 JF589789:JF590617 TB589789:TB590617 ACX589789:ACX590617 AMT589789:AMT590617 AWP589789:AWP590617 BGL589789:BGL590617 BQH589789:BQH590617 CAD589789:CAD590617 CJZ589789:CJZ590617 CTV589789:CTV590617 DDR589789:DDR590617 DNN589789:DNN590617 DXJ589789:DXJ590617 EHF589789:EHF590617 ERB589789:ERB590617 FAX589789:FAX590617 FKT589789:FKT590617 FUP589789:FUP590617 GEL589789:GEL590617 GOH589789:GOH590617 GYD589789:GYD590617 HHZ589789:HHZ590617 HRV589789:HRV590617 IBR589789:IBR590617 ILN589789:ILN590617 IVJ589789:IVJ590617 JFF589789:JFF590617 JPB589789:JPB590617 JYX589789:JYX590617 KIT589789:KIT590617 KSP589789:KSP590617 LCL589789:LCL590617 LMH589789:LMH590617 LWD589789:LWD590617 MFZ589789:MFZ590617 MPV589789:MPV590617 MZR589789:MZR590617 NJN589789:NJN590617 NTJ589789:NTJ590617 ODF589789:ODF590617 ONB589789:ONB590617 OWX589789:OWX590617 PGT589789:PGT590617 PQP589789:PQP590617 QAL589789:QAL590617 QKH589789:QKH590617 QUD589789:QUD590617 RDZ589789:RDZ590617 RNV589789:RNV590617 RXR589789:RXR590617 SHN589789:SHN590617 SRJ589789:SRJ590617 TBF589789:TBF590617 TLB589789:TLB590617 TUX589789:TUX590617 UET589789:UET590617 UOP589789:UOP590617 UYL589789:UYL590617 VIH589789:VIH590617 VSD589789:VSD590617 WBZ589789:WBZ590617 WLV589789:WLV590617 WVR589789:WVR590617 L655325:L656153 JF655325:JF656153 TB655325:TB656153 ACX655325:ACX656153 AMT655325:AMT656153 AWP655325:AWP656153 BGL655325:BGL656153 BQH655325:BQH656153 CAD655325:CAD656153 CJZ655325:CJZ656153 CTV655325:CTV656153 DDR655325:DDR656153 DNN655325:DNN656153 DXJ655325:DXJ656153 EHF655325:EHF656153 ERB655325:ERB656153 FAX655325:FAX656153 FKT655325:FKT656153 FUP655325:FUP656153 GEL655325:GEL656153 GOH655325:GOH656153 GYD655325:GYD656153 HHZ655325:HHZ656153 HRV655325:HRV656153 IBR655325:IBR656153 ILN655325:ILN656153 IVJ655325:IVJ656153 JFF655325:JFF656153 JPB655325:JPB656153 JYX655325:JYX656153 KIT655325:KIT656153 KSP655325:KSP656153 LCL655325:LCL656153 LMH655325:LMH656153 LWD655325:LWD656153 MFZ655325:MFZ656153 MPV655325:MPV656153 MZR655325:MZR656153 NJN655325:NJN656153 NTJ655325:NTJ656153 ODF655325:ODF656153 ONB655325:ONB656153 OWX655325:OWX656153 PGT655325:PGT656153 PQP655325:PQP656153 QAL655325:QAL656153 QKH655325:QKH656153 QUD655325:QUD656153 RDZ655325:RDZ656153 RNV655325:RNV656153 RXR655325:RXR656153 SHN655325:SHN656153 SRJ655325:SRJ656153 TBF655325:TBF656153 TLB655325:TLB656153 TUX655325:TUX656153 UET655325:UET656153 UOP655325:UOP656153 UYL655325:UYL656153 VIH655325:VIH656153 VSD655325:VSD656153 WBZ655325:WBZ656153 WLV655325:WLV656153 WVR655325:WVR656153 L720861:L721689 JF720861:JF721689 TB720861:TB721689 ACX720861:ACX721689 AMT720861:AMT721689 AWP720861:AWP721689 BGL720861:BGL721689 BQH720861:BQH721689 CAD720861:CAD721689 CJZ720861:CJZ721689 CTV720861:CTV721689 DDR720861:DDR721689 DNN720861:DNN721689 DXJ720861:DXJ721689 EHF720861:EHF721689 ERB720861:ERB721689 FAX720861:FAX721689 FKT720861:FKT721689 FUP720861:FUP721689 GEL720861:GEL721689 GOH720861:GOH721689 GYD720861:GYD721689 HHZ720861:HHZ721689 HRV720861:HRV721689 IBR720861:IBR721689 ILN720861:ILN721689 IVJ720861:IVJ721689 JFF720861:JFF721689 JPB720861:JPB721689 JYX720861:JYX721689 KIT720861:KIT721689 KSP720861:KSP721689 LCL720861:LCL721689 LMH720861:LMH721689 LWD720861:LWD721689 MFZ720861:MFZ721689 MPV720861:MPV721689 MZR720861:MZR721689 NJN720861:NJN721689 NTJ720861:NTJ721689 ODF720861:ODF721689 ONB720861:ONB721689 OWX720861:OWX721689 PGT720861:PGT721689 PQP720861:PQP721689 QAL720861:QAL721689 QKH720861:QKH721689 QUD720861:QUD721689 RDZ720861:RDZ721689 RNV720861:RNV721689 RXR720861:RXR721689 SHN720861:SHN721689 SRJ720861:SRJ721689 TBF720861:TBF721689 TLB720861:TLB721689 TUX720861:TUX721689 UET720861:UET721689 UOP720861:UOP721689 UYL720861:UYL721689 VIH720861:VIH721689 VSD720861:VSD721689 WBZ720861:WBZ721689 WLV720861:WLV721689 WVR720861:WVR721689 L786397:L787225 JF786397:JF787225 TB786397:TB787225 ACX786397:ACX787225 AMT786397:AMT787225 AWP786397:AWP787225 BGL786397:BGL787225 BQH786397:BQH787225 CAD786397:CAD787225 CJZ786397:CJZ787225 CTV786397:CTV787225 DDR786397:DDR787225 DNN786397:DNN787225 DXJ786397:DXJ787225 EHF786397:EHF787225 ERB786397:ERB787225 FAX786397:FAX787225 FKT786397:FKT787225 FUP786397:FUP787225 GEL786397:GEL787225 GOH786397:GOH787225 GYD786397:GYD787225 HHZ786397:HHZ787225 HRV786397:HRV787225 IBR786397:IBR787225 ILN786397:ILN787225 IVJ786397:IVJ787225 JFF786397:JFF787225 JPB786397:JPB787225 JYX786397:JYX787225 KIT786397:KIT787225 KSP786397:KSP787225 LCL786397:LCL787225 LMH786397:LMH787225 LWD786397:LWD787225 MFZ786397:MFZ787225 MPV786397:MPV787225 MZR786397:MZR787225 NJN786397:NJN787225 NTJ786397:NTJ787225 ODF786397:ODF787225 ONB786397:ONB787225 OWX786397:OWX787225 PGT786397:PGT787225 PQP786397:PQP787225 QAL786397:QAL787225 QKH786397:QKH787225 QUD786397:QUD787225 RDZ786397:RDZ787225 RNV786397:RNV787225 RXR786397:RXR787225 SHN786397:SHN787225 SRJ786397:SRJ787225 TBF786397:TBF787225 TLB786397:TLB787225 TUX786397:TUX787225 UET786397:UET787225 UOP786397:UOP787225 UYL786397:UYL787225 VIH786397:VIH787225 VSD786397:VSD787225 WBZ786397:WBZ787225 WLV786397:WLV787225 WVR786397:WVR787225 L851933:L852761 JF851933:JF852761 TB851933:TB852761 ACX851933:ACX852761 AMT851933:AMT852761 AWP851933:AWP852761 BGL851933:BGL852761 BQH851933:BQH852761 CAD851933:CAD852761 CJZ851933:CJZ852761 CTV851933:CTV852761 DDR851933:DDR852761 DNN851933:DNN852761 DXJ851933:DXJ852761 EHF851933:EHF852761 ERB851933:ERB852761 FAX851933:FAX852761 FKT851933:FKT852761 FUP851933:FUP852761 GEL851933:GEL852761 GOH851933:GOH852761 GYD851933:GYD852761 HHZ851933:HHZ852761 HRV851933:HRV852761 IBR851933:IBR852761 ILN851933:ILN852761 IVJ851933:IVJ852761 JFF851933:JFF852761 JPB851933:JPB852761 JYX851933:JYX852761 KIT851933:KIT852761 KSP851933:KSP852761 LCL851933:LCL852761 LMH851933:LMH852761 LWD851933:LWD852761 MFZ851933:MFZ852761 MPV851933:MPV852761 MZR851933:MZR852761 NJN851933:NJN852761 NTJ851933:NTJ852761 ODF851933:ODF852761 ONB851933:ONB852761 OWX851933:OWX852761 PGT851933:PGT852761 PQP851933:PQP852761 QAL851933:QAL852761 QKH851933:QKH852761 QUD851933:QUD852761 RDZ851933:RDZ852761 RNV851933:RNV852761 RXR851933:RXR852761 SHN851933:SHN852761 SRJ851933:SRJ852761 TBF851933:TBF852761 TLB851933:TLB852761 TUX851933:TUX852761 UET851933:UET852761 UOP851933:UOP852761 UYL851933:UYL852761 VIH851933:VIH852761 VSD851933:VSD852761 WBZ851933:WBZ852761 WLV851933:WLV852761 WVR851933:WVR852761 L917469:L918297 JF917469:JF918297 TB917469:TB918297 ACX917469:ACX918297 AMT917469:AMT918297 AWP917469:AWP918297 BGL917469:BGL918297 BQH917469:BQH918297 CAD917469:CAD918297 CJZ917469:CJZ918297 CTV917469:CTV918297 DDR917469:DDR918297 DNN917469:DNN918297 DXJ917469:DXJ918297 EHF917469:EHF918297 ERB917469:ERB918297 FAX917469:FAX918297 FKT917469:FKT918297 FUP917469:FUP918297 GEL917469:GEL918297 GOH917469:GOH918297 GYD917469:GYD918297 HHZ917469:HHZ918297 HRV917469:HRV918297 IBR917469:IBR918297 ILN917469:ILN918297 IVJ917469:IVJ918297 JFF917469:JFF918297 JPB917469:JPB918297 JYX917469:JYX918297 KIT917469:KIT918297 KSP917469:KSP918297 LCL917469:LCL918297 LMH917469:LMH918297 LWD917469:LWD918297 MFZ917469:MFZ918297 MPV917469:MPV918297 MZR917469:MZR918297 NJN917469:NJN918297 NTJ917469:NTJ918297 ODF917469:ODF918297 ONB917469:ONB918297 OWX917469:OWX918297 PGT917469:PGT918297 PQP917469:PQP918297 QAL917469:QAL918297 QKH917469:QKH918297 QUD917469:QUD918297 RDZ917469:RDZ918297 RNV917469:RNV918297 RXR917469:RXR918297 SHN917469:SHN918297 SRJ917469:SRJ918297 TBF917469:TBF918297 TLB917469:TLB918297 TUX917469:TUX918297 UET917469:UET918297 UOP917469:UOP918297 UYL917469:UYL918297 VIH917469:VIH918297 VSD917469:VSD918297 WBZ917469:WBZ918297 WLV917469:WLV918297 WVR917469:WVR918297 L983005:L983833 JF983005:JF983833 TB983005:TB983833 ACX983005:ACX983833 AMT983005:AMT983833 AWP983005:AWP983833 BGL983005:BGL983833 BQH983005:BQH983833 CAD983005:CAD983833 CJZ983005:CJZ983833 CTV983005:CTV983833 DDR983005:DDR983833 DNN983005:DNN983833 DXJ983005:DXJ983833 EHF983005:EHF983833 ERB983005:ERB983833 FAX983005:FAX983833 FKT983005:FKT983833 FUP983005:FUP983833 GEL983005:GEL983833 GOH983005:GOH983833 GYD983005:GYD983833 HHZ983005:HHZ983833 HRV983005:HRV983833 IBR983005:IBR983833 ILN983005:ILN983833 IVJ983005:IVJ983833 JFF983005:JFF983833 JPB983005:JPB983833 JYX983005:JYX983833 KIT983005:KIT983833 KSP983005:KSP983833 LCL983005:LCL983833 LMH983005:LMH983833 LWD983005:LWD983833 MFZ983005:MFZ983833 MPV983005:MPV983833 MZR983005:MZR983833 NJN983005:NJN983833 NTJ983005:NTJ983833 ODF983005:ODF983833 ONB983005:ONB983833 OWX983005:OWX983833 PGT983005:PGT983833 PQP983005:PQP983833 QAL983005:QAL983833 QKH983005:QKH983833 QUD983005:QUD983833 RDZ983005:RDZ983833 RNV983005:RNV983833 RXR983005:RXR983833 SHN983005:SHN983833 SRJ983005:SRJ983833 TBF983005:TBF983833 TLB983005:TLB983833 TUX983005:TUX983833 UET983005:UET983833 UOP983005:UOP983833 UYL983005:UYL983833 VIH983005:VIH983833 VSD983005:VSD983833 WBZ983005:WBZ983833 WLV983005:WLV983833 IX95 IX9 WVJ9 WVJ95 WLN9 WLN95 WBR9 WBR95 VRV9 VRV95 VHZ9 VHZ95 UYD9 UYD95 UOH9 UOH95 UEL9 UEL95 TUP9 TUP95 TKT9 TKT95 TAX9 TAX95 SRB9 SRB95 SHF9 SHF95 RXJ9 RXJ95 RNN9 RNN95 RDR9 RDR95 QTV9 QTV95 QJZ9 QJZ95 QAD9 QAD95 PQH9 PQH95 PGL9 PGL95 OWP9 OWP95 OMT9 OMT95 OCX9 OCX95 NTB9 NTB95 NJF9 NJF95 MZJ9 MZJ95 MPN9 MPN95 MFR9 MFR95 LVV9 LVV95 LLZ9 LLZ95 LCD9 LCD95 KSH9 KSH95 KIL9 KIL95 JYP9 JYP95 JOT9 JOT95 JEX9 JEX95 IVB9 IVB95 ILF9 ILF95 IBJ9 IBJ95 HRN9 HRN95 HHR9 HHR95 GXV9 GXV95 GNZ9 GNZ95 GED9 GED95 FUH9 FUH95 FKL9 FKL95 FAP9 FAP95 EQT9 EQT95 EGX9 EGX95 DXB9 DXB95 DNF9 DNF95 DDJ9 DDJ95 CTN9 CTN95 CJR9 CJR95 BZV9 BZV95 BPZ9 BPZ95 BGD9 BGD95 AWH9 AWH95 AML9 AML95 ACP9 ACP95 ST9 ST95 L9 N116:N117 TB198:TB793 JF198:JF793 WVR198:WVR793 WLV198:WLV793 WBZ198:WBZ793 VSD198:VSD793 VIH198:VIH793 UYL198:UYL793 UOP198:UOP793 UET198:UET793 TUX198:TUX793 TLB198:TLB793 TBF198:TBF793 SRJ198:SRJ793 SHN198:SHN793 RXR198:RXR793 RNV198:RNV793 RDZ198:RDZ793 QUD198:QUD793 QKH198:QKH793 QAL198:QAL793 PQP198:PQP793 PGT198:PGT793 OWX198:OWX793 ONB198:ONB793 ODF198:ODF793 NTJ198:NTJ793 NJN198:NJN793 MZR198:MZR793 MPV198:MPV793 MFZ198:MFZ793 LWD198:LWD793 LMH198:LMH793 LCL198:LCL793 KSP198:KSP793 KIT198:KIT793 JYX198:JYX793 JPB198:JPB793 JFF198:JFF793 IVJ198:IVJ793 ILN198:ILN793 IBR198:IBR793 HRV198:HRV793 HHZ198:HHZ793 GYD198:GYD793 GOH198:GOH793 GEL198:GEL793 FUP198:FUP793 FKT198:FKT793 FAX198:FAX793 ERB198:ERB793 EHF198:EHF793 DXJ198:DXJ793 DNN198:DNN793 DDR198:DDR793 CTV198:CTV793 CJZ198:CJZ793 CAD198:CAD793 BQH198:BQH793 BGL198:BGL793 AWP198:AWP793 AMT198:AMT793 AMR195:AMR197 ACV195:ACV197 SZ195:SZ197 JD195:JD197 WVP195:WVP197 WLT195:WLT197 WBX195:WBX197 VSB195:VSB197 VIF195:VIF197 UYJ195:UYJ197 UON195:UON197 UER195:UER197 TUV195:TUV197 TKZ195:TKZ197 TBD195:TBD197 SRH195:SRH197 SHL195:SHL197 RXP195:RXP197 RNT195:RNT197 RDX195:RDX197 QUB195:QUB197 QKF195:QKF197 QAJ195:QAJ197 PQN195:PQN197 PGR195:PGR197 OWV195:OWV197 OMZ195:OMZ197 ODD195:ODD197 NTH195:NTH197 NJL195:NJL197 MZP195:MZP197 MPT195:MPT197 MFX195:MFX197 LWB195:LWB197 LMF195:LMF197 LCJ195:LCJ197 KSN195:KSN197 KIR195:KIR197 JYV195:JYV197 JOZ195:JOZ197 JFD195:JFD197 IVH195:IVH197 ILL195:ILL197 IBP195:IBP197 HRT195:HRT197 HHX195:HHX197 GYB195:GYB197 GOF195:GOF197 GEJ195:GEJ197 FUN195:FUN197 FKR195:FKR197 FAV195:FAV197 EQZ195:EQZ197 EHD195:EHD197 DXH195:DXH197 DNL195:DNL197 DDP195:DDP197 CTT195:CTT197 CJX195:CJX197 CAB195:CAB197 BQF195:BQF197 BGJ195:BGJ197 AWN195:AWN197 L156:L160 ACX198:ACX793 K94 UDZ92 TUD92 TKH92 TAL92 SQP92 SGT92 RWX92 RNB92 RDF92 QTJ92 QJN92 PZR92 PPV92 PFZ92 OWD92 OMH92 OCL92 NSP92 NIT92 MYX92 MPB92 MFF92 LVJ92 LLN92 LBR92 KRV92 KHZ92 JYD92 JOH92 JEL92 IUP92 IKT92 IAX92 HRB92 HHF92 GXJ92 GNN92 GDR92 FTV92 FJZ92 FAD92 EQH92 EGL92 DWP92 DMT92 DCX92 CTB92 CJF92 BZJ92 BPN92 BFR92 AVV92 ALZ92 ACD92 SH92 IL92 WUX92 WLB92 WBF92 VRJ92 ABT93:ABT94 L171:L179 VHN92 L95 WBT110 DWZ108 EGV108 EQR108 FAN108 FKJ108 FUF108 GEB108 GNX108 GXT108 HHP108 HRL108 IBH108 ILD108 IUZ108 JEV108 JOR108 JYN108 KIJ108 KSF108 LCB108 LLX108 LVT108 MFP108 MPL108 MZH108 NJD108 NSZ108 OCV108 OMR108 OWN108 PGJ108 PQF108 QAB108 QJX108 QTT108 RDP108 RNL108 RXH108 SHD108 SQZ108 TAV108 TKR108 TUN108 UEJ108 UOF108 UYB108 VHX108 VRT108 WBP108 WLL108 WVH108 IV108 SR108 ACN108 AMJ108 AWF108 BGB108 BPX108 BZT108 CJP108 CTL108 L100:L101 M30 VRX110 VIB110 UYF110 UOJ110 UEN110 TUR110 TKV110 TAZ110 SRD110 SHH110 RXL110 RNP110 RDT110 QTX110 QKB110 QAF110 PQJ110 PGN110 OWR110 OMV110 OCZ110 NTD110 NJH110 MZL110 MPP110 MFT110 LVX110 LMB110 LCF110 KSJ110 KIN110 JYR110 JOV110 JEZ110 IVD110 ILH110 IBL110 HRP110 HHT110 GXX110 GOB110 GEF110 FUJ110 FKN110 FAR110 EQV110 EGZ110 DXD110 DNH110 DDL110 CTP110 CJT110 BZX110 BQB110 BGF110 AWJ110 AMN110 ACR110 SV110 IZ110 WLP110 WVL110 ALP93:ALP94 DDH108 VIB166 UYF166 UOJ166 UEN166 TUR166 TKV166 TAZ166 SRD166 SHH166 RXL166 RNP166 RDT166 QTX166 QKB166 QAF166 PQJ166 PGN166 OWR166 OMV166 OCZ166 NTD166 NJH166 MZL166 MPP166 MFT166 LVX166 LMB166 LCF166 KSJ166 KIN166 JYR166 JOV166 JEZ166 IVD166 ILH166 IBL166 HRP166 HHT166 GXX166 GOB166 GEF166 FUJ166 FKN166 FAR166 EQV166 EGZ166 DXD166 DNH166 DDL166 CTP166 CJT166 BZX166 BQB166 BGF166 AWJ166 AMN166 ACR166 SV166 IZ166 WLP166 WVL166 WBT166 AWD109 ST167 IU162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IX60 ST60 ACP60 M6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IX20 ST20 ACP20 M20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IX23 ST23 ACP23 M23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IX27 ST27 ACP27 M27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IX30 ST30 ACP30 AWL113 BFZ109 BPV109 BZR109 CJN109 CTJ109 DDF109 DNB109 DWX109 EGT109 EQP109 FAL109 FKH109 FUD109 GDZ109 GNV109 GXR109 HHN109 HRJ109 IBF109 ILB109 IUX109 JET109 JOP109 JYL109 KIH109 KSD109 LBZ109 LLV109 LVR109 MFN109 MPJ109 MZF109 NJB109 NSX109 OCT109 OMP109 OWL109 PGH109 PQD109 PZZ109 QJV109 QTR109 RDN109 RNJ109 RXF109 SHB109 SQX109 TAT109 TKP109 TUL109 UEH109 UOD109 UXZ109 VHV109 VRR109 WBN109 WLJ109 WVF109 IT109 SP109 ACL109 AMH109 VRX166 IX167 WLN167 WVJ167 WBR167 VRV167 VHZ167 UYD167 UOH167 UEL167 TUP167 TKT167 TAX167 SRB167 SHF167 RXJ167 RNN167 RDR167 QTV167 QJZ167 QAD167 PQH167 PGL167 OWP167 OMT167 OCX167 NTB167 NJF167 MZJ167 MPN167 MFR167 LVV167 LLZ167 LCD167 KSH167 KIL167 JYP167 JOT167 JEX167 IVB167 ILF167 IBJ167 HRN167 HHR167 GXV167 GNZ167 GED167 FUH167 FKL167 FAP167 EQT167 EGX167 DXB167 DNF167 DDJ167 CTN167 CJR167 BZV167 BPZ167 BGD167 AWH167 AML167 ACP167 N168:N169 ALZ61 AVV61 BFR61 BPN61 BZJ61 CJF61 CTB61 DCX61 DMT61 DWP61 EGL61 EQH61 FAD61 FJZ61 FTV61 GDR61 GNN61 GXJ61 HHF61 HRB61 IAX61 IKT61 IUP61 JEL61 JOH61 JYD61 KHZ61 KRV61 LBR61 LLN61 LVJ61 MFF61 MPB61 MYX61 NIT61 NSP61 OCL61 OMH61 OWD61 PFZ61 PPV61 PZR61 QJN61 QTJ61 RDF61 RNB61 RWX61 SGT61 SQP61 TAL61 TKH61 TUD61 UDZ61 UNV61 UXR61 VHN61 VRJ61 WBF61 WLB61 WUX61 IL61 SH61 ACD61 ALP62:ALP63 AVL62:AVL63 BFH62:BFH63 BPD62:BPD63 BYZ62:BYZ63 CIV62:CIV63 CSR62:CSR63 DCN62:DCN63 DMJ62:DMJ63 DWF62:DWF63 EGB62:EGB63 EPX62:EPX63 EZT62:EZT63 FJP62:FJP63 FTL62:FTL63 GDH62:GDH63 GND62:GND63 GWZ62:GWZ63 HGV62:HGV63 HQR62:HQR63 IAN62:IAN63 IKJ62:IKJ63 IUF62:IUF63 JEB62:JEB63 JNX62:JNX63 JXT62:JXT63 KHP62:KHP63 KRL62:KRL63 LBH62:LBH63 LLD62:LLD63 LUZ62:LUZ63 MEV62:MEV63 MOR62:MOR63 MYN62:MYN63 NIJ62:NIJ63 NSF62:NSF63 OCB62:OCB63 OLX62:OLX63 OVT62:OVT63 PFP62:PFP63 PPL62:PPL63 PZH62:PZH63 QJD62:QJD63 QSZ62:QSZ63 RCV62:RCV63 RMR62:RMR63 RWN62:RWN63 SGJ62:SGJ63 SQF62:SQF63 TAB62:TAB63 TJX62:TJX63 TTT62:TTT63 UDP62:UDP63 UNL62:UNL63 UXH62:UXH63 VHD62:VHD63 VQZ62:VQZ63 WAV62:WAV63 WKR62:WKR63 WUN62:WUN63 IB62:IB63 RX62:RX63 ALZ64 AVV64 BFR64 BPN64 BZJ64 CJF64 CTB64 DCX64 DMT64 DWP64 EGL64 EQH64 FAD64 FJZ64 FTV64 GDR64 GNN64 GXJ64 HHF64 HRB64 IAX64 IKT64 IUP64 JEL64 JOH64 JYD64 KHZ64 KRV64 LBR64 LLN64 LVJ64 MFF64 MPB64 MYX64 NIT64 NSP64 OCL64 OMH64 OWD64 PFZ64 PPV64 PZR64 QJN64 QTJ64 RDF64 RNB64 RWX64 SGT64 SQP64 TAL64 TKH64 TUD64 UDZ64 UNV64 UXR64 VHN64 VRJ64 WBF64 WLB64 WUX64 IL64 SH64 ACD64 ALP65:ALP66 AVL65:AVL66 BFH65:BFH66 BPD65:BPD66 BYZ65:BYZ66 CIV65:CIV66 CSR65:CSR66 DCN65:DCN66 DMJ65:DMJ66 DWF65:DWF66 EGB65:EGB66 EPX65:EPX66 EZT65:EZT66 FJP65:FJP66 FTL65:FTL66 GDH65:GDH66 GND65:GND66 GWZ65:GWZ66 HGV65:HGV66 HQR65:HQR66 IAN65:IAN66 IKJ65:IKJ66 IUF65:IUF66 JEB65:JEB66 JNX65:JNX66 JXT65:JXT66 KHP65:KHP66 KRL65:KRL66 LBH65:LBH66 LLD65:LLD66 LUZ65:LUZ66 MEV65:MEV66 MOR65:MOR66 MYN65:MYN66 NIJ65:NIJ66 NSF65:NSF66 OCB65:OCB66 OLX65:OLX66 OVT65:OVT66 PFP65:PFP66 PPL65:PPL66 PZH65:PZH66 QJD65:QJD66 QSZ65:QSZ66 RCV65:RCV66 RMR65:RMR66 RWN65:RWN66 SGJ65:SGJ66 SQF65:SQF66 TAB65:TAB66 TJX65:TJX66 TTT65:TTT66 UDP65:UDP66 UNL65:UNL66 UXH65:UXH66 VHD65:VHD66 VQZ65:VQZ66 WAV65:WAV66 WKR65:WKR66 WUN65:WUN66 IB65:IB66 RX65:RX66 ACD67 ALZ67 AVV67 BFR67 BPN67 BZJ67 CJF67 CTB67 DCX67 DMT67 DWP67 EGL67 EQH67 FAD67 FJZ67 FTV67 GDR67 GNN67 GXJ67 HHF67 HRB67 IAX67 IKT67 IUP67 JEL67 JOH67 JYD67 KHZ67 KRV67 LBR67 LLN67 LVJ67 MFF67 MPB67 MYX67 NIT67 NSP67 OCL67 OMH67 OWD67 PFZ67 PPV67 PZR67 QJN67 QTJ67 RDF67 RNB67 RWX67 SGT67 SQP67 TAL67 TKH67 TUD67 UDZ67 UNV67 UXR67 VHN67 VRJ67 WBF67 WLB67 WUX67 IL67 SH67 ALP68:ALP69 AVL68:AVL69 BFH68:BFH69 BPD68:BPD69 BYZ68:BYZ69 CIV68:CIV69 CSR68:CSR69 DCN68:DCN69 DMJ68:DMJ69 DWF68:DWF69 EGB68:EGB69 EPX68:EPX69 EZT68:EZT69 FJP68:FJP69 FTL68:FTL69 GDH68:GDH69 GND68:GND69 GWZ68:GWZ69 HGV68:HGV69 HQR68:HQR69 IAN68:IAN69 IKJ68:IKJ69 IUF68:IUF69 JEB68:JEB69 JNX68:JNX69 JXT68:JXT69 KHP68:KHP69 KRL68:KRL69 LBH68:LBH69 LLD68:LLD69 LUZ68:LUZ69 MEV68:MEV69 MOR68:MOR69 MYN68:MYN69 NIJ68:NIJ69 NSF68:NSF69 OCB68:OCB69 OLX68:OLX69 OVT68:OVT69 PFP68:PFP69 PPL68:PPL69 PZH68:PZH69 QJD68:QJD69 QSZ68:QSZ69 RCV68:RCV69 RMR68:RMR69 RWN68:RWN69 SGJ68:SGJ69 SQF68:SQF69 TAB68:TAB69 TJX68:TJX69 TTT68:TTT69 UDP68:UDP69 UNL68:UNL69 UXH68:UXH69 VHD68:VHD69 VQZ68:VQZ69 WAV68:WAV69 WKR68:WKR69 WUN68:WUN69 IB68:IB69 RX68:RX69 SH70:SH71 ACD70:ACD71 ALZ70:ALZ71 AVV70:AVV71 BFR70:BFR71 BPN70:BPN71 BZJ70:BZJ71 CJF70:CJF71 CTB70:CTB71 DCX70:DCX71 DMT70:DMT71 DWP70:DWP71 EGL70:EGL71 EQH70:EQH71 FAD70:FAD71 FJZ70:FJZ71 FTV70:FTV71 GDR70:GDR71 GNN70:GNN71 GXJ70:GXJ71 HHF70:HHF71 HRB70:HRB71 IAX70:IAX71 IKT70:IKT71 IUP70:IUP71 JEL70:JEL71 JOH70:JOH71 JYD70:JYD71 KHZ70:KHZ71 KRV70:KRV71 LBR70:LBR71 LLN70:LLN71 LVJ70:LVJ71 MFF70:MFF71 MPB70:MPB71 MYX70:MYX71 NIT70:NIT71 NSP70:NSP71 OCL70:OCL71 OMH70:OMH71 OWD70:OWD71 PFZ70:PFZ71 PPV70:PPV71 PZR70:PZR71 QJN70:QJN71 QTJ70:QTJ71 RDF70:RDF71 RNB70:RNB71 RWX70:RWX71 SGT70:SGT71 SQP70:SQP71 TAL70:TAL71 TKH70:TKH71 TUD70:TUD71 UDZ70:UDZ71 UNV70:UNV71 UXR70:UXR71 VHN70:VHN71 VRJ70:VRJ71 WBF70:WBF71 WLB70:WLB71 WUX70:WUX71 IL70:IL71 ALP72:ALP73 AVL72:AVL73 BFH72:BFH73 BPD72:BPD73 BYZ72:BYZ73 CIV72:CIV73 CSR72:CSR73 DCN72:DCN73 DMJ72:DMJ73 DWF72:DWF73 EGB72:EGB73 EPX72:EPX73 EZT72:EZT73 FJP72:FJP73 FTL72:FTL73 GDH72:GDH73 GND72:GND73 GWZ72:GWZ73 HGV72:HGV73 HQR72:HQR73 IAN72:IAN73 IKJ72:IKJ73 IUF72:IUF73 JEB72:JEB73 JNX72:JNX73 JXT72:JXT73 KHP72:KHP73 KRL72:KRL73 LBH72:LBH73 LLD72:LLD73 LUZ72:LUZ73 MEV72:MEV73 MOR72:MOR73 MYN72:MYN73 NIJ72:NIJ73 NSF72:NSF73 OCB72:OCB73 OLX72:OLX73 OVT72:OVT73 PFP72:PFP73 PPL72:PPL73 PZH72:PZH73 QJD72:QJD73 QSZ72:QSZ73 RCV72:RCV73 RMR72:RMR73 RWN72:RWN73 SGJ72:SGJ73 SQF72:SQF73 TAB72:TAB73 TJX72:TJX73 TTT72:TTT73 UDP72:UDP73 UNL72:UNL73 UXH72:UXH73 VHD72:VHD73 VQZ72:VQZ73 WAV72:WAV73 WKR72:WKR73 WUN72:WUN73 IB72:IB73 RX72:RX73 IL74 SH74 ACD74 ALZ74 AVV74 BFR74 BPN74 BZJ74 CJF74 CTB74 DCX74 DMT74 DWP74 EGL74 EQH74 FAD74 FJZ74 FTV74 GDR74 GNN74 GXJ74 HHF74 HRB74 IAX74 IKT74 IUP74 JEL74 JOH74 JYD74 KHZ74 KRV74 LBR74 LLN74 LVJ74 MFF74 MPB74 MYX74 NIT74 NSP74 OCL74 OMH74 OWD74 PFZ74 PPV74 PZR74 QJN74 QTJ74 RDF74 RNB74 RWX74 SGT74 SQP74 TAL74 TKH74 TUD74 UDZ74 UNV74 UXR74 VHN74 VRJ74 WBF74 WLB74 WUX74 ALP75:ALP76 AVL75:AVL76 BFH75:BFH76 BPD75:BPD76 BYZ75:BYZ76 CIV75:CIV76 CSR75:CSR76 DCN75:DCN76 DMJ75:DMJ76 DWF75:DWF76 EGB75:EGB76 EPX75:EPX76 EZT75:EZT76 FJP75:FJP76 FTL75:FTL76 GDH75:GDH76 GND75:GND76 GWZ75:GWZ76 HGV75:HGV76 HQR75:HQR76 IAN75:IAN76 IKJ75:IKJ76 IUF75:IUF76 JEB75:JEB76 JNX75:JNX76 JXT75:JXT76 KHP75:KHP76 KRL75:KRL76 LBH75:LBH76 LLD75:LLD76 LUZ75:LUZ76 MEV75:MEV76 MOR75:MOR76 MYN75:MYN76 NIJ75:NIJ76 NSF75:NSF76 OCB75:OCB76 OLX75:OLX76 OVT75:OVT76 PFP75:PFP76 PPL75:PPL76 PZH75:PZH76 QJD75:QJD76 QSZ75:QSZ76 RCV75:RCV76 RMR75:RMR76 RWN75:RWN76 SGJ75:SGJ76 SQF75:SQF76 TAB75:TAB76 TJX75:TJX76 TTT75:TTT76 UDP75:UDP76 UNL75:UNL76 UXH75:UXH76 VHD75:VHD76 VQZ75:VQZ76 WAV75:WAV76 WKR75:WKR76 WUN75:WUN76 IB75:IB76 RX75:RX76 WUX77 IL77 SH77 ACD77 ALZ77 AVV77 BFR77 BPN77 BZJ77 CJF77 CTB77 DCX77 DMT77 DWP77 EGL77 EQH77 FAD77 FJZ77 FTV77 GDR77 GNN77 GXJ77 HHF77 HRB77 IAX77 IKT77 IUP77 JEL77 JOH77 JYD77 KHZ77 KRV77 LBR77 LLN77 LVJ77 MFF77 MPB77 MYX77 NIT77 NSP77 OCL77 OMH77 OWD77 PFZ77 PPV77 PZR77 QJN77 QTJ77 RDF77 RNB77 RWX77 SGT77 SQP77 TAL77 TKH77 TUD77 UDZ77 UNV77 UXR77 VHN77 VRJ77 WBF77 WLB77 ALP78:ALP79 AVL78:AVL79 BFH78:BFH79 BPD78:BPD79 BYZ78:BYZ79 CIV78:CIV79 CSR78:CSR79 DCN78:DCN79 DMJ78:DMJ79 DWF78:DWF79 EGB78:EGB79 EPX78:EPX79 EZT78:EZT79 FJP78:FJP79 FTL78:FTL79 GDH78:GDH79 GND78:GND79 GWZ78:GWZ79 HGV78:HGV79 HQR78:HQR79 IAN78:IAN79 IKJ78:IKJ79 IUF78:IUF79 JEB78:JEB79 JNX78:JNX79 JXT78:JXT79 KHP78:KHP79 KRL78:KRL79 LBH78:LBH79 LLD78:LLD79 LUZ78:LUZ79 MEV78:MEV79 MOR78:MOR79 MYN78:MYN79 NIJ78:NIJ79 NSF78:NSF79 OCB78:OCB79 OLX78:OLX79 OVT78:OVT79 PFP78:PFP79 PPL78:PPL79 PZH78:PZH79 QJD78:QJD79 QSZ78:QSZ79 RCV78:RCV79 RMR78:RMR79 RWN78:RWN79 SGJ78:SGJ79 SQF78:SQF79 TAB78:TAB79 TJX78:TJX79 TTT78:TTT79 UDP78:UDP79 UNL78:UNL79 UXH78:UXH79 VHD78:VHD79 VQZ78:VQZ79 WAV78:WAV79 WKR78:WKR79 WUN78:WUN79 IB78:IB79 RX78:RX79 WLB80 WUX80 IL80 SH80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ALP81:ALP82 AVL81:AVL82 BFH81:BFH82 BPD81:BPD82 BYZ81:BYZ82 CIV81:CIV82 CSR81:CSR82 DCN81:DCN82 DMJ81:DMJ82 DWF81:DWF82 EGB81:EGB82 EPX81:EPX82 EZT81:EZT82 FJP81:FJP82 FTL81:FTL82 GDH81:GDH82 GND81:GND82 GWZ81:GWZ82 HGV81:HGV82 HQR81:HQR82 IAN81:IAN82 IKJ81:IKJ82 IUF81:IUF82 JEB81:JEB82 JNX81:JNX82 JXT81:JXT82 KHP81:KHP82 KRL81:KRL82 LBH81:LBH82 LLD81:LLD82 LUZ81:LUZ82 MEV81:MEV82 MOR81:MOR82 MYN81:MYN82 NIJ81:NIJ82 NSF81:NSF82 OCB81:OCB82 OLX81:OLX82 OVT81:OVT82 PFP81:PFP82 PPL81:PPL82 PZH81:PZH82 QJD81:QJD82 QSZ81:QSZ82 RCV81:RCV82 RMR81:RMR82 RWN81:RWN82 SGJ81:SGJ82 SQF81:SQF82 TAB81:TAB82 TJX81:TJX82 TTT81:TTT82 UDP81:UDP82 UNL81:UNL82 UXH81:UXH82 VHD81:VHD82 VQZ81:VQZ82 WAV81:WAV82 WKR81:WKR82 WUN81:WUN82 IB81:IB82 RX81:RX82 WBF83 L194:L793 WLB83 WUX83 IL83 SH83 ACD83 ALZ83 AVV83 BFR83 BPN83 BZJ83 CJF83 CTB83 DCX83 DMT83 DWP83 EGL83 EQH83 FAD83 FJZ83 FTV83 GDR83 GNN83 GXJ83 HHF83 HRB83 IAX83 IKT83 IUP83 JEL83 JOH83 JYD83 KHZ83 KRV83 LBR83 LLN83 LVJ83 MFF83 MPB83 MYX83 NIT83 NSP83 OCL83 OMH83 OWD83 PFZ83 PPV83 PZR83 QJN83 QTJ83 RDF83 RNB83 RWX83 SGT83 SQP83 TAL83 TKH83 TUD83 UDZ83 UNV83 UXR83 VHN83 VRJ83 ALP84:ALP85 AVL84:AVL85 BFH84:BFH85 BPD84:BPD85 BYZ84:BYZ85 CIV84:CIV85 CSR84:CSR85 DCN84:DCN85 DMJ84:DMJ85 DWF84:DWF85 EGB84:EGB85 EPX84:EPX85 EZT84:EZT85 FJP84:FJP85 FTL84:FTL85 GDH84:GDH85 GND84:GND85 GWZ84:GWZ85 HGV84:HGV85 HQR84:HQR85 IAN84:IAN85 IKJ84:IKJ85 IUF84:IUF85 JEB84:JEB85 JNX84:JNX85 JXT84:JXT85 KHP84:KHP85 KRL84:KRL85 LBH84:LBH85 LLD84:LLD85 LUZ84:LUZ85 MEV84:MEV85 MOR84:MOR85 MYN84:MYN85 NIJ84:NIJ85 NSF84:NSF85 OCB84:OCB85 OLX84:OLX85 OVT84:OVT85 PFP84:PFP85 PPL84:PPL85 PZH84:PZH85 QJD84:QJD85 QSZ84:QSZ85 RCV84:RCV85 RMR84:RMR85 RWN84:RWN85 SGJ84:SGJ85 SQF84:SQF85 TAB84:TAB85 TJX84:TJX85 TTT84:TTT85 UDP84:UDP85 UNL84:UNL85 UXH84:UXH85 VHD84:VHD85 VQZ84:VQZ85 WAV84:WAV85 WKR84:WKR85 WUN84:WUN85 IB84:IB85 RX84:RX85 VRJ86 UXR92 WBF86 WLB86 WUX86 IL86 SH86 ACD86 ALZ86 AVV86 BFR86 BPN86 BZJ86 CJF86 CTB86 DCX86 DMT86 DWP86 EGL86 EQH86 FAD86 FJZ86 FTV86 GDR86 GNN86 GXJ86 HHF86 HRB86 IAX86 IKT86 IUP86 JEL86 JOH86 JYD86 KHZ86 KRV86 LBR86 LLN86 LVJ86 MFF86 MPB86 MYX86 NIT86 NSP86 OCL86 OMH86 OWD86 PFZ86 PPV86 PZR86 QJN86 QTJ86 RDF86 RNB86 RWX86 SGT86 SQP86 TAL86 TKH86 TUD86 UDZ86 UNV86 UXR86 VHN86 ALP87:ALP88 AVL87:AVL88 BFH87:BFH88 BPD87:BPD88 BYZ87:BYZ88 CIV87:CIV88 CSR87:CSR88 DCN87:DCN88 DMJ87:DMJ88 DWF87:DWF88 EGB87:EGB88 EPX87:EPX88 EZT87:EZT88 FJP87:FJP88 FTL87:FTL88 GDH87:GDH88 GND87:GND88 GWZ87:GWZ88 HGV87:HGV88 HQR87:HQR88 IAN87:IAN88 IKJ87:IKJ88 IUF87:IUF88 JEB87:JEB88 JNX87:JNX88 JXT87:JXT88 KHP87:KHP88 KRL87:KRL88 LBH87:LBH88 LLD87:LLD88 LUZ87:LUZ88 MEV87:MEV88 MOR87:MOR88 MYN87:MYN88 NIJ87:NIJ88 NSF87:NSF88 OCB87:OCB88 OLX87:OLX88 OVT87:OVT88 PFP87:PFP88 PPL87:PPL88 PZH87:PZH88 QJD87:QJD88 QSZ87:QSZ88 RCV87:RCV88 RMR87:RMR88 RWN87:RWN88 SGJ87:SGJ88 SQF87:SQF88 TAB87:TAB88 TJX87:TJX88 TTT87:TTT88 UDP87:UDP88 UNL87:UNL88 UXH87:UXH88 VHD87:VHD88 VQZ87:VQZ88 WAV87:WAV88 WKR87:WKR88 WUN87:WUN88 IB87:IB88 RX87:RX88 VHN89 VRJ89 WBF89 WLB89 WUX89 IL89 SH89 ACD89 ALZ89 AVV89 BFR89 BPN89 BZJ89 CJF89 CTB89 DCX89 DMT89 DWP89 EGL89 EQH89 FAD89 FJZ89 FTV89 GDR89 GNN89 GXJ89 HHF89 HRB89 IAX89 IKT89 IUP89 JEL89 JOH89 JYD89 KHZ89 KRV89 LBR89 LLN89 LVJ89 MFF89 MPB89 MYX89 NIT89 NSP89 OCL89 OMH89 OWD89 PFZ89 PPV89 PZR89 QJN89 QTJ89 RDF89 RNB89 RWX89 SGT89 SQP89 TAL89 TKH89 TUD89 UDZ89 UNV89 UXR89 ALP90:ALP91 AVL90:AVL91 BFH90:BFH91 BPD90:BPD91 BYZ90:BYZ91 CIV90:CIV91 CSR90:CSR91 DCN90:DCN91 DMJ90:DMJ91 DWF90:DWF91 EGB90:EGB91 EPX90:EPX91 EZT90:EZT91 FJP90:FJP91 FTL90:FTL91 GDH90:GDH91 GND90:GND91 GWZ90:GWZ91 HGV90:HGV91 HQR90:HQR91 IAN90:IAN91 IKJ90:IKJ91 IUF90:IUF91 JEB90:JEB91 JNX90:JNX91 JXT90:JXT91 KHP90:KHP91 KRL90:KRL91 LBH90:LBH91 LLD90:LLD91 LUZ90:LUZ91 MEV90:MEV91 MOR90:MOR91 MYN90:MYN91 NIJ90:NIJ91 NSF90:NSF91 OCB90:OCB91 OLX90:OLX91 OVT90:OVT91 PFP90:PFP91 PPL90:PPL91 PZH90:PZH91 QJD90:QJD91 QSZ90:QSZ91 RCV90:RCV91 RMR90:RMR91 RWN90:RWN91 SGJ90:SGJ91 SQF90:SQF91 TAB90:TAB91 TJX90:TJX91 TTT90:TTT91 UDP90:UDP91 UNL90:UNL91 UXH90:UXH91 VHD90:VHD91 VQZ90:VQZ91 WAV90:WAV91 WKR90:WKR91 WUN90:WUN91 IB90:IB91 RX90:RX91 K61:K91 UNV92 AVL93:AVL94 BFH93:BFH94 BPD93:BPD94 BYZ93:BYZ94 CIV93:CIV94 CSR93:CSR94 DCN93:DCN94 DMJ93:DMJ94 DWF93:DWF94 EGB93:EGB94 EPX93:EPX94 EZT93:EZT94 FJP93:FJP94 FTL93:FTL94 GDH93:GDH94 GND93:GND94 GWZ93:GWZ94 HGV93:HGV94 HQR93:HQR94 IAN93:IAN94 IKJ93:IKJ94 IUF93:IUF94 JEB93:JEB94 JNX93:JNX94 JXT93:JXT94 KHP93:KHP94 KRL93:KRL94 LBH93:LBH94 LLD93:LLD94 LUZ93:LUZ94 MEV93:MEV94 MOR93:MOR94 MYN93:MYN94 NIJ93:NIJ94 NSF93:NSF94 OCB93:OCB94 OLX93:OLX94 OVT93:OVT94 PFP93:PFP94 PPL93:PPL94 PZH93:PZH94 QJD93:QJD94 QSZ93:QSZ94 RCV93:RCV94 RMR93:RMR94 RWN93:RWN94 SGJ93:SGJ94 SQF93:SQF94 TAB93:TAB94 TJX93:TJX94 TTT93:TTT94 UDP93:UDP94 UNL93:UNL94 UXH93:UXH94 VHD93:VHD94 VQZ93:VQZ94 WAV93:WAV94 WKR93:WKR94 WUN93:WUN94 IB93:IB94 RX93:RX94 ABT90:ABT91 WVA111 WBI111 VRM111 VHQ111 UXU111 UNY111 UEC111 TUG111 TKK111 TAO111 SQS111 SGW111 RXA111 RNE111 RDI111 QTM111 QJQ111 PZU111 PPY111 PGC111 OWG111 OMK111 OCO111 NSS111 NIW111 MZA111 MPE111 MFI111 LVM111 LLQ111 LBU111 KRY111 KIC111 JYG111 JOK111 JEO111 IUS111 IKW111 IBA111 HRE111 HHI111 GXM111 GNQ111 GDU111 FTY111 FKC111 FAG111 EQK111 EGO111 DWS111 DMW111 DDA111 CTE111 CJI111 BZM111 BPQ111 BFU111 AVY111 AMC111 ACG111 SK111 IO111 WLE111 L110:L111 BPK112 BZG112 CJC112 CSY112 DCU112 DMQ112 DWM112 EGI112 EQE112 FAA112 FJW112 FTS112 GDO112 GNK112 GXG112 HHC112 HQY112 IAU112 IKQ112 IUM112 JEI112 JOE112 JYA112 KHW112 KRS112 LBO112 LLK112 LVG112 MFC112 MOY112 MYU112 NIQ112 NSM112 OCI112 OME112 OWA112 PFW112 PPS112 PZO112 QJK112 QTG112 RDC112 RMY112 RWU112 SGQ112 SQM112 TAI112 TKE112 TUA112 UDW112 UNS112 UXO112 VHK112 VRG112 WBC112 WKY112 WUU112 II112 SE112 ACA112 ALW112 AVS112 N41:N58 ACM119 AMI119 AWE119 BGA119 BPW119 BZS119 CJO119 CTK119 DDG119 DNC119 DWY119 EGU119 EQQ119 FAM119 FKI119 FUE119 GEA119 GNW119 GXS119 HHO119 HRK119 IBG119 ILC119 IUY119 JEU119 JOQ119 JYM119 KII119 KSE119 LCA119 LLW119 LVS119 MFO119 MPK119 MZG119 NJC119 NSY119 OCU119 OMQ119 OWM119 PGI119 PQE119 QAA119 QJW119 QTS119 RDO119 RNK119 RXG119 SHC119 SQY119 TAU119 TKQ119 TUM119 UEI119 UOE119 UYA119 VHW119 VRS119 WBO119 WLK119 WVG119 IU119 L153 ACM122 AMI122 AWE122 BGA122 BPW122 BZS122 CJO122 CTK122 DDG122 DNC122 DWY122 EGU122 EQQ122 FAM122 FKI122 FUE122 GEA122 GNW122 GXS122 HHO122 HRK122 IBG122 ILC122 IUY122 JEU122 JOQ122 JYM122 KII122 KSE122 LCA122 LLW122 LVS122 MFO122 MPK122 MZG122 NJC122 NSY122 OCU122 OMQ122 OWM122 PGI122 PQE122 QAA122 QJW122 QTS122 RDO122 RNK122 RXG122 SHC122 SQY122 TAU122 TKQ122 TUM122 UEI122 UOE122 UYA122 VHW122 VRS122 WBO122 WLK122 WVG122 IU122 TB120 SQ125 ACM125 AMI125 AWE125 BGA125 BPW125 BZS125 CJO125 CTK125 DDG125 DNC125 DWY125 EGU125 EQQ125 FAM125 FKI125 FUE125 GEA125 GNW125 GXS125 HHO125 HRK125 IBG125 ILC125 IUY125 JEU125 JOQ125 JYM125 KII125 KSE125 LCA125 LLW125 LVS125 MFO125 MPK125 MZG125 NJC125 NSY125 OCU125 OMQ125 OWM125 PGI125 PQE125 QAA125 QJW125 QTS125 RDO125 RNK125 RXG125 SHC125 SQY125 TAU125 TKQ125 TUM125 UEI125 UOE125 UYA125 VHW125 VRS125 WBO125 WLK125 WVG125 IU125 SQ127 ACM127 AMI127 AWE127 BGA127 BPW127 BZS127 CJO127 CTK127 DDG127 DNC127 DWY127 EGU127 EQQ127 FAM127 FKI127 FUE127 GEA127 GNW127 GXS127 HHO127 HRK127 IBG127 ILC127 IUY127 JEU127 JOQ127 JYM127 KII127 KSE127 LCA127 LLW127 LVS127 MFO127 MPK127 MZG127 NJC127 NSY127 OCU127 OMQ127 OWM127 PGI127 PQE127 QAA127 QJW127 QTS127 RDO127 RNK127 RXG127 SHC127 SQY127 TAU127 TKQ127 TUM127 UEI127 UOE127 UYA127 VHW127 VRS127 WBO127 WLK127 WVG127 IU127 SQ129 ACM129 AMI129 AWE129 BGA129 BPW129 BZS129 CJO129 CTK129 DDG129 DNC129 DWY129 EGU129 EQQ129 FAM129 FKI129 FUE129 GEA129 GNW129 GXS129 HHO129 HRK129 IBG129 ILC129 IUY129 JEU129 JOQ129 JYM129 KII129 KSE129 LCA129 LLW129 LVS129 MFO129 MPK129 MZG129 NJC129 NSY129 OCU129 OMQ129 OWM129 PGI129 PQE129 QAA129 QJW129 QTS129 RDO129 RNK129 RXG129 SHC129 SQY129 TAU129 TKQ129 TUM129 UEI129 UOE129 UYA129 VHW129 VRS129 WBO129 WLK129 WVG129 IU129 SQ162 ACM162 AMI162 AWE162 BGA162 BPW162 BZS162 CJO162 CTK162 DDG162 DNC162 DWY162 EGU162 EQQ162 FAM162 FKI162 FUE162 GEA162 GNW162 GXS162 HHO162 HRK162 IBG162 ILC162 IUY162 JEU162 JOQ162 JYM162 KII162 KSE162 LCA162 LLW162 LVS162 MFO162 MPK162 MZG162 NJC162 NSY162 OCU162 OMQ162 OWM162 PGI162 PQE162 QAA162 QJW162 QTS162 RDO162 RNK162 RXG162 SHC162 SQY162 TAU162 TKQ162 TUM162 UEI162 UOE162 UYA162 VHW162 VRS162 WBO162 WLK162 WVG162 TB123 ABT62:ABT63 ABT65:ABT66 ABT68:ABT69 ABT72:ABT73 ABT75:ABT76 ABT78:ABT79 ABT84:ABT85 ABT81:ABT82 ABT87:ABT88 N92:N94 BFO112 ACT113 AMP113 SX113 JB113 WVN113 WLR113 WBV113 VRZ113 VID113 UYH113 UOL113 UEP113 TUT113 TKX113 TBB113 SRF113 SHJ113 RXN113 RNR113 RDV113 QTZ113 QKD113 QAH113 PQL113 PGP113 OWT113 OMX113 ODB113 NTF113 NJJ113 MZN113 MPR113 MFV113 LVZ113 LMD113 LCH113 KSL113 KIP113 JYT113 JOX113 JFB113 IVF113 ILJ113 IBN113 HRR113 HHV113 GXZ113 GOD113 GEH113 FUL113 FKP113 FAT113 EQX113 EHB113 DXF113 DNJ113 DDN113 CTR113 CJV113 BZZ113 BQD113 BGH113 BZT100 BPX100 BGB100 AWF100 AMJ100 ACN100 SR100 IV100 WVH100 WLL100 WBP100 VRT100 VHX100 UYB100 UOF100 UEJ100 TUN100 TKR100 TAV100 SQZ100 SHD100 RXH100 RNL100 RDP100 QTT100 QJX100 QAB100 PQF100 PGJ100 OWN100 OMR100 OCV100 NSZ100 NJD100 MZH100 MPL100 MFP100 LVT100 LLX100 LCB100 KSF100 KIJ100 JYN100 JOR100 JEV100 IUZ100 ILD100 IBH100 HRL100 HHP100 GXT100 GNX100 GEB100 FUF100 FKJ100 FAN100 EQR100 EGV100 DWZ100 DND100 DDH100 CTL100 CJP100 AWL101 ACT101 AMP101 SX101 JB101 WVN101 WLR101 WBV101 VRZ101 VID101 UYH101 UOL101 UEP101 TUT101 TKX101 TBB101 SRF101 SHJ101 RXN101 RNR101 RDV101 QTZ101 QKD101 QAH101 PQL101 PGP101 OWT101 OMX101 ODB101 NTF101 NJJ101 MZN101 MPR101 MFV101 LVZ101 LMD101 LCH101 KSL101 KIP101 JYT101 JOX101 JFB101 IVF101 ILJ101 IBN101 HRR101 HHV101 GXZ101 GOD101 GEH101 FUL101 FKP101 FAT101 EQX101 EHB101 DXF101 DNJ101 DDN101 CTR101 CJV101 BZZ101 BQD101 BGH101 CJP102 BZT102 BPX102 BGB102 AWF102 AMJ102 ACN102 SR102 IV102 WVH102 WLL102 WBP102 VRT102 VHX102 UYB102 UOF102 UEJ102 TUN102 TKR102 TAV102 SQZ102 SHD102 RXH102 RNL102 RDP102 QTT102 QJX102 QAB102 PQF102 PGJ102 OWN102 OMR102 OCV102 NSZ102 NJD102 MZH102 MPL102 MFP102 LVT102 LLX102 LCB102 KSF102 KIJ102 JYN102 JOR102 JEV102 IUZ102 ILD102 IBH102 HRL102 HHP102 GXT102 GNX102 GEB102 FUF102 FKJ102 FAN102 EQR102 EGV102 DWZ102 DND102 DDH102 CTL102 AWL103 ACT103 AMP103 SX103 JB103 WVN103 WLR103 WBV103 VRZ103 VID103 UYH103 UOL103 UEP103 TUT103 TKX103 TBB103 SRF103 SHJ103 RXN103 RNR103 RDV103 QTZ103 QKD103 QAH103 PQL103 PGP103 OWT103 OMX103 ODB103 NTF103 NJJ103 MZN103 MPR103 MFV103 LVZ103 LMD103 LCH103 KSL103 KIP103 JYT103 JOX103 JFB103 IVF103 ILJ103 IBN103 HRR103 HHV103 GXZ103 GOD103 GEH103 FUL103 FKP103 FAT103 EQX103 EHB103 DXF103 DNJ103 DDN103 CTR103 CJV103 BZZ103 BQD103 BGH103 CTL104 CJP104 BZT104 BPX104 BGB104 AWF104 AMJ104 ACN104 SR104 IV104 WVH104 WLL104 WBP104 VRT104 VHX104 UYB104 UOF104 UEJ104 TUN104 TKR104 TAV104 SQZ104 SHD104 RXH104 RNL104 RDP104 QTT104 QJX104 QAB104 PQF104 PGJ104 OWN104 OMR104 OCV104 NSZ104 NJD104 MZH104 MPL104 MFP104 LVT104 LLX104 LCB104 KSF104 KIJ104 JYN104 JOR104 JEV104 IUZ104 ILD104 IBH104 HRL104 HHP104 GXT104 GNX104 GEB104 FUF104 FKJ104 FAN104 EQR104 EGV104 DWZ104 DND104 DDH104 AWL105 ACT105 AMP105 SX105 JB105 WVN105 WLR105 WBV105 VRZ105 VID105 UYH105 UOL105 UEP105 TUT105 TKX105 TBB105 SRF105 SHJ105 RXN105 RNR105 RDV105 QTZ105 QKD105 QAH105 PQL105 PGP105 OWT105 OMX105 ODB105 NTF105 NJJ105 MZN105 MPR105 MFV105 LVZ105 LMD105 LCH105 KSL105 KIP105 JYT105 JOX105 JFB105 IVF105 ILJ105 IBN105 HRR105 HHV105 GXZ105 GOD105 GEH105 FUL105 FKP105 FAT105 EQX105 EHB105 DXF105 DNJ105 DDN105 CTR105 CJV105 BZZ105 BQD105 BGH105 DDH106 CTL106 CJP106 BZT106 BPX106 BGB106 AWF106 AMJ106 ACN106 SR106 IV106 WVH106 WLL106 WBP106 VRT106 VHX106 UYB106 UOF106 UEJ106 TUN106 TKR106 TAV106 SQZ106 SHD106 RXH106 RNL106 RDP106 QTT106 QJX106 QAB106 PQF106 PGJ106 OWN106 OMR106 OCV106 NSZ106 NJD106 MZH106 MPL106 MFP106 LVT106 LLX106 LCB106 KSF106 KIJ106 JYN106 JOR106 JEV106 IUZ106 ILD106 IBH106 HRL106 HHP106 GXT106 GNX106 GEB106 FUF106 FKJ106 FAN106 EQR106 EGV106 DWZ106 DND106 DND108 ACT107 AMP107 SX107 JB107 WVN107 WLR107 WBV107 VRZ107 VID107 UYH107 UOL107 UEP107 TUT107 TKX107 TBB107 SRF107 SHJ107 RXN107 RNR107 RDV107 QTZ107 QKD107 QAH107 PQL107 PGP107 OWT107 OMX107 ODB107 NTF107 NJJ107 MZN107 MPR107 MFV107 LVZ107 LMD107 LCH107 KSL107 KIP107 JYT107 JOX107 JFB107 IVF107 ILJ107 IBN107 HRR107 HHV107 GXZ107 GOD107 GEH107 FUL107 FKP107 FAT107 EQX107 EHB107 DXF107 DNJ107 DDN107 CTR107 CJV107 BZZ107 BQD107 BGH107 AWL107 L147 L150 SQ119 JF120 WVR120 WLV120 WBZ120 VSD120 VIH120 UYL120 UOP120 UET120 TUX120 TLB120 TBF120 SRJ120 SHN120 RXR120 RNV120 RDZ120 QUD120 QKH120 QAL120 PQP120 PGT120 OWX120 ONB120 ODF120 NTJ120 NJN120 MZR120 MPV120 MFZ120 LWD120 LMH120 LCL120 KSP120 KIT120 JYX120 JPB120 JFF120 IVJ120 ILN120 IBR120 HRV120 HHZ120 GYD120 GOH120 GEL120 FUP120 FKT120 FAX120 ERB120 EHF120 DXJ120 DNN120 DDR120 CTV120 CJZ120 CAD120 BQH120 BGL120 AWP120 AMT120 ACX120 SQ122 JF123 WVR123 WLV123 WBZ123 VSD123 VIH123 UYL123 UOP123 UET123 TUX123 TLB123 TBF123 SRJ123 SHN123 RXR123 RNV123 RDZ123 QUD123 QKH123 QAL123 PQP123 PGT123 OWX123 ONB123 ODF123 NTJ123 NJN123 MZR123 MPV123 MFZ123 LWD123 LMH123 LCL123 KSP123 KIT123 JYX123 JPB123 JFF123 IVJ123 ILN123 IBR123 HRV123 HHZ123 GYD123 GOH123 GEL123 FUP123 FKT123 FAX123 ERB123 EHF123 DXJ123 DNN123 DDR123 CTV123 CJZ123 CAD123 BQH123 BGL123 AWP123 AMT123 ACX123 L189">
      <formula1>осн</formula1>
    </dataValidation>
    <dataValidation type="custom" allowBlank="1" showInputMessage="1" showErrorMessage="1" sqref="AY131037:AY131060 AY65501:AY65524 AY196573:AY196596 AY983005:AY983028 AY917469:AY917492 AY851933:AY851956 AY786397:AY786420 AY720861:AY720884 AY655325:AY655348 AY589789:AY589812 AY524253:AY524276 AY458717:AY458740 AY393181:AY393204 AY327645:AY327668 AY262109:AY262132">
      <formula1>AO65501*AX65501</formula1>
    </dataValidation>
    <dataValidation type="list" allowBlank="1" showInputMessage="1" showErrorMessage="1" sqref="U156:U160 WLY110 U110:U111 WCC110 VSG110 VIK110 UYO110 UOS110 UEW110 TVA110 TLE110 TBI110 SRM110 SHQ110 RXU110 RNY110 REC110 QUG110 QKK110 QAO110 PQS110 PGW110 OXA110 ONE110 ODI110 NTM110 NJQ110 MZU110 MPY110 MGC110 LWG110 LMK110 LCO110 KSS110 KIW110 JZA110 JPE110 JFI110 IVM110 ILQ110 IBU110 HRY110 HIC110 GYG110 GOK110 GEO110 FUS110 FKW110 FBA110 ERE110 EHI110 DXM110 DNQ110 DDU110 CTY110 CKC110 CAG110 BQK110 BGO110 AWS110 AMW110 ADA110 TE110 JI110 WVU110 U171 VSG166 VIK166 UYO166 UOS166 UEW166 TVA166 TLE166 TBI166 SRM166 SHQ166 RXU166 RNY166 REC166 QUG166 QKK166 QAO166 PQS166 PGW166 OXA166 ONE166 ODI166 NTM166 NJQ166 MZU166 MPY166 MGC166 LWG166 LMK166 LCO166 KSS166 KIW166 JZA166 JPE166 JFI166 IVM166 ILQ166 IBU166 HRY166 HIC166 GYG166 GOK166 GEO166 FUS166 FKW166 FBA166 ERE166 EHI166 DXM166 DNQ166 DDU166 CTY166 CKC166 CAG166 BQK166 BGO166 AWS166 AMW166 ADA166 TE166 JI166 WVU166 WLY166 WCC166 WLW167 WCA167 VSE167 VII167 UYM167 UOQ167 UEU167 TUY167 TLC167 TBG167 SRK167 SHO167 RXS167 RNW167 REA167 QUE167 QKI167 QAM167 PQQ167 PGU167 OWY167 ONC167 ODG167 NTK167 NJO167 MZS167 MPW167 MGA167 LWE167 LMI167 LCM167 KSQ167 KIU167 JYY167 JPC167 JFG167 IVK167 ILO167 IBS167 HRW167 HIA167 GYE167 GOI167 GEM167 FUQ167 FKU167 FAY167 ERC167 EHG167 DXK167 DNO167 DDS167 CTW167 CKA167 CAE167 BQI167 BGM167 AWQ167 AMU167 ACY167 TC167 JG167 WVS167 WLN111 WBR111 VRV111 VHZ111 UYD111 UOH111 UEL111 TUP111 TKT111 TAX111 SRB111 SHF111 RXJ111 RNN111 RDR111 QTV111 QJZ111 QAD111 PQH111 PGL111 OWP111 OMT111 OCX111 NTB111 NJF111 MZJ111 MPN111 MFR111 LVV111 LLZ111 LCD111 KSH111 KIL111 JYP111 JOT111 JEX111 IVB111 ILF111 IBJ111 HRN111 HHR111 GXV111 GNZ111 GED111 FUH111 FKL111 FAP111 EQT111 EGX111 DXB111 DNF111 DDJ111 CTN111 CJR111 BZV111 BPZ111 BGD111 AWH111 AML111 ACP111 ST111 IX111 WVJ111 U100:U101">
      <formula1>Инкотермс</formula1>
    </dataValidation>
    <dataValidation type="list" allowBlank="1" showInputMessage="1" showErrorMessage="1" sqref="AB156:AB160 WMF110 AB110:AB111 WCJ110 VSN110 VIR110 UYV110 UOZ110 UFD110 TVH110 TLL110 TBP110 SRT110 SHX110 RYB110 ROF110 REJ110 QUN110 QKR110 QAV110 PQZ110 PHD110 OXH110 ONL110 ODP110 NTT110 NJX110 NAB110 MQF110 MGJ110 LWN110 LMR110 LCV110 KSZ110 KJD110 JZH110 JPL110 JFP110 IVT110 ILX110 ICB110 HSF110 HIJ110 GYN110 GOR110 GEV110 FUZ110 FLD110 FBH110 ERL110 EHP110 DXT110 DNX110 DEB110 CUF110 CKJ110 CAN110 BQR110 BGV110 AWZ110 AND110 ADH110 TL110 JP110 WWB110 AB171 VSN166 VIR166 UYV166 UOZ166 UFD166 TVH166 TLL166 TBP166 SRT166 SHX166 RYB166 ROF166 REJ166 QUN166 QKR166 QAV166 PQZ166 PHD166 OXH166 ONL166 ODP166 NTT166 NJX166 NAB166 MQF166 MGJ166 LWN166 LMR166 LCV166 KSZ166 KJD166 JZH166 JPL166 JFP166 IVT166 ILX166 ICB166 HSF166 HIJ166 GYN166 GOR166 GEV166 FUZ166 FLD166 FBH166 ERL166 EHP166 DXT166 DNX166 DEB166 CUF166 CKJ166 CAN166 BQR166 BGV166 AWZ166 AND166 ADH166 TL166 JP166 WWB166 WMF166 WCJ166 WCH167 VSL167 VIP167 UYT167 UOX167 UFB167 TVF167 TLJ167 TBN167 SRR167 SHV167 RXZ167 ROD167 REH167 QUL167 QKP167 QAT167 PQX167 PHB167 OXF167 ONJ167 ODN167 NTR167 NJV167 MZZ167 MQD167 MGH167 LWL167 LMP167 LCT167 KSX167 KJB167 JZF167 JPJ167 JFN167 IVR167 ILV167 IBZ167 HSD167 HIH167 GYL167 GOP167 GET167 FUX167 FLB167 FBF167 ERJ167 EHN167 DXR167 DNV167 DDZ167 CUD167 CKH167 CAL167 BQP167 BGT167 AWX167 ANB167 ADF167 TJ167 JN167 WVZ167 WMD167 WLU111 WBY111 VSC111 VIG111 UYK111 UOO111 UES111 TUW111 TLA111 TBE111 SRI111 SHM111 RXQ111 RNU111 RDY111 QUC111 QKG111 QAK111 PQO111 PGS111 OWW111 ONA111 ODE111 NTI111 NJM111 MZQ111 MPU111 MFY111 LWC111 LMG111 LCK111 KSO111 KIS111 JYW111 JPA111 JFE111 IVI111 ILM111 IBQ111 HRU111 HHY111 GYC111 GOG111 GEK111 FUO111 FKS111 FAW111 ERA111 EHE111 DXI111 DNM111 DDQ111 CTU111 CJY111 CAC111 BQG111 BGK111 AWO111 AMS111 ACW111 TA111 JE111 WVQ111 AB100:AB101">
      <formula1>ЕИ</formula1>
    </dataValidation>
    <dataValidation type="list" allowBlank="1" showInputMessage="1" showErrorMessage="1" sqref="L163:L164 L97:L99 L168:L169 L116:L146 L154:L155 L148:L149 L151:L152 L190:L193 L185:L188">
      <formula1>основания150</formula1>
    </dataValidation>
    <dataValidation type="custom" allowBlank="1" showInputMessage="1" showErrorMessage="1" sqref="AF161">
      <formula1>#REF!*#REF!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whole" allowBlank="1" showInputMessage="1" showErrorMessage="1">
          <x14:formula1>
            <xm:f>0</xm:f>
          </x14:formula1>
          <x14:formula2>
            <xm:f>100</xm:f>
          </x14:formula2>
          <xm:sqref>N65501:N66329 JH65501:JH66329 TD65501:TD66329 ACZ65501:ACZ66329 AMV65501:AMV66329 AWR65501:AWR66329 BGN65501:BGN66329 BQJ65501:BQJ66329 CAF65501:CAF66329 CKB65501:CKB66329 CTX65501:CTX66329 DDT65501:DDT66329 DNP65501:DNP66329 DXL65501:DXL66329 EHH65501:EHH66329 ERD65501:ERD66329 FAZ65501:FAZ66329 FKV65501:FKV66329 FUR65501:FUR66329 GEN65501:GEN66329 GOJ65501:GOJ66329 GYF65501:GYF66329 HIB65501:HIB66329 HRX65501:HRX66329 IBT65501:IBT66329 ILP65501:ILP66329 IVL65501:IVL66329 JFH65501:JFH66329 JPD65501:JPD66329 JYZ65501:JYZ66329 KIV65501:KIV66329 KSR65501:KSR66329 LCN65501:LCN66329 LMJ65501:LMJ66329 LWF65501:LWF66329 MGB65501:MGB66329 MPX65501:MPX66329 MZT65501:MZT66329 NJP65501:NJP66329 NTL65501:NTL66329 ODH65501:ODH66329 OND65501:OND66329 OWZ65501:OWZ66329 PGV65501:PGV66329 PQR65501:PQR66329 QAN65501:QAN66329 QKJ65501:QKJ66329 QUF65501:QUF66329 REB65501:REB66329 RNX65501:RNX66329 RXT65501:RXT66329 SHP65501:SHP66329 SRL65501:SRL66329 TBH65501:TBH66329 TLD65501:TLD66329 TUZ65501:TUZ66329 UEV65501:UEV66329 UOR65501:UOR66329 UYN65501:UYN66329 VIJ65501:VIJ66329 VSF65501:VSF66329 WCB65501:WCB66329 WLX65501:WLX66329 WVT65501:WVT66329 N131037:N131865 JH131037:JH131865 TD131037:TD131865 ACZ131037:ACZ131865 AMV131037:AMV131865 AWR131037:AWR131865 BGN131037:BGN131865 BQJ131037:BQJ131865 CAF131037:CAF131865 CKB131037:CKB131865 CTX131037:CTX131865 DDT131037:DDT131865 DNP131037:DNP131865 DXL131037:DXL131865 EHH131037:EHH131865 ERD131037:ERD131865 FAZ131037:FAZ131865 FKV131037:FKV131865 FUR131037:FUR131865 GEN131037:GEN131865 GOJ131037:GOJ131865 GYF131037:GYF131865 HIB131037:HIB131865 HRX131037:HRX131865 IBT131037:IBT131865 ILP131037:ILP131865 IVL131037:IVL131865 JFH131037:JFH131865 JPD131037:JPD131865 JYZ131037:JYZ131865 KIV131037:KIV131865 KSR131037:KSR131865 LCN131037:LCN131865 LMJ131037:LMJ131865 LWF131037:LWF131865 MGB131037:MGB131865 MPX131037:MPX131865 MZT131037:MZT131865 NJP131037:NJP131865 NTL131037:NTL131865 ODH131037:ODH131865 OND131037:OND131865 OWZ131037:OWZ131865 PGV131037:PGV131865 PQR131037:PQR131865 QAN131037:QAN131865 QKJ131037:QKJ131865 QUF131037:QUF131865 REB131037:REB131865 RNX131037:RNX131865 RXT131037:RXT131865 SHP131037:SHP131865 SRL131037:SRL131865 TBH131037:TBH131865 TLD131037:TLD131865 TUZ131037:TUZ131865 UEV131037:UEV131865 UOR131037:UOR131865 UYN131037:UYN131865 VIJ131037:VIJ131865 VSF131037:VSF131865 WCB131037:WCB131865 WLX131037:WLX131865 WVT131037:WVT131865 N196573:N197401 JH196573:JH197401 TD196573:TD197401 ACZ196573:ACZ197401 AMV196573:AMV197401 AWR196573:AWR197401 BGN196573:BGN197401 BQJ196573:BQJ197401 CAF196573:CAF197401 CKB196573:CKB197401 CTX196573:CTX197401 DDT196573:DDT197401 DNP196573:DNP197401 DXL196573:DXL197401 EHH196573:EHH197401 ERD196573:ERD197401 FAZ196573:FAZ197401 FKV196573:FKV197401 FUR196573:FUR197401 GEN196573:GEN197401 GOJ196573:GOJ197401 GYF196573:GYF197401 HIB196573:HIB197401 HRX196573:HRX197401 IBT196573:IBT197401 ILP196573:ILP197401 IVL196573:IVL197401 JFH196573:JFH197401 JPD196573:JPD197401 JYZ196573:JYZ197401 KIV196573:KIV197401 KSR196573:KSR197401 LCN196573:LCN197401 LMJ196573:LMJ197401 LWF196573:LWF197401 MGB196573:MGB197401 MPX196573:MPX197401 MZT196573:MZT197401 NJP196573:NJP197401 NTL196573:NTL197401 ODH196573:ODH197401 OND196573:OND197401 OWZ196573:OWZ197401 PGV196573:PGV197401 PQR196573:PQR197401 QAN196573:QAN197401 QKJ196573:QKJ197401 QUF196573:QUF197401 REB196573:REB197401 RNX196573:RNX197401 RXT196573:RXT197401 SHP196573:SHP197401 SRL196573:SRL197401 TBH196573:TBH197401 TLD196573:TLD197401 TUZ196573:TUZ197401 UEV196573:UEV197401 UOR196573:UOR197401 UYN196573:UYN197401 VIJ196573:VIJ197401 VSF196573:VSF197401 WCB196573:WCB197401 WLX196573:WLX197401 WVT196573:WVT197401 N262109:N262937 JH262109:JH262937 TD262109:TD262937 ACZ262109:ACZ262937 AMV262109:AMV262937 AWR262109:AWR262937 BGN262109:BGN262937 BQJ262109:BQJ262937 CAF262109:CAF262937 CKB262109:CKB262937 CTX262109:CTX262937 DDT262109:DDT262937 DNP262109:DNP262937 DXL262109:DXL262937 EHH262109:EHH262937 ERD262109:ERD262937 FAZ262109:FAZ262937 FKV262109:FKV262937 FUR262109:FUR262937 GEN262109:GEN262937 GOJ262109:GOJ262937 GYF262109:GYF262937 HIB262109:HIB262937 HRX262109:HRX262937 IBT262109:IBT262937 ILP262109:ILP262937 IVL262109:IVL262937 JFH262109:JFH262937 JPD262109:JPD262937 JYZ262109:JYZ262937 KIV262109:KIV262937 KSR262109:KSR262937 LCN262109:LCN262937 LMJ262109:LMJ262937 LWF262109:LWF262937 MGB262109:MGB262937 MPX262109:MPX262937 MZT262109:MZT262937 NJP262109:NJP262937 NTL262109:NTL262937 ODH262109:ODH262937 OND262109:OND262937 OWZ262109:OWZ262937 PGV262109:PGV262937 PQR262109:PQR262937 QAN262109:QAN262937 QKJ262109:QKJ262937 QUF262109:QUF262937 REB262109:REB262937 RNX262109:RNX262937 RXT262109:RXT262937 SHP262109:SHP262937 SRL262109:SRL262937 TBH262109:TBH262937 TLD262109:TLD262937 TUZ262109:TUZ262937 UEV262109:UEV262937 UOR262109:UOR262937 UYN262109:UYN262937 VIJ262109:VIJ262937 VSF262109:VSF262937 WCB262109:WCB262937 WLX262109:WLX262937 WVT262109:WVT262937 N327645:N328473 JH327645:JH328473 TD327645:TD328473 ACZ327645:ACZ328473 AMV327645:AMV328473 AWR327645:AWR328473 BGN327645:BGN328473 BQJ327645:BQJ328473 CAF327645:CAF328473 CKB327645:CKB328473 CTX327645:CTX328473 DDT327645:DDT328473 DNP327645:DNP328473 DXL327645:DXL328473 EHH327645:EHH328473 ERD327645:ERD328473 FAZ327645:FAZ328473 FKV327645:FKV328473 FUR327645:FUR328473 GEN327645:GEN328473 GOJ327645:GOJ328473 GYF327645:GYF328473 HIB327645:HIB328473 HRX327645:HRX328473 IBT327645:IBT328473 ILP327645:ILP328473 IVL327645:IVL328473 JFH327645:JFH328473 JPD327645:JPD328473 JYZ327645:JYZ328473 KIV327645:KIV328473 KSR327645:KSR328473 LCN327645:LCN328473 LMJ327645:LMJ328473 LWF327645:LWF328473 MGB327645:MGB328473 MPX327645:MPX328473 MZT327645:MZT328473 NJP327645:NJP328473 NTL327645:NTL328473 ODH327645:ODH328473 OND327645:OND328473 OWZ327645:OWZ328473 PGV327645:PGV328473 PQR327645:PQR328473 QAN327645:QAN328473 QKJ327645:QKJ328473 QUF327645:QUF328473 REB327645:REB328473 RNX327645:RNX328473 RXT327645:RXT328473 SHP327645:SHP328473 SRL327645:SRL328473 TBH327645:TBH328473 TLD327645:TLD328473 TUZ327645:TUZ328473 UEV327645:UEV328473 UOR327645:UOR328473 UYN327645:UYN328473 VIJ327645:VIJ328473 VSF327645:VSF328473 WCB327645:WCB328473 WLX327645:WLX328473 WVT327645:WVT328473 N393181:N394009 JH393181:JH394009 TD393181:TD394009 ACZ393181:ACZ394009 AMV393181:AMV394009 AWR393181:AWR394009 BGN393181:BGN394009 BQJ393181:BQJ394009 CAF393181:CAF394009 CKB393181:CKB394009 CTX393181:CTX394009 DDT393181:DDT394009 DNP393181:DNP394009 DXL393181:DXL394009 EHH393181:EHH394009 ERD393181:ERD394009 FAZ393181:FAZ394009 FKV393181:FKV394009 FUR393181:FUR394009 GEN393181:GEN394009 GOJ393181:GOJ394009 GYF393181:GYF394009 HIB393181:HIB394009 HRX393181:HRX394009 IBT393181:IBT394009 ILP393181:ILP394009 IVL393181:IVL394009 JFH393181:JFH394009 JPD393181:JPD394009 JYZ393181:JYZ394009 KIV393181:KIV394009 KSR393181:KSR394009 LCN393181:LCN394009 LMJ393181:LMJ394009 LWF393181:LWF394009 MGB393181:MGB394009 MPX393181:MPX394009 MZT393181:MZT394009 NJP393181:NJP394009 NTL393181:NTL394009 ODH393181:ODH394009 OND393181:OND394009 OWZ393181:OWZ394009 PGV393181:PGV394009 PQR393181:PQR394009 QAN393181:QAN394009 QKJ393181:QKJ394009 QUF393181:QUF394009 REB393181:REB394009 RNX393181:RNX394009 RXT393181:RXT394009 SHP393181:SHP394009 SRL393181:SRL394009 TBH393181:TBH394009 TLD393181:TLD394009 TUZ393181:TUZ394009 UEV393181:UEV394009 UOR393181:UOR394009 UYN393181:UYN394009 VIJ393181:VIJ394009 VSF393181:VSF394009 WCB393181:WCB394009 WLX393181:WLX394009 WVT393181:WVT394009 N458717:N459545 JH458717:JH459545 TD458717:TD459545 ACZ458717:ACZ459545 AMV458717:AMV459545 AWR458717:AWR459545 BGN458717:BGN459545 BQJ458717:BQJ459545 CAF458717:CAF459545 CKB458717:CKB459545 CTX458717:CTX459545 DDT458717:DDT459545 DNP458717:DNP459545 DXL458717:DXL459545 EHH458717:EHH459545 ERD458717:ERD459545 FAZ458717:FAZ459545 FKV458717:FKV459545 FUR458717:FUR459545 GEN458717:GEN459545 GOJ458717:GOJ459545 GYF458717:GYF459545 HIB458717:HIB459545 HRX458717:HRX459545 IBT458717:IBT459545 ILP458717:ILP459545 IVL458717:IVL459545 JFH458717:JFH459545 JPD458717:JPD459545 JYZ458717:JYZ459545 KIV458717:KIV459545 KSR458717:KSR459545 LCN458717:LCN459545 LMJ458717:LMJ459545 LWF458717:LWF459545 MGB458717:MGB459545 MPX458717:MPX459545 MZT458717:MZT459545 NJP458717:NJP459545 NTL458717:NTL459545 ODH458717:ODH459545 OND458717:OND459545 OWZ458717:OWZ459545 PGV458717:PGV459545 PQR458717:PQR459545 QAN458717:QAN459545 QKJ458717:QKJ459545 QUF458717:QUF459545 REB458717:REB459545 RNX458717:RNX459545 RXT458717:RXT459545 SHP458717:SHP459545 SRL458717:SRL459545 TBH458717:TBH459545 TLD458717:TLD459545 TUZ458717:TUZ459545 UEV458717:UEV459545 UOR458717:UOR459545 UYN458717:UYN459545 VIJ458717:VIJ459545 VSF458717:VSF459545 WCB458717:WCB459545 WLX458717:WLX459545 WVT458717:WVT459545 N524253:N525081 JH524253:JH525081 TD524253:TD525081 ACZ524253:ACZ525081 AMV524253:AMV525081 AWR524253:AWR525081 BGN524253:BGN525081 BQJ524253:BQJ525081 CAF524253:CAF525081 CKB524253:CKB525081 CTX524253:CTX525081 DDT524253:DDT525081 DNP524253:DNP525081 DXL524253:DXL525081 EHH524253:EHH525081 ERD524253:ERD525081 FAZ524253:FAZ525081 FKV524253:FKV525081 FUR524253:FUR525081 GEN524253:GEN525081 GOJ524253:GOJ525081 GYF524253:GYF525081 HIB524253:HIB525081 HRX524253:HRX525081 IBT524253:IBT525081 ILP524253:ILP525081 IVL524253:IVL525081 JFH524253:JFH525081 JPD524253:JPD525081 JYZ524253:JYZ525081 KIV524253:KIV525081 KSR524253:KSR525081 LCN524253:LCN525081 LMJ524253:LMJ525081 LWF524253:LWF525081 MGB524253:MGB525081 MPX524253:MPX525081 MZT524253:MZT525081 NJP524253:NJP525081 NTL524253:NTL525081 ODH524253:ODH525081 OND524253:OND525081 OWZ524253:OWZ525081 PGV524253:PGV525081 PQR524253:PQR525081 QAN524253:QAN525081 QKJ524253:QKJ525081 QUF524253:QUF525081 REB524253:REB525081 RNX524253:RNX525081 RXT524253:RXT525081 SHP524253:SHP525081 SRL524253:SRL525081 TBH524253:TBH525081 TLD524253:TLD525081 TUZ524253:TUZ525081 UEV524253:UEV525081 UOR524253:UOR525081 UYN524253:UYN525081 VIJ524253:VIJ525081 VSF524253:VSF525081 WCB524253:WCB525081 WLX524253:WLX525081 WVT524253:WVT525081 N589789:N590617 JH589789:JH590617 TD589789:TD590617 ACZ589789:ACZ590617 AMV589789:AMV590617 AWR589789:AWR590617 BGN589789:BGN590617 BQJ589789:BQJ590617 CAF589789:CAF590617 CKB589789:CKB590617 CTX589789:CTX590617 DDT589789:DDT590617 DNP589789:DNP590617 DXL589789:DXL590617 EHH589789:EHH590617 ERD589789:ERD590617 FAZ589789:FAZ590617 FKV589789:FKV590617 FUR589789:FUR590617 GEN589789:GEN590617 GOJ589789:GOJ590617 GYF589789:GYF590617 HIB589789:HIB590617 HRX589789:HRX590617 IBT589789:IBT590617 ILP589789:ILP590617 IVL589789:IVL590617 JFH589789:JFH590617 JPD589789:JPD590617 JYZ589789:JYZ590617 KIV589789:KIV590617 KSR589789:KSR590617 LCN589789:LCN590617 LMJ589789:LMJ590617 LWF589789:LWF590617 MGB589789:MGB590617 MPX589789:MPX590617 MZT589789:MZT590617 NJP589789:NJP590617 NTL589789:NTL590617 ODH589789:ODH590617 OND589789:OND590617 OWZ589789:OWZ590617 PGV589789:PGV590617 PQR589789:PQR590617 QAN589789:QAN590617 QKJ589789:QKJ590617 QUF589789:QUF590617 REB589789:REB590617 RNX589789:RNX590617 RXT589789:RXT590617 SHP589789:SHP590617 SRL589789:SRL590617 TBH589789:TBH590617 TLD589789:TLD590617 TUZ589789:TUZ590617 UEV589789:UEV590617 UOR589789:UOR590617 UYN589789:UYN590617 VIJ589789:VIJ590617 VSF589789:VSF590617 WCB589789:WCB590617 WLX589789:WLX590617 WVT589789:WVT590617 N655325:N656153 JH655325:JH656153 TD655325:TD656153 ACZ655325:ACZ656153 AMV655325:AMV656153 AWR655325:AWR656153 BGN655325:BGN656153 BQJ655325:BQJ656153 CAF655325:CAF656153 CKB655325:CKB656153 CTX655325:CTX656153 DDT655325:DDT656153 DNP655325:DNP656153 DXL655325:DXL656153 EHH655325:EHH656153 ERD655325:ERD656153 FAZ655325:FAZ656153 FKV655325:FKV656153 FUR655325:FUR656153 GEN655325:GEN656153 GOJ655325:GOJ656153 GYF655325:GYF656153 HIB655325:HIB656153 HRX655325:HRX656153 IBT655325:IBT656153 ILP655325:ILP656153 IVL655325:IVL656153 JFH655325:JFH656153 JPD655325:JPD656153 JYZ655325:JYZ656153 KIV655325:KIV656153 KSR655325:KSR656153 LCN655325:LCN656153 LMJ655325:LMJ656153 LWF655325:LWF656153 MGB655325:MGB656153 MPX655325:MPX656153 MZT655325:MZT656153 NJP655325:NJP656153 NTL655325:NTL656153 ODH655325:ODH656153 OND655325:OND656153 OWZ655325:OWZ656153 PGV655325:PGV656153 PQR655325:PQR656153 QAN655325:QAN656153 QKJ655325:QKJ656153 QUF655325:QUF656153 REB655325:REB656153 RNX655325:RNX656153 RXT655325:RXT656153 SHP655325:SHP656153 SRL655325:SRL656153 TBH655325:TBH656153 TLD655325:TLD656153 TUZ655325:TUZ656153 UEV655325:UEV656153 UOR655325:UOR656153 UYN655325:UYN656153 VIJ655325:VIJ656153 VSF655325:VSF656153 WCB655325:WCB656153 WLX655325:WLX656153 WVT655325:WVT656153 N720861:N721689 JH720861:JH721689 TD720861:TD721689 ACZ720861:ACZ721689 AMV720861:AMV721689 AWR720861:AWR721689 BGN720861:BGN721689 BQJ720861:BQJ721689 CAF720861:CAF721689 CKB720861:CKB721689 CTX720861:CTX721689 DDT720861:DDT721689 DNP720861:DNP721689 DXL720861:DXL721689 EHH720861:EHH721689 ERD720861:ERD721689 FAZ720861:FAZ721689 FKV720861:FKV721689 FUR720861:FUR721689 GEN720861:GEN721689 GOJ720861:GOJ721689 GYF720861:GYF721689 HIB720861:HIB721689 HRX720861:HRX721689 IBT720861:IBT721689 ILP720861:ILP721689 IVL720861:IVL721689 JFH720861:JFH721689 JPD720861:JPD721689 JYZ720861:JYZ721689 KIV720861:KIV721689 KSR720861:KSR721689 LCN720861:LCN721689 LMJ720861:LMJ721689 LWF720861:LWF721689 MGB720861:MGB721689 MPX720861:MPX721689 MZT720861:MZT721689 NJP720861:NJP721689 NTL720861:NTL721689 ODH720861:ODH721689 OND720861:OND721689 OWZ720861:OWZ721689 PGV720861:PGV721689 PQR720861:PQR721689 QAN720861:QAN721689 QKJ720861:QKJ721689 QUF720861:QUF721689 REB720861:REB721689 RNX720861:RNX721689 RXT720861:RXT721689 SHP720861:SHP721689 SRL720861:SRL721689 TBH720861:TBH721689 TLD720861:TLD721689 TUZ720861:TUZ721689 UEV720861:UEV721689 UOR720861:UOR721689 UYN720861:UYN721689 VIJ720861:VIJ721689 VSF720861:VSF721689 WCB720861:WCB721689 WLX720861:WLX721689 WVT720861:WVT721689 N786397:N787225 JH786397:JH787225 TD786397:TD787225 ACZ786397:ACZ787225 AMV786397:AMV787225 AWR786397:AWR787225 BGN786397:BGN787225 BQJ786397:BQJ787225 CAF786397:CAF787225 CKB786397:CKB787225 CTX786397:CTX787225 DDT786397:DDT787225 DNP786397:DNP787225 DXL786397:DXL787225 EHH786397:EHH787225 ERD786397:ERD787225 FAZ786397:FAZ787225 FKV786397:FKV787225 FUR786397:FUR787225 GEN786397:GEN787225 GOJ786397:GOJ787225 GYF786397:GYF787225 HIB786397:HIB787225 HRX786397:HRX787225 IBT786397:IBT787225 ILP786397:ILP787225 IVL786397:IVL787225 JFH786397:JFH787225 JPD786397:JPD787225 JYZ786397:JYZ787225 KIV786397:KIV787225 KSR786397:KSR787225 LCN786397:LCN787225 LMJ786397:LMJ787225 LWF786397:LWF787225 MGB786397:MGB787225 MPX786397:MPX787225 MZT786397:MZT787225 NJP786397:NJP787225 NTL786397:NTL787225 ODH786397:ODH787225 OND786397:OND787225 OWZ786397:OWZ787225 PGV786397:PGV787225 PQR786397:PQR787225 QAN786397:QAN787225 QKJ786397:QKJ787225 QUF786397:QUF787225 REB786397:REB787225 RNX786397:RNX787225 RXT786397:RXT787225 SHP786397:SHP787225 SRL786397:SRL787225 TBH786397:TBH787225 TLD786397:TLD787225 TUZ786397:TUZ787225 UEV786397:UEV787225 UOR786397:UOR787225 UYN786397:UYN787225 VIJ786397:VIJ787225 VSF786397:VSF787225 WCB786397:WCB787225 WLX786397:WLX787225 WVT786397:WVT787225 N851933:N852761 JH851933:JH852761 TD851933:TD852761 ACZ851933:ACZ852761 AMV851933:AMV852761 AWR851933:AWR852761 BGN851933:BGN852761 BQJ851933:BQJ852761 CAF851933:CAF852761 CKB851933:CKB852761 CTX851933:CTX852761 DDT851933:DDT852761 DNP851933:DNP852761 DXL851933:DXL852761 EHH851933:EHH852761 ERD851933:ERD852761 FAZ851933:FAZ852761 FKV851933:FKV852761 FUR851933:FUR852761 GEN851933:GEN852761 GOJ851933:GOJ852761 GYF851933:GYF852761 HIB851933:HIB852761 HRX851933:HRX852761 IBT851933:IBT852761 ILP851933:ILP852761 IVL851933:IVL852761 JFH851933:JFH852761 JPD851933:JPD852761 JYZ851933:JYZ852761 KIV851933:KIV852761 KSR851933:KSR852761 LCN851933:LCN852761 LMJ851933:LMJ852761 LWF851933:LWF852761 MGB851933:MGB852761 MPX851933:MPX852761 MZT851933:MZT852761 NJP851933:NJP852761 NTL851933:NTL852761 ODH851933:ODH852761 OND851933:OND852761 OWZ851933:OWZ852761 PGV851933:PGV852761 PQR851933:PQR852761 QAN851933:QAN852761 QKJ851933:QKJ852761 QUF851933:QUF852761 REB851933:REB852761 RNX851933:RNX852761 RXT851933:RXT852761 SHP851933:SHP852761 SRL851933:SRL852761 TBH851933:TBH852761 TLD851933:TLD852761 TUZ851933:TUZ852761 UEV851933:UEV852761 UOR851933:UOR852761 UYN851933:UYN852761 VIJ851933:VIJ852761 VSF851933:VSF852761 WCB851933:WCB852761 WLX851933:WLX852761 WVT851933:WVT852761 N917469:N918297 JH917469:JH918297 TD917469:TD918297 ACZ917469:ACZ918297 AMV917469:AMV918297 AWR917469:AWR918297 BGN917469:BGN918297 BQJ917469:BQJ918297 CAF917469:CAF918297 CKB917469:CKB918297 CTX917469:CTX918297 DDT917469:DDT918297 DNP917469:DNP918297 DXL917469:DXL918297 EHH917469:EHH918297 ERD917469:ERD918297 FAZ917469:FAZ918297 FKV917469:FKV918297 FUR917469:FUR918297 GEN917469:GEN918297 GOJ917469:GOJ918297 GYF917469:GYF918297 HIB917469:HIB918297 HRX917469:HRX918297 IBT917469:IBT918297 ILP917469:ILP918297 IVL917469:IVL918297 JFH917469:JFH918297 JPD917469:JPD918297 JYZ917469:JYZ918297 KIV917469:KIV918297 KSR917469:KSR918297 LCN917469:LCN918297 LMJ917469:LMJ918297 LWF917469:LWF918297 MGB917469:MGB918297 MPX917469:MPX918297 MZT917469:MZT918297 NJP917469:NJP918297 NTL917469:NTL918297 ODH917469:ODH918297 OND917469:OND918297 OWZ917469:OWZ918297 PGV917469:PGV918297 PQR917469:PQR918297 QAN917469:QAN918297 QKJ917469:QKJ918297 QUF917469:QUF918297 REB917469:REB918297 RNX917469:RNX918297 RXT917469:RXT918297 SHP917469:SHP918297 SRL917469:SRL918297 TBH917469:TBH918297 TLD917469:TLD918297 TUZ917469:TUZ918297 UEV917469:UEV918297 UOR917469:UOR918297 UYN917469:UYN918297 VIJ917469:VIJ918297 VSF917469:VSF918297 WCB917469:WCB918297 WLX917469:WLX918297 WVT917469:WVT918297 N983005:N983833 JH983005:JH983833 TD983005:TD983833 ACZ983005:ACZ983833 AMV983005:AMV983833 AWR983005:AWR983833 BGN983005:BGN983833 BQJ983005:BQJ983833 CAF983005:CAF983833 CKB983005:CKB983833 CTX983005:CTX983833 DDT983005:DDT983833 DNP983005:DNP983833 DXL983005:DXL983833 EHH983005:EHH983833 ERD983005:ERD983833 FAZ983005:FAZ983833 FKV983005:FKV983833 FUR983005:FUR983833 GEN983005:GEN983833 GOJ983005:GOJ983833 GYF983005:GYF983833 HIB983005:HIB983833 HRX983005:HRX983833 IBT983005:IBT983833 ILP983005:ILP983833 IVL983005:IVL983833 JFH983005:JFH983833 JPD983005:JPD983833 JYZ983005:JYZ983833 KIV983005:KIV983833 KSR983005:KSR983833 LCN983005:LCN983833 LMJ983005:LMJ983833 LWF983005:LWF983833 MGB983005:MGB983833 MPX983005:MPX983833 MZT983005:MZT983833 NJP983005:NJP983833 NTL983005:NTL983833 ODH983005:ODH983833 OND983005:OND983833 OWZ983005:OWZ983833 PGV983005:PGV983833 PQR983005:PQR983833 QAN983005:QAN983833 QKJ983005:QKJ983833 QUF983005:QUF983833 REB983005:REB983833 RNX983005:RNX983833 RXT983005:RXT983833 SHP983005:SHP983833 SRL983005:SRL983833 TBH983005:TBH983833 TLD983005:TLD983833 TUZ983005:TUZ983833 UEV983005:UEV983833 UOR983005:UOR983833 UYN983005:UYN983833 VIJ983005:VIJ983833 VSF983005:VSF983833 WCB983005:WCB983833 WLX983005:WLX983833 WVT983005:WVT983833 WWE983005:WWG983833 Y65501:AA66329 JS65501:JU66329 TO65501:TQ66329 ADK65501:ADM66329 ANG65501:ANI66329 AXC65501:AXE66329 BGY65501:BHA66329 BQU65501:BQW66329 CAQ65501:CAS66329 CKM65501:CKO66329 CUI65501:CUK66329 DEE65501:DEG66329 DOA65501:DOC66329 DXW65501:DXY66329 EHS65501:EHU66329 ERO65501:ERQ66329 FBK65501:FBM66329 FLG65501:FLI66329 FVC65501:FVE66329 GEY65501:GFA66329 GOU65501:GOW66329 GYQ65501:GYS66329 HIM65501:HIO66329 HSI65501:HSK66329 ICE65501:ICG66329 IMA65501:IMC66329 IVW65501:IVY66329 JFS65501:JFU66329 JPO65501:JPQ66329 JZK65501:JZM66329 KJG65501:KJI66329 KTC65501:KTE66329 LCY65501:LDA66329 LMU65501:LMW66329 LWQ65501:LWS66329 MGM65501:MGO66329 MQI65501:MQK66329 NAE65501:NAG66329 NKA65501:NKC66329 NTW65501:NTY66329 ODS65501:ODU66329 ONO65501:ONQ66329 OXK65501:OXM66329 PHG65501:PHI66329 PRC65501:PRE66329 QAY65501:QBA66329 QKU65501:QKW66329 QUQ65501:QUS66329 REM65501:REO66329 ROI65501:ROK66329 RYE65501:RYG66329 SIA65501:SIC66329 SRW65501:SRY66329 TBS65501:TBU66329 TLO65501:TLQ66329 TVK65501:TVM66329 UFG65501:UFI66329 UPC65501:UPE66329 UYY65501:UZA66329 VIU65501:VIW66329 VSQ65501:VSS66329 WCM65501:WCO66329 WMI65501:WMK66329 WWE65501:WWG66329 Y131037:AA131865 JS131037:JU131865 TO131037:TQ131865 ADK131037:ADM131865 ANG131037:ANI131865 AXC131037:AXE131865 BGY131037:BHA131865 BQU131037:BQW131865 CAQ131037:CAS131865 CKM131037:CKO131865 CUI131037:CUK131865 DEE131037:DEG131865 DOA131037:DOC131865 DXW131037:DXY131865 EHS131037:EHU131865 ERO131037:ERQ131865 FBK131037:FBM131865 FLG131037:FLI131865 FVC131037:FVE131865 GEY131037:GFA131865 GOU131037:GOW131865 GYQ131037:GYS131865 HIM131037:HIO131865 HSI131037:HSK131865 ICE131037:ICG131865 IMA131037:IMC131865 IVW131037:IVY131865 JFS131037:JFU131865 JPO131037:JPQ131865 JZK131037:JZM131865 KJG131037:KJI131865 KTC131037:KTE131865 LCY131037:LDA131865 LMU131037:LMW131865 LWQ131037:LWS131865 MGM131037:MGO131865 MQI131037:MQK131865 NAE131037:NAG131865 NKA131037:NKC131865 NTW131037:NTY131865 ODS131037:ODU131865 ONO131037:ONQ131865 OXK131037:OXM131865 PHG131037:PHI131865 PRC131037:PRE131865 QAY131037:QBA131865 QKU131037:QKW131865 QUQ131037:QUS131865 REM131037:REO131865 ROI131037:ROK131865 RYE131037:RYG131865 SIA131037:SIC131865 SRW131037:SRY131865 TBS131037:TBU131865 TLO131037:TLQ131865 TVK131037:TVM131865 UFG131037:UFI131865 UPC131037:UPE131865 UYY131037:UZA131865 VIU131037:VIW131865 VSQ131037:VSS131865 WCM131037:WCO131865 WMI131037:WMK131865 WWE131037:WWG131865 Y196573:AA197401 JS196573:JU197401 TO196573:TQ197401 ADK196573:ADM197401 ANG196573:ANI197401 AXC196573:AXE197401 BGY196573:BHA197401 BQU196573:BQW197401 CAQ196573:CAS197401 CKM196573:CKO197401 CUI196573:CUK197401 DEE196573:DEG197401 DOA196573:DOC197401 DXW196573:DXY197401 EHS196573:EHU197401 ERO196573:ERQ197401 FBK196573:FBM197401 FLG196573:FLI197401 FVC196573:FVE197401 GEY196573:GFA197401 GOU196573:GOW197401 GYQ196573:GYS197401 HIM196573:HIO197401 HSI196573:HSK197401 ICE196573:ICG197401 IMA196573:IMC197401 IVW196573:IVY197401 JFS196573:JFU197401 JPO196573:JPQ197401 JZK196573:JZM197401 KJG196573:KJI197401 KTC196573:KTE197401 LCY196573:LDA197401 LMU196573:LMW197401 LWQ196573:LWS197401 MGM196573:MGO197401 MQI196573:MQK197401 NAE196573:NAG197401 NKA196573:NKC197401 NTW196573:NTY197401 ODS196573:ODU197401 ONO196573:ONQ197401 OXK196573:OXM197401 PHG196573:PHI197401 PRC196573:PRE197401 QAY196573:QBA197401 QKU196573:QKW197401 QUQ196573:QUS197401 REM196573:REO197401 ROI196573:ROK197401 RYE196573:RYG197401 SIA196573:SIC197401 SRW196573:SRY197401 TBS196573:TBU197401 TLO196573:TLQ197401 TVK196573:TVM197401 UFG196573:UFI197401 UPC196573:UPE197401 UYY196573:UZA197401 VIU196573:VIW197401 VSQ196573:VSS197401 WCM196573:WCO197401 WMI196573:WMK197401 WWE196573:WWG197401 Y262109:AA262937 JS262109:JU262937 TO262109:TQ262937 ADK262109:ADM262937 ANG262109:ANI262937 AXC262109:AXE262937 BGY262109:BHA262937 BQU262109:BQW262937 CAQ262109:CAS262937 CKM262109:CKO262937 CUI262109:CUK262937 DEE262109:DEG262937 DOA262109:DOC262937 DXW262109:DXY262937 EHS262109:EHU262937 ERO262109:ERQ262937 FBK262109:FBM262937 FLG262109:FLI262937 FVC262109:FVE262937 GEY262109:GFA262937 GOU262109:GOW262937 GYQ262109:GYS262937 HIM262109:HIO262937 HSI262109:HSK262937 ICE262109:ICG262937 IMA262109:IMC262937 IVW262109:IVY262937 JFS262109:JFU262937 JPO262109:JPQ262937 JZK262109:JZM262937 KJG262109:KJI262937 KTC262109:KTE262937 LCY262109:LDA262937 LMU262109:LMW262937 LWQ262109:LWS262937 MGM262109:MGO262937 MQI262109:MQK262937 NAE262109:NAG262937 NKA262109:NKC262937 NTW262109:NTY262937 ODS262109:ODU262937 ONO262109:ONQ262937 OXK262109:OXM262937 PHG262109:PHI262937 PRC262109:PRE262937 QAY262109:QBA262937 QKU262109:QKW262937 QUQ262109:QUS262937 REM262109:REO262937 ROI262109:ROK262937 RYE262109:RYG262937 SIA262109:SIC262937 SRW262109:SRY262937 TBS262109:TBU262937 TLO262109:TLQ262937 TVK262109:TVM262937 UFG262109:UFI262937 UPC262109:UPE262937 UYY262109:UZA262937 VIU262109:VIW262937 VSQ262109:VSS262937 WCM262109:WCO262937 WMI262109:WMK262937 WWE262109:WWG262937 Y327645:AA328473 JS327645:JU328473 TO327645:TQ328473 ADK327645:ADM328473 ANG327645:ANI328473 AXC327645:AXE328473 BGY327645:BHA328473 BQU327645:BQW328473 CAQ327645:CAS328473 CKM327645:CKO328473 CUI327645:CUK328473 DEE327645:DEG328473 DOA327645:DOC328473 DXW327645:DXY328473 EHS327645:EHU328473 ERO327645:ERQ328473 FBK327645:FBM328473 FLG327645:FLI328473 FVC327645:FVE328473 GEY327645:GFA328473 GOU327645:GOW328473 GYQ327645:GYS328473 HIM327645:HIO328473 HSI327645:HSK328473 ICE327645:ICG328473 IMA327645:IMC328473 IVW327645:IVY328473 JFS327645:JFU328473 JPO327645:JPQ328473 JZK327645:JZM328473 KJG327645:KJI328473 KTC327645:KTE328473 LCY327645:LDA328473 LMU327645:LMW328473 LWQ327645:LWS328473 MGM327645:MGO328473 MQI327645:MQK328473 NAE327645:NAG328473 NKA327645:NKC328473 NTW327645:NTY328473 ODS327645:ODU328473 ONO327645:ONQ328473 OXK327645:OXM328473 PHG327645:PHI328473 PRC327645:PRE328473 QAY327645:QBA328473 QKU327645:QKW328473 QUQ327645:QUS328473 REM327645:REO328473 ROI327645:ROK328473 RYE327645:RYG328473 SIA327645:SIC328473 SRW327645:SRY328473 TBS327645:TBU328473 TLO327645:TLQ328473 TVK327645:TVM328473 UFG327645:UFI328473 UPC327645:UPE328473 UYY327645:UZA328473 VIU327645:VIW328473 VSQ327645:VSS328473 WCM327645:WCO328473 WMI327645:WMK328473 WWE327645:WWG328473 Y393181:AA394009 JS393181:JU394009 TO393181:TQ394009 ADK393181:ADM394009 ANG393181:ANI394009 AXC393181:AXE394009 BGY393181:BHA394009 BQU393181:BQW394009 CAQ393181:CAS394009 CKM393181:CKO394009 CUI393181:CUK394009 DEE393181:DEG394009 DOA393181:DOC394009 DXW393181:DXY394009 EHS393181:EHU394009 ERO393181:ERQ394009 FBK393181:FBM394009 FLG393181:FLI394009 FVC393181:FVE394009 GEY393181:GFA394009 GOU393181:GOW394009 GYQ393181:GYS394009 HIM393181:HIO394009 HSI393181:HSK394009 ICE393181:ICG394009 IMA393181:IMC394009 IVW393181:IVY394009 JFS393181:JFU394009 JPO393181:JPQ394009 JZK393181:JZM394009 KJG393181:KJI394009 KTC393181:KTE394009 LCY393181:LDA394009 LMU393181:LMW394009 LWQ393181:LWS394009 MGM393181:MGO394009 MQI393181:MQK394009 NAE393181:NAG394009 NKA393181:NKC394009 NTW393181:NTY394009 ODS393181:ODU394009 ONO393181:ONQ394009 OXK393181:OXM394009 PHG393181:PHI394009 PRC393181:PRE394009 QAY393181:QBA394009 QKU393181:QKW394009 QUQ393181:QUS394009 REM393181:REO394009 ROI393181:ROK394009 RYE393181:RYG394009 SIA393181:SIC394009 SRW393181:SRY394009 TBS393181:TBU394009 TLO393181:TLQ394009 TVK393181:TVM394009 UFG393181:UFI394009 UPC393181:UPE394009 UYY393181:UZA394009 VIU393181:VIW394009 VSQ393181:VSS394009 WCM393181:WCO394009 WMI393181:WMK394009 WWE393181:WWG394009 Y458717:AA459545 JS458717:JU459545 TO458717:TQ459545 ADK458717:ADM459545 ANG458717:ANI459545 AXC458717:AXE459545 BGY458717:BHA459545 BQU458717:BQW459545 CAQ458717:CAS459545 CKM458717:CKO459545 CUI458717:CUK459545 DEE458717:DEG459545 DOA458717:DOC459545 DXW458717:DXY459545 EHS458717:EHU459545 ERO458717:ERQ459545 FBK458717:FBM459545 FLG458717:FLI459545 FVC458717:FVE459545 GEY458717:GFA459545 GOU458717:GOW459545 GYQ458717:GYS459545 HIM458717:HIO459545 HSI458717:HSK459545 ICE458717:ICG459545 IMA458717:IMC459545 IVW458717:IVY459545 JFS458717:JFU459545 JPO458717:JPQ459545 JZK458717:JZM459545 KJG458717:KJI459545 KTC458717:KTE459545 LCY458717:LDA459545 LMU458717:LMW459545 LWQ458717:LWS459545 MGM458717:MGO459545 MQI458717:MQK459545 NAE458717:NAG459545 NKA458717:NKC459545 NTW458717:NTY459545 ODS458717:ODU459545 ONO458717:ONQ459545 OXK458717:OXM459545 PHG458717:PHI459545 PRC458717:PRE459545 QAY458717:QBA459545 QKU458717:QKW459545 QUQ458717:QUS459545 REM458717:REO459545 ROI458717:ROK459545 RYE458717:RYG459545 SIA458717:SIC459545 SRW458717:SRY459545 TBS458717:TBU459545 TLO458717:TLQ459545 TVK458717:TVM459545 UFG458717:UFI459545 UPC458717:UPE459545 UYY458717:UZA459545 VIU458717:VIW459545 VSQ458717:VSS459545 WCM458717:WCO459545 WMI458717:WMK459545 WWE458717:WWG459545 Y524253:AA525081 JS524253:JU525081 TO524253:TQ525081 ADK524253:ADM525081 ANG524253:ANI525081 AXC524253:AXE525081 BGY524253:BHA525081 BQU524253:BQW525081 CAQ524253:CAS525081 CKM524253:CKO525081 CUI524253:CUK525081 DEE524253:DEG525081 DOA524253:DOC525081 DXW524253:DXY525081 EHS524253:EHU525081 ERO524253:ERQ525081 FBK524253:FBM525081 FLG524253:FLI525081 FVC524253:FVE525081 GEY524253:GFA525081 GOU524253:GOW525081 GYQ524253:GYS525081 HIM524253:HIO525081 HSI524253:HSK525081 ICE524253:ICG525081 IMA524253:IMC525081 IVW524253:IVY525081 JFS524253:JFU525081 JPO524253:JPQ525081 JZK524253:JZM525081 KJG524253:KJI525081 KTC524253:KTE525081 LCY524253:LDA525081 LMU524253:LMW525081 LWQ524253:LWS525081 MGM524253:MGO525081 MQI524253:MQK525081 NAE524253:NAG525081 NKA524253:NKC525081 NTW524253:NTY525081 ODS524253:ODU525081 ONO524253:ONQ525081 OXK524253:OXM525081 PHG524253:PHI525081 PRC524253:PRE525081 QAY524253:QBA525081 QKU524253:QKW525081 QUQ524253:QUS525081 REM524253:REO525081 ROI524253:ROK525081 RYE524253:RYG525081 SIA524253:SIC525081 SRW524253:SRY525081 TBS524253:TBU525081 TLO524253:TLQ525081 TVK524253:TVM525081 UFG524253:UFI525081 UPC524253:UPE525081 UYY524253:UZA525081 VIU524253:VIW525081 VSQ524253:VSS525081 WCM524253:WCO525081 WMI524253:WMK525081 WWE524253:WWG525081 Y589789:AA590617 JS589789:JU590617 TO589789:TQ590617 ADK589789:ADM590617 ANG589789:ANI590617 AXC589789:AXE590617 BGY589789:BHA590617 BQU589789:BQW590617 CAQ589789:CAS590617 CKM589789:CKO590617 CUI589789:CUK590617 DEE589789:DEG590617 DOA589789:DOC590617 DXW589789:DXY590617 EHS589789:EHU590617 ERO589789:ERQ590617 FBK589789:FBM590617 FLG589789:FLI590617 FVC589789:FVE590617 GEY589789:GFA590617 GOU589789:GOW590617 GYQ589789:GYS590617 HIM589789:HIO590617 HSI589789:HSK590617 ICE589789:ICG590617 IMA589789:IMC590617 IVW589789:IVY590617 JFS589789:JFU590617 JPO589789:JPQ590617 JZK589789:JZM590617 KJG589789:KJI590617 KTC589789:KTE590617 LCY589789:LDA590617 LMU589789:LMW590617 LWQ589789:LWS590617 MGM589789:MGO590617 MQI589789:MQK590617 NAE589789:NAG590617 NKA589789:NKC590617 NTW589789:NTY590617 ODS589789:ODU590617 ONO589789:ONQ590617 OXK589789:OXM590617 PHG589789:PHI590617 PRC589789:PRE590617 QAY589789:QBA590617 QKU589789:QKW590617 QUQ589789:QUS590617 REM589789:REO590617 ROI589789:ROK590617 RYE589789:RYG590617 SIA589789:SIC590617 SRW589789:SRY590617 TBS589789:TBU590617 TLO589789:TLQ590617 TVK589789:TVM590617 UFG589789:UFI590617 UPC589789:UPE590617 UYY589789:UZA590617 VIU589789:VIW590617 VSQ589789:VSS590617 WCM589789:WCO590617 WMI589789:WMK590617 WWE589789:WWG590617 Y655325:AA656153 JS655325:JU656153 TO655325:TQ656153 ADK655325:ADM656153 ANG655325:ANI656153 AXC655325:AXE656153 BGY655325:BHA656153 BQU655325:BQW656153 CAQ655325:CAS656153 CKM655325:CKO656153 CUI655325:CUK656153 DEE655325:DEG656153 DOA655325:DOC656153 DXW655325:DXY656153 EHS655325:EHU656153 ERO655325:ERQ656153 FBK655325:FBM656153 FLG655325:FLI656153 FVC655325:FVE656153 GEY655325:GFA656153 GOU655325:GOW656153 GYQ655325:GYS656153 HIM655325:HIO656153 HSI655325:HSK656153 ICE655325:ICG656153 IMA655325:IMC656153 IVW655325:IVY656153 JFS655325:JFU656153 JPO655325:JPQ656153 JZK655325:JZM656153 KJG655325:KJI656153 KTC655325:KTE656153 LCY655325:LDA656153 LMU655325:LMW656153 LWQ655325:LWS656153 MGM655325:MGO656153 MQI655325:MQK656153 NAE655325:NAG656153 NKA655325:NKC656153 NTW655325:NTY656153 ODS655325:ODU656153 ONO655325:ONQ656153 OXK655325:OXM656153 PHG655325:PHI656153 PRC655325:PRE656153 QAY655325:QBA656153 QKU655325:QKW656153 QUQ655325:QUS656153 REM655325:REO656153 ROI655325:ROK656153 RYE655325:RYG656153 SIA655325:SIC656153 SRW655325:SRY656153 TBS655325:TBU656153 TLO655325:TLQ656153 TVK655325:TVM656153 UFG655325:UFI656153 UPC655325:UPE656153 UYY655325:UZA656153 VIU655325:VIW656153 VSQ655325:VSS656153 WCM655325:WCO656153 WMI655325:WMK656153 WWE655325:WWG656153 Y720861:AA721689 JS720861:JU721689 TO720861:TQ721689 ADK720861:ADM721689 ANG720861:ANI721689 AXC720861:AXE721689 BGY720861:BHA721689 BQU720861:BQW721689 CAQ720861:CAS721689 CKM720861:CKO721689 CUI720861:CUK721689 DEE720861:DEG721689 DOA720861:DOC721689 DXW720861:DXY721689 EHS720861:EHU721689 ERO720861:ERQ721689 FBK720861:FBM721689 FLG720861:FLI721689 FVC720861:FVE721689 GEY720861:GFA721689 GOU720861:GOW721689 GYQ720861:GYS721689 HIM720861:HIO721689 HSI720861:HSK721689 ICE720861:ICG721689 IMA720861:IMC721689 IVW720861:IVY721689 JFS720861:JFU721689 JPO720861:JPQ721689 JZK720861:JZM721689 KJG720861:KJI721689 KTC720861:KTE721689 LCY720861:LDA721689 LMU720861:LMW721689 LWQ720861:LWS721689 MGM720861:MGO721689 MQI720861:MQK721689 NAE720861:NAG721689 NKA720861:NKC721689 NTW720861:NTY721689 ODS720861:ODU721689 ONO720861:ONQ721689 OXK720861:OXM721689 PHG720861:PHI721689 PRC720861:PRE721689 QAY720861:QBA721689 QKU720861:QKW721689 QUQ720861:QUS721689 REM720861:REO721689 ROI720861:ROK721689 RYE720861:RYG721689 SIA720861:SIC721689 SRW720861:SRY721689 TBS720861:TBU721689 TLO720861:TLQ721689 TVK720861:TVM721689 UFG720861:UFI721689 UPC720861:UPE721689 UYY720861:UZA721689 VIU720861:VIW721689 VSQ720861:VSS721689 WCM720861:WCO721689 WMI720861:WMK721689 WWE720861:WWG721689 Y786397:AA787225 JS786397:JU787225 TO786397:TQ787225 ADK786397:ADM787225 ANG786397:ANI787225 AXC786397:AXE787225 BGY786397:BHA787225 BQU786397:BQW787225 CAQ786397:CAS787225 CKM786397:CKO787225 CUI786397:CUK787225 DEE786397:DEG787225 DOA786397:DOC787225 DXW786397:DXY787225 EHS786397:EHU787225 ERO786397:ERQ787225 FBK786397:FBM787225 FLG786397:FLI787225 FVC786397:FVE787225 GEY786397:GFA787225 GOU786397:GOW787225 GYQ786397:GYS787225 HIM786397:HIO787225 HSI786397:HSK787225 ICE786397:ICG787225 IMA786397:IMC787225 IVW786397:IVY787225 JFS786397:JFU787225 JPO786397:JPQ787225 JZK786397:JZM787225 KJG786397:KJI787225 KTC786397:KTE787225 LCY786397:LDA787225 LMU786397:LMW787225 LWQ786397:LWS787225 MGM786397:MGO787225 MQI786397:MQK787225 NAE786397:NAG787225 NKA786397:NKC787225 NTW786397:NTY787225 ODS786397:ODU787225 ONO786397:ONQ787225 OXK786397:OXM787225 PHG786397:PHI787225 PRC786397:PRE787225 QAY786397:QBA787225 QKU786397:QKW787225 QUQ786397:QUS787225 REM786397:REO787225 ROI786397:ROK787225 RYE786397:RYG787225 SIA786397:SIC787225 SRW786397:SRY787225 TBS786397:TBU787225 TLO786397:TLQ787225 TVK786397:TVM787225 UFG786397:UFI787225 UPC786397:UPE787225 UYY786397:UZA787225 VIU786397:VIW787225 VSQ786397:VSS787225 WCM786397:WCO787225 WMI786397:WMK787225 WWE786397:WWG787225 Y851933:AA852761 JS851933:JU852761 TO851933:TQ852761 ADK851933:ADM852761 ANG851933:ANI852761 AXC851933:AXE852761 BGY851933:BHA852761 BQU851933:BQW852761 CAQ851933:CAS852761 CKM851933:CKO852761 CUI851933:CUK852761 DEE851933:DEG852761 DOA851933:DOC852761 DXW851933:DXY852761 EHS851933:EHU852761 ERO851933:ERQ852761 FBK851933:FBM852761 FLG851933:FLI852761 FVC851933:FVE852761 GEY851933:GFA852761 GOU851933:GOW852761 GYQ851933:GYS852761 HIM851933:HIO852761 HSI851933:HSK852761 ICE851933:ICG852761 IMA851933:IMC852761 IVW851933:IVY852761 JFS851933:JFU852761 JPO851933:JPQ852761 JZK851933:JZM852761 KJG851933:KJI852761 KTC851933:KTE852761 LCY851933:LDA852761 LMU851933:LMW852761 LWQ851933:LWS852761 MGM851933:MGO852761 MQI851933:MQK852761 NAE851933:NAG852761 NKA851933:NKC852761 NTW851933:NTY852761 ODS851933:ODU852761 ONO851933:ONQ852761 OXK851933:OXM852761 PHG851933:PHI852761 PRC851933:PRE852761 QAY851933:QBA852761 QKU851933:QKW852761 QUQ851933:QUS852761 REM851933:REO852761 ROI851933:ROK852761 RYE851933:RYG852761 SIA851933:SIC852761 SRW851933:SRY852761 TBS851933:TBU852761 TLO851933:TLQ852761 TVK851933:TVM852761 UFG851933:UFI852761 UPC851933:UPE852761 UYY851933:UZA852761 VIU851933:VIW852761 VSQ851933:VSS852761 WCM851933:WCO852761 WMI851933:WMK852761 WWE851933:WWG852761 Y917469:AA918297 JS917469:JU918297 TO917469:TQ918297 ADK917469:ADM918297 ANG917469:ANI918297 AXC917469:AXE918297 BGY917469:BHA918297 BQU917469:BQW918297 CAQ917469:CAS918297 CKM917469:CKO918297 CUI917469:CUK918297 DEE917469:DEG918297 DOA917469:DOC918297 DXW917469:DXY918297 EHS917469:EHU918297 ERO917469:ERQ918297 FBK917469:FBM918297 FLG917469:FLI918297 FVC917469:FVE918297 GEY917469:GFA918297 GOU917469:GOW918297 GYQ917469:GYS918297 HIM917469:HIO918297 HSI917469:HSK918297 ICE917469:ICG918297 IMA917469:IMC918297 IVW917469:IVY918297 JFS917469:JFU918297 JPO917469:JPQ918297 JZK917469:JZM918297 KJG917469:KJI918297 KTC917469:KTE918297 LCY917469:LDA918297 LMU917469:LMW918297 LWQ917469:LWS918297 MGM917469:MGO918297 MQI917469:MQK918297 NAE917469:NAG918297 NKA917469:NKC918297 NTW917469:NTY918297 ODS917469:ODU918297 ONO917469:ONQ918297 OXK917469:OXM918297 PHG917469:PHI918297 PRC917469:PRE918297 QAY917469:QBA918297 QKU917469:QKW918297 QUQ917469:QUS918297 REM917469:REO918297 ROI917469:ROK918297 RYE917469:RYG918297 SIA917469:SIC918297 SRW917469:SRY918297 TBS917469:TBU918297 TLO917469:TLQ918297 TVK917469:TVM918297 UFG917469:UFI918297 UPC917469:UPE918297 UYY917469:UZA918297 VIU917469:VIW918297 VSQ917469:VSS918297 WCM917469:WCO918297 WMI917469:WMK918297 WWE917469:WWG918297 Y983005:AA983833 JS983005:JU983833 TO983005:TQ983833 ADK983005:ADM983833 ANG983005:ANI983833 AXC983005:AXE983833 BGY983005:BHA983833 BQU983005:BQW983833 CAQ983005:CAS983833 CKM983005:CKO983833 CUI983005:CUK983833 DEE983005:DEG983833 DOA983005:DOC983833 DXW983005:DXY983833 EHS983005:EHU983833 ERO983005:ERQ983833 FBK983005:FBM983833 FLG983005:FLI983833 FVC983005:FVE983833 GEY983005:GFA983833 GOU983005:GOW983833 GYQ983005:GYS983833 HIM983005:HIO983833 HSI983005:HSK983833 ICE983005:ICG983833 IMA983005:IMC983833 IVW983005:IVY983833 JFS983005:JFU983833 JPO983005:JPQ983833 JZK983005:JZM983833 KJG983005:KJI983833 KTC983005:KTE983833 LCY983005:LDA983833 LMU983005:LMW983833 LWQ983005:LWS983833 MGM983005:MGO983833 MQI983005:MQK983833 NAE983005:NAG983833 NKA983005:NKC983833 NTW983005:NTY983833 ODS983005:ODU983833 ONO983005:ONQ983833 OXK983005:OXM983833 PHG983005:PHI983833 PRC983005:PRE983833 QAY983005:QBA983833 QKU983005:QKW983833 QUQ983005:QUS983833 REM983005:REO983833 ROI983005:ROK983833 RYE983005:RYG983833 SIA983005:SIC983833 SRW983005:SRY983833 TBS983005:TBU983833 TLO983005:TLQ983833 TVK983005:TVM983833 UFG983005:UFI983833 UPC983005:UPE983833 UYY983005:UZA983833 VIU983005:VIW983833 VSQ983005:VSS983833 WCM983005:WCO983833 WMI983005:WMK983833 WLP95 WLP9 WBT9 WBT95 VRX9 VRX95 VIB9 VIB95 UYF9 UYF95 UOJ9 UOJ95 UEN9 UEN95 TUR9 TUR95 TKV9 TKV95 TAZ9 TAZ95 SRD9 SRD95 SHH9 SHH95 RXL9 RXL95 RNP9 RNP95 RDT9 RDT95 QTX9 QTX95 QKB9 QKB95 QAF9 QAF95 PQJ9 PQJ95 PGN9 PGN95 OWR9 OWR95 OMV9 OMV95 OCZ9 OCZ95 NTD9 NTD95 NJH9 NJH95 MZL9 MZL95 MPP9 MPP95 MFT9 MFT95 LVX9 LVX95 LMB9 LMB95 LCF9 LCF95 KSJ9 KSJ95 KIN9 KIN95 JYR9 JYR95 JOV9 JOV95 JEZ9 JEZ95 IVD9 IVD95 ILH9 ILH95 IBL9 IBL95 HRP9 HRP95 HHT9 HHT95 GXX9 GXX95 GOB9 GOB95 GEF9 GEF95 FUJ9 FUJ95 FKN9 FKN95 FAR9 FAR95 EQV9 EQV95 EGZ9 EGZ95 DXD9 DXD95 DNH9 DNH95 DDL9 DDL95 CTP9 CTP95 CJT9 CJT95 BZX9 BZX95 BQB9 BQB95 BGF9 BGF95 AWJ9 AWJ95 AMN9 AMN95 ACR9 ACR95 SV9 SV95 IZ9 IZ95 WVW9:WVY9 WVW95:WVY95 WMA9:WMC9 WMA95:WMC95 WCE9:WCG9 WCE95:WCG95 VSI9:VSK9 VSI95:VSK95 VIM9:VIO9 VIM95:VIO95 UYQ9:UYS9 UYQ95:UYS95 UOU9:UOW9 UOU95:UOW95 UEY9:UFA9 UEY95:UFA95 TVC9:TVE9 TVC95:TVE95 TLG9:TLI9 TLG95:TLI95 TBK9:TBM9 TBK95:TBM95 SRO9:SRQ9 SRO95:SRQ95 SHS9:SHU9 SHS95:SHU95 RXW9:RXY9 RXW95:RXY95 ROA9:ROC9 ROA95:ROC95 REE9:REG9 REE95:REG95 QUI9:QUK9 QUI95:QUK95 QKM9:QKO9 QKM95:QKO95 QAQ9:QAS9 QAQ95:QAS95 PQU9:PQW9 PQU95:PQW95 PGY9:PHA9 PGY95:PHA95 OXC9:OXE9 OXC95:OXE95 ONG9:ONI9 ONG95:ONI95 ODK9:ODM9 ODK95:ODM95 NTO9:NTQ9 NTO95:NTQ95 NJS9:NJU9 NJS95:NJU95 MZW9:MZY9 MZW95:MZY95 MQA9:MQC9 MQA95:MQC95 MGE9:MGG9 MGE95:MGG95 LWI9:LWK9 LWI95:LWK95 LMM9:LMO9 LMM95:LMO95 LCQ9:LCS9 LCQ95:LCS95 KSU9:KSW9 KSU95:KSW95 KIY9:KJA9 KIY95:KJA95 JZC9:JZE9 JZC95:JZE95 JPG9:JPI9 JPG95:JPI95 JFK9:JFM9 JFK95:JFM95 IVO9:IVQ9 IVO95:IVQ95 ILS9:ILU9 ILS95:ILU95 IBW9:IBY9 IBW95:IBY95 HSA9:HSC9 HSA95:HSC95 HIE9:HIG9 HIE95:HIG95 GYI9:GYK9 GYI95:GYK95 GOM9:GOO9 GOM95:GOO95 GEQ9:GES9 GEQ95:GES95 FUU9:FUW9 FUU95:FUW95 FKY9:FLA9 FKY95:FLA95 FBC9:FBE9 FBC95:FBE95 ERG9:ERI9 ERG95:ERI95 EHK9:EHM9 EHK95:EHM95 DXO9:DXQ9 DXO95:DXQ95 DNS9:DNU9 DNS95:DNU95 DDW9:DDY9 DDW95:DDY95 CUA9:CUC9 CUA95:CUC95 CKE9:CKG9 CKE95:CKG95 CAI9:CAK9 CAI95:CAK95 BQM9:BQO9 BQM95:BQO95 BGQ9:BGS9 BGQ95:BGS95 AWU9:AWW9 AWU95:AWW95 AMY9:ANA9 AMY95:ANA95 ADC9:ADE9 ADC95:ADE95 TG9:TI9 TG95:TI95 JK9:JM9 JK95:JM95 WVL9 WVL95 Y9:AA9 N9 Y95:AA95 N95 Y97:AA99 ACZ198:ACZ793 TD198:TD793 JH198:JH793 WWE198:WWG793 WMI198:WMK793 WCM198:WCO793 VSQ198:VSS793 VIU198:VIW793 UYY198:UZA793 UPC198:UPE793 UFG198:UFI793 TVK198:TVM793 TLO198:TLQ793 TBS198:TBU793 SRW198:SRY793 SIA198:SIC793 RYE198:RYG793 ROI198:ROK793 REM198:REO793 QUQ198:QUS793 QKU198:QKW793 QAY198:QBA793 PRC198:PRE793 PHG198:PHI793 OXK198:OXM793 ONO198:ONQ793 ODS198:ODU793 NTW198:NTY793 NKA198:NKC793 NAE198:NAG793 MQI198:MQK793 MGM198:MGO793 LWQ198:LWS793 LMU198:LMW793 LCY198:LDA793 KTC198:KTE793 KJG198:KJI793 JZK198:JZM793 JPO198:JPQ793 JFS198:JFU793 IVW198:IVY793 IMA198:IMC793 ICE198:ICG793 HSI198:HSK793 HIM198:HIO793 GYQ198:GYS793 GOU198:GOW793 GEY198:GFA793 FVC198:FVE793 FLG198:FLI793 FBK198:FBM793 ERO198:ERQ793 EHS198:EHU793 DXW198:DXY793 DOA198:DOC793 DEE198:DEG793 CUI198:CUK793 CKM198:CKO793 CAQ198:CAS793 BQU198:BQW793 BGY198:BHA793 AXC198:AXE793 ANG198:ANI793 ADK198:ADM793 TO198:TQ793 JS198:JU793 WVT198:WVT793 WLX198:WLX793 WCB198:WCB793 VSF198:VSF793 VIJ198:VIJ793 UYN198:UYN793 UOR198:UOR793 UEV198:UEV793 TUZ198:TUZ793 TLD198:TLD793 TBH198:TBH793 SRL198:SRL793 SHP198:SHP793 RXT198:RXT793 RNX198:RNX793 REB198:REB793 QUF198:QUF793 QKJ198:QKJ793 QAN198:QAN793 PQR198:PQR793 PGV198:PGV793 OWZ198:OWZ793 OND198:OND793 ODH198:ODH793 NTL198:NTL793 NJP198:NJP793 MZT198:MZT793 MPX198:MPX793 MGB198:MGB793 LWF198:LWF793 LMJ198:LMJ793 LCN198:LCN793 KSR198:KSR793 KIV198:KIV793 JYZ198:JYZ793 JPD198:JPD793 JFH198:JFH793 IVL198:IVL793 ILP198:ILP793 IBT198:IBT793 HRX198:HRX793 HIB198:HIB793 GYF198:GYF793 GOJ198:GOJ793 GEN198:GEN793 FUR198:FUR793 FKV198:FKV793 FAZ198:FAZ793 ERD198:ERD793 EHH198:EHH793 DXL198:DXL793 DNP198:DNP793 DDT198:DDT793 CTX198:CTX793 CKB198:CKB793 CAF198:CAF793 BQJ198:BQJ793 BGN198:BGN793 AWR198:AWR793 AMV198:AMV793 AWP195:AWP197 AMT195:AMT197 ACX195:ACX197 TB195:TB197 JF195:JF197 WWC195:WWE197 WMG195:WMI197 WCK195:WCM197 VSO195:VSQ197 VIS195:VIU197 UYW195:UYY197 UPA195:UPC197 UFE195:UFG197 TVI195:TVK197 TLM195:TLO197 TBQ195:TBS197 SRU195:SRW197 SHY195:SIA197 RYC195:RYE197 ROG195:ROI197 REK195:REM197 QUO195:QUQ197 QKS195:QKU197 QAW195:QAY197 PRA195:PRC197 PHE195:PHG197 OXI195:OXK197 ONM195:ONO197 ODQ195:ODS197 NTU195:NTW197 NJY195:NKA197 NAC195:NAE197 MQG195:MQI197 MGK195:MGM197 LWO195:LWQ197 LMS195:LMU197 LCW195:LCY197 KTA195:KTC197 KJE195:KJG197 JZI195:JZK197 JPM195:JPO197 JFQ195:JFS197 IVU195:IVW197 ILY195:IMA197 ICC195:ICE197 HSG195:HSI197 HIK195:HIM197 GYO195:GYQ197 GOS195:GOU197 GEW195:GEY197 FVA195:FVC197 FLE195:FLG197 FBI195:FBK197 ERM195:ERO197 EHQ195:EHS197 DXU195:DXW197 DNY195:DOA197 DEC195:DEE197 CUG195:CUI197 CKK195:CKM197 CAO195:CAQ197 BQS195:BQU197 BGW195:BGY197 AXA195:AXC197 ANE195:ANG197 ADI195:ADK197 TM195:TO197 JQ195:JS197 WVR195:WVR197 WLV195:WLV197 WBZ195:WBZ197 VSD195:VSD197 VIH195:VIH197 UYL195:UYL197 UOP195:UOP197 UET195:UET197 TUX195:TUX197 TLB195:TLB197 TBF195:TBF197 SRJ195:SRJ197 SHN195:SHN197 RXR195:RXR197 RNV195:RNV197 RDZ195:RDZ197 QUD195:QUD197 QKH195:QKH197 QAL195:QAL197 PQP195:PQP197 PGT195:PGT197 OWX195:OWX197 ONB195:ONB197 ODF195:ODF197 NTJ195:NTJ197 NJN195:NJN197 MZR195:MZR197 MPV195:MPV197 MFZ195:MFZ197 LWD195:LWD197 LMH195:LMH197 LCL195:LCL197 KSP195:KSP197 KIT195:KIT197 JYX195:JYX197 JPB195:JPB197 JFF195:JFF197 IVJ195:IVJ197 ILN195:ILN197 IBR195:IBR197 HRV195:HRV197 HHZ195:HHZ197 GYD195:GYD197 GOH195:GOH197 GEL195:GEL197 FUP195:FUP197 FKT195:FKT197 FAX195:FAX197 ERB195:ERB197 EHF195:EHF197 DXJ195:DXJ197 DNN195:DNN197 DDR195:DDR197 CTV195:CTV197 CJZ195:CJZ197 CAD195:CAD197 BQH195:BQH197 BGL195:BGL197 AB41:AB58 IZ167 DNF108 Y45:Y46 Y54:Y55 ACG93:ACI94 UEB92 TUF92 TKJ92 TAN92 SQR92 SGV92 RWZ92 RND92 RDH92 QTL92 QJP92 PZT92 PPX92 PGB92 OWF92 OMJ92 OCN92 NSR92 NIV92 MYZ92 MPD92 MFH92 LVL92 LLP92 LBT92 KRX92 KIB92 JYF92 JOJ92 JEN92 IUR92 IKV92 IAZ92 HRD92 HHH92 GXL92 GNP92 GDT92 FTX92 FKB92 FAF92 EQJ92 EGN92 DWR92 DMV92 DCZ92 CTD92 CJH92 BZL92 BPP92 BFT92 AVX92 AMB92 ACF92 SJ92 IN92 WVK92:WVM92 WLO92:WLQ92 WBS92:WBU92 VRW92:VRY92 VIA92:VIC92 UYE92:UYG92 UOI92:UOK92 UEM92:UEO92 TUQ92:TUS92 TKU92:TKW92 TAY92:TBA92 SRC92:SRE92 SHG92:SHI92 RXK92:RXM92 RNO92:RNQ92 RDS92:RDU92 QTW92:QTY92 QKA92:QKC92 QAE92:QAG92 PQI92:PQK92 PGM92:PGO92 OWQ92:OWS92 OMU92:OMW92 OCY92:ODA92 NTC92:NTE92 NJG92:NJI92 MZK92:MZM92 MPO92:MPQ92 MFS92:MFU92 LVW92:LVY92 LMA92:LMC92 LCE92:LCG92 KSI92:KSK92 KIM92:KIO92 JYQ92:JYS92 JOU92:JOW92 JEY92:JFA92 IVC92:IVE92 ILG92:ILI92 IBK92:IBM92 HRO92:HRQ92 HHS92:HHU92 GXW92:GXY92 GOA92:GOC92 GEE92:GEG92 FUI92:FUK92 FKM92:FKO92 FAQ92:FAS92 EQU92:EQW92 EGY92:EHA92 DXC92:DXE92 DNG92:DNI92 DDK92:DDM92 CTO92:CTQ92 CJS92:CJU92 BZW92:BZY92 BQA92:BQC92 BGE92:BGG92 AWI92:AWK92 AMM92:AMO92 ACQ92:ACS92 SU92:SW92 IY92:JA92 WUZ92 WLD92 WBH92 VRL92 VHP92 UXT92 BC185:BC186 DXB108 EGX108 EQT108 FAP108 FKL108 FUH108 GED108 GNZ108 GXV108 HHR108 HRN108 IBJ108 ILF108 IVB108 JEX108 JOT108 JYP108 KIL108 KSH108 LCD108 LLZ108 LVV108 MFR108 MPN108 MZJ108 NJF108 NTB108 OCX108 OMT108 OWP108 PGL108 PQH108 QAD108 QJZ108 QTV108 RDR108 RNN108 RXJ108 SHF108 SRB108 TAX108 TKT108 TUP108 UEL108 UOH108 UYD108 VHZ108 VRV108 WBR108 WLN108 WVJ108 JI108:JK108 TE108:TG108 ADA108:ADC108 AMW108:AMY108 AWS108:AWU108 BGO108:BGQ108 BQK108:BQM108 CAG108:CAI108 CKC108:CKE108 CTY108:CUA108 DDU108:DDW108 DNQ108:DNS108 DXM108:DXO108 EHI108:EHK108 ERE108:ERG108 FBA108:FBC108 FKW108:FKY108 FUS108:FUU108 GEO108:GEQ108 GOK108:GOM108 GYG108:GYI108 HIC108:HIE108 HRY108:HSA108 IBU108:IBW108 ILQ108:ILS108 IVM108:IVO108 JFI108:JFK108 JPE108:JPG108 JZA108:JZC108 KIW108:KIY108 KSS108:KSU108 LCO108:LCQ108 LMK108:LMM108 LWG108:LWI108 MGC108:MGE108 MPY108:MQA108 MZU108:MZW108 NJQ108:NJS108 NTM108:NTO108 ODI108:ODK108 ONE108:ONG108 OXA108:OXC108 PGW108:PGY108 PQS108:PQU108 QAO108:QAQ108 QKK108:QKM108 QUG108:QUI108 REC108:REE108 RNY108:ROA108 RXU108:RXW108 SHQ108:SHS108 SRM108:SRO108 TBI108:TBK108 TLE108:TLG108 TVA108:TVC108 UEW108:UEY108 UOS108:UOU108 UYO108:UYQ108 VIK108:VIM108 VSG108:VSI108 WCC108:WCE108 WLY108:WMA108 WVU108:WVW108 IX108 ST108 ACP108 AML108 AWH108 BGD108 BZV108 BPZ108 CJR108 O30 WMC110:WME110 WCG110:WCI110 VSK110:VSM110 VIO110:VIQ110 UYS110:UYU110 UOW110:UOY110 UFA110:UFC110 TVE110:TVG110 TLI110:TLK110 TBM110:TBO110 SRQ110:SRS110 SHU110:SHW110 RXY110:RYA110 ROC110:ROE110 REG110:REI110 QUK110:QUM110 QKO110:QKQ110 QAS110:QAU110 PQW110:PQY110 PHA110:PHC110 OXE110:OXG110 ONI110:ONK110 ODM110:ODO110 NTQ110:NTS110 NJU110:NJW110 MZY110:NAA110 MQC110:MQE110 MGG110:MGI110 LWK110:LWM110 LMO110:LMQ110 LCS110:LCU110 KSW110:KSY110 KJA110:KJC110 JZE110:JZG110 JPI110:JPK110 JFM110:JFO110 IVQ110:IVS110 ILU110:ILW110 IBY110:ICA110 HSC110:HSE110 HIG110:HII110 GYK110:GYM110 GOO110:GOQ110 GES110:GEU110 FUW110:FUY110 FLA110:FLC110 FBE110:FBG110 ERI110:ERK110 EHM110:EHO110 DXQ110:DXS110 DNU110:DNW110 DDY110:DEA110 CUC110:CUE110 CKG110:CKI110 CAK110:CAM110 BQO110:BQQ110 BGS110:BGU110 AWW110:AWY110 ANA110:ANC110 ADE110:ADG110 TI110:TK110 JM110:JO110 WVN110 WLR110 WBV110 VRZ110 VID110 UYH110 UOL110 UEP110 TUT110 TKX110 TBB110 SRF110 SHJ110 RXN110 RNR110 RDV110 QTZ110 QKD110 QAH110 PQL110 PGP110 OWT110 OMX110 ODB110 NTF110 NJJ110 MZN110 MPR110 MFV110 LVZ110 LMD110 LCH110 KSL110 KIP110 JYT110 JOX110 JFB110 IVF110 ILJ110 IBN110 HRR110 HHV110 GXZ110 GOD110 GEH110 FUL110 FKP110 FAT110 EQX110 EHB110 DXF110 DNJ110 DDN110 CTR110 CJV110 BZZ110 BQD110 BGH110 AWL110 AMP110 ACT110 SX110 JB110 N110:N111 WVY110:WWA110 AB92:AB94 AWG129 Y163:AA164 WCG166:WCI166 VSK166:VSM166 VIO166:VIQ166 UYS166:UYU166 UOW166:UOY166 UFA166:UFC166 TVE166:TVG166 TLI166:TLK166 TBM166:TBO166 SRQ166:SRS166 SHU166:SHW166 RXY166:RYA166 ROC166:ROE166 REG166:REI166 QUK166:QUM166 QKO166:QKQ166 QAS166:QAU166 PQW166:PQY166 PHA166:PHC166 OXE166:OXG166 ONI166:ONK166 ODM166:ODO166 NTQ166:NTS166 NJU166:NJW166 MZY166:NAA166 MQC166:MQE166 MGG166:MGI166 LWK166:LWM166 LMO166:LMQ166 LCS166:LCU166 KSW166:KSY166 KJA166:KJC166 JZE166:JZG166 JPI166:JPK166 JFM166:JFO166 IVQ166:IVS166 ILU166:ILW166 IBY166:ICA166 HSC166:HSE166 HIG166:HII166 GYK166:GYM166 GOO166:GOQ166 GES166:GEU166 FUW166:FUY166 FLA166:FLC166 FBE166:FBG166 ERI166:ERK166 EHM166:EHO166 DXQ166:DXS166 DNU166:DNW166 DDY166:DEA166 CUC166:CUE166 CKG166:CKI166 CAK166:CAM166 BQO166:BQQ166 BGS166:BGU166 AWW166:AWY166 ANA166:ANC166 ADE166:ADG166 TI166:TK166 JM166:JO166 WVN166 WLR166 WBV166 VRZ166 VID166 UYH166 UOL166 UEP166 TUT166 TKX166 TBB166 SRF166 SHJ166 RXN166 RNR166 RDV166 QTZ166 QKD166 QAH166 PQL166 PGP166 OWT166 OMX166 ODB166 NTF166 NJJ166 MZN166 MPR166 MFV166 LVZ166 LMD166 LCH166 KSL166 KIP166 JYT166 JOX166 JFB166 IVF166 ILJ166 IBN166 HRR166 HHV166 GXZ166 GOD166 GEH166 FUL166 FKP166 FAT166 EQX166 EHB166 DXF166 DNJ166 DDN166 CTR166 CJV166 BZZ166 BQD166 BGH166 AWL166 AMP166 ACT166 SX166 JB166 N166:N167 N195:N793 WVY166:WWA166 AWF109 AMY60:ANA60 AWU60:AWW60 BGQ60:BGS60 BQM60:BQO60 CAI60:CAK60 CKE60:CKG60 CUA60:CUC60 DDW60:DDY60 DNS60:DNU60 DXO60:DXQ60 EHK60:EHM60 ERG60:ERI60 FBC60:FBE60 FKY60:FLA60 FUU60:FUW60 GEQ60:GES60 GOM60:GOO60 GYI60:GYK60 HIE60:HIG60 HSA60:HSC60 IBW60:IBY60 ILS60:ILU60 IVO60:IVQ60 JFK60:JFM60 JPG60:JPI60 JZC60:JZE60 KIY60:KJA60 KSU60:KSW60 LCQ60:LCS60 LMM60:LMO60 LWI60:LWK60 MGE60:MGG60 MQA60:MQC60 MZW60:MZY60 NJS60:NJU60 NTO60:NTQ60 ODK60:ODM60 ONG60:ONI60 OXC60:OXE60 PGY60:PHA60 PQU60:PQW60 QAQ60:QAS60 QKM60:QKO60 QUI60:QUK60 REE60:REG60 ROA60:ROC60 RXW60:RXY60 SHS60:SHU60 SRO60:SRQ60 TBK60:TBM60 TLG60:TLI60 TVC60:TVE60 UEY60:UFA60 UOU60:UOW60 UYQ60:UYS60 VIM60:VIO60 VSI60:VSK60 WCE60:WCG60 WMA60:WMC60 WVW60:WVY60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ADC60:ADE60 JK60:JM60 TG60:TI60 AB60 O60 AMY20:ANA20 AWU20:AWW20 BGQ20:BGS20 BQM20:BQO20 CAI20:CAK20 CKE20:CKG20 CUA20:CUC20 DDW20:DDY20 DNS20:DNU20 DXO20:DXQ20 EHK20:EHM20 ERG20:ERI20 FBC20:FBE20 FKY20:FLA20 FUU20:FUW20 GEQ20:GES20 GOM20:GOO20 GYI20:GYK20 HIE20:HIG20 HSA20:HSC20 IBW20:IBY20 ILS20:ILU20 IVO20:IVQ20 JFK20:JFM20 JPG20:JPI20 JZC20:JZE20 KIY20:KJA20 KSU20:KSW20 LCQ20:LCS20 LMM20:LMO20 LWI20:LWK20 MGE20:MGG20 MQA20:MQC20 MZW20:MZY20 NJS20:NJU20 NTO20:NTQ20 ODK20:ODM20 ONG20:ONI20 OXC20:OXE20 PGY20:PHA20 PQU20:PQW20 QAQ20:QAS20 QKM20:QKO20 QUI20:QUK20 REE20:REG20 ROA20:ROC20 RXW20:RXY20 SHS20:SHU20 SRO20:SRQ20 TBK20:TBM20 TLG20:TLI20 TVC20:TVE20 UEY20:UFA20 UOU20:UOW20 UYQ20:UYS20 VIM20:VIO20 VSI20:VSK20 WCE20:WCG20 WMA20:WMC20 WVW20:WVY20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ADC20:ADE20 JK20:JM20 TG20:TI20 AB20 O20 AMY23:ANA23 AWU23:AWW23 BGQ23:BGS23 BQM23:BQO23 CAI23:CAK23 CKE23:CKG23 CUA23:CUC23 DDW23:DDY23 DNS23:DNU23 DXO23:DXQ23 EHK23:EHM23 ERG23:ERI23 FBC23:FBE23 FKY23:FLA23 FUU23:FUW23 GEQ23:GES23 GOM23:GOO23 GYI23:GYK23 HIE23:HIG23 HSA23:HSC23 IBW23:IBY23 ILS23:ILU23 IVO23:IVQ23 JFK23:JFM23 JPG23:JPI23 JZC23:JZE23 KIY23:KJA23 KSU23:KSW23 LCQ23:LCS23 LMM23:LMO23 LWI23:LWK23 MGE23:MGG23 MQA23:MQC23 MZW23:MZY23 NJS23:NJU23 NTO23:NTQ23 ODK23:ODM23 ONG23:ONI23 OXC23:OXE23 PGY23:PHA23 PQU23:PQW23 QAQ23:QAS23 QKM23:QKO23 QUI23:QUK23 REE23:REG23 ROA23:ROC23 RXW23:RXY23 SHS23:SHU23 SRO23:SRQ23 TBK23:TBM23 TLG23:TLI23 TVC23:TVE23 UEY23:UFA23 UOU23:UOW23 UYQ23:UYS23 VIM23:VIO23 VSI23:VSK23 WCE23:WCG23 WMA23:WMC23 WVW23:WVY23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ADC23:ADE23 JK23:JM23 TG23:TI23 AB23 O23 AMY27:ANA27 AWU27:AWW27 BGQ27:BGS27 BQM27:BQO27 CAI27:CAK27 CKE27:CKG27 CUA27:CUC27 DDW27:DDY27 DNS27:DNU27 DXO27:DXQ27 EHK27:EHM27 ERG27:ERI27 FBC27:FBE27 FKY27:FLA27 FUU27:FUW27 GEQ27:GES27 GOM27:GOO27 GYI27:GYK27 HIE27:HIG27 HSA27:HSC27 IBW27:IBY27 ILS27:ILU27 IVO27:IVQ27 JFK27:JFM27 JPG27:JPI27 JZC27:JZE27 KIY27:KJA27 KSU27:KSW27 LCQ27:LCS27 LMM27:LMO27 LWI27:LWK27 MGE27:MGG27 MQA27:MQC27 MZW27:MZY27 NJS27:NJU27 NTO27:NTQ27 ODK27:ODM27 ONG27:ONI27 OXC27:OXE27 PGY27:PHA27 PQU27:PQW27 QAQ27:QAS27 QKM27:QKO27 QUI27:QUK27 REE27:REG27 ROA27:ROC27 RXW27:RXY27 SHS27:SHU27 SRO27:SRQ27 TBK27:TBM27 TLG27:TLI27 TVC27:TVE27 UEY27:UFA27 UOU27:UOW27 UYQ27:UYS27 VIM27:VIO27 VSI27:VSK27 WCE27:WCG27 WMA27:WMC27 WVW27:WVY27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ADC27:ADE27 JK27:JM27 TG27:TI27 AB27 O27 AMY30:ANA30 AWU30:AWW30 BGQ30:BGS30 BQM30:BQO30 CAI30:CAK30 CKE30:CKG30 CUA30:CUC30 DDW30:DDY30 DNS30:DNU30 DXO30:DXQ30 EHK30:EHM30 ERG30:ERI30 FBC30:FBE30 FKY30:FLA30 FUU30:FUW30 GEQ30:GES30 GOM30:GOO30 GYI30:GYK30 HIE30:HIG30 HSA30:HSC30 IBW30:IBY30 ILS30:ILU30 IVO30:IVQ30 JFK30:JFM30 JPG30:JPI30 JZC30:JZE30 KIY30:KJA30 KSU30:KSW30 LCQ30:LCS30 LMM30:LMO30 LWI30:LWK30 MGE30:MGG30 MQA30:MQC30 MZW30:MZY30 NJS30:NJU30 NTO30:NTQ30 ODK30:ODM30 ONG30:ONI30 OXC30:OXE30 PGY30:PHA30 PQU30:PQW30 QAQ30:QAS30 QKM30:QKO30 QUI30:QUK30 REE30:REG30 ROA30:ROC30 RXW30:RXY30 SHS30:SHU30 SRO30:SRQ30 TBK30:TBM30 TLG30:TLI30 TVC30:TVE30 UEY30:UFA30 UOU30:UOW30 UYQ30:UYS30 VIM30:VIO30 VSI30:VSK30 WCE30:WCG30 WMA30:WMC30 WVW30:WVY30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ADC30:ADE30 JK30:JM30 TG30:TI30 AB30 BGJ113 BGB109 BZT109 BPX109 CJP109 CTL109 DDH109 DND109 DWZ109 EGV109 EQR109 FAN109 FKJ109 FUF109 GEB109 GNX109 GXT109 HHP109 HRL109 IBH109 ILD109 IUZ109 JEV109 JOR109 JYN109 KIJ109 KSF109 LCB109 LLX109 LVT109 MFP109 MPL109 MZH109 NJD109 NSZ109 OCV109 OMR109 OWN109 PGJ109 PQF109 QAB109 QJX109 QTT109 RDP109 RNL109 RXH109 SHD109 SQZ109 TAV109 TKR109 TUN109 UEJ109 UOF109 UYB109 VHX109 VRT109 WBP109 WLL109 WVH109 JG109:JI109 TC109:TE109 ACY109:ADA109 AMU109:AMW109 AWQ109:AWS109 BGM109:BGO109 BQI109:BQK109 CAE109:CAG109 CKA109:CKC109 CTW109:CTY109 DDS109:DDU109 DNO109:DNQ109 DXK109:DXM109 EHG109:EHI109 ERC109:ERE109 FAY109:FBA109 FKU109:FKW109 FUQ109:FUS109 GEM109:GEO109 GOI109:GOK109 GYE109:GYG109 HIA109:HIC109 HRW109:HRY109 IBS109:IBU109 ILO109:ILQ109 IVK109:IVM109 JFG109:JFI109 JPC109:JPE109 JYY109:JZA109 KIU109:KIW109 KSQ109:KSS109 LCM109:LCO109 LMI109:LMK109 LWE109:LWG109 MGA109:MGC109 MPW109:MPY109 MZS109:MZU109 NJO109:NJQ109 NTK109:NTM109 ODG109:ODI109 ONC109:ONE109 OWY109:OXA109 PGU109:PGW109 PQQ109:PQS109 QAM109:QAO109 QKI109:QKK109 QUE109:QUG109 REA109:REC109 RNW109:RNY109 RXS109:RXU109 SHO109:SHQ109 SRK109:SRM109 TBG109:TBI109 TLC109:TLE109 TUY109:TVA109 UEU109:UEW109 UOQ109:UOS109 UYM109:UYO109 VII109:VIK109 VSE109:VSG109 WCA109:WCC109 WLW109:WLY109 WVS109:WVU109 IV109 SR109 ACN109 AMJ109 BFQ112 WMC166:WME166 WVW167:WVY167 WMA167:WMC167 WCE167:WCG167 VSI167:VSK167 VIM167:VIO167 UYQ167:UYS167 UOU167:UOW167 UEY167:UFA167 TVC167:TVE167 TLG167:TLI167 TBK167:TBM167 SRO167:SRQ167 SHS167:SHU167 RXW167:RXY167 ROA167:ROC167 REE167:REG167 QUI167:QUK167 QKM167:QKO167 QAQ167:QAS167 PQU167:PQW167 PGY167:PHA167 OXC167:OXE167 ONG167:ONI167 ODK167:ODM167 NTO167:NTQ167 NJS167:NJU167 MZW167:MZY167 MQA167:MQC167 MGE167:MGG167 LWI167:LWK167 LMM167:LMO167 LCQ167:LCS167 KSU167:KSW167 KIY167:KJA167 JZC167:JZE167 JPG167:JPI167 JFK167:JFM167 IVO167:IVQ167 ILS167:ILU167 IBW167:IBY167 HSA167:HSC167 HIE167:HIG167 GYI167:GYK167 GOM167:GOO167 GEQ167:GES167 FUU167:FUW167 FKY167:FLA167 FBC167:FBE167 ERG167:ERI167 EHK167:EHM167 DXO167:DXQ167 DNS167:DNU167 DDW167:DDY167 CUA167:CUC167 CKE167:CKG167 CAI167:CAK167 BQM167:BQO167 BGQ167:BGS167 AWU167:AWW167 AMY167:ANA167 ADC167:ADE167 TG167:TI167 JK167:JM167 WVL167 WLP167 WBT167 VRX167 VIB167 UYF167 UOJ167 UEN167 TUR167 TKV167 TAZ167 SRD167 SHH167 RXL167 RNP167 RDT167 QTX167 QKB167 QAF167 PQJ167 PGN167 OWR167 OMV167 OCZ167 NTD167 NJH167 MZL167 MPP167 MFT167 LVX167 LMB167 LCF167 KSJ167 KIN167 JYR167 JOV167 JEZ167 IVD167 ILH167 IBL167 HRP167 HHT167 GXX167 GOB167 GEF167 FUJ167 FKN167 FAR167 EQV167 EGZ167 DXD167 DNH167 DDL167 CTP167 CJT167 BZX167 BQB167 BGF167 AWJ167 AMN167 ACR167 SV167 BC132 BC130 Y166:AA170 AWG162 Z173:Z184 N170:N179 Y171:Y184 AMM61:AMO61 AWI61:AWK61 BGE61:BGG61 BQA61:BQC61 BZW61:BZY61 CJS61:CJU61 CTO61:CTQ61 DDK61:DDM61 DNG61:DNI61 DXC61:DXE61 EGY61:EHA61 EQU61:EQW61 FAQ61:FAS61 FKM61:FKO61 FUI61:FUK61 GEE61:GEG61 GOA61:GOC61 GXW61:GXY61 HHS61:HHU61 HRO61:HRQ61 IBK61:IBM61 ILG61:ILI61 IVC61:IVE61 JEY61:JFA61 JOU61:JOW61 JYQ61:JYS61 KIM61:KIO61 KSI61:KSK61 LCE61:LCG61 LMA61:LMC61 LVW61:LVY61 MFS61:MFU61 MPO61:MPQ61 MZK61:MZM61 NJG61:NJI61 NTC61:NTE61 OCY61:ODA61 OMU61:OMW61 OWQ61:OWS61 PGM61:PGO61 PQI61:PQK61 QAE61:QAG61 QKA61:QKC61 QTW61:QTY61 RDS61:RDU61 RNO61:RNQ61 RXK61:RXM61 SHG61:SHI61 SRC61:SRE61 TAY61:TBA61 TKU61:TKW61 TUQ61:TUS61 UEM61:UEO61 UOI61:UOK61 UYE61:UYG61 VIA61:VIC61 VRW61:VRY61 WBS61:WBU61 WLO61:WLQ61 WVK61:WVM61 IN61 SJ61 ACF61 AMB61 AVX61 BFT61 BPP61 BZL61 CJH61 CTD61 DCZ61 DMV61 DWR61 EGN61 EQJ61 FAF61 FKB61 FTX61 GDT61 GNP61 GXL61 HHH61 HRD61 IAZ61 IKV61 IUR61 JEN61 JOJ61 JYF61 KIB61 KRX61 LBT61 LLP61 LVL61 MFH61 MPD61 MYZ61 NIV61 NSR61 OCN61 OMJ61 OWF61 PGB61 PPX61 PZT61 QJP61 QTL61 RDH61 RND61 RWZ61 SGV61 SQR61 TAN61 TKJ61 TUF61 UEB61 UNX61 UXT61 VHP61 VRL61 WBH61 WLD61 WUZ61 IY61:JA61 SU61:SW61 ACQ61:ACS61 AMC62:AME63 AVY62:AWA63 BFU62:BFW63 BPQ62:BPS63 BZM62:BZO63 CJI62:CJK63 CTE62:CTG63 DDA62:DDC63 DMW62:DMY63 DWS62:DWU63 EGO62:EGQ63 EQK62:EQM63 FAG62:FAI63 FKC62:FKE63 FTY62:FUA63 GDU62:GDW63 GNQ62:GNS63 GXM62:GXO63 HHI62:HHK63 HRE62:HRG63 IBA62:IBC63 IKW62:IKY63 IUS62:IUU63 JEO62:JEQ63 JOK62:JOM63 JYG62:JYI63 KIC62:KIE63 KRY62:KSA63 LBU62:LBW63 LLQ62:LLS63 LVM62:LVO63 MFI62:MFK63 MPE62:MPG63 MZA62:MZC63 NIW62:NIY63 NSS62:NSU63 OCO62:OCQ63 OMK62:OMM63 OWG62:OWI63 PGC62:PGE63 PPY62:PQA63 PZU62:PZW63 QJQ62:QJS63 QTM62:QTO63 RDI62:RDK63 RNE62:RNG63 RXA62:RXC63 SGW62:SGY63 SQS62:SQU63 TAO62:TAQ63 TKK62:TKM63 TUG62:TUI63 UEC62:UEE63 UNY62:UOA63 UXU62:UXW63 VHQ62:VHS63 VRM62:VRO63 WBI62:WBK63 WLE62:WLG63 WVA62:WVC63 ID62:ID63 RZ62:RZ63 ABV62:ABV63 ALR62:ALR63 AVN62:AVN63 BFJ62:BFJ63 BPF62:BPF63 BZB62:BZB63 CIX62:CIX63 CST62:CST63 DCP62:DCP63 DML62:DML63 DWH62:DWH63 EGD62:EGD63 EPZ62:EPZ63 EZV62:EZV63 FJR62:FJR63 FTN62:FTN63 GDJ62:GDJ63 GNF62:GNF63 GXB62:GXB63 HGX62:HGX63 HQT62:HQT63 IAP62:IAP63 IKL62:IKL63 IUH62:IUH63 JED62:JED63 JNZ62:JNZ63 JXV62:JXV63 KHR62:KHR63 KRN62:KRN63 LBJ62:LBJ63 LLF62:LLF63 LVB62:LVB63 MEX62:MEX63 MOT62:MOT63 MYP62:MYP63 NIL62:NIL63 NSH62:NSH63 OCD62:OCD63 OLZ62:OLZ63 OVV62:OVV63 PFR62:PFR63 PPN62:PPN63 PZJ62:PZJ63 QJF62:QJF63 QTB62:QTB63 RCX62:RCX63 RMT62:RMT63 RWP62:RWP63 SGL62:SGL63 SQH62:SQH63 TAD62:TAD63 TJZ62:TJZ63 TTV62:TTV63 UDR62:UDR63 UNN62:UNN63 UXJ62:UXJ63 VHF62:VHF63 VRB62:VRB63 WAX62:WAX63 WKT62:WKT63 WUP62:WUP63 IO62:IQ63 SK62:SM63 ACQ64:ACS64 AMM64:AMO64 AWI64:AWK64 BGE64:BGG64 BQA64:BQC64 BZW64:BZY64 CJS64:CJU64 CTO64:CTQ64 DDK64:DDM64 DNG64:DNI64 DXC64:DXE64 EGY64:EHA64 EQU64:EQW64 FAQ64:FAS64 FKM64:FKO64 FUI64:FUK64 GEE64:GEG64 GOA64:GOC64 GXW64:GXY64 HHS64:HHU64 HRO64:HRQ64 IBK64:IBM64 ILG64:ILI64 IVC64:IVE64 JEY64:JFA64 JOU64:JOW64 JYQ64:JYS64 KIM64:KIO64 KSI64:KSK64 LCE64:LCG64 LMA64:LMC64 LVW64:LVY64 MFS64:MFU64 MPO64:MPQ64 MZK64:MZM64 NJG64:NJI64 NTC64:NTE64 OCY64:ODA64 OMU64:OMW64 OWQ64:OWS64 PGM64:PGO64 PQI64:PQK64 QAE64:QAG64 QKA64:QKC64 QTW64:QTY64 RDS64:RDU64 RNO64:RNQ64 RXK64:RXM64 SHG64:SHI64 SRC64:SRE64 TAY64:TBA64 TKU64:TKW64 TUQ64:TUS64 UEM64:UEO64 UOI64:UOK64 UYE64:UYG64 VIA64:VIC64 VRW64:VRY64 WBS64:WBU64 WLO64:WLQ64 WVK64:WVM64 IN64 SJ64 ACF64 AMB64 AVX64 BFT64 BPP64 BZL64 CJH64 CTD64 DCZ64 DMV64 DWR64 EGN64 EQJ64 FAF64 FKB64 FTX64 GDT64 GNP64 GXL64 HHH64 HRD64 IAZ64 IKV64 IUR64 JEN64 JOJ64 JYF64 KIB64 KRX64 LBT64 LLP64 LVL64 MFH64 MPD64 MYZ64 NIV64 NSR64 OCN64 OMJ64 OWF64 PGB64 PPX64 PZT64 QJP64 QTL64 RDH64 RND64 RWZ64 SGV64 SQR64 TAN64 TKJ64 TUF64 UEB64 UNX64 UXT64 VHP64 VRL64 WBH64 WLD64 WUZ64 IY64:JA64 SU64:SW64 AMC65:AME66 AVY65:AWA66 BFU65:BFW66 BPQ65:BPS66 BZM65:BZO66 CJI65:CJK66 CTE65:CTG66 DDA65:DDC66 DMW65:DMY66 DWS65:DWU66 EGO65:EGQ66 EQK65:EQM66 FAG65:FAI66 FKC65:FKE66 FTY65:FUA66 GDU65:GDW66 GNQ65:GNS66 GXM65:GXO66 HHI65:HHK66 HRE65:HRG66 IBA65:IBC66 IKW65:IKY66 IUS65:IUU66 JEO65:JEQ66 JOK65:JOM66 JYG65:JYI66 KIC65:KIE66 KRY65:KSA66 LBU65:LBW66 LLQ65:LLS66 LVM65:LVO66 MFI65:MFK66 MPE65:MPG66 MZA65:MZC66 NIW65:NIY66 NSS65:NSU66 OCO65:OCQ66 OMK65:OMM66 OWG65:OWI66 PGC65:PGE66 PPY65:PQA66 PZU65:PZW66 QJQ65:QJS66 QTM65:QTO66 RDI65:RDK66 RNE65:RNG66 RXA65:RXC66 SGW65:SGY66 SQS65:SQU66 TAO65:TAQ66 TKK65:TKM66 TUG65:TUI66 UEC65:UEE66 UNY65:UOA66 UXU65:UXW66 VHQ65:VHS66 VRM65:VRO66 WBI65:WBK66 WLE65:WLG66 WVA65:WVC66 ID65:ID66 RZ65:RZ66 ABV65:ABV66 ALR65:ALR66 AVN65:AVN66 BFJ65:BFJ66 BPF65:BPF66 BZB65:BZB66 CIX65:CIX66 CST65:CST66 DCP65:DCP66 DML65:DML66 DWH65:DWH66 EGD65:EGD66 EPZ65:EPZ66 EZV65:EZV66 FJR65:FJR66 FTN65:FTN66 GDJ65:GDJ66 GNF65:GNF66 GXB65:GXB66 HGX65:HGX66 HQT65:HQT66 IAP65:IAP66 IKL65:IKL66 IUH65:IUH66 JED65:JED66 JNZ65:JNZ66 JXV65:JXV66 KHR65:KHR66 KRN65:KRN66 LBJ65:LBJ66 LLF65:LLF66 LVB65:LVB66 MEX65:MEX66 MOT65:MOT66 MYP65:MYP66 NIL65:NIL66 NSH65:NSH66 OCD65:OCD66 OLZ65:OLZ66 OVV65:OVV66 PFR65:PFR66 PPN65:PPN66 PZJ65:PZJ66 QJF65:QJF66 QTB65:QTB66 RCX65:RCX66 RMT65:RMT66 RWP65:RWP66 SGL65:SGL66 SQH65:SQH66 TAD65:TAD66 TJZ65:TJZ66 TTV65:TTV66 UDR65:UDR66 UNN65:UNN66 UXJ65:UXJ66 VHF65:VHF66 VRB65:VRB66 WAX65:WAX66 WKT65:WKT66 WUP65:WUP66 IO65:IQ66 SK65:SM66 SU67:SW67 ACQ67:ACS67 AMM67:AMO67 AWI67:AWK67 BGE67:BGG67 BQA67:BQC67 BZW67:BZY67 CJS67:CJU67 CTO67:CTQ67 DDK67:DDM67 DNG67:DNI67 DXC67:DXE67 EGY67:EHA67 EQU67:EQW67 FAQ67:FAS67 FKM67:FKO67 FUI67:FUK67 GEE67:GEG67 GOA67:GOC67 GXW67:GXY67 HHS67:HHU67 HRO67:HRQ67 IBK67:IBM67 ILG67:ILI67 IVC67:IVE67 JEY67:JFA67 JOU67:JOW67 JYQ67:JYS67 KIM67:KIO67 KSI67:KSK67 LCE67:LCG67 LMA67:LMC67 LVW67:LVY67 MFS67:MFU67 MPO67:MPQ67 MZK67:MZM67 NJG67:NJI67 NTC67:NTE67 OCY67:ODA67 OMU67:OMW67 OWQ67:OWS67 PGM67:PGO67 PQI67:PQK67 QAE67:QAG67 QKA67:QKC67 QTW67:QTY67 RDS67:RDU67 RNO67:RNQ67 RXK67:RXM67 SHG67:SHI67 SRC67:SRE67 TAY67:TBA67 TKU67:TKW67 TUQ67:TUS67 UEM67:UEO67 UOI67:UOK67 UYE67:UYG67 VIA67:VIC67 VRW67:VRY67 WBS67:WBU67 WLO67:WLQ67 WVK67:WVM67 IN67 SJ67 ACF67 AMB67 AVX67 BFT67 BPP67 BZL67 CJH67 CTD67 DCZ67 DMV67 DWR67 EGN67 EQJ67 FAF67 FKB67 FTX67 GDT67 GNP67 GXL67 HHH67 HRD67 IAZ67 IKV67 IUR67 JEN67 JOJ67 JYF67 KIB67 KRX67 LBT67 LLP67 LVL67 MFH67 MPD67 MYZ67 NIV67 NSR67 OCN67 OMJ67 OWF67 PGB67 PPX67 PZT67 QJP67 QTL67 RDH67 RND67 RWZ67 SGV67 SQR67 TAN67 TKJ67 TUF67 UEB67 UNX67 UXT67 VHP67 VRL67 WBH67 WLD67 WUZ67 IY67:JA67 AMC68:AME69 AVY68:AWA69 BFU68:BFW69 BPQ68:BPS69 BZM68:BZO69 CJI68:CJK69 CTE68:CTG69 DDA68:DDC69 DMW68:DMY69 DWS68:DWU69 EGO68:EGQ69 EQK68:EQM69 FAG68:FAI69 FKC68:FKE69 FTY68:FUA69 GDU68:GDW69 GNQ68:GNS69 GXM68:GXO69 HHI68:HHK69 HRE68:HRG69 IBA68:IBC69 IKW68:IKY69 IUS68:IUU69 JEO68:JEQ69 JOK68:JOM69 JYG68:JYI69 KIC68:KIE69 KRY68:KSA69 LBU68:LBW69 LLQ68:LLS69 LVM68:LVO69 MFI68:MFK69 MPE68:MPG69 MZA68:MZC69 NIW68:NIY69 NSS68:NSU69 OCO68:OCQ69 OMK68:OMM69 OWG68:OWI69 PGC68:PGE69 PPY68:PQA69 PZU68:PZW69 QJQ68:QJS69 QTM68:QTO69 RDI68:RDK69 RNE68:RNG69 RXA68:RXC69 SGW68:SGY69 SQS68:SQU69 TAO68:TAQ69 TKK68:TKM69 TUG68:TUI69 UEC68:UEE69 UNY68:UOA69 UXU68:UXW69 VHQ68:VHS69 VRM68:VRO69 WBI68:WBK69 WLE68:WLG69 WVA68:WVC69 ID68:ID69 RZ68:RZ69 ABV68:ABV69 ALR68:ALR69 AVN68:AVN69 BFJ68:BFJ69 BPF68:BPF69 BZB68:BZB69 CIX68:CIX69 CST68:CST69 DCP68:DCP69 DML68:DML69 DWH68:DWH69 EGD68:EGD69 EPZ68:EPZ69 EZV68:EZV69 FJR68:FJR69 FTN68:FTN69 GDJ68:GDJ69 GNF68:GNF69 GXB68:GXB69 HGX68:HGX69 HQT68:HQT69 IAP68:IAP69 IKL68:IKL69 IUH68:IUH69 JED68:JED69 JNZ68:JNZ69 JXV68:JXV69 KHR68:KHR69 KRN68:KRN69 LBJ68:LBJ69 LLF68:LLF69 LVB68:LVB69 MEX68:MEX69 MOT68:MOT69 MYP68:MYP69 NIL68:NIL69 NSH68:NSH69 OCD68:OCD69 OLZ68:OLZ69 OVV68:OVV69 PFR68:PFR69 PPN68:PPN69 PZJ68:PZJ69 QJF68:QJF69 QTB68:QTB69 RCX68:RCX69 RMT68:RMT69 RWP68:RWP69 SGL68:SGL69 SQH68:SQH69 TAD68:TAD69 TJZ68:TJZ69 TTV68:TTV69 UDR68:UDR69 UNN68:UNN69 UXJ68:UXJ69 VHF68:VHF69 VRB68:VRB69 WAX68:WAX69 WKT68:WKT69 WUP68:WUP69 IO68:IQ69 SK68:SM69 IY70:JA71 SU70:SW71 ACQ70:ACS71 AMM70:AMO71 AWI70:AWK71 BGE70:BGG71 BQA70:BQC71 BZW70:BZY71 CJS70:CJU71 CTO70:CTQ71 DDK70:DDM71 DNG70:DNI71 DXC70:DXE71 EGY70:EHA71 EQU70:EQW71 FAQ70:FAS71 FKM70:FKO71 FUI70:FUK71 GEE70:GEG71 GOA70:GOC71 GXW70:GXY71 HHS70:HHU71 HRO70:HRQ71 IBK70:IBM71 ILG70:ILI71 IVC70:IVE71 JEY70:JFA71 JOU70:JOW71 JYQ70:JYS71 KIM70:KIO71 KSI70:KSK71 LCE70:LCG71 LMA70:LMC71 LVW70:LVY71 MFS70:MFU71 MPO70:MPQ71 MZK70:MZM71 NJG70:NJI71 NTC70:NTE71 OCY70:ODA71 OMU70:OMW71 OWQ70:OWS71 PGM70:PGO71 PQI70:PQK71 QAE70:QAG71 QKA70:QKC71 QTW70:QTY71 RDS70:RDU71 RNO70:RNQ71 RXK70:RXM71 SHG70:SHI71 SRC70:SRE71 TAY70:TBA71 TKU70:TKW71 TUQ70:TUS71 UEM70:UEO71 UOI70:UOK71 UYE70:UYG71 VIA70:VIC71 VRW70:VRY71 WBS70:WBU71 WLO70:WLQ71 WVK70:WVM71 IN70:IN71 SJ70:SJ71 ACF70:ACF71 AMB70:AMB71 AVX70:AVX71 BFT70:BFT71 BPP70:BPP71 BZL70:BZL71 CJH70:CJH71 CTD70:CTD71 DCZ70:DCZ71 DMV70:DMV71 DWR70:DWR71 EGN70:EGN71 EQJ70:EQJ71 FAF70:FAF71 FKB70:FKB71 FTX70:FTX71 GDT70:GDT71 GNP70:GNP71 GXL70:GXL71 HHH70:HHH71 HRD70:HRD71 IAZ70:IAZ71 IKV70:IKV71 IUR70:IUR71 JEN70:JEN71 JOJ70:JOJ71 JYF70:JYF71 KIB70:KIB71 KRX70:KRX71 LBT70:LBT71 LLP70:LLP71 LVL70:LVL71 MFH70:MFH71 MPD70:MPD71 MYZ70:MYZ71 NIV70:NIV71 NSR70:NSR71 OCN70:OCN71 OMJ70:OMJ71 OWF70:OWF71 PGB70:PGB71 PPX70:PPX71 PZT70:PZT71 QJP70:QJP71 QTL70:QTL71 RDH70:RDH71 RND70:RND71 RWZ70:RWZ71 SGV70:SGV71 SQR70:SQR71 TAN70:TAN71 TKJ70:TKJ71 TUF70:TUF71 UEB70:UEB71 UNX70:UNX71 UXT70:UXT71 VHP70:VHP71 VRL70:VRL71 WBH70:WBH71 WLD70:WLD71 WUZ70:WUZ71 AMC72:AME73 AVY72:AWA73 BFU72:BFW73 BPQ72:BPS73 BZM72:BZO73 CJI72:CJK73 CTE72:CTG73 DDA72:DDC73 DMW72:DMY73 DWS72:DWU73 EGO72:EGQ73 EQK72:EQM73 FAG72:FAI73 FKC72:FKE73 FTY72:FUA73 GDU72:GDW73 GNQ72:GNS73 GXM72:GXO73 HHI72:HHK73 HRE72:HRG73 IBA72:IBC73 IKW72:IKY73 IUS72:IUU73 JEO72:JEQ73 JOK72:JOM73 JYG72:JYI73 KIC72:KIE73 KRY72:KSA73 LBU72:LBW73 LLQ72:LLS73 LVM72:LVO73 MFI72:MFK73 MPE72:MPG73 MZA72:MZC73 NIW72:NIY73 NSS72:NSU73 OCO72:OCQ73 OMK72:OMM73 OWG72:OWI73 PGC72:PGE73 PPY72:PQA73 PZU72:PZW73 QJQ72:QJS73 QTM72:QTO73 RDI72:RDK73 RNE72:RNG73 RXA72:RXC73 SGW72:SGY73 SQS72:SQU73 TAO72:TAQ73 TKK72:TKM73 TUG72:TUI73 UEC72:UEE73 UNY72:UOA73 UXU72:UXW73 VHQ72:VHS73 VRM72:VRO73 WBI72:WBK73 WLE72:WLG73 WVA72:WVC73 ID72:ID73 RZ72:RZ73 ABV72:ABV73 ALR72:ALR73 AVN72:AVN73 BFJ72:BFJ73 BPF72:BPF73 BZB72:BZB73 CIX72:CIX73 CST72:CST73 DCP72:DCP73 DML72:DML73 DWH72:DWH73 EGD72:EGD73 EPZ72:EPZ73 EZV72:EZV73 FJR72:FJR73 FTN72:FTN73 GDJ72:GDJ73 GNF72:GNF73 GXB72:GXB73 HGX72:HGX73 HQT72:HQT73 IAP72:IAP73 IKL72:IKL73 IUH72:IUH73 JED72:JED73 JNZ72:JNZ73 JXV72:JXV73 KHR72:KHR73 KRN72:KRN73 LBJ72:LBJ73 LLF72:LLF73 LVB72:LVB73 MEX72:MEX73 MOT72:MOT73 MYP72:MYP73 NIL72:NIL73 NSH72:NSH73 OCD72:OCD73 OLZ72:OLZ73 OVV72:OVV73 PFR72:PFR73 PPN72:PPN73 PZJ72:PZJ73 QJF72:QJF73 QTB72:QTB73 RCX72:RCX73 RMT72:RMT73 RWP72:RWP73 SGL72:SGL73 SQH72:SQH73 TAD72:TAD73 TJZ72:TJZ73 TTV72:TTV73 UDR72:UDR73 UNN72:UNN73 UXJ72:UXJ73 VHF72:VHF73 VRB72:VRB73 WAX72:WAX73 WKT72:WKT73 WUP72:WUP73 IO72:IQ73 SK72:SM73 WUZ74 IY74:JA74 SU74:SW74 ACQ74:ACS74 AMM74:AMO74 AWI74:AWK74 BGE74:BGG74 BQA74:BQC74 BZW74:BZY74 CJS74:CJU74 CTO74:CTQ74 DDK74:DDM74 DNG74:DNI74 DXC74:DXE74 EGY74:EHA74 EQU74:EQW74 FAQ74:FAS74 FKM74:FKO74 FUI74:FUK74 GEE74:GEG74 GOA74:GOC74 GXW74:GXY74 HHS74:HHU74 HRO74:HRQ74 IBK74:IBM74 ILG74:ILI74 IVC74:IVE74 JEY74:JFA74 JOU74:JOW74 JYQ74:JYS74 KIM74:KIO74 KSI74:KSK74 LCE74:LCG74 LMA74:LMC74 LVW74:LVY74 MFS74:MFU74 MPO74:MPQ74 MZK74:MZM74 NJG74:NJI74 NTC74:NTE74 OCY74:ODA74 OMU74:OMW74 OWQ74:OWS74 PGM74:PGO74 PQI74:PQK74 QAE74:QAG74 QKA74:QKC74 QTW74:QTY74 RDS74:RDU74 RNO74:RNQ74 RXK74:RXM74 SHG74:SHI74 SRC74:SRE74 TAY74:TBA74 TKU74:TKW74 TUQ74:TUS74 UEM74:UEO74 UOI74:UOK74 UYE74:UYG74 VIA74:VIC74 VRW74:VRY74 WBS74:WBU74 WLO74:WLQ74 WVK74:WVM74 IN74 SJ74 ACF74 AMB74 AVX74 BFT74 BPP74 BZL74 CJH74 CTD74 DCZ74 DMV74 DWR74 EGN74 EQJ74 FAF74 FKB74 FTX74 GDT74 GNP74 GXL74 HHH74 HRD74 IAZ74 IKV74 IUR74 JEN74 JOJ74 JYF74 KIB74 KRX74 LBT74 LLP74 LVL74 MFH74 MPD74 MYZ74 NIV74 NSR74 OCN74 OMJ74 OWF74 PGB74 PPX74 PZT74 QJP74 QTL74 RDH74 RND74 RWZ74 SGV74 SQR74 TAN74 TKJ74 TUF74 UEB74 UNX74 UXT74 VHP74 VRL74 WBH74 WLD74 AMC75:AME76 AVY75:AWA76 BFU75:BFW76 BPQ75:BPS76 BZM75:BZO76 CJI75:CJK76 CTE75:CTG76 DDA75:DDC76 DMW75:DMY76 DWS75:DWU76 EGO75:EGQ76 EQK75:EQM76 FAG75:FAI76 FKC75:FKE76 FTY75:FUA76 GDU75:GDW76 GNQ75:GNS76 GXM75:GXO76 HHI75:HHK76 HRE75:HRG76 IBA75:IBC76 IKW75:IKY76 IUS75:IUU76 JEO75:JEQ76 JOK75:JOM76 JYG75:JYI76 KIC75:KIE76 KRY75:KSA76 LBU75:LBW76 LLQ75:LLS76 LVM75:LVO76 MFI75:MFK76 MPE75:MPG76 MZA75:MZC76 NIW75:NIY76 NSS75:NSU76 OCO75:OCQ76 OMK75:OMM76 OWG75:OWI76 PGC75:PGE76 PPY75:PQA76 PZU75:PZW76 QJQ75:QJS76 QTM75:QTO76 RDI75:RDK76 RNE75:RNG76 RXA75:RXC76 SGW75:SGY76 SQS75:SQU76 TAO75:TAQ76 TKK75:TKM76 TUG75:TUI76 UEC75:UEE76 UNY75:UOA76 UXU75:UXW76 VHQ75:VHS76 VRM75:VRO76 WBI75:WBK76 WLE75:WLG76 WVA75:WVC76 ID75:ID76 RZ75:RZ76 ABV75:ABV76 ALR75:ALR76 AVN75:AVN76 BFJ75:BFJ76 BPF75:BPF76 BZB75:BZB76 CIX75:CIX76 CST75:CST76 DCP75:DCP76 DML75:DML76 DWH75:DWH76 EGD75:EGD76 EPZ75:EPZ76 EZV75:EZV76 FJR75:FJR76 FTN75:FTN76 GDJ75:GDJ76 GNF75:GNF76 GXB75:GXB76 HGX75:HGX76 HQT75:HQT76 IAP75:IAP76 IKL75:IKL76 IUH75:IUH76 JED75:JED76 JNZ75:JNZ76 JXV75:JXV76 KHR75:KHR76 KRN75:KRN76 LBJ75:LBJ76 LLF75:LLF76 LVB75:LVB76 MEX75:MEX76 MOT75:MOT76 MYP75:MYP76 NIL75:NIL76 NSH75:NSH76 OCD75:OCD76 OLZ75:OLZ76 OVV75:OVV76 PFR75:PFR76 PPN75:PPN76 PZJ75:PZJ76 QJF75:QJF76 QTB75:QTB76 RCX75:RCX76 RMT75:RMT76 RWP75:RWP76 SGL75:SGL76 SQH75:SQH76 TAD75:TAD76 TJZ75:TJZ76 TTV75:TTV76 UDR75:UDR76 UNN75:UNN76 UXJ75:UXJ76 VHF75:VHF76 VRB75:VRB76 WAX75:WAX76 WKT75:WKT76 WUP75:WUP76 IO75:IQ76 SK75:SM76 WLD77 WUZ77 IY77:JA77 SU77:SW77 ACQ77:ACS77 AMM77:AMO77 AWI77:AWK77 BGE77:BGG77 BQA77:BQC77 BZW77:BZY77 CJS77:CJU77 CTO77:CTQ77 DDK77:DDM77 DNG77:DNI77 DXC77:DXE77 EGY77:EHA77 EQU77:EQW77 FAQ77:FAS77 FKM77:FKO77 FUI77:FUK77 GEE77:GEG77 GOA77:GOC77 GXW77:GXY77 HHS77:HHU77 HRO77:HRQ77 IBK77:IBM77 ILG77:ILI77 IVC77:IVE77 JEY77:JFA77 JOU77:JOW77 JYQ77:JYS77 KIM77:KIO77 KSI77:KSK77 LCE77:LCG77 LMA77:LMC77 LVW77:LVY77 MFS77:MFU77 MPO77:MPQ77 MZK77:MZM77 NJG77:NJI77 NTC77:NTE77 OCY77:ODA77 OMU77:OMW77 OWQ77:OWS77 PGM77:PGO77 PQI77:PQK77 QAE77:QAG77 QKA77:QKC77 QTW77:QTY77 RDS77:RDU77 RNO77:RNQ77 RXK77:RXM77 SHG77:SHI77 SRC77:SRE77 TAY77:TBA77 TKU77:TKW77 TUQ77:TUS77 UEM77:UEO77 UOI77:UOK77 UYE77:UYG77 VIA77:VIC77 VRW77:VRY77 WBS77:WBU77 WLO77:WLQ77 WVK77:WVM77 IN77 SJ77 ACF77 AMB77 AVX77 BFT77 BPP77 BZL77 CJH77 CTD77 DCZ77 DMV77 DWR77 EGN77 EQJ77 FAF77 FKB77 FTX77 GDT77 GNP77 GXL77 HHH77 HRD77 IAZ77 IKV77 IUR77 JEN77 JOJ77 JYF77 KIB77 KRX77 LBT77 LLP77 LVL77 MFH77 MPD77 MYZ77 NIV77 NSR77 OCN77 OMJ77 OWF77 PGB77 PPX77 PZT77 QJP77 QTL77 RDH77 RND77 RWZ77 SGV77 SQR77 TAN77 TKJ77 TUF77 UEB77 UNX77 UXT77 VHP77 VRL77 WBH77 AMC78:AME79 AVY78:AWA79 BFU78:BFW79 BPQ78:BPS79 BZM78:BZO79 CJI78:CJK79 CTE78:CTG79 DDA78:DDC79 DMW78:DMY79 DWS78:DWU79 EGO78:EGQ79 EQK78:EQM79 FAG78:FAI79 FKC78:FKE79 FTY78:FUA79 GDU78:GDW79 GNQ78:GNS79 GXM78:GXO79 HHI78:HHK79 HRE78:HRG79 IBA78:IBC79 IKW78:IKY79 IUS78:IUU79 JEO78:JEQ79 JOK78:JOM79 JYG78:JYI79 KIC78:KIE79 KRY78:KSA79 LBU78:LBW79 LLQ78:LLS79 LVM78:LVO79 MFI78:MFK79 MPE78:MPG79 MZA78:MZC79 NIW78:NIY79 NSS78:NSU79 OCO78:OCQ79 OMK78:OMM79 OWG78:OWI79 PGC78:PGE79 PPY78:PQA79 PZU78:PZW79 QJQ78:QJS79 QTM78:QTO79 RDI78:RDK79 RNE78:RNG79 RXA78:RXC79 SGW78:SGY79 SQS78:SQU79 TAO78:TAQ79 TKK78:TKM79 TUG78:TUI79 UEC78:UEE79 UNY78:UOA79 UXU78:UXW79 VHQ78:VHS79 VRM78:VRO79 WBI78:WBK79 WLE78:WLG79 WVA78:WVC79 ID78:ID79 RZ78:RZ79 ABV78:ABV79 ALR78:ALR79 AVN78:AVN79 BFJ78:BFJ79 BPF78:BPF79 BZB78:BZB79 CIX78:CIX79 CST78:CST79 DCP78:DCP79 DML78:DML79 DWH78:DWH79 EGD78:EGD79 EPZ78:EPZ79 EZV78:EZV79 FJR78:FJR79 FTN78:FTN79 GDJ78:GDJ79 GNF78:GNF79 GXB78:GXB79 HGX78:HGX79 HQT78:HQT79 IAP78:IAP79 IKL78:IKL79 IUH78:IUH79 JED78:JED79 JNZ78:JNZ79 JXV78:JXV79 KHR78:KHR79 KRN78:KRN79 LBJ78:LBJ79 LLF78:LLF79 LVB78:LVB79 MEX78:MEX79 MOT78:MOT79 MYP78:MYP79 NIL78:NIL79 NSH78:NSH79 OCD78:OCD79 OLZ78:OLZ79 OVV78:OVV79 PFR78:PFR79 PPN78:PPN79 PZJ78:PZJ79 QJF78:QJF79 QTB78:QTB79 RCX78:RCX79 RMT78:RMT79 RWP78:RWP79 SGL78:SGL79 SQH78:SQH79 TAD78:TAD79 TJZ78:TJZ79 TTV78:TTV79 UDR78:UDR79 UNN78:UNN79 UXJ78:UXJ79 VHF78:VHF79 VRB78:VRB79 WAX78:WAX79 WKT78:WKT79 WUP78:WUP79 IO78:IQ79 SK78:SM79 WBH80 WLD80 WUZ80 IY80:JA80 SU80:SW80 ACQ80:ACS80 AMM80:AMO80 AWI80:AWK80 BGE80:BGG80 BQA80:BQC80 BZW80:BZY80 CJS80:CJU80 CTO80:CTQ80 DDK80:DDM80 DNG80:DNI80 DXC80:DXE80 EGY80:EHA80 EQU80:EQW80 FAQ80:FAS80 FKM80:FKO80 FUI80:FUK80 GEE80:GEG80 GOA80:GOC80 GXW80:GXY80 HHS80:HHU80 HRO80:HRQ80 IBK80:IBM80 ILG80:ILI80 IVC80:IVE80 JEY80:JFA80 JOU80:JOW80 JYQ80:JYS80 KIM80:KIO80 KSI80:KSK80 LCE80:LCG80 LMA80:LMC80 LVW80:LVY80 MFS80:MFU80 MPO80:MPQ80 MZK80:MZM80 NJG80:NJI80 NTC80:NTE80 OCY80:ODA80 OMU80:OMW80 OWQ80:OWS80 PGM80:PGO80 PQI80:PQK80 QAE80:QAG80 QKA80:QKC80 QTW80:QTY80 RDS80:RDU80 RNO80:RNQ80 RXK80:RXM80 SHG80:SHI80 SRC80:SRE80 TAY80:TBA80 TKU80:TKW80 TUQ80:TUS80 UEM80:UEO80 UOI80:UOK80 UYE80:UYG80 VIA80:VIC80 VRW80:VRY80 WBS80:WBU80 WLO80:WLQ80 WVK80:WVM80 IN80 SJ80 ACF80 AMB80 AVX80 BFT80 BPP80 BZL80 CJH80 CTD80 DCZ80 DMV80 DWR80 EGN80 EQJ80 FAF80 FKB80 FTX80 GDT80 GNP80 GXL80 HHH80 HRD80 IAZ80 IKV80 IUR80 JEN80 JOJ80 JYF80 KIB80 KRX80 LBT80 LLP80 LVL80 MFH80 MPD80 MYZ80 NIV80 NSR80 OCN80 OMJ80 OWF80 PGB80 PPX80 PZT80 QJP80 QTL80 RDH80 RND80 RWZ80 SGV80 SQR80 TAN80 TKJ80 TUF80 UEB80 UNX80 UXT80 VHP80 VRL80 AMC81:AME82 AVY81:AWA82 BFU81:BFW82 BPQ81:BPS82 BZM81:BZO82 CJI81:CJK82 CTE81:CTG82 DDA81:DDC82 DMW81:DMY82 DWS81:DWU82 EGO81:EGQ82 EQK81:EQM82 FAG81:FAI82 FKC81:FKE82 FTY81:FUA82 GDU81:GDW82 GNQ81:GNS82 GXM81:GXO82 HHI81:HHK82 HRE81:HRG82 IBA81:IBC82 IKW81:IKY82 IUS81:IUU82 JEO81:JEQ82 JOK81:JOM82 JYG81:JYI82 KIC81:KIE82 KRY81:KSA82 LBU81:LBW82 LLQ81:LLS82 LVM81:LVO82 MFI81:MFK82 MPE81:MPG82 MZA81:MZC82 NIW81:NIY82 NSS81:NSU82 OCO81:OCQ82 OMK81:OMM82 OWG81:OWI82 PGC81:PGE82 PPY81:PQA82 PZU81:PZW82 QJQ81:QJS82 QTM81:QTO82 RDI81:RDK82 RNE81:RNG82 RXA81:RXC82 SGW81:SGY82 SQS81:SQU82 TAO81:TAQ82 TKK81:TKM82 TUG81:TUI82 UEC81:UEE82 UNY81:UOA82 UXU81:UXW82 VHQ81:VHS82 VRM81:VRO82 WBI81:WBK82 WLE81:WLG82 WVA81:WVC82 ID81:ID82 RZ81:RZ82 ABV81:ABV82 ALR81:ALR82 AVN81:AVN82 BFJ81:BFJ82 BPF81:BPF82 BZB81:BZB82 CIX81:CIX82 CST81:CST82 DCP81:DCP82 DML81:DML82 DWH81:DWH82 EGD81:EGD82 EPZ81:EPZ82 EZV81:EZV82 FJR81:FJR82 FTN81:FTN82 GDJ81:GDJ82 GNF81:GNF82 GXB81:GXB82 HGX81:HGX82 HQT81:HQT82 IAP81:IAP82 IKL81:IKL82 IUH81:IUH82 JED81:JED82 JNZ81:JNZ82 JXV81:JXV82 KHR81:KHR82 KRN81:KRN82 LBJ81:LBJ82 LLF81:LLF82 LVB81:LVB82 MEX81:MEX82 MOT81:MOT82 MYP81:MYP82 NIL81:NIL82 NSH81:NSH82 OCD81:OCD82 OLZ81:OLZ82 OVV81:OVV82 PFR81:PFR82 PPN81:PPN82 PZJ81:PZJ82 QJF81:QJF82 QTB81:QTB82 RCX81:RCX82 RMT81:RMT82 RWP81:RWP82 SGL81:SGL82 SQH81:SQH82 TAD81:TAD82 TJZ81:TJZ82 TTV81:TTV82 UDR81:UDR82 UNN81:UNN82 UXJ81:UXJ82 VHF81:VHF82 VRB81:VRB82 WAX81:WAX82 WKT81:WKT82 WUP81:WUP82 IO81:IQ82 SK81:SM82 VRL83 WBH83 WLD83 WUZ83 IY83:JA83 SU83:SW83 ACQ83:ACS83 AMM83:AMO83 AWI83:AWK83 BGE83:BGG83 BQA83:BQC83 BZW83:BZY83 CJS83:CJU83 CTO83:CTQ83 DDK83:DDM83 DNG83:DNI83 DXC83:DXE83 EGY83:EHA83 EQU83:EQW83 FAQ83:FAS83 FKM83:FKO83 FUI83:FUK83 GEE83:GEG83 GOA83:GOC83 GXW83:GXY83 HHS83:HHU83 HRO83:HRQ83 IBK83:IBM83 ILG83:ILI83 IVC83:IVE83 JEY83:JFA83 JOU83:JOW83 JYQ83:JYS83 KIM83:KIO83 KSI83:KSK83 LCE83:LCG83 LMA83:LMC83 LVW83:LVY83 MFS83:MFU83 MPO83:MPQ83 MZK83:MZM83 NJG83:NJI83 NTC83:NTE83 OCY83:ODA83 OMU83:OMW83 OWQ83:OWS83 PGM83:PGO83 PQI83:PQK83 QAE83:QAG83 QKA83:QKC83 QTW83:QTY83 RDS83:RDU83 RNO83:RNQ83 RXK83:RXM83 SHG83:SHI83 SRC83:SRE83 TAY83:TBA83 TKU83:TKW83 TUQ83:TUS83 UEM83:UEO83 UOI83:UOK83 UYE83:UYG83 VIA83:VIC83 VRW83:VRY83 WBS83:WBU83 WLO83:WLQ83 WVK83:WVM83 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AMC84:AME85 AVY84:AWA85 BFU84:BFW85 BPQ84:BPS85 BZM84:BZO85 CJI84:CJK85 CTE84:CTG85 DDA84:DDC85 DMW84:DMY85 DWS84:DWU85 EGO84:EGQ85 EQK84:EQM85 FAG84:FAI85 FKC84:FKE85 FTY84:FUA85 GDU84:GDW85 GNQ84:GNS85 GXM84:GXO85 HHI84:HHK85 HRE84:HRG85 IBA84:IBC85 IKW84:IKY85 IUS84:IUU85 JEO84:JEQ85 JOK84:JOM85 JYG84:JYI85 KIC84:KIE85 KRY84:KSA85 LBU84:LBW85 LLQ84:LLS85 LVM84:LVO85 MFI84:MFK85 MPE84:MPG85 MZA84:MZC85 NIW84:NIY85 NSS84:NSU85 OCO84:OCQ85 OMK84:OMM85 OWG84:OWI85 PGC84:PGE85 PPY84:PQA85 PZU84:PZW85 QJQ84:QJS85 QTM84:QTO85 RDI84:RDK85 RNE84:RNG85 RXA84:RXC85 SGW84:SGY85 SQS84:SQU85 TAO84:TAQ85 TKK84:TKM85 TUG84:TUI85 UEC84:UEE85 UNY84:UOA85 UXU84:UXW85 VHQ84:VHS85 VRM84:VRO85 WBI84:WBK85 WLE84:WLG85 WVA84:WVC85 ID84:ID85 RZ84:RZ85 ABV84:ABV85 ALR84:ALR85 AVN84:AVN85 BFJ84:BFJ85 BPF84:BPF85 BZB84:BZB85 CIX84:CIX85 CST84:CST85 DCP84:DCP85 DML84:DML85 DWH84:DWH85 EGD84:EGD85 EPZ84:EPZ85 EZV84:EZV85 FJR84:FJR85 FTN84:FTN85 GDJ84:GDJ85 GNF84:GNF85 GXB84:GXB85 HGX84:HGX85 HQT84:HQT85 IAP84:IAP85 IKL84:IKL85 IUH84:IUH85 JED84:JED85 JNZ84:JNZ85 JXV84:JXV85 KHR84:KHR85 KRN84:KRN85 LBJ84:LBJ85 LLF84:LLF85 LVB84:LVB85 MEX84:MEX85 MOT84:MOT85 MYP84:MYP85 NIL84:NIL85 NSH84:NSH85 OCD84:OCD85 OLZ84:OLZ85 OVV84:OVV85 PFR84:PFR85 PPN84:PPN85 PZJ84:PZJ85 QJF84:QJF85 QTB84:QTB85 RCX84:RCX85 RMT84:RMT85 RWP84:RWP85 SGL84:SGL85 SQH84:SQH85 TAD84:TAD85 TJZ84:TJZ85 TTV84:TTV85 UDR84:UDR85 UNN84:UNN85 UXJ84:UXJ85 VHF84:VHF85 VRB84:VRB85 WAX84:WAX85 WKT84:WKT85 WUP84:WUP85 IO84:IQ85 SK84:SM85 VHP86 UNX92 VRL86 WBH86 WLD86 WUZ86 IY86:JA86 SU86:SW86 ACQ86:ACS86 AMM86:AMO86 AWI86:AWK86 BGE86:BGG86 BQA86:BQC86 BZW86:BZY86 CJS86:CJU86 CTO86:CTQ86 DDK86:DDM86 DNG86:DNI86 DXC86:DXE86 EGY86:EHA86 EQU86:EQW86 FAQ86:FAS86 FKM86:FKO86 FUI86:FUK86 GEE86:GEG86 GOA86:GOC86 GXW86:GXY86 HHS86:HHU86 HRO86:HRQ86 IBK86:IBM86 ILG86:ILI86 IVC86:IVE86 JEY86:JFA86 JOU86:JOW86 JYQ86:JYS86 KIM86:KIO86 KSI86:KSK86 LCE86:LCG86 LMA86:LMC86 LVW86:LVY86 MFS86:MFU86 MPO86:MPQ86 MZK86:MZM86 NJG86:NJI86 NTC86:NTE86 OCY86:ODA86 OMU86:OMW86 OWQ86:OWS86 PGM86:PGO86 PQI86:PQK86 QAE86:QAG86 QKA86:QKC86 QTW86:QTY86 RDS86:RDU86 RNO86:RNQ86 RXK86:RXM86 SHG86:SHI86 SRC86:SRE86 TAY86:TBA86 TKU86:TKW86 TUQ86:TUS86 UEM86:UEO86 UOI86:UOK86 UYE86:UYG86 VIA86:VIC86 VRW86:VRY86 WBS86:WBU86 WLO86:WLQ86 WVK86:WVM86 IN86 SJ86 ACF86 AMB86 AVX86 BFT86 BPP86 BZL86 CJH86 CTD86 DCZ86 DMV86 DWR86 EGN86 EQJ86 FAF86 FKB86 FTX86 GDT86 GNP86 GXL86 HHH86 HRD86 IAZ86 IKV86 IUR86 JEN86 JOJ86 JYF86 KIB86 KRX86 LBT86 LLP86 LVL86 MFH86 MPD86 MYZ86 NIV86 NSR86 OCN86 OMJ86 OWF86 PGB86 PPX86 PZT86 QJP86 QTL86 RDH86 RND86 RWZ86 SGV86 SQR86 TAN86 TKJ86 TUF86 UEB86 UNX86 UXT86 AMC87:AME88 AVY87:AWA88 BFU87:BFW88 BPQ87:BPS88 BZM87:BZO88 CJI87:CJK88 CTE87:CTG88 DDA87:DDC88 DMW87:DMY88 DWS87:DWU88 EGO87:EGQ88 EQK87:EQM88 FAG87:FAI88 FKC87:FKE88 FTY87:FUA88 GDU87:GDW88 GNQ87:GNS88 GXM87:GXO88 HHI87:HHK88 HRE87:HRG88 IBA87:IBC88 IKW87:IKY88 IUS87:IUU88 JEO87:JEQ88 JOK87:JOM88 JYG87:JYI88 KIC87:KIE88 KRY87:KSA88 LBU87:LBW88 LLQ87:LLS88 LVM87:LVO88 MFI87:MFK88 MPE87:MPG88 MZA87:MZC88 NIW87:NIY88 NSS87:NSU88 OCO87:OCQ88 OMK87:OMM88 OWG87:OWI88 PGC87:PGE88 PPY87:PQA88 PZU87:PZW88 QJQ87:QJS88 QTM87:QTO88 RDI87:RDK88 RNE87:RNG88 RXA87:RXC88 SGW87:SGY88 SQS87:SQU88 TAO87:TAQ88 TKK87:TKM88 TUG87:TUI88 UEC87:UEE88 UNY87:UOA88 UXU87:UXW88 VHQ87:VHS88 VRM87:VRO88 WBI87:WBK88 WLE87:WLG88 WVA87:WVC88 ID87:ID88 RZ87:RZ88 ABV87:ABV88 ALR87:ALR88 AVN87:AVN88 BFJ87:BFJ88 BPF87:BPF88 BZB87:BZB88 CIX87:CIX88 CST87:CST88 DCP87:DCP88 DML87:DML88 DWH87:DWH88 EGD87:EGD88 EPZ87:EPZ88 EZV87:EZV88 FJR87:FJR88 FTN87:FTN88 GDJ87:GDJ88 GNF87:GNF88 GXB87:GXB88 HGX87:HGX88 HQT87:HQT88 IAP87:IAP88 IKL87:IKL88 IUH87:IUH88 JED87:JED88 JNZ87:JNZ88 JXV87:JXV88 KHR87:KHR88 KRN87:KRN88 LBJ87:LBJ88 LLF87:LLF88 LVB87:LVB88 MEX87:MEX88 MOT87:MOT88 MYP87:MYP88 NIL87:NIL88 NSH87:NSH88 OCD87:OCD88 OLZ87:OLZ88 OVV87:OVV88 PFR87:PFR88 PPN87:PPN88 PZJ87:PZJ88 QJF87:QJF88 QTB87:QTB88 RCX87:RCX88 RMT87:RMT88 RWP87:RWP88 SGL87:SGL88 SQH87:SQH88 TAD87:TAD88 TJZ87:TJZ88 TTV87:TTV88 UDR87:UDR88 UNN87:UNN88 UXJ87:UXJ88 VHF87:VHF88 VRB87:VRB88 WAX87:WAX88 WKT87:WKT88 WUP87:WUP88 IO87:IQ88 SK87:SM88 UXT89 VHP89 VRL89 WBH89 WLD89 WUZ89 IY89:JA89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IN89 SJ89 ACF89 AMB89 AVX89 BFT89 BPP89 BZL89 CJH89 CTD89 DCZ89 DMV89 DWR89 EGN89 EQJ89 FAF89 FKB89 FTX89 GDT89 GNP89 GXL89 HHH89 HRD89 IAZ89 IKV89 IUR89 JEN89 JOJ89 JYF89 KIB89 KRX89 LBT89 LLP89 LVL89 MFH89 MPD89 MYZ89 NIV89 NSR89 OCN89 OMJ89 OWF89 PGB89 PPX89 PZT89 QJP89 QTL89 RDH89 RND89 RWZ89 SGV89 SQR89 TAN89 TKJ89 TUF89 UEB89 UNX89 AMC90:AME91 AVY90:AWA91 BFU90:BFW91 BPQ90:BPS91 BZM90:BZO91 CJI90:CJK91 CTE90:CTG91 DDA90:DDC91 DMW90:DMY91 DWS90:DWU91 EGO90:EGQ91 EQK90:EQM91 FAG90:FAI91 FKC90:FKE91 FTY90:FUA91 GDU90:GDW91 GNQ90:GNS91 GXM90:GXO91 HHI90:HHK91 HRE90:HRG91 IBA90:IBC91 IKW90:IKY91 IUS90:IUU91 JEO90:JEQ91 JOK90:JOM91 JYG90:JYI91 KIC90:KIE91 KRY90:KSA91 LBU90:LBW91 LLQ90:LLS91 LVM90:LVO91 MFI90:MFK91 MPE90:MPG91 MZA90:MZC91 NIW90:NIY91 NSS90:NSU91 OCO90:OCQ91 OMK90:OMM91 OWG90:OWI91 PGC90:PGE91 PPY90:PQA91 PZU90:PZW91 QJQ90:QJS91 QTM90:QTO91 RDI90:RDK91 RNE90:RNG91 RXA90:RXC91 SGW90:SGY91 SQS90:SQU91 TAO90:TAQ91 TKK90:TKM91 TUG90:TUI91 UEC90:UEE91 UNY90:UOA91 UXU90:UXW91 VHQ90:VHS91 VRM90:VRO91 WBI90:WBK91 WLE90:WLG91 WVA90:WVC91 ID90:ID91 RZ90:RZ91 ABV90:ABV91 ALR90:ALR91 AVN90:AVN91 BFJ90:BFJ91 BPF90:BPF91 BZB90:BZB91 CIX90:CIX91 CST90:CST91 DCP90:DCP91 DML90:DML91 DWH90:DWH91 EGD90:EGD91 EPZ90:EPZ91 EZV90:EZV91 FJR90:FJR91 FTN90:FTN91 GDJ90:GDJ91 GNF90:GNF91 GXB90:GXB91 HGX90:HGX91 HQT90:HQT91 IAP90:IAP91 IKL90:IKL91 IUH90:IUH91 JED90:JED91 JNZ90:JNZ91 JXV90:JXV91 KHR90:KHR91 KRN90:KRN91 LBJ90:LBJ91 LLF90:LLF91 LVB90:LVB91 MEX90:MEX91 MOT90:MOT91 MYP90:MYP91 NIL90:NIL91 NSH90:NSH91 OCD90:OCD91 OLZ90:OLZ91 OVV90:OVV91 PFR90:PFR91 PPN90:PPN91 PZJ90:PZJ91 QJF90:QJF91 QTB90:QTB91 RCX90:RCX91 RMT90:RMT91 RWP90:RWP91 SGL90:SGL91 SQH90:SQH91 TAD90:TAD91 TJZ90:TJZ91 TTV90:TTV91 UDR90:UDR91 UNN90:UNN91 UXJ90:UXJ91 VHF90:VHF91 VRB90:VRB91 WAX90:WAX91 WKT90:WKT91 WUP90:WUP91 IO90:IQ91 SK90:SM91 M61:M91 AMC93:AME94 AVY93:AWA94 BFU93:BFW94 BPQ93:BPS94 BZM93:BZO94 CJI93:CJK94 CTE93:CTG94 DDA93:DDC94 DMW93:DMY94 DWS93:DWU94 EGO93:EGQ94 EQK93:EQM94 FAG93:FAI94 FKC93:FKE94 FTY93:FUA94 GDU93:GDW94 GNQ93:GNS94 GXM93:GXO94 HHI93:HHK94 HRE93:HRG94 IBA93:IBC94 IKW93:IKY94 IUS93:IUU94 JEO93:JEQ94 JOK93:JOM94 JYG93:JYI94 KIC93:KIE94 KRY93:KSA94 LBU93:LBW94 LLQ93:LLS94 LVM93:LVO94 MFI93:MFK94 MPE93:MPG94 MZA93:MZC94 NIW93:NIY94 NSS93:NSU94 OCO93:OCQ94 OMK93:OMM94 OWG93:OWI94 PGC93:PGE94 PPY93:PQA94 PZU93:PZW94 QJQ93:QJS94 QTM93:QTO94 RDI93:RDK94 RNE93:RNG94 RXA93:RXC94 SGW93:SGY94 SQS93:SQU94 TAO93:TAQ94 TKK93:TKM94 TUG93:TUI94 UEC93:UEE94 UNY93:UOA94 UXU93:UXW94 VHQ93:VHS94 VRM93:VRO94 WBI93:WBK94 WLE93:WLG94 WVA93:WVC94 ID93:ID94 RZ93:RZ94 ABV93:ABV94 ALR93:ALR94 AVN93:AVN94 BFJ93:BFJ94 BPF93:BPF94 BZB93:BZB94 CIX93:CIX94 CST93:CST94 DCP93:DCP94 DML93:DML94 DWH93:DWH94 EGD93:EGD94 EPZ93:EPZ94 EZV93:EZV94 FJR93:FJR94 FTN93:FTN94 GDJ93:GDJ94 GNF93:GNF94 GXB93:GXB94 HGX93:HGX94 HQT93:HQT94 IAP93:IAP94 IKL93:IKL94 IUH93:IUH94 JED93:JED94 JNZ93:JNZ94 JXV93:JXV94 KHR93:KHR94 KRN93:KRN94 LBJ93:LBJ94 LLF93:LLF94 LVB93:LVB94 MEX93:MEX94 MOT93:MOT94 MYP93:MYP94 NIL93:NIL94 NSH93:NSH94 OCD93:OCD94 OLZ93:OLZ94 OVV93:OVV94 PFR93:PFR94 PPN93:PPN94 PZJ93:PZJ94 QJF93:QJF94 QTB93:QTB94 RCX93:RCX94 RMT93:RMT94 RWP93:RWP94 SGL93:SGL94 SQH93:SQH94 TAD93:TAD94 TJZ93:TJZ94 TTV93:TTV94 UDR93:UDR94 UNN93:UNN94 UXJ93:UXJ94 VHF93:VHF94 VRB93:VRB94 WAX93:WAX94 WKT93:WKT94 WUP93:WUP94 IO93:IQ94 SK93:SM94 ACG90:ACI91 WLR111:WLT111 WBV111:WBX111 VRZ111:VSB111 VID111:VIF111 UYH111:UYJ111 UOL111:UON111 UEP111:UER111 TUT111:TUV111 TKX111:TKZ111 TBB111:TBD111 SRF111:SRH111 SHJ111:SHL111 RXN111:RXP111 RNR111:RNT111 RDV111:RDX111 QTZ111:QUB111 QKD111:QKF111 QAH111:QAJ111 PQL111:PQN111 PGP111:PGR111 OWT111:OWV111 OMX111:OMZ111 ODB111:ODD111 NTF111:NTH111 NJJ111:NJL111 MZN111:MZP111 MPR111:MPT111 MFV111:MFX111 LVZ111:LWB111 LMD111:LMF111 LCH111:LCJ111 KSL111:KSN111 KIP111:KIR111 JYT111:JYV111 JOX111:JOZ111 JFB111:JFD111 IVF111:IVH111 ILJ111:ILL111 IBN111:IBP111 HRR111:HRT111 HHV111:HHX111 GXZ111:GYB111 GOD111:GOF111 GEH111:GEJ111 FUL111:FUN111 FKP111:FKR111 FAT111:FAV111 EQX111:EQZ111 EHB111:EHD111 DXF111:DXH111 DNJ111:DNL111 DDN111:DDP111 CTR111:CTT111 CJV111:CJX111 BZZ111:CAB111 BQD111:BQF111 BGH111:BGJ111 AWL111:AWN111 AMP111:AMR111 ACT111:ACV111 SX111:SZ111 JB111:JD111 WVC111 WLG111 WBK111 VRO111 VHS111 UXW111 UOA111 UEE111 TUI111 TKM111 TAQ111 SQU111 SGY111 RXC111 RNG111 RDK111 QTO111 QJS111 PZW111 PQA111 PGE111 OWI111 OMM111 OCQ111 NSU111 NIY111 MZC111 MPG111 MFK111 LVO111 LLS111 LBW111 KSA111 KIE111 JYI111 JOM111 JEQ111 IUU111 IKY111 IBC111 HRG111 HHK111 GXO111 GNS111 GDW111 FUA111 FKE111 FAI111 EQM111 EGQ111 DWU111 DMY111 DDC111 CTG111 CJK111 BZO111 BPS111 BFW111 AWA111 AME111 ACI111 SM111 IQ111 WVN111:WVP111 Y110:AA111 BZI112 BPM112 CJE112 CTA112 DCW112 DMS112 DWO112 EGK112 EQG112 FAC112 FJY112 FTU112 GDQ112 GNM112 GXI112 HHE112 HRA112 IAW112 IKS112 IUO112 JEK112 JOG112 JYC112 KHY112 KRU112 LBQ112 LLM112 LVI112 MFE112 MPA112 MYW112 NIS112 NSO112 OCK112 OMG112 OWC112 PFY112 PPU112 PZQ112 QJM112 QTI112 RDE112 RNA112 RWW112 SGS112 SQO112 TAK112 TKG112 TUC112 UDY112 UNU112 UXQ112 VHM112 VRI112 WBE112 WLA112 WUW112 IV112:IX112 SR112:ST112 ACN112:ACP112 AMJ112:AML112 AWF112:AWH112 BGB112:BGD112 BPX112:BPZ112 BZT112:BZV112 CJP112:CJR112 CTL112:CTN112 DDH112:DDJ112 DND112:DNF112 DWZ112:DXB112 EGV112:EGX112 EQR112:EQT112 FAN112:FAP112 FKJ112:FKL112 FUF112:FUH112 GEB112:GED112 GNX112:GNZ112 GXT112:GXV112 HHP112:HHR112 HRL112:HRN112 IBH112:IBJ112 ILD112:ILF112 IUZ112:IVB112 JEV112:JEX112 JOR112:JOT112 JYN112:JYP112 KIJ112:KIL112 KSF112:KSH112 LCB112:LCD112 LLX112:LLZ112 LVT112:LVV112 MFP112:MFR112 MPL112:MPN112 MZH112:MZJ112 NJD112:NJF112 NSZ112:NTB112 OCV112:OCX112 OMR112:OMT112 OWN112:OWP112 PGJ112:PGL112 PQF112:PQH112 QAB112:QAD112 QJX112:QJZ112 QTT112:QTV112 RDP112:RDR112 RNL112:RNN112 RXH112:RXJ112 SHD112:SHF112 SQZ112:SRB112 TAV112:TAX112 TKR112:TKT112 TUN112:TUP112 UEJ112:UEL112 UOF112:UOH112 UYB112:UYD112 VHX112:VHZ112 VRT112:VRV112 WBP112:WBR112 WLL112:WLN112 WVH112:WVJ112 IK112 SG112 ACC112 ALY112 Y57:Y58 BGC119 BPY119 BZU119 CJQ119 CTM119 DDI119 DNE119 DXA119 EGW119 EQS119 FAO119 FKK119 FUG119 GEC119 GNY119 GXU119 HHQ119 HRM119 IBI119 ILE119 IVA119 JEW119 JOS119 JYO119 KIK119 KSG119 LCC119 LLY119 LVU119 MFQ119 MPM119 MZI119 NJE119 NTA119 OCW119 OMS119 OWO119 PGK119 PQG119 QAC119 QJY119 QTU119 RDQ119 RNM119 RXI119 SHE119 SRA119 TAW119 TKS119 TUO119 UEK119 UOG119 UYC119 VHY119 VRU119 WBQ119 WLM119 WVI119 JH119:JJ119 TD119:TF119 ACZ119:ADB119 AMV119:AMX119 AWR119:AWT119 BGN119:BGP119 BQJ119:BQL119 CAF119:CAH119 CKB119:CKD119 CTX119:CTZ119 DDT119:DDV119 DNP119:DNR119 DXL119:DXN119 EHH119:EHJ119 ERD119:ERF119 FAZ119:FBB119 FKV119:FKX119 FUR119:FUT119 GEN119:GEP119 GOJ119:GOL119 GYF119:GYH119 HIB119:HID119 HRX119:HRZ119 IBT119:IBV119 ILP119:ILR119 IVL119:IVN119 JFH119:JFJ119 JPD119:JPF119 JYZ119:JZB119 KIV119:KIX119 KSR119:KST119 LCN119:LCP119 LMJ119:LML119 LWF119:LWH119 MGB119:MGD119 MPX119:MPZ119 MZT119:MZV119 NJP119:NJR119 NTL119:NTN119 ODH119:ODJ119 OND119:ONF119 OWZ119:OXB119 PGV119:PGX119 PQR119:PQT119 QAN119:QAP119 QKJ119:QKL119 QUF119:QUH119 REB119:RED119 RNX119:RNZ119 RXT119:RXV119 SHP119:SHR119 SRL119:SRN119 TBH119:TBJ119 TLD119:TLF119 TUZ119:TVB119 UEV119:UEX119 UOR119:UOT119 UYN119:UYP119 VIJ119:VIL119 VSF119:VSH119 WCB119:WCD119 WLX119:WLZ119 WVT119:WVV119 IW119 SS119 ACO119 AMK119 BGC122 BPY122 BZU122 CJQ122 CTM122 DDI122 DNE122 DXA122 EGW122 EQS122 FAO122 FKK122 FUG122 GEC122 GNY122 GXU122 HHQ122 HRM122 IBI122 ILE122 IVA122 JEW122 JOS122 JYO122 KIK122 KSG122 LCC122 LLY122 LVU122 MFQ122 MPM122 MZI122 NJE122 NTA122 OCW122 OMS122 OWO122 PGK122 PQG122 QAC122 QJY122 QTU122 RDQ122 RNM122 RXI122 SHE122 SRA122 TAW122 TKS122 TUO122 UEK122 UOG122 UYC122 VHY122 VRU122 WBQ122 WLM122 WVI122 JH122:JJ122 TD122:TF122 ACZ122:ADB122 AMV122:AMX122 AWR122:AWT122 BGN122:BGP122 BQJ122:BQL122 CAF122:CAH122 CKB122:CKD122 CTX122:CTZ122 DDT122:DDV122 DNP122:DNR122 DXL122:DXN122 EHH122:EHJ122 ERD122:ERF122 FAZ122:FBB122 FKV122:FKX122 FUR122:FUT122 GEN122:GEP122 GOJ122:GOL122 GYF122:GYH122 HIB122:HID122 HRX122:HRZ122 IBT122:IBV122 ILP122:ILR122 IVL122:IVN122 JFH122:JFJ122 JPD122:JPF122 JYZ122:JZB122 KIV122:KIX122 KSR122:KST122 LCN122:LCP122 LMJ122:LML122 LWF122:LWH122 MGB122:MGD122 MPX122:MPZ122 MZT122:MZV122 NJP122:NJR122 NTL122:NTN122 ODH122:ODJ122 OND122:ONF122 OWZ122:OXB122 PGV122:PGX122 PQR122:PQT122 QAN122:QAP122 QKJ122:QKL122 QUF122:QUH122 REB122:RED122 RNX122:RNZ122 RXT122:RXV122 SHP122:SHR122 SRL122:SRN122 TBH122:TBJ122 TLD122:TLF122 TUZ122:TVB122 UEV122:UEX122 UOR122:UOT122 UYN122:UYP122 VIJ122:VIL122 VSF122:VSH122 WCB122:WCD122 WLX122:WLZ122 WVT122:WVV122 IW122 SS122 ACO122 AMK122 AWG125 BGC125 BPY125 BZU125 CJQ125 CTM125 DDI125 DNE125 DXA125 EGW125 EQS125 FAO125 FKK125 FUG125 GEC125 GNY125 GXU125 HHQ125 HRM125 IBI125 ILE125 IVA125 JEW125 JOS125 JYO125 KIK125 KSG125 LCC125 LLY125 LVU125 MFQ125 MPM125 MZI125 NJE125 NTA125 OCW125 OMS125 OWO125 PGK125 PQG125 QAC125 QJY125 QTU125 RDQ125 RNM125 RXI125 SHE125 SRA125 TAW125 TKS125 TUO125 UEK125 UOG125 UYC125 VHY125 VRU125 WBQ125 WLM125 WVI125 JH125:JJ125 TD125:TF125 ACZ125:ADB125 AMV125:AMX125 AWR125:AWT125 BGN125:BGP125 BQJ125:BQL125 CAF125:CAH125 CKB125:CKD125 CTX125:CTZ125 DDT125:DDV125 DNP125:DNR125 DXL125:DXN125 EHH125:EHJ125 ERD125:ERF125 FAZ125:FBB125 FKV125:FKX125 FUR125:FUT125 GEN125:GEP125 GOJ125:GOL125 GYF125:GYH125 HIB125:HID125 HRX125:HRZ125 IBT125:IBV125 ILP125:ILR125 IVL125:IVN125 JFH125:JFJ125 JPD125:JPF125 JYZ125:JZB125 KIV125:KIX125 KSR125:KST125 LCN125:LCP125 LMJ125:LML125 LWF125:LWH125 MGB125:MGD125 MPX125:MPZ125 MZT125:MZV125 NJP125:NJR125 NTL125:NTN125 ODH125:ODJ125 OND125:ONF125 OWZ125:OXB125 PGV125:PGX125 PQR125:PQT125 QAN125:QAP125 QKJ125:QKL125 QUF125:QUH125 REB125:RED125 RNX125:RNZ125 RXT125:RXV125 SHP125:SHR125 SRL125:SRN125 TBH125:TBJ125 TLD125:TLF125 TUZ125:TVB125 UEV125:UEX125 UOR125:UOT125 UYN125:UYP125 VIJ125:VIL125 VSF125:VSH125 WCB125:WCD125 WLX125:WLZ125 WVT125:WVV125 IW125 SS125 ACO125 AMK125 AWG127 BGC127 BPY127 BZU127 CJQ127 CTM127 DDI127 DNE127 DXA127 EGW127 EQS127 FAO127 FKK127 FUG127 GEC127 GNY127 GXU127 HHQ127 HRM127 IBI127 ILE127 IVA127 JEW127 JOS127 JYO127 KIK127 KSG127 LCC127 LLY127 LVU127 MFQ127 MPM127 MZI127 NJE127 NTA127 OCW127 OMS127 OWO127 PGK127 PQG127 QAC127 QJY127 QTU127 RDQ127 RNM127 RXI127 SHE127 SRA127 TAW127 TKS127 TUO127 UEK127 UOG127 UYC127 VHY127 VRU127 WBQ127 WLM127 WVI127 JH127:JJ127 TD127:TF127 ACZ127:ADB127 AMV127:AMX127 AWR127:AWT127 BGN127:BGP127 BQJ127:BQL127 CAF127:CAH127 CKB127:CKD127 CTX127:CTZ127 DDT127:DDV127 DNP127:DNR127 DXL127:DXN127 EHH127:EHJ127 ERD127:ERF127 FAZ127:FBB127 FKV127:FKX127 FUR127:FUT127 GEN127:GEP127 GOJ127:GOL127 GYF127:GYH127 HIB127:HID127 HRX127:HRZ127 IBT127:IBV127 ILP127:ILR127 IVL127:IVN127 JFH127:JFJ127 JPD127:JPF127 JYZ127:JZB127 KIV127:KIX127 KSR127:KST127 LCN127:LCP127 LMJ127:LML127 LWF127:LWH127 MGB127:MGD127 MPX127:MPZ127 MZT127:MZV127 NJP127:NJR127 NTL127:NTN127 ODH127:ODJ127 OND127:ONF127 OWZ127:OXB127 PGV127:PGX127 PQR127:PQT127 QAN127:QAP127 QKJ127:QKL127 QUF127:QUH127 REB127:RED127 RNX127:RNZ127 RXT127:RXV127 SHP127:SHR127 SRL127:SRN127 TBH127:TBJ127 TLD127:TLF127 TUZ127:TVB127 UEV127:UEX127 UOR127:UOT127 UYN127:UYP127 VIJ127:VIL127 VSF127:VSH127 WCB127:WCD127 WLX127:WLZ127 WVT127:WVV127 IW127 SS127 ACO127 AMK127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WVI129 JH129:JJ129 TD129:TF129 ACZ129:ADB129 AMV129:AMX129 AWR129:AWT129 BGN129:BGP129 BQJ129:BQL129 CAF129:CAH129 CKB129:CKD129 CTX129:CTZ129 DDT129:DDV129 DNP129:DNR129 DXL129:DXN129 EHH129:EHJ129 ERD129:ERF129 FAZ129:FBB129 FKV129:FKX129 FUR129:FUT129 GEN129:GEP129 GOJ129:GOL129 GYF129:GYH129 HIB129:HID129 HRX129:HRZ129 IBT129:IBV129 ILP129:ILR129 IVL129:IVN129 JFH129:JFJ129 JPD129:JPF129 JYZ129:JZB129 KIV129:KIX129 KSR129:KST129 LCN129:LCP129 LMJ129:LML129 LWF129:LWH129 MGB129:MGD129 MPX129:MPZ129 MZT129:MZV129 NJP129:NJR129 NTL129:NTN129 ODH129:ODJ129 OND129:ONF129 OWZ129:OXB129 PGV129:PGX129 PQR129:PQT129 QAN129:QAP129 QKJ129:QKL129 QUF129:QUH129 REB129:RED129 RNX129:RNZ129 RXT129:RXV129 SHP129:SHR129 SRL129:SRN129 TBH129:TBJ129 TLD129:TLF129 TUZ129:TVB129 UEV129:UEX129 UOR129:UOT129 UYN129:UYP129 VIJ129:VIL129 VSF129:VSH129 WCB129:WCD129 WLX129:WLZ129 WVT129:WVV129 IW129 SS129 ACO129 AMK129 BGJ107 BGC162 BPY162 BZU162 CJQ162 CTM162 DDI162 DNE162 DXA162 EGW162 EQS162 FAO162 FKK162 FUG162 GEC162 GNY162 GXU162 HHQ162 HRM162 IBI162 ILE162 IVA162 JEW162 JOS162 JYO162 KIK162 KSG162 LCC162 LLY162 LVU162 MFQ162 MPM162 MZI162 NJE162 NTA162 OCW162 OMS162 OWO162 PGK162 PQG162 QAC162 QJY162 QTU162 RDQ162 RNM162 RXI162 SHE162 SRA162 TAW162 TKS162 TUO162 UEK162 UOG162 UYC162 VHY162 VRU162 WBQ162 WLM162 WVI162 JH162:JJ162 TD162:TF162 ACZ162:ADB162 AMV162:AMX162 AWR162:AWT162 BGN162:BGP162 BQJ162:BQL162 CAF162:CAH162 CKB162:CKD162 CTX162:CTZ162 DDT162:DDV162 DNP162:DNR162 DXL162:DXN162 EHH162:EHJ162 ERD162:ERF162 FAZ162:FBB162 FKV162:FKX162 FUR162:FUT162 GEN162:GEP162 GOJ162:GOL162 GYF162:GYH162 HIB162:HID162 HRX162:HRZ162 IBT162:IBV162 ILP162:ILR162 IVL162:IVN162 JFH162:JFJ162 JPD162:JPF162 JYZ162:JZB162 KIV162:KIX162 KSR162:KST162 LCN162:LCP162 LMJ162:LML162 LWF162:LWH162 MGB162:MGD162 MPX162:MPZ162 MZT162:MZV162 NJP162:NJR162 NTL162:NTN162 ODH162:ODJ162 OND162:ONF162 OWZ162:OXB162 PGV162:PGX162 PQR162:PQT162 QAN162:QAP162 QKJ162:QKL162 QUF162:QUH162 REB162:RED162 RNX162:RNZ162 RXT162:RXV162 SHP162:SHR162 SRL162:SRN162 TBH162:TBJ162 TLD162:TLF162 TUZ162:TVB162 UEV162:UEX162 UOR162:UOT162 UYN162:UYP162 VIJ162:VIL162 VSF162:VSH162 WCB162:WCD162 WLX162:WLZ162 WVT162:WVV162 IW162 SS162 ACO162 AMK162 AMV123 ACG62:ACI63 ACG65:ACI66 ACG68:ACI69 ACG72:ACI73 ACG75:ACI76 ACG78:ACI79 ACG84:ACI85 ACG81:ACI82 X61:X91 ACG87:ACI88 Y42:Y43 P41:P42 P44:P45 P47:P48 Y48:Y49 Y51:Y52 P50:P51 P56:P57 P53:P54 AVU112 AB113:AC113 AMR113 R113 ACV113 AWN113 SZ113 JD113 WWA113:WWC113 WME113:WMG113 WCI113:WCK113 VSM113:VSO113 VIQ113:VIS113 UYU113:UYW113 UOY113:UPA113 UFC113:UFE113 TVG113:TVI113 TLK113:TLM113 TBO113:TBQ113 SRS113:SRU113 SHW113:SHY113 RYA113:RYC113 ROE113:ROG113 REI113:REK113 QUM113:QUO113 QKQ113:QKS113 QAU113:QAW113 PQY113:PRA113 PHC113:PHE113 OXG113:OXI113 ONK113:ONM113 ODO113:ODQ113 NTS113:NTU113 NJW113:NJY113 NAA113:NAC113 MQE113:MQG113 MGI113:MGK113 LWM113:LWO113 LMQ113:LMS113 LCU113:LCW113 KSY113:KTA113 KJC113:KJE113 JZG113:JZI113 JPK113:JPM113 JFO113:JFQ113 IVS113:IVU113 ILW113:ILY113 ICA113:ICC113 HSE113:HSG113 HII113:HIK113 GYM113:GYO113 GOQ113:GOS113 GEU113:GEW113 FUY113:FVA113 FLC113:FLE113 FBG113:FBI113 ERK113:ERM113 EHO113:EHQ113 DXS113:DXU113 DNW113:DNY113 DEA113:DEC113 CUE113:CUG113 CKI113:CKK113 CAM113:CAO113 BQQ113:BQS113 BGU113:BGW113 AWY113:AXA113 ANC113:ANE113 ADG113:ADI113 TK113:TM113 JO113:JQ113 WVP113 WLT113 WBX113 VSB113 VIF113 UYJ113 UON113 UER113 TUV113 TKZ113 TBD113 SRH113 SHL113 RXP113 RNT113 RDX113 QUB113 QKF113 QAJ113 PQN113 PGR113 OWV113 OMZ113 ODD113 NTH113 NJL113 MZP113 MPT113 MFX113 LWB113 LMF113 LCJ113 KSN113 KIR113 JYV113 JOZ113 JFD113 IVH113 ILL113 IBP113 HRT113 HHX113 GYB113 GOF113 GEJ113 FUN113 FKR113 FAV113 EQZ113 EHD113 DXH113 DNL113 DDP113 CTT113 CJX113 CAB113 BQF113 BPZ100 BZV100 BGD100 AWH100 AML100 ACP100 ST100 IX100 WVU100:WVW100 WLY100:WMA100 WCC100:WCE100 VSG100:VSI100 VIK100:VIM100 UYO100:UYQ100 UOS100:UOU100 UEW100:UEY100 TVA100:TVC100 TLE100:TLG100 TBI100:TBK100 SRM100:SRO100 SHQ100:SHS100 RXU100:RXW100 RNY100:ROA100 REC100:REE100 QUG100:QUI100 QKK100:QKM100 QAO100:QAQ100 PQS100:PQU100 PGW100:PGY100 OXA100:OXC100 ONE100:ONG100 ODI100:ODK100 NTM100:NTO100 NJQ100:NJS100 MZU100:MZW100 MPY100:MQA100 MGC100:MGE100 LWG100:LWI100 LMK100:LMM100 LCO100:LCQ100 KSS100:KSU100 KIW100:KIY100 JZA100:JZC100 JPE100:JPG100 JFI100:JFK100 IVM100:IVO100 ILQ100:ILS100 IBU100:IBW100 HRY100:HSA100 HIC100:HIE100 GYG100:GYI100 GOK100:GOM100 GEO100:GEQ100 FUS100:FUU100 FKW100:FKY100 FBA100:FBC100 ERE100:ERG100 EHI100:EHK100 DXM100:DXO100 DNQ100:DNS100 DDU100:DDW100 CTY100:CUA100 CKC100:CKE100 CAG100:CAI100 BQK100:BQM100 BGO100:BGQ100 AWS100:AWU100 AMW100:AMY100 ADA100:ADC100 TE100:TG100 JI100:JK100 WVJ100 WLN100 WBR100 VRV100 VHZ100 UYD100 UOH100 UEL100 TUP100 TKT100 TAX100 SRB100 SHF100 RXJ100 RNN100 RDR100 QTV100 QJZ100 QAD100 PQH100 PGL100 OWP100 OMT100 OCX100 NTB100 NJF100 MZJ100 MPN100 MFR100 LVV100 LLZ100 LCD100 KSH100 KIL100 JYP100 JOT100 JEX100 IVB100 ILF100 IBJ100 HRN100 HHR100 GXV100 GNZ100 GED100 FUH100 FKL100 FAP100 EQT100 EGX100 DXB100 DNF100 DDJ100 CTN100 CJR100 BGJ101 AMR101 ACV101 AWN101 SZ101 JD101 WWA101:WWC101 WME101:WMG101 WCI101:WCK101 VSM101:VSO101 VIQ101:VIS101 UYU101:UYW101 UOY101:UPA101 UFC101:UFE101 TVG101:TVI101 TLK101:TLM101 TBO101:TBQ101 SRS101:SRU101 SHW101:SHY101 RYA101:RYC101 ROE101:ROG101 REI101:REK101 QUM101:QUO101 QKQ101:QKS101 QAU101:QAW101 PQY101:PRA101 PHC101:PHE101 OXG101:OXI101 ONK101:ONM101 ODO101:ODQ101 NTS101:NTU101 NJW101:NJY101 NAA101:NAC101 MQE101:MQG101 MGI101:MGK101 LWM101:LWO101 LMQ101:LMS101 LCU101:LCW101 KSY101:KTA101 KJC101:KJE101 JZG101:JZI101 JPK101:JPM101 JFO101:JFQ101 IVS101:IVU101 ILW101:ILY101 ICA101:ICC101 HSE101:HSG101 HII101:HIK101 GYM101:GYO101 GOQ101:GOS101 GEU101:GEW101 FUY101:FVA101 FLC101:FLE101 FBG101:FBI101 ERK101:ERM101 EHO101:EHQ101 DXS101:DXU101 DNW101:DNY101 DEA101:DEC101 CUE101:CUG101 CKI101:CKK101 CAM101:CAO101 BQQ101:BQS101 BGU101:BGW101 AWY101:AXA101 ANC101:ANE101 ADG101:ADI101 TK101:TM101 JO101:JQ101 WVP101 WLT101 WBX101 VSB101 VIF101 UYJ101 UON101 UER101 TUV101 TKZ101 TBD101 SRH101 SHL101 RXP101 RNT101 RDX101 QUB101 QKF101 QAJ101 PQN101 PGR101 OWV101 OMZ101 ODD101 NTH101 NJL101 MZP101 MPT101 MFX101 LWB101 LMF101 LCJ101 KSN101 KIR101 JYV101 JOZ101 JFD101 IVH101 ILL101 IBP101 HRT101 HHX101 GYB101 GOF101 GEJ101 FUN101 FKR101 FAV101 EQZ101 EHD101 DXH101 DNL101 DDP101 CTT101 CJX101 CAB101 BQF101 N97:N107 BPZ102 BZV102 BGD102 AWH102 AML102 ACP102 ST102 IX102 WVU102:WVW102 WLY102:WMA102 WCC102:WCE102 VSG102:VSI102 VIK102:VIM102 UYO102:UYQ102 UOS102:UOU102 UEW102:UEY102 TVA102:TVC102 TLE102:TLG102 TBI102:TBK102 SRM102:SRO102 SHQ102:SHS102 RXU102:RXW102 RNY102:ROA102 REC102:REE102 QUG102:QUI102 QKK102:QKM102 QAO102:QAQ102 PQS102:PQU102 PGW102:PGY102 OXA102:OXC102 ONE102:ONG102 ODI102:ODK102 NTM102:NTO102 NJQ102:NJS102 MZU102:MZW102 MPY102:MQA102 MGC102:MGE102 LWG102:LWI102 LMK102:LMM102 LCO102:LCQ102 KSS102:KSU102 KIW102:KIY102 JZA102:JZC102 JPE102:JPG102 JFI102:JFK102 IVM102:IVO102 ILQ102:ILS102 IBU102:IBW102 HRY102:HSA102 HIC102:HIE102 GYG102:GYI102 GOK102:GOM102 GEO102:GEQ102 FUS102:FUU102 FKW102:FKY102 FBA102:FBC102 ERE102:ERG102 EHI102:EHK102 DXM102:DXO102 DNQ102:DNS102 DDU102:DDW102 CTY102:CUA102 CKC102:CKE102 CAG102:CAI102 BQK102:BQM102 BGO102:BGQ102 AWS102:AWU102 AMW102:AMY102 ADA102:ADC102 TE102:TG102 JI102:JK102 WVJ102 WLN102 WBR102 VRV102 VHZ102 UYD102 UOH102 UEL102 TUP102 TKT102 TAX102 SRB102 SHF102 RXJ102 RNN102 RDR102 QTV102 QJZ102 QAD102 PQH102 PGL102 OWP102 OMT102 OCX102 NTB102 NJF102 MZJ102 MPN102 MFR102 LVV102 LLZ102 LCD102 KSH102 KIL102 JYP102 JOT102 JEX102 IVB102 ILF102 IBJ102 HRN102 HHR102 GXV102 GNZ102 GED102 FUH102 FKL102 FAP102 EQT102 EGX102 DXB102 DNF102 DDJ102 CTN102 CJR102 BGJ103 AMR103 ACV103 AWN103 SZ103 JD103 WWA103:WWC103 WME103:WMG103 WCI103:WCK103 VSM103:VSO103 VIQ103:VIS103 UYU103:UYW103 UOY103:UPA103 UFC103:UFE103 TVG103:TVI103 TLK103:TLM103 TBO103:TBQ103 SRS103:SRU103 SHW103:SHY103 RYA103:RYC103 ROE103:ROG103 REI103:REK103 QUM103:QUO103 QKQ103:QKS103 QAU103:QAW103 PQY103:PRA103 PHC103:PHE103 OXG103:OXI103 ONK103:ONM103 ODO103:ODQ103 NTS103:NTU103 NJW103:NJY103 NAA103:NAC103 MQE103:MQG103 MGI103:MGK103 LWM103:LWO103 LMQ103:LMS103 LCU103:LCW103 KSY103:KTA103 KJC103:KJE103 JZG103:JZI103 JPK103:JPM103 JFO103:JFQ103 IVS103:IVU103 ILW103:ILY103 ICA103:ICC103 HSE103:HSG103 HII103:HIK103 GYM103:GYO103 GOQ103:GOS103 GEU103:GEW103 FUY103:FVA103 FLC103:FLE103 FBG103:FBI103 ERK103:ERM103 EHO103:EHQ103 DXS103:DXU103 DNW103:DNY103 DEA103:DEC103 CUE103:CUG103 CKI103:CKK103 CAM103:CAO103 BQQ103:BQS103 BGU103:BGW103 AWY103:AXA103 ANC103:ANE103 ADG103:ADI103 TK103:TM103 JO103:JQ103 WVP103 WLT103 WBX103 VSB103 VIF103 UYJ103 UON103 UER103 TUV103 TKZ103 TBD103 SRH103 SHL103 RXP103 RNT103 RDX103 QUB103 QKF103 QAJ103 PQN103 PGR103 OWV103 OMZ103 ODD103 NTH103 NJL103 MZP103 MPT103 MFX103 LWB103 LMF103 LCJ103 KSN103 KIR103 JYV103 JOZ103 JFD103 IVH103 ILL103 IBP103 HRT103 HHX103 GYB103 GOF103 GEJ103 FUN103 FKR103 FAV103 EQZ103 EHD103 DXH103 DNL103 DDP103 CTT103 CJX103 CAB103 BQF103 CJR104 CTN108 BPZ104 BZV104 BGD104 AWH104 AML104 ACP104 ST104 IX104 WVU104:WVW104 WLY104:WMA104 WCC104:WCE104 VSG104:VSI104 VIK104:VIM104 UYO104:UYQ104 UOS104:UOU104 UEW104:UEY104 TVA104:TVC104 TLE104:TLG104 TBI104:TBK104 SRM104:SRO104 SHQ104:SHS104 RXU104:RXW104 RNY104:ROA104 REC104:REE104 QUG104:QUI104 QKK104:QKM104 QAO104:QAQ104 PQS104:PQU104 PGW104:PGY104 OXA104:OXC104 ONE104:ONG104 ODI104:ODK104 NTM104:NTO104 NJQ104:NJS104 MZU104:MZW104 MPY104:MQA104 MGC104:MGE104 LWG104:LWI104 LMK104:LMM104 LCO104:LCQ104 KSS104:KSU104 KIW104:KIY104 JZA104:JZC104 JPE104:JPG104 JFI104:JFK104 IVM104:IVO104 ILQ104:ILS104 IBU104:IBW104 HRY104:HSA104 HIC104:HIE104 GYG104:GYI104 GOK104:GOM104 GEO104:GEQ104 FUS104:FUU104 FKW104:FKY104 FBA104:FBC104 ERE104:ERG104 EHI104:EHK104 DXM104:DXO104 DNQ104:DNS104 DDU104:DDW104 CTY104:CUA104 CKC104:CKE104 CAG104:CAI104 BQK104:BQM104 BGO104:BGQ104 AWS104:AWU104 AMW104:AMY104 ADA104:ADC104 TE104:TG104 JI104:JK104 WVJ104 WLN104 WBR104 VRV104 VHZ104 UYD104 UOH104 UEL104 TUP104 TKT104 TAX104 SRB104 SHF104 RXJ104 RNN104 RDR104 QTV104 QJZ104 QAD104 PQH104 PGL104 OWP104 OMT104 OCX104 NTB104 NJF104 MZJ104 MPN104 MFR104 LVV104 LLZ104 LCD104 KSH104 KIL104 JYP104 JOT104 JEX104 IVB104 ILF104 IBJ104 HRN104 HHR104 GXV104 GNZ104 GED104 FUH104 FKL104 FAP104 EQT104 EGX104 DXB104 DNF104 DDJ104 CTN104 BGJ105 AMR105 ACV105 AWN105 SZ105 JD105 WWA105:WWC105 WME105:WMG105 WCI105:WCK105 VSM105:VSO105 VIQ105:VIS105 UYU105:UYW105 UOY105:UPA105 UFC105:UFE105 TVG105:TVI105 TLK105:TLM105 TBO105:TBQ105 SRS105:SRU105 SHW105:SHY105 RYA105:RYC105 ROE105:ROG105 REI105:REK105 QUM105:QUO105 QKQ105:QKS105 QAU105:QAW105 PQY105:PRA105 PHC105:PHE105 OXG105:OXI105 ONK105:ONM105 ODO105:ODQ105 NTS105:NTU105 NJW105:NJY105 NAA105:NAC105 MQE105:MQG105 MGI105:MGK105 LWM105:LWO105 LMQ105:LMS105 LCU105:LCW105 KSY105:KTA105 KJC105:KJE105 JZG105:JZI105 JPK105:JPM105 JFO105:JFQ105 IVS105:IVU105 ILW105:ILY105 ICA105:ICC105 HSE105:HSG105 HII105:HIK105 GYM105:GYO105 GOQ105:GOS105 GEU105:GEW105 FUY105:FVA105 FLC105:FLE105 FBG105:FBI105 ERK105:ERM105 EHO105:EHQ105 DXS105:DXU105 DNW105:DNY105 DEA105:DEC105 CUE105:CUG105 CKI105:CKK105 CAM105:CAO105 BQQ105:BQS105 BGU105:BGW105 AWY105:AXA105 ANC105:ANE105 ADG105:ADI105 TK105:TM105 JO105:JQ105 WVP105 WLT105 WBX105 VSB105 VIF105 UYJ105 UON105 UER105 TUV105 TKZ105 TBD105 SRH105 SHL105 RXP105 RNT105 RDX105 QUB105 QKF105 QAJ105 PQN105 PGR105 OWV105 OMZ105 ODD105 NTH105 NJL105 MZP105 MPT105 MFX105 LWB105 LMF105 LCJ105 KSN105 KIR105 JYV105 JOZ105 JFD105 IVH105 ILL105 IBP105 HRT105 HHX105 GYB105 GOF105 GEJ105 FUN105 FKR105 FAV105 EQZ105 EHD105 DXH105 DNL105 DDP105 CTT105 CJX105 CAB105 BQF105 CTN106 CJR106 BPZ106 BZV106 BGD106 AWH106 AML106 ACP106 ST106 IX106 WVU106:WVW106 WLY106:WMA106 WCC106:WCE106 VSG106:VSI106 VIK106:VIM106 UYO106:UYQ106 UOS106:UOU106 UEW106:UEY106 TVA106:TVC106 TLE106:TLG106 TBI106:TBK106 SRM106:SRO106 SHQ106:SHS106 RXU106:RXW106 RNY106:ROA106 REC106:REE106 QUG106:QUI106 QKK106:QKM106 QAO106:QAQ106 PQS106:PQU106 PGW106:PGY106 OXA106:OXC106 ONE106:ONG106 ODI106:ODK106 NTM106:NTO106 NJQ106:NJS106 MZU106:MZW106 MPY106:MQA106 MGC106:MGE106 LWG106:LWI106 LMK106:LMM106 LCO106:LCQ106 KSS106:KSU106 KIW106:KIY106 JZA106:JZC106 JPE106:JPG106 JFI106:JFK106 IVM106:IVO106 ILQ106:ILS106 IBU106:IBW106 HRY106:HSA106 HIC106:HIE106 GYG106:GYI106 GOK106:GOM106 GEO106:GEQ106 FUS106:FUU106 FKW106:FKY106 FBA106:FBC106 ERE106:ERG106 EHI106:EHK106 DXM106:DXO106 DNQ106:DNS106 DDU106:DDW106 CTY106:CUA106 CKC106:CKE106 CAG106:CAI106 BQK106:BQM106 BGO106:BGQ106 AWS106:AWU106 AMW106:AMY106 ADA106:ADC106 TE106:TG106 JI106:JK106 WVJ106 WLN106 WBR106 VRV106 VHZ106 UYD106 UOH106 UEL106 TUP106 TKT106 TAX106 SRB106 SHF106 RXJ106 RNN106 RDR106 QTV106 QJZ106 QAD106 PQH106 PGL106 OWP106 OMT106 OCX106 NTB106 NJF106 MZJ106 MPN106 MFR106 LVV106 LLZ106 LCD106 KSH106 KIL106 JYP106 JOT106 JEX106 IVB106 ILF106 IBJ106 HRN106 HHR106 GXV106 GNZ106 GED106 FUH106 FKL106 FAP106 EQT106 EGX106 DXB106 DNF106 DDJ106 DDJ108 AMR107 ACV107 AWN107 SZ107 JD107 WWA107:WWC107 WME107:WMG107 WCI107:WCK107 VSM107:VSO107 VIQ107:VIS107 UYU107:UYW107 UOY107:UPA107 UFC107:UFE107 TVG107:TVI107 TLK107:TLM107 TBO107:TBQ107 SRS107:SRU107 SHW107:SHY107 RYA107:RYC107 ROE107:ROG107 REI107:REK107 QUM107:QUO107 QKQ107:QKS107 QAU107:QAW107 PQY107:PRA107 PHC107:PHE107 OXG107:OXI107 ONK107:ONM107 ODO107:ODQ107 NTS107:NTU107 NJW107:NJY107 NAA107:NAC107 MQE107:MQG107 MGI107:MGK107 LWM107:LWO107 LMQ107:LMS107 LCU107:LCW107 KSY107:KTA107 KJC107:KJE107 JZG107:JZI107 JPK107:JPM107 JFO107:JFQ107 IVS107:IVU107 ILW107:ILY107 ICA107:ICC107 HSE107:HSG107 HII107:HIK107 GYM107:GYO107 GOQ107:GOS107 GEU107:GEW107 FUY107:FVA107 FLC107:FLE107 FBG107:FBI107 ERK107:ERM107 EHO107:EHQ107 DXS107:DXU107 DNW107:DNY107 DEA107:DEC107 CUE107:CUG107 CKI107:CKK107 CAM107:CAO107 BQQ107:BQS107 BGU107:BGW107 AWY107:AXA107 ANC107:ANE107 ADG107:ADI107 TK107:TM107 JO107:JQ107 WVP107 WLT107 WBX107 VSB107 VIF107 UYJ107 UON107 UER107 TUV107 TKZ107 TBD107 SRH107 SHL107 RXP107 RNT107 RDX107 QUB107 QKF107 QAJ107 PQN107 PGR107 OWV107 OMZ107 ODD107 NTH107 NJL107 MZP107 MPT107 MFX107 LWB107 LMF107 LCJ107 KSN107 KIR107 JYV107 JOZ107 JFD107 IVH107 ILL107 IBP107 HRT107 HHX107 GYB107 GOF107 GEJ107 FUN107 FKR107 FAV107 EQZ107 EHD107 DXH107 DNL107 DDP107 CTT107 CJX107 CAB107 BQF107 N136:N164 AMV120 AWG119 ACZ120 TD120 JH120 WWE120:WWG120 WMI120:WMK120 WCM120:WCO120 VSQ120:VSS120 VIU120:VIW120 UYY120:UZA120 UPC120:UPE120 UFG120:UFI120 TVK120:TVM120 TLO120:TLQ120 TBS120:TBU120 SRW120:SRY120 SIA120:SIC120 RYE120:RYG120 ROI120:ROK120 REM120:REO120 QUQ120:QUS120 QKU120:QKW120 QAY120:QBA120 PRC120:PRE120 PHG120:PHI120 OXK120:OXM120 ONO120:ONQ120 ODS120:ODU120 NTW120:NTY120 NKA120:NKC120 NAE120:NAG120 MQI120:MQK120 MGM120:MGO120 LWQ120:LWS120 LMU120:LMW120 LCY120:LDA120 KTC120:KTE120 KJG120:KJI120 JZK120:JZM120 JPO120:JPQ120 JFS120:JFU120 IVW120:IVY120 IMA120:IMC120 ICE120:ICG120 HSI120:HSK120 HIM120:HIO120 GYQ120:GYS120 GOU120:GOW120 GEY120:GFA120 FVC120:FVE120 FLG120:FLI120 FBK120:FBM120 ERO120:ERQ120 EHS120:EHU120 DXW120:DXY120 DOA120:DOC120 DEE120:DEG120 CUI120:CUK120 CKM120:CKO120 CAQ120:CAS120 BQU120:BQW120 BGY120:BHA120 AXC120:AXE120 ANG120:ANI120 ADK120:ADM120 TO120:TQ120 JS120:JU120 WVT120 WLX120 WCB120 VSF120 VIJ120 UYN120 UOR120 UEV120 TUZ120 TLD120 TBH120 SRL120 SHP120 RXT120 RNX120 REB120 QUF120 QKJ120 QAN120 PQR120 PGV120 OWZ120 OND120 ODH120 NTL120 NJP120 MZT120 MPX120 MGB120 LWF120 LMJ120 LCN120 KSR120 KIV120 JYZ120 JPD120 JFH120 IVL120 ILP120 IBT120 HRX120 HIB120 GYF120 GOJ120 GEN120 FUR120 FKV120 FAZ120 ERD120 EHH120 DXL120 DNP120 DDT120 CTX120 CKB120 CAF120 BQJ120 BGN120 AWR120 BC118:BC127 Y116:AA155 AWG122 ACZ123 TD123 JH123 WWE123:WWG123 WMI123:WMK123 WCM123:WCO123 VSQ123:VSS123 VIU123:VIW123 UYY123:UZA123 UPC123:UPE123 UFG123:UFI123 TVK123:TVM123 TLO123:TLQ123 TBS123:TBU123 SRW123:SRY123 SIA123:SIC123 RYE123:RYG123 ROI123:ROK123 REM123:REO123 QUQ123:QUS123 QKU123:QKW123 QAY123:QBA123 PRC123:PRE123 PHG123:PHI123 OXK123:OXM123 ONO123:ONQ123 ODS123:ODU123 NTW123:NTY123 NKA123:NKC123 NAE123:NAG123 MQI123:MQK123 MGM123:MGO123 LWQ123:LWS123 LMU123:LMW123 LCY123:LDA123 KTC123:KTE123 KJG123:KJI123 JZK123:JZM123 JPO123:JPQ123 JFS123:JFU123 IVW123:IVY123 IMA123:IMC123 ICE123:ICG123 HSI123:HSK123 HIM123:HIO123 GYQ123:GYS123 GOU123:GOW123 GEY123:GFA123 FVC123:FVE123 FLG123:FLI123 FBK123:FBM123 ERO123:ERQ123 EHS123:EHU123 DXW123:DXY123 DOA123:DOC123 DEE123:DEG123 CUI123:CUK123 CKM123:CKO123 CAQ123:CAS123 BQU123:BQW123 BGY123:BHA123 AXC123:AXE123 ANG123:ANI123 ADK123:ADM123 TO123:TQ123 JS123:JU123 WVT123 WLX123 WCB123 VSF123 VIJ123 UYN123 UOR123 UEV123 TUZ123 TLD123 TBH123 SRL123 SHP123 RXT123 RNX123 REB123 QUF123 QKJ123 QAN123 PQR123 PGV123 OWZ123 OND123 ODH123 NTL123 NJP123 MZT123 MPX123 MGB123 LWF123 LMJ123 LCN123 KSR123 KIV123 JYZ123 JPD123 JFH123 IVL123 ILP123 IBT123 HRX123 HIB123 GYF123 GOJ123 GEN123 FUR123 FKV123 FAZ123 ERD123 EHH123 DXL123 DNP123 DDT123 CTX123 CKB123 CAF123 BQJ123 BGN123 AWR123 BC190:BC191 Y185:AA793</xm:sqref>
        </x14:dataValidation>
        <x14:dataValidation type="textLength" operator="equal" allowBlank="1" showInputMessage="1" showErrorMessage="1" error="Код КАТО должен содержать 9 символов">
          <x14:formula1>
            <xm:f>9</xm:f>
          </x14:formula1>
          <xm:sqref>S65501:S66329 JM65501:JM66329 TI65501:TI66329 ADE65501:ADE66329 ANA65501:ANA66329 AWW65501:AWW66329 BGS65501:BGS66329 BQO65501:BQO66329 CAK65501:CAK66329 CKG65501:CKG66329 CUC65501:CUC66329 DDY65501:DDY66329 DNU65501:DNU66329 DXQ65501:DXQ66329 EHM65501:EHM66329 ERI65501:ERI66329 FBE65501:FBE66329 FLA65501:FLA66329 FUW65501:FUW66329 GES65501:GES66329 GOO65501:GOO66329 GYK65501:GYK66329 HIG65501:HIG66329 HSC65501:HSC66329 IBY65501:IBY66329 ILU65501:ILU66329 IVQ65501:IVQ66329 JFM65501:JFM66329 JPI65501:JPI66329 JZE65501:JZE66329 KJA65501:KJA66329 KSW65501:KSW66329 LCS65501:LCS66329 LMO65501:LMO66329 LWK65501:LWK66329 MGG65501:MGG66329 MQC65501:MQC66329 MZY65501:MZY66329 NJU65501:NJU66329 NTQ65501:NTQ66329 ODM65501:ODM66329 ONI65501:ONI66329 OXE65501:OXE66329 PHA65501:PHA66329 PQW65501:PQW66329 QAS65501:QAS66329 QKO65501:QKO66329 QUK65501:QUK66329 REG65501:REG66329 ROC65501:ROC66329 RXY65501:RXY66329 SHU65501:SHU66329 SRQ65501:SRQ66329 TBM65501:TBM66329 TLI65501:TLI66329 TVE65501:TVE66329 UFA65501:UFA66329 UOW65501:UOW66329 UYS65501:UYS66329 VIO65501:VIO66329 VSK65501:VSK66329 WCG65501:WCG66329 WMC65501:WMC66329 WVY65501:WVY66329 S131037:S131865 JM131037:JM131865 TI131037:TI131865 ADE131037:ADE131865 ANA131037:ANA131865 AWW131037:AWW131865 BGS131037:BGS131865 BQO131037:BQO131865 CAK131037:CAK131865 CKG131037:CKG131865 CUC131037:CUC131865 DDY131037:DDY131865 DNU131037:DNU131865 DXQ131037:DXQ131865 EHM131037:EHM131865 ERI131037:ERI131865 FBE131037:FBE131865 FLA131037:FLA131865 FUW131037:FUW131865 GES131037:GES131865 GOO131037:GOO131865 GYK131037:GYK131865 HIG131037:HIG131865 HSC131037:HSC131865 IBY131037:IBY131865 ILU131037:ILU131865 IVQ131037:IVQ131865 JFM131037:JFM131865 JPI131037:JPI131865 JZE131037:JZE131865 KJA131037:KJA131865 KSW131037:KSW131865 LCS131037:LCS131865 LMO131037:LMO131865 LWK131037:LWK131865 MGG131037:MGG131865 MQC131037:MQC131865 MZY131037:MZY131865 NJU131037:NJU131865 NTQ131037:NTQ131865 ODM131037:ODM131865 ONI131037:ONI131865 OXE131037:OXE131865 PHA131037:PHA131865 PQW131037:PQW131865 QAS131037:QAS131865 QKO131037:QKO131865 QUK131037:QUK131865 REG131037:REG131865 ROC131037:ROC131865 RXY131037:RXY131865 SHU131037:SHU131865 SRQ131037:SRQ131865 TBM131037:TBM131865 TLI131037:TLI131865 TVE131037:TVE131865 UFA131037:UFA131865 UOW131037:UOW131865 UYS131037:UYS131865 VIO131037:VIO131865 VSK131037:VSK131865 WCG131037:WCG131865 WMC131037:WMC131865 WVY131037:WVY131865 S196573:S197401 JM196573:JM197401 TI196573:TI197401 ADE196573:ADE197401 ANA196573:ANA197401 AWW196573:AWW197401 BGS196573:BGS197401 BQO196573:BQO197401 CAK196573:CAK197401 CKG196573:CKG197401 CUC196573:CUC197401 DDY196573:DDY197401 DNU196573:DNU197401 DXQ196573:DXQ197401 EHM196573:EHM197401 ERI196573:ERI197401 FBE196573:FBE197401 FLA196573:FLA197401 FUW196573:FUW197401 GES196573:GES197401 GOO196573:GOO197401 GYK196573:GYK197401 HIG196573:HIG197401 HSC196573:HSC197401 IBY196573:IBY197401 ILU196573:ILU197401 IVQ196573:IVQ197401 JFM196573:JFM197401 JPI196573:JPI197401 JZE196573:JZE197401 KJA196573:KJA197401 KSW196573:KSW197401 LCS196573:LCS197401 LMO196573:LMO197401 LWK196573:LWK197401 MGG196573:MGG197401 MQC196573:MQC197401 MZY196573:MZY197401 NJU196573:NJU197401 NTQ196573:NTQ197401 ODM196573:ODM197401 ONI196573:ONI197401 OXE196573:OXE197401 PHA196573:PHA197401 PQW196573:PQW197401 QAS196573:QAS197401 QKO196573:QKO197401 QUK196573:QUK197401 REG196573:REG197401 ROC196573:ROC197401 RXY196573:RXY197401 SHU196573:SHU197401 SRQ196573:SRQ197401 TBM196573:TBM197401 TLI196573:TLI197401 TVE196573:TVE197401 UFA196573:UFA197401 UOW196573:UOW197401 UYS196573:UYS197401 VIO196573:VIO197401 VSK196573:VSK197401 WCG196573:WCG197401 WMC196573:WMC197401 WVY196573:WVY197401 S262109:S262937 JM262109:JM262937 TI262109:TI262937 ADE262109:ADE262937 ANA262109:ANA262937 AWW262109:AWW262937 BGS262109:BGS262937 BQO262109:BQO262937 CAK262109:CAK262937 CKG262109:CKG262937 CUC262109:CUC262937 DDY262109:DDY262937 DNU262109:DNU262937 DXQ262109:DXQ262937 EHM262109:EHM262937 ERI262109:ERI262937 FBE262109:FBE262937 FLA262109:FLA262937 FUW262109:FUW262937 GES262109:GES262937 GOO262109:GOO262937 GYK262109:GYK262937 HIG262109:HIG262937 HSC262109:HSC262937 IBY262109:IBY262937 ILU262109:ILU262937 IVQ262109:IVQ262937 JFM262109:JFM262937 JPI262109:JPI262937 JZE262109:JZE262937 KJA262109:KJA262937 KSW262109:KSW262937 LCS262109:LCS262937 LMO262109:LMO262937 LWK262109:LWK262937 MGG262109:MGG262937 MQC262109:MQC262937 MZY262109:MZY262937 NJU262109:NJU262937 NTQ262109:NTQ262937 ODM262109:ODM262937 ONI262109:ONI262937 OXE262109:OXE262937 PHA262109:PHA262937 PQW262109:PQW262937 QAS262109:QAS262937 QKO262109:QKO262937 QUK262109:QUK262937 REG262109:REG262937 ROC262109:ROC262937 RXY262109:RXY262937 SHU262109:SHU262937 SRQ262109:SRQ262937 TBM262109:TBM262937 TLI262109:TLI262937 TVE262109:TVE262937 UFA262109:UFA262937 UOW262109:UOW262937 UYS262109:UYS262937 VIO262109:VIO262937 VSK262109:VSK262937 WCG262109:WCG262937 WMC262109:WMC262937 WVY262109:WVY262937 S327645:S328473 JM327645:JM328473 TI327645:TI328473 ADE327645:ADE328473 ANA327645:ANA328473 AWW327645:AWW328473 BGS327645:BGS328473 BQO327645:BQO328473 CAK327645:CAK328473 CKG327645:CKG328473 CUC327645:CUC328473 DDY327645:DDY328473 DNU327645:DNU328473 DXQ327645:DXQ328473 EHM327645:EHM328473 ERI327645:ERI328473 FBE327645:FBE328473 FLA327645:FLA328473 FUW327645:FUW328473 GES327645:GES328473 GOO327645:GOO328473 GYK327645:GYK328473 HIG327645:HIG328473 HSC327645:HSC328473 IBY327645:IBY328473 ILU327645:ILU328473 IVQ327645:IVQ328473 JFM327645:JFM328473 JPI327645:JPI328473 JZE327645:JZE328473 KJA327645:KJA328473 KSW327645:KSW328473 LCS327645:LCS328473 LMO327645:LMO328473 LWK327645:LWK328473 MGG327645:MGG328473 MQC327645:MQC328473 MZY327645:MZY328473 NJU327645:NJU328473 NTQ327645:NTQ328473 ODM327645:ODM328473 ONI327645:ONI328473 OXE327645:OXE328473 PHA327645:PHA328473 PQW327645:PQW328473 QAS327645:QAS328473 QKO327645:QKO328473 QUK327645:QUK328473 REG327645:REG328473 ROC327645:ROC328473 RXY327645:RXY328473 SHU327645:SHU328473 SRQ327645:SRQ328473 TBM327645:TBM328473 TLI327645:TLI328473 TVE327645:TVE328473 UFA327645:UFA328473 UOW327645:UOW328473 UYS327645:UYS328473 VIO327645:VIO328473 VSK327645:VSK328473 WCG327645:WCG328473 WMC327645:WMC328473 WVY327645:WVY328473 S393181:S394009 JM393181:JM394009 TI393181:TI394009 ADE393181:ADE394009 ANA393181:ANA394009 AWW393181:AWW394009 BGS393181:BGS394009 BQO393181:BQO394009 CAK393181:CAK394009 CKG393181:CKG394009 CUC393181:CUC394009 DDY393181:DDY394009 DNU393181:DNU394009 DXQ393181:DXQ394009 EHM393181:EHM394009 ERI393181:ERI394009 FBE393181:FBE394009 FLA393181:FLA394009 FUW393181:FUW394009 GES393181:GES394009 GOO393181:GOO394009 GYK393181:GYK394009 HIG393181:HIG394009 HSC393181:HSC394009 IBY393181:IBY394009 ILU393181:ILU394009 IVQ393181:IVQ394009 JFM393181:JFM394009 JPI393181:JPI394009 JZE393181:JZE394009 KJA393181:KJA394009 KSW393181:KSW394009 LCS393181:LCS394009 LMO393181:LMO394009 LWK393181:LWK394009 MGG393181:MGG394009 MQC393181:MQC394009 MZY393181:MZY394009 NJU393181:NJU394009 NTQ393181:NTQ394009 ODM393181:ODM394009 ONI393181:ONI394009 OXE393181:OXE394009 PHA393181:PHA394009 PQW393181:PQW394009 QAS393181:QAS394009 QKO393181:QKO394009 QUK393181:QUK394009 REG393181:REG394009 ROC393181:ROC394009 RXY393181:RXY394009 SHU393181:SHU394009 SRQ393181:SRQ394009 TBM393181:TBM394009 TLI393181:TLI394009 TVE393181:TVE394009 UFA393181:UFA394009 UOW393181:UOW394009 UYS393181:UYS394009 VIO393181:VIO394009 VSK393181:VSK394009 WCG393181:WCG394009 WMC393181:WMC394009 WVY393181:WVY394009 S458717:S459545 JM458717:JM459545 TI458717:TI459545 ADE458717:ADE459545 ANA458717:ANA459545 AWW458717:AWW459545 BGS458717:BGS459545 BQO458717:BQO459545 CAK458717:CAK459545 CKG458717:CKG459545 CUC458717:CUC459545 DDY458717:DDY459545 DNU458717:DNU459545 DXQ458717:DXQ459545 EHM458717:EHM459545 ERI458717:ERI459545 FBE458717:FBE459545 FLA458717:FLA459545 FUW458717:FUW459545 GES458717:GES459545 GOO458717:GOO459545 GYK458717:GYK459545 HIG458717:HIG459545 HSC458717:HSC459545 IBY458717:IBY459545 ILU458717:ILU459545 IVQ458717:IVQ459545 JFM458717:JFM459545 JPI458717:JPI459545 JZE458717:JZE459545 KJA458717:KJA459545 KSW458717:KSW459545 LCS458717:LCS459545 LMO458717:LMO459545 LWK458717:LWK459545 MGG458717:MGG459545 MQC458717:MQC459545 MZY458717:MZY459545 NJU458717:NJU459545 NTQ458717:NTQ459545 ODM458717:ODM459545 ONI458717:ONI459545 OXE458717:OXE459545 PHA458717:PHA459545 PQW458717:PQW459545 QAS458717:QAS459545 QKO458717:QKO459545 QUK458717:QUK459545 REG458717:REG459545 ROC458717:ROC459545 RXY458717:RXY459545 SHU458717:SHU459545 SRQ458717:SRQ459545 TBM458717:TBM459545 TLI458717:TLI459545 TVE458717:TVE459545 UFA458717:UFA459545 UOW458717:UOW459545 UYS458717:UYS459545 VIO458717:VIO459545 VSK458717:VSK459545 WCG458717:WCG459545 WMC458717:WMC459545 WVY458717:WVY459545 S524253:S525081 JM524253:JM525081 TI524253:TI525081 ADE524253:ADE525081 ANA524253:ANA525081 AWW524253:AWW525081 BGS524253:BGS525081 BQO524253:BQO525081 CAK524253:CAK525081 CKG524253:CKG525081 CUC524253:CUC525081 DDY524253:DDY525081 DNU524253:DNU525081 DXQ524253:DXQ525081 EHM524253:EHM525081 ERI524253:ERI525081 FBE524253:FBE525081 FLA524253:FLA525081 FUW524253:FUW525081 GES524253:GES525081 GOO524253:GOO525081 GYK524253:GYK525081 HIG524253:HIG525081 HSC524253:HSC525081 IBY524253:IBY525081 ILU524253:ILU525081 IVQ524253:IVQ525081 JFM524253:JFM525081 JPI524253:JPI525081 JZE524253:JZE525081 KJA524253:KJA525081 KSW524253:KSW525081 LCS524253:LCS525081 LMO524253:LMO525081 LWK524253:LWK525081 MGG524253:MGG525081 MQC524253:MQC525081 MZY524253:MZY525081 NJU524253:NJU525081 NTQ524253:NTQ525081 ODM524253:ODM525081 ONI524253:ONI525081 OXE524253:OXE525081 PHA524253:PHA525081 PQW524253:PQW525081 QAS524253:QAS525081 QKO524253:QKO525081 QUK524253:QUK525081 REG524253:REG525081 ROC524253:ROC525081 RXY524253:RXY525081 SHU524253:SHU525081 SRQ524253:SRQ525081 TBM524253:TBM525081 TLI524253:TLI525081 TVE524253:TVE525081 UFA524253:UFA525081 UOW524253:UOW525081 UYS524253:UYS525081 VIO524253:VIO525081 VSK524253:VSK525081 WCG524253:WCG525081 WMC524253:WMC525081 WVY524253:WVY525081 S589789:S590617 JM589789:JM590617 TI589789:TI590617 ADE589789:ADE590617 ANA589789:ANA590617 AWW589789:AWW590617 BGS589789:BGS590617 BQO589789:BQO590617 CAK589789:CAK590617 CKG589789:CKG590617 CUC589789:CUC590617 DDY589789:DDY590617 DNU589789:DNU590617 DXQ589789:DXQ590617 EHM589789:EHM590617 ERI589789:ERI590617 FBE589789:FBE590617 FLA589789:FLA590617 FUW589789:FUW590617 GES589789:GES590617 GOO589789:GOO590617 GYK589789:GYK590617 HIG589789:HIG590617 HSC589789:HSC590617 IBY589789:IBY590617 ILU589789:ILU590617 IVQ589789:IVQ590617 JFM589789:JFM590617 JPI589789:JPI590617 JZE589789:JZE590617 KJA589789:KJA590617 KSW589789:KSW590617 LCS589789:LCS590617 LMO589789:LMO590617 LWK589789:LWK590617 MGG589789:MGG590617 MQC589789:MQC590617 MZY589789:MZY590617 NJU589789:NJU590617 NTQ589789:NTQ590617 ODM589789:ODM590617 ONI589789:ONI590617 OXE589789:OXE590617 PHA589789:PHA590617 PQW589789:PQW590617 QAS589789:QAS590617 QKO589789:QKO590617 QUK589789:QUK590617 REG589789:REG590617 ROC589789:ROC590617 RXY589789:RXY590617 SHU589789:SHU590617 SRQ589789:SRQ590617 TBM589789:TBM590617 TLI589789:TLI590617 TVE589789:TVE590617 UFA589789:UFA590617 UOW589789:UOW590617 UYS589789:UYS590617 VIO589789:VIO590617 VSK589789:VSK590617 WCG589789:WCG590617 WMC589789:WMC590617 WVY589789:WVY590617 S655325:S656153 JM655325:JM656153 TI655325:TI656153 ADE655325:ADE656153 ANA655325:ANA656153 AWW655325:AWW656153 BGS655325:BGS656153 BQO655325:BQO656153 CAK655325:CAK656153 CKG655325:CKG656153 CUC655325:CUC656153 DDY655325:DDY656153 DNU655325:DNU656153 DXQ655325:DXQ656153 EHM655325:EHM656153 ERI655325:ERI656153 FBE655325:FBE656153 FLA655325:FLA656153 FUW655325:FUW656153 GES655325:GES656153 GOO655325:GOO656153 GYK655325:GYK656153 HIG655325:HIG656153 HSC655325:HSC656153 IBY655325:IBY656153 ILU655325:ILU656153 IVQ655325:IVQ656153 JFM655325:JFM656153 JPI655325:JPI656153 JZE655325:JZE656153 KJA655325:KJA656153 KSW655325:KSW656153 LCS655325:LCS656153 LMO655325:LMO656153 LWK655325:LWK656153 MGG655325:MGG656153 MQC655325:MQC656153 MZY655325:MZY656153 NJU655325:NJU656153 NTQ655325:NTQ656153 ODM655325:ODM656153 ONI655325:ONI656153 OXE655325:OXE656153 PHA655325:PHA656153 PQW655325:PQW656153 QAS655325:QAS656153 QKO655325:QKO656153 QUK655325:QUK656153 REG655325:REG656153 ROC655325:ROC656153 RXY655325:RXY656153 SHU655325:SHU656153 SRQ655325:SRQ656153 TBM655325:TBM656153 TLI655325:TLI656153 TVE655325:TVE656153 UFA655325:UFA656153 UOW655325:UOW656153 UYS655325:UYS656153 VIO655325:VIO656153 VSK655325:VSK656153 WCG655325:WCG656153 WMC655325:WMC656153 WVY655325:WVY656153 S720861:S721689 JM720861:JM721689 TI720861:TI721689 ADE720861:ADE721689 ANA720861:ANA721689 AWW720861:AWW721689 BGS720861:BGS721689 BQO720861:BQO721689 CAK720861:CAK721689 CKG720861:CKG721689 CUC720861:CUC721689 DDY720861:DDY721689 DNU720861:DNU721689 DXQ720861:DXQ721689 EHM720861:EHM721689 ERI720861:ERI721689 FBE720861:FBE721689 FLA720861:FLA721689 FUW720861:FUW721689 GES720861:GES721689 GOO720861:GOO721689 GYK720861:GYK721689 HIG720861:HIG721689 HSC720861:HSC721689 IBY720861:IBY721689 ILU720861:ILU721689 IVQ720861:IVQ721689 JFM720861:JFM721689 JPI720861:JPI721689 JZE720861:JZE721689 KJA720861:KJA721689 KSW720861:KSW721689 LCS720861:LCS721689 LMO720861:LMO721689 LWK720861:LWK721689 MGG720861:MGG721689 MQC720861:MQC721689 MZY720861:MZY721689 NJU720861:NJU721689 NTQ720861:NTQ721689 ODM720861:ODM721689 ONI720861:ONI721689 OXE720861:OXE721689 PHA720861:PHA721689 PQW720861:PQW721689 QAS720861:QAS721689 QKO720861:QKO721689 QUK720861:QUK721689 REG720861:REG721689 ROC720861:ROC721689 RXY720861:RXY721689 SHU720861:SHU721689 SRQ720861:SRQ721689 TBM720861:TBM721689 TLI720861:TLI721689 TVE720861:TVE721689 UFA720861:UFA721689 UOW720861:UOW721689 UYS720861:UYS721689 VIO720861:VIO721689 VSK720861:VSK721689 WCG720861:WCG721689 WMC720861:WMC721689 WVY720861:WVY721689 S786397:S787225 JM786397:JM787225 TI786397:TI787225 ADE786397:ADE787225 ANA786397:ANA787225 AWW786397:AWW787225 BGS786397:BGS787225 BQO786397:BQO787225 CAK786397:CAK787225 CKG786397:CKG787225 CUC786397:CUC787225 DDY786397:DDY787225 DNU786397:DNU787225 DXQ786397:DXQ787225 EHM786397:EHM787225 ERI786397:ERI787225 FBE786397:FBE787225 FLA786397:FLA787225 FUW786397:FUW787225 GES786397:GES787225 GOO786397:GOO787225 GYK786397:GYK787225 HIG786397:HIG787225 HSC786397:HSC787225 IBY786397:IBY787225 ILU786397:ILU787225 IVQ786397:IVQ787225 JFM786397:JFM787225 JPI786397:JPI787225 JZE786397:JZE787225 KJA786397:KJA787225 KSW786397:KSW787225 LCS786397:LCS787225 LMO786397:LMO787225 LWK786397:LWK787225 MGG786397:MGG787225 MQC786397:MQC787225 MZY786397:MZY787225 NJU786397:NJU787225 NTQ786397:NTQ787225 ODM786397:ODM787225 ONI786397:ONI787225 OXE786397:OXE787225 PHA786397:PHA787225 PQW786397:PQW787225 QAS786397:QAS787225 QKO786397:QKO787225 QUK786397:QUK787225 REG786397:REG787225 ROC786397:ROC787225 RXY786397:RXY787225 SHU786397:SHU787225 SRQ786397:SRQ787225 TBM786397:TBM787225 TLI786397:TLI787225 TVE786397:TVE787225 UFA786397:UFA787225 UOW786397:UOW787225 UYS786397:UYS787225 VIO786397:VIO787225 VSK786397:VSK787225 WCG786397:WCG787225 WMC786397:WMC787225 WVY786397:WVY787225 S851933:S852761 JM851933:JM852761 TI851933:TI852761 ADE851933:ADE852761 ANA851933:ANA852761 AWW851933:AWW852761 BGS851933:BGS852761 BQO851933:BQO852761 CAK851933:CAK852761 CKG851933:CKG852761 CUC851933:CUC852761 DDY851933:DDY852761 DNU851933:DNU852761 DXQ851933:DXQ852761 EHM851933:EHM852761 ERI851933:ERI852761 FBE851933:FBE852761 FLA851933:FLA852761 FUW851933:FUW852761 GES851933:GES852761 GOO851933:GOO852761 GYK851933:GYK852761 HIG851933:HIG852761 HSC851933:HSC852761 IBY851933:IBY852761 ILU851933:ILU852761 IVQ851933:IVQ852761 JFM851933:JFM852761 JPI851933:JPI852761 JZE851933:JZE852761 KJA851933:KJA852761 KSW851933:KSW852761 LCS851933:LCS852761 LMO851933:LMO852761 LWK851933:LWK852761 MGG851933:MGG852761 MQC851933:MQC852761 MZY851933:MZY852761 NJU851933:NJU852761 NTQ851933:NTQ852761 ODM851933:ODM852761 ONI851933:ONI852761 OXE851933:OXE852761 PHA851933:PHA852761 PQW851933:PQW852761 QAS851933:QAS852761 QKO851933:QKO852761 QUK851933:QUK852761 REG851933:REG852761 ROC851933:ROC852761 RXY851933:RXY852761 SHU851933:SHU852761 SRQ851933:SRQ852761 TBM851933:TBM852761 TLI851933:TLI852761 TVE851933:TVE852761 UFA851933:UFA852761 UOW851933:UOW852761 UYS851933:UYS852761 VIO851933:VIO852761 VSK851933:VSK852761 WCG851933:WCG852761 WMC851933:WMC852761 WVY851933:WVY852761 S917469:S918297 JM917469:JM918297 TI917469:TI918297 ADE917469:ADE918297 ANA917469:ANA918297 AWW917469:AWW918297 BGS917469:BGS918297 BQO917469:BQO918297 CAK917469:CAK918297 CKG917469:CKG918297 CUC917469:CUC918297 DDY917469:DDY918297 DNU917469:DNU918297 DXQ917469:DXQ918297 EHM917469:EHM918297 ERI917469:ERI918297 FBE917469:FBE918297 FLA917469:FLA918297 FUW917469:FUW918297 GES917469:GES918297 GOO917469:GOO918297 GYK917469:GYK918297 HIG917469:HIG918297 HSC917469:HSC918297 IBY917469:IBY918297 ILU917469:ILU918297 IVQ917469:IVQ918297 JFM917469:JFM918297 JPI917469:JPI918297 JZE917469:JZE918297 KJA917469:KJA918297 KSW917469:KSW918297 LCS917469:LCS918297 LMO917469:LMO918297 LWK917469:LWK918297 MGG917469:MGG918297 MQC917469:MQC918297 MZY917469:MZY918297 NJU917469:NJU918297 NTQ917469:NTQ918297 ODM917469:ODM918297 ONI917469:ONI918297 OXE917469:OXE918297 PHA917469:PHA918297 PQW917469:PQW918297 QAS917469:QAS918297 QKO917469:QKO918297 QUK917469:QUK918297 REG917469:REG918297 ROC917469:ROC918297 RXY917469:RXY918297 SHU917469:SHU918297 SRQ917469:SRQ918297 TBM917469:TBM918297 TLI917469:TLI918297 TVE917469:TVE918297 UFA917469:UFA918297 UOW917469:UOW918297 UYS917469:UYS918297 VIO917469:VIO918297 VSK917469:VSK918297 WCG917469:WCG918297 WMC917469:WMC918297 WVY917469:WVY918297 S983005:S983833 JM983005:JM983833 TI983005:TI983833 ADE983005:ADE983833 ANA983005:ANA983833 AWW983005:AWW983833 BGS983005:BGS983833 BQO983005:BQO983833 CAK983005:CAK983833 CKG983005:CKG983833 CUC983005:CUC983833 DDY983005:DDY983833 DNU983005:DNU983833 DXQ983005:DXQ983833 EHM983005:EHM983833 ERI983005:ERI983833 FBE983005:FBE983833 FLA983005:FLA983833 FUW983005:FUW983833 GES983005:GES983833 GOO983005:GOO983833 GYK983005:GYK983833 HIG983005:HIG983833 HSC983005:HSC983833 IBY983005:IBY983833 ILU983005:ILU983833 IVQ983005:IVQ983833 JFM983005:JFM983833 JPI983005:JPI983833 JZE983005:JZE983833 KJA983005:KJA983833 KSW983005:KSW983833 LCS983005:LCS983833 LMO983005:LMO983833 LWK983005:LWK983833 MGG983005:MGG983833 MQC983005:MQC983833 MZY983005:MZY983833 NJU983005:NJU983833 NTQ983005:NTQ983833 ODM983005:ODM983833 ONI983005:ONI983833 OXE983005:OXE983833 PHA983005:PHA983833 PQW983005:PQW983833 QAS983005:QAS983833 QKO983005:QKO983833 QUK983005:QUK983833 REG983005:REG983833 ROC983005:ROC983833 RXY983005:RXY983833 SHU983005:SHU983833 SRQ983005:SRQ983833 TBM983005:TBM983833 TLI983005:TLI983833 TVE983005:TVE983833 UFA983005:UFA983833 UOW983005:UOW983833 UYS983005:UYS983833 VIO983005:VIO983833 VSK983005:VSK983833 WCG983005:WCG983833 WMC983005:WMC983833 WVY983005:WVY983833 WVU983005:WVU983834 O65501:O66330 JI65501:JI66330 TE65501:TE66330 ADA65501:ADA66330 AMW65501:AMW66330 AWS65501:AWS66330 BGO65501:BGO66330 BQK65501:BQK66330 CAG65501:CAG66330 CKC65501:CKC66330 CTY65501:CTY66330 DDU65501:DDU66330 DNQ65501:DNQ66330 DXM65501:DXM66330 EHI65501:EHI66330 ERE65501:ERE66330 FBA65501:FBA66330 FKW65501:FKW66330 FUS65501:FUS66330 GEO65501:GEO66330 GOK65501:GOK66330 GYG65501:GYG66330 HIC65501:HIC66330 HRY65501:HRY66330 IBU65501:IBU66330 ILQ65501:ILQ66330 IVM65501:IVM66330 JFI65501:JFI66330 JPE65501:JPE66330 JZA65501:JZA66330 KIW65501:KIW66330 KSS65501:KSS66330 LCO65501:LCO66330 LMK65501:LMK66330 LWG65501:LWG66330 MGC65501:MGC66330 MPY65501:MPY66330 MZU65501:MZU66330 NJQ65501:NJQ66330 NTM65501:NTM66330 ODI65501:ODI66330 ONE65501:ONE66330 OXA65501:OXA66330 PGW65501:PGW66330 PQS65501:PQS66330 QAO65501:QAO66330 QKK65501:QKK66330 QUG65501:QUG66330 REC65501:REC66330 RNY65501:RNY66330 RXU65501:RXU66330 SHQ65501:SHQ66330 SRM65501:SRM66330 TBI65501:TBI66330 TLE65501:TLE66330 TVA65501:TVA66330 UEW65501:UEW66330 UOS65501:UOS66330 UYO65501:UYO66330 VIK65501:VIK66330 VSG65501:VSG66330 WCC65501:WCC66330 WLY65501:WLY66330 WVU65501:WVU66330 O131037:O131866 JI131037:JI131866 TE131037:TE131866 ADA131037:ADA131866 AMW131037:AMW131866 AWS131037:AWS131866 BGO131037:BGO131866 BQK131037:BQK131866 CAG131037:CAG131866 CKC131037:CKC131866 CTY131037:CTY131866 DDU131037:DDU131866 DNQ131037:DNQ131866 DXM131037:DXM131866 EHI131037:EHI131866 ERE131037:ERE131866 FBA131037:FBA131866 FKW131037:FKW131866 FUS131037:FUS131866 GEO131037:GEO131866 GOK131037:GOK131866 GYG131037:GYG131866 HIC131037:HIC131866 HRY131037:HRY131866 IBU131037:IBU131866 ILQ131037:ILQ131866 IVM131037:IVM131866 JFI131037:JFI131866 JPE131037:JPE131866 JZA131037:JZA131866 KIW131037:KIW131866 KSS131037:KSS131866 LCO131037:LCO131866 LMK131037:LMK131866 LWG131037:LWG131866 MGC131037:MGC131866 MPY131037:MPY131866 MZU131037:MZU131866 NJQ131037:NJQ131866 NTM131037:NTM131866 ODI131037:ODI131866 ONE131037:ONE131866 OXA131037:OXA131866 PGW131037:PGW131866 PQS131037:PQS131866 QAO131037:QAO131866 QKK131037:QKK131866 QUG131037:QUG131866 REC131037:REC131866 RNY131037:RNY131866 RXU131037:RXU131866 SHQ131037:SHQ131866 SRM131037:SRM131866 TBI131037:TBI131866 TLE131037:TLE131866 TVA131037:TVA131866 UEW131037:UEW131866 UOS131037:UOS131866 UYO131037:UYO131866 VIK131037:VIK131866 VSG131037:VSG131866 WCC131037:WCC131866 WLY131037:WLY131866 WVU131037:WVU131866 O196573:O197402 JI196573:JI197402 TE196573:TE197402 ADA196573:ADA197402 AMW196573:AMW197402 AWS196573:AWS197402 BGO196573:BGO197402 BQK196573:BQK197402 CAG196573:CAG197402 CKC196573:CKC197402 CTY196573:CTY197402 DDU196573:DDU197402 DNQ196573:DNQ197402 DXM196573:DXM197402 EHI196573:EHI197402 ERE196573:ERE197402 FBA196573:FBA197402 FKW196573:FKW197402 FUS196573:FUS197402 GEO196573:GEO197402 GOK196573:GOK197402 GYG196573:GYG197402 HIC196573:HIC197402 HRY196573:HRY197402 IBU196573:IBU197402 ILQ196573:ILQ197402 IVM196573:IVM197402 JFI196573:JFI197402 JPE196573:JPE197402 JZA196573:JZA197402 KIW196573:KIW197402 KSS196573:KSS197402 LCO196573:LCO197402 LMK196573:LMK197402 LWG196573:LWG197402 MGC196573:MGC197402 MPY196573:MPY197402 MZU196573:MZU197402 NJQ196573:NJQ197402 NTM196573:NTM197402 ODI196573:ODI197402 ONE196573:ONE197402 OXA196573:OXA197402 PGW196573:PGW197402 PQS196573:PQS197402 QAO196573:QAO197402 QKK196573:QKK197402 QUG196573:QUG197402 REC196573:REC197402 RNY196573:RNY197402 RXU196573:RXU197402 SHQ196573:SHQ197402 SRM196573:SRM197402 TBI196573:TBI197402 TLE196573:TLE197402 TVA196573:TVA197402 UEW196573:UEW197402 UOS196573:UOS197402 UYO196573:UYO197402 VIK196573:VIK197402 VSG196573:VSG197402 WCC196573:WCC197402 WLY196573:WLY197402 WVU196573:WVU197402 O262109:O262938 JI262109:JI262938 TE262109:TE262938 ADA262109:ADA262938 AMW262109:AMW262938 AWS262109:AWS262938 BGO262109:BGO262938 BQK262109:BQK262938 CAG262109:CAG262938 CKC262109:CKC262938 CTY262109:CTY262938 DDU262109:DDU262938 DNQ262109:DNQ262938 DXM262109:DXM262938 EHI262109:EHI262938 ERE262109:ERE262938 FBA262109:FBA262938 FKW262109:FKW262938 FUS262109:FUS262938 GEO262109:GEO262938 GOK262109:GOK262938 GYG262109:GYG262938 HIC262109:HIC262938 HRY262109:HRY262938 IBU262109:IBU262938 ILQ262109:ILQ262938 IVM262109:IVM262938 JFI262109:JFI262938 JPE262109:JPE262938 JZA262109:JZA262938 KIW262109:KIW262938 KSS262109:KSS262938 LCO262109:LCO262938 LMK262109:LMK262938 LWG262109:LWG262938 MGC262109:MGC262938 MPY262109:MPY262938 MZU262109:MZU262938 NJQ262109:NJQ262938 NTM262109:NTM262938 ODI262109:ODI262938 ONE262109:ONE262938 OXA262109:OXA262938 PGW262109:PGW262938 PQS262109:PQS262938 QAO262109:QAO262938 QKK262109:QKK262938 QUG262109:QUG262938 REC262109:REC262938 RNY262109:RNY262938 RXU262109:RXU262938 SHQ262109:SHQ262938 SRM262109:SRM262938 TBI262109:TBI262938 TLE262109:TLE262938 TVA262109:TVA262938 UEW262109:UEW262938 UOS262109:UOS262938 UYO262109:UYO262938 VIK262109:VIK262938 VSG262109:VSG262938 WCC262109:WCC262938 WLY262109:WLY262938 WVU262109:WVU262938 O327645:O328474 JI327645:JI328474 TE327645:TE328474 ADA327645:ADA328474 AMW327645:AMW328474 AWS327645:AWS328474 BGO327645:BGO328474 BQK327645:BQK328474 CAG327645:CAG328474 CKC327645:CKC328474 CTY327645:CTY328474 DDU327645:DDU328474 DNQ327645:DNQ328474 DXM327645:DXM328474 EHI327645:EHI328474 ERE327645:ERE328474 FBA327645:FBA328474 FKW327645:FKW328474 FUS327645:FUS328474 GEO327645:GEO328474 GOK327645:GOK328474 GYG327645:GYG328474 HIC327645:HIC328474 HRY327645:HRY328474 IBU327645:IBU328474 ILQ327645:ILQ328474 IVM327645:IVM328474 JFI327645:JFI328474 JPE327645:JPE328474 JZA327645:JZA328474 KIW327645:KIW328474 KSS327645:KSS328474 LCO327645:LCO328474 LMK327645:LMK328474 LWG327645:LWG328474 MGC327645:MGC328474 MPY327645:MPY328474 MZU327645:MZU328474 NJQ327645:NJQ328474 NTM327645:NTM328474 ODI327645:ODI328474 ONE327645:ONE328474 OXA327645:OXA328474 PGW327645:PGW328474 PQS327645:PQS328474 QAO327645:QAO328474 QKK327645:QKK328474 QUG327645:QUG328474 REC327645:REC328474 RNY327645:RNY328474 RXU327645:RXU328474 SHQ327645:SHQ328474 SRM327645:SRM328474 TBI327645:TBI328474 TLE327645:TLE328474 TVA327645:TVA328474 UEW327645:UEW328474 UOS327645:UOS328474 UYO327645:UYO328474 VIK327645:VIK328474 VSG327645:VSG328474 WCC327645:WCC328474 WLY327645:WLY328474 WVU327645:WVU328474 O393181:O394010 JI393181:JI394010 TE393181:TE394010 ADA393181:ADA394010 AMW393181:AMW394010 AWS393181:AWS394010 BGO393181:BGO394010 BQK393181:BQK394010 CAG393181:CAG394010 CKC393181:CKC394010 CTY393181:CTY394010 DDU393181:DDU394010 DNQ393181:DNQ394010 DXM393181:DXM394010 EHI393181:EHI394010 ERE393181:ERE394010 FBA393181:FBA394010 FKW393181:FKW394010 FUS393181:FUS394010 GEO393181:GEO394010 GOK393181:GOK394010 GYG393181:GYG394010 HIC393181:HIC394010 HRY393181:HRY394010 IBU393181:IBU394010 ILQ393181:ILQ394010 IVM393181:IVM394010 JFI393181:JFI394010 JPE393181:JPE394010 JZA393181:JZA394010 KIW393181:KIW394010 KSS393181:KSS394010 LCO393181:LCO394010 LMK393181:LMK394010 LWG393181:LWG394010 MGC393181:MGC394010 MPY393181:MPY394010 MZU393181:MZU394010 NJQ393181:NJQ394010 NTM393181:NTM394010 ODI393181:ODI394010 ONE393181:ONE394010 OXA393181:OXA394010 PGW393181:PGW394010 PQS393181:PQS394010 QAO393181:QAO394010 QKK393181:QKK394010 QUG393181:QUG394010 REC393181:REC394010 RNY393181:RNY394010 RXU393181:RXU394010 SHQ393181:SHQ394010 SRM393181:SRM394010 TBI393181:TBI394010 TLE393181:TLE394010 TVA393181:TVA394010 UEW393181:UEW394010 UOS393181:UOS394010 UYO393181:UYO394010 VIK393181:VIK394010 VSG393181:VSG394010 WCC393181:WCC394010 WLY393181:WLY394010 WVU393181:WVU394010 O458717:O459546 JI458717:JI459546 TE458717:TE459546 ADA458717:ADA459546 AMW458717:AMW459546 AWS458717:AWS459546 BGO458717:BGO459546 BQK458717:BQK459546 CAG458717:CAG459546 CKC458717:CKC459546 CTY458717:CTY459546 DDU458717:DDU459546 DNQ458717:DNQ459546 DXM458717:DXM459546 EHI458717:EHI459546 ERE458717:ERE459546 FBA458717:FBA459546 FKW458717:FKW459546 FUS458717:FUS459546 GEO458717:GEO459546 GOK458717:GOK459546 GYG458717:GYG459546 HIC458717:HIC459546 HRY458717:HRY459546 IBU458717:IBU459546 ILQ458717:ILQ459546 IVM458717:IVM459546 JFI458717:JFI459546 JPE458717:JPE459546 JZA458717:JZA459546 KIW458717:KIW459546 KSS458717:KSS459546 LCO458717:LCO459546 LMK458717:LMK459546 LWG458717:LWG459546 MGC458717:MGC459546 MPY458717:MPY459546 MZU458717:MZU459546 NJQ458717:NJQ459546 NTM458717:NTM459546 ODI458717:ODI459546 ONE458717:ONE459546 OXA458717:OXA459546 PGW458717:PGW459546 PQS458717:PQS459546 QAO458717:QAO459546 QKK458717:QKK459546 QUG458717:QUG459546 REC458717:REC459546 RNY458717:RNY459546 RXU458717:RXU459546 SHQ458717:SHQ459546 SRM458717:SRM459546 TBI458717:TBI459546 TLE458717:TLE459546 TVA458717:TVA459546 UEW458717:UEW459546 UOS458717:UOS459546 UYO458717:UYO459546 VIK458717:VIK459546 VSG458717:VSG459546 WCC458717:WCC459546 WLY458717:WLY459546 WVU458717:WVU459546 O524253:O525082 JI524253:JI525082 TE524253:TE525082 ADA524253:ADA525082 AMW524253:AMW525082 AWS524253:AWS525082 BGO524253:BGO525082 BQK524253:BQK525082 CAG524253:CAG525082 CKC524253:CKC525082 CTY524253:CTY525082 DDU524253:DDU525082 DNQ524253:DNQ525082 DXM524253:DXM525082 EHI524253:EHI525082 ERE524253:ERE525082 FBA524253:FBA525082 FKW524253:FKW525082 FUS524253:FUS525082 GEO524253:GEO525082 GOK524253:GOK525082 GYG524253:GYG525082 HIC524253:HIC525082 HRY524253:HRY525082 IBU524253:IBU525082 ILQ524253:ILQ525082 IVM524253:IVM525082 JFI524253:JFI525082 JPE524253:JPE525082 JZA524253:JZA525082 KIW524253:KIW525082 KSS524253:KSS525082 LCO524253:LCO525082 LMK524253:LMK525082 LWG524253:LWG525082 MGC524253:MGC525082 MPY524253:MPY525082 MZU524253:MZU525082 NJQ524253:NJQ525082 NTM524253:NTM525082 ODI524253:ODI525082 ONE524253:ONE525082 OXA524253:OXA525082 PGW524253:PGW525082 PQS524253:PQS525082 QAO524253:QAO525082 QKK524253:QKK525082 QUG524253:QUG525082 REC524253:REC525082 RNY524253:RNY525082 RXU524253:RXU525082 SHQ524253:SHQ525082 SRM524253:SRM525082 TBI524253:TBI525082 TLE524253:TLE525082 TVA524253:TVA525082 UEW524253:UEW525082 UOS524253:UOS525082 UYO524253:UYO525082 VIK524253:VIK525082 VSG524253:VSG525082 WCC524253:WCC525082 WLY524253:WLY525082 WVU524253:WVU525082 O589789:O590618 JI589789:JI590618 TE589789:TE590618 ADA589789:ADA590618 AMW589789:AMW590618 AWS589789:AWS590618 BGO589789:BGO590618 BQK589789:BQK590618 CAG589789:CAG590618 CKC589789:CKC590618 CTY589789:CTY590618 DDU589789:DDU590618 DNQ589789:DNQ590618 DXM589789:DXM590618 EHI589789:EHI590618 ERE589789:ERE590618 FBA589789:FBA590618 FKW589789:FKW590618 FUS589789:FUS590618 GEO589789:GEO590618 GOK589789:GOK590618 GYG589789:GYG590618 HIC589789:HIC590618 HRY589789:HRY590618 IBU589789:IBU590618 ILQ589789:ILQ590618 IVM589789:IVM590618 JFI589789:JFI590618 JPE589789:JPE590618 JZA589789:JZA590618 KIW589789:KIW590618 KSS589789:KSS590618 LCO589789:LCO590618 LMK589789:LMK590618 LWG589789:LWG590618 MGC589789:MGC590618 MPY589789:MPY590618 MZU589789:MZU590618 NJQ589789:NJQ590618 NTM589789:NTM590618 ODI589789:ODI590618 ONE589789:ONE590618 OXA589789:OXA590618 PGW589789:PGW590618 PQS589789:PQS590618 QAO589789:QAO590618 QKK589789:QKK590618 QUG589789:QUG590618 REC589789:REC590618 RNY589789:RNY590618 RXU589789:RXU590618 SHQ589789:SHQ590618 SRM589789:SRM590618 TBI589789:TBI590618 TLE589789:TLE590618 TVA589789:TVA590618 UEW589789:UEW590618 UOS589789:UOS590618 UYO589789:UYO590618 VIK589789:VIK590618 VSG589789:VSG590618 WCC589789:WCC590618 WLY589789:WLY590618 WVU589789:WVU590618 O655325:O656154 JI655325:JI656154 TE655325:TE656154 ADA655325:ADA656154 AMW655325:AMW656154 AWS655325:AWS656154 BGO655325:BGO656154 BQK655325:BQK656154 CAG655325:CAG656154 CKC655325:CKC656154 CTY655325:CTY656154 DDU655325:DDU656154 DNQ655325:DNQ656154 DXM655325:DXM656154 EHI655325:EHI656154 ERE655325:ERE656154 FBA655325:FBA656154 FKW655325:FKW656154 FUS655325:FUS656154 GEO655325:GEO656154 GOK655325:GOK656154 GYG655325:GYG656154 HIC655325:HIC656154 HRY655325:HRY656154 IBU655325:IBU656154 ILQ655325:ILQ656154 IVM655325:IVM656154 JFI655325:JFI656154 JPE655325:JPE656154 JZA655325:JZA656154 KIW655325:KIW656154 KSS655325:KSS656154 LCO655325:LCO656154 LMK655325:LMK656154 LWG655325:LWG656154 MGC655325:MGC656154 MPY655325:MPY656154 MZU655325:MZU656154 NJQ655325:NJQ656154 NTM655325:NTM656154 ODI655325:ODI656154 ONE655325:ONE656154 OXA655325:OXA656154 PGW655325:PGW656154 PQS655325:PQS656154 QAO655325:QAO656154 QKK655325:QKK656154 QUG655325:QUG656154 REC655325:REC656154 RNY655325:RNY656154 RXU655325:RXU656154 SHQ655325:SHQ656154 SRM655325:SRM656154 TBI655325:TBI656154 TLE655325:TLE656154 TVA655325:TVA656154 UEW655325:UEW656154 UOS655325:UOS656154 UYO655325:UYO656154 VIK655325:VIK656154 VSG655325:VSG656154 WCC655325:WCC656154 WLY655325:WLY656154 WVU655325:WVU656154 O720861:O721690 JI720861:JI721690 TE720861:TE721690 ADA720861:ADA721690 AMW720861:AMW721690 AWS720861:AWS721690 BGO720861:BGO721690 BQK720861:BQK721690 CAG720861:CAG721690 CKC720861:CKC721690 CTY720861:CTY721690 DDU720861:DDU721690 DNQ720861:DNQ721690 DXM720861:DXM721690 EHI720861:EHI721690 ERE720861:ERE721690 FBA720861:FBA721690 FKW720861:FKW721690 FUS720861:FUS721690 GEO720861:GEO721690 GOK720861:GOK721690 GYG720861:GYG721690 HIC720861:HIC721690 HRY720861:HRY721690 IBU720861:IBU721690 ILQ720861:ILQ721690 IVM720861:IVM721690 JFI720861:JFI721690 JPE720861:JPE721690 JZA720861:JZA721690 KIW720861:KIW721690 KSS720861:KSS721690 LCO720861:LCO721690 LMK720861:LMK721690 LWG720861:LWG721690 MGC720861:MGC721690 MPY720861:MPY721690 MZU720861:MZU721690 NJQ720861:NJQ721690 NTM720861:NTM721690 ODI720861:ODI721690 ONE720861:ONE721690 OXA720861:OXA721690 PGW720861:PGW721690 PQS720861:PQS721690 QAO720861:QAO721690 QKK720861:QKK721690 QUG720861:QUG721690 REC720861:REC721690 RNY720861:RNY721690 RXU720861:RXU721690 SHQ720861:SHQ721690 SRM720861:SRM721690 TBI720861:TBI721690 TLE720861:TLE721690 TVA720861:TVA721690 UEW720861:UEW721690 UOS720861:UOS721690 UYO720861:UYO721690 VIK720861:VIK721690 VSG720861:VSG721690 WCC720861:WCC721690 WLY720861:WLY721690 WVU720861:WVU721690 O786397:O787226 JI786397:JI787226 TE786397:TE787226 ADA786397:ADA787226 AMW786397:AMW787226 AWS786397:AWS787226 BGO786397:BGO787226 BQK786397:BQK787226 CAG786397:CAG787226 CKC786397:CKC787226 CTY786397:CTY787226 DDU786397:DDU787226 DNQ786397:DNQ787226 DXM786397:DXM787226 EHI786397:EHI787226 ERE786397:ERE787226 FBA786397:FBA787226 FKW786397:FKW787226 FUS786397:FUS787226 GEO786397:GEO787226 GOK786397:GOK787226 GYG786397:GYG787226 HIC786397:HIC787226 HRY786397:HRY787226 IBU786397:IBU787226 ILQ786397:ILQ787226 IVM786397:IVM787226 JFI786397:JFI787226 JPE786397:JPE787226 JZA786397:JZA787226 KIW786397:KIW787226 KSS786397:KSS787226 LCO786397:LCO787226 LMK786397:LMK787226 LWG786397:LWG787226 MGC786397:MGC787226 MPY786397:MPY787226 MZU786397:MZU787226 NJQ786397:NJQ787226 NTM786397:NTM787226 ODI786397:ODI787226 ONE786397:ONE787226 OXA786397:OXA787226 PGW786397:PGW787226 PQS786397:PQS787226 QAO786397:QAO787226 QKK786397:QKK787226 QUG786397:QUG787226 REC786397:REC787226 RNY786397:RNY787226 RXU786397:RXU787226 SHQ786397:SHQ787226 SRM786397:SRM787226 TBI786397:TBI787226 TLE786397:TLE787226 TVA786397:TVA787226 UEW786397:UEW787226 UOS786397:UOS787226 UYO786397:UYO787226 VIK786397:VIK787226 VSG786397:VSG787226 WCC786397:WCC787226 WLY786397:WLY787226 WVU786397:WVU787226 O851933:O852762 JI851933:JI852762 TE851933:TE852762 ADA851933:ADA852762 AMW851933:AMW852762 AWS851933:AWS852762 BGO851933:BGO852762 BQK851933:BQK852762 CAG851933:CAG852762 CKC851933:CKC852762 CTY851933:CTY852762 DDU851933:DDU852762 DNQ851933:DNQ852762 DXM851933:DXM852762 EHI851933:EHI852762 ERE851933:ERE852762 FBA851933:FBA852762 FKW851933:FKW852762 FUS851933:FUS852762 GEO851933:GEO852762 GOK851933:GOK852762 GYG851933:GYG852762 HIC851933:HIC852762 HRY851933:HRY852762 IBU851933:IBU852762 ILQ851933:ILQ852762 IVM851933:IVM852762 JFI851933:JFI852762 JPE851933:JPE852762 JZA851933:JZA852762 KIW851933:KIW852762 KSS851933:KSS852762 LCO851933:LCO852762 LMK851933:LMK852762 LWG851933:LWG852762 MGC851933:MGC852762 MPY851933:MPY852762 MZU851933:MZU852762 NJQ851933:NJQ852762 NTM851933:NTM852762 ODI851933:ODI852762 ONE851933:ONE852762 OXA851933:OXA852762 PGW851933:PGW852762 PQS851933:PQS852762 QAO851933:QAO852762 QKK851933:QKK852762 QUG851933:QUG852762 REC851933:REC852762 RNY851933:RNY852762 RXU851933:RXU852762 SHQ851933:SHQ852762 SRM851933:SRM852762 TBI851933:TBI852762 TLE851933:TLE852762 TVA851933:TVA852762 UEW851933:UEW852762 UOS851933:UOS852762 UYO851933:UYO852762 VIK851933:VIK852762 VSG851933:VSG852762 WCC851933:WCC852762 WLY851933:WLY852762 WVU851933:WVU852762 O917469:O918298 JI917469:JI918298 TE917469:TE918298 ADA917469:ADA918298 AMW917469:AMW918298 AWS917469:AWS918298 BGO917469:BGO918298 BQK917469:BQK918298 CAG917469:CAG918298 CKC917469:CKC918298 CTY917469:CTY918298 DDU917469:DDU918298 DNQ917469:DNQ918298 DXM917469:DXM918298 EHI917469:EHI918298 ERE917469:ERE918298 FBA917469:FBA918298 FKW917469:FKW918298 FUS917469:FUS918298 GEO917469:GEO918298 GOK917469:GOK918298 GYG917469:GYG918298 HIC917469:HIC918298 HRY917469:HRY918298 IBU917469:IBU918298 ILQ917469:ILQ918298 IVM917469:IVM918298 JFI917469:JFI918298 JPE917469:JPE918298 JZA917469:JZA918298 KIW917469:KIW918298 KSS917469:KSS918298 LCO917469:LCO918298 LMK917469:LMK918298 LWG917469:LWG918298 MGC917469:MGC918298 MPY917469:MPY918298 MZU917469:MZU918298 NJQ917469:NJQ918298 NTM917469:NTM918298 ODI917469:ODI918298 ONE917469:ONE918298 OXA917469:OXA918298 PGW917469:PGW918298 PQS917469:PQS918298 QAO917469:QAO918298 QKK917469:QKK918298 QUG917469:QUG918298 REC917469:REC918298 RNY917469:RNY918298 RXU917469:RXU918298 SHQ917469:SHQ918298 SRM917469:SRM918298 TBI917469:TBI918298 TLE917469:TLE918298 TVA917469:TVA918298 UEW917469:UEW918298 UOS917469:UOS918298 UYO917469:UYO918298 VIK917469:VIK918298 VSG917469:VSG918298 WCC917469:WCC918298 WLY917469:WLY918298 WVU917469:WVU918298 O983005:O983834 JI983005:JI983834 TE983005:TE983834 ADA983005:ADA983834 AMW983005:AMW983834 AWS983005:AWS983834 BGO983005:BGO983834 BQK983005:BQK983834 CAG983005:CAG983834 CKC983005:CKC983834 CTY983005:CTY983834 DDU983005:DDU983834 DNQ983005:DNQ983834 DXM983005:DXM983834 EHI983005:EHI983834 ERE983005:ERE983834 FBA983005:FBA983834 FKW983005:FKW983834 FUS983005:FUS983834 GEO983005:GEO983834 GOK983005:GOK983834 GYG983005:GYG983834 HIC983005:HIC983834 HRY983005:HRY983834 IBU983005:IBU983834 ILQ983005:ILQ983834 IVM983005:IVM983834 JFI983005:JFI983834 JPE983005:JPE983834 JZA983005:JZA983834 KIW983005:KIW983834 KSS983005:KSS983834 LCO983005:LCO983834 LMK983005:LMK983834 LWG983005:LWG983834 MGC983005:MGC983834 MPY983005:MPY983834 MZU983005:MZU983834 NJQ983005:NJQ983834 NTM983005:NTM983834 ODI983005:ODI983834 ONE983005:ONE983834 OXA983005:OXA983834 PGW983005:PGW983834 PQS983005:PQS983834 QAO983005:QAO983834 QKK983005:QKK983834 QUG983005:QUG983834 REC983005:REC983834 RNY983005:RNY983834 RXU983005:RXU983834 SHQ983005:SHQ983834 SRM983005:SRM983834 TBI983005:TBI983834 TLE983005:TLE983834 TVA983005:TVA983834 UEW983005:UEW983834 UOS983005:UOS983834 UYO983005:UYO983834 VIK983005:VIK983834 VSG983005:VSG983834 WCC983005:WCC983834 WLY983005:WLY983834 JE95 JE9 WVQ9 WVQ95 WLU9 WLU95 WBY9 WBY95 VSC9 VSC95 VIG9 VIG95 UYK9 UYK95 UOO9 UOO95 UES9 UES95 TUW9 TUW95 TLA9 TLA95 TBE9 TBE95 SRI9 SRI95 SHM9 SHM95 RXQ9 RXQ95 RNU9 RNU95 RDY9 RDY95 QUC9 QUC95 QKG9 QKG95 QAK9 QAK95 PQO9 PQO95 PGS9 PGS95 OWW9 OWW95 ONA9 ONA95 ODE9 ODE95 NTI9 NTI95 NJM9 NJM95 MZQ9 MZQ95 MPU9 MPU95 MFY9 MFY95 LWC9 LWC95 LMG9 LMG95 LCK9 LCK95 KSO9 KSO95 KIS9 KIS95 JYW9 JYW95 JPA9 JPA95 JFE9 JFE95 IVI9 IVI95 ILM9 ILM95 IBQ9 IBQ95 HRU9 HRU95 HHY9 HHY95 GYC9 GYC95 GOG9 GOG95 GEK9 GEK95 FUO9 FUO95 FKS9 FKS95 FAW9 FAW95 ERA9 ERA95 EHE9 EHE95 DXI9 DXI95 DNM9 DNM95 DDQ9 DDQ95 CTU9 CTU95 CJY9 CJY95 CAC9 CAC95 BQG9 BQG95 BGK9 BGK95 AWO9 AWO95 AMS9 AMS95 ACW9 ACW95 TA9 TA95 O9 O95 JA95 JA9 WVM95 WVM9 WLQ95 WLQ9 WBU95 WBU9 VRY95 VRY9 VIC95 VIC9 UYG95 UYG9 UOK95 UOK9 UEO95 UEO9 TUS95 TUS9 TKW95 TKW9 TBA95 TBA9 SRE95 SRE9 SHI95 SHI9 RXM95 RXM9 RNQ95 RNQ9 RDU95 RDU9 QTY95 QTY9 QKC95 QKC9 QAG95 QAG9 PQK95 PQK9 PGO95 PGO9 OWS95 OWS9 OMW95 OMW9 ODA95 ODA9 NTE95 NTE9 NJI95 NJI9 MZM95 MZM9 MPQ95 MPQ9 MFU95 MFU9 LVY95 LVY9 LMC95 LMC9 LCG95 LCG9 KSK95 KSK9 KIO95 KIO9 JYS95 JYS9 JOW95 JOW9 JFA95 JFA9 IVE95 IVE9 ILI95 ILI9 IBM95 IBM9 HRQ95 HRQ9 HHU95 HHU9 GXY95 GXY9 GOC95 GOC9 GEG95 GEG9 FUK95 FUK9 FKO95 FKO9 FAS95 FAS9 EQW95 EQW9 EHA95 EHA9 DXE95 DXE9 DNI95 DNI9 DDM95 DDM9 CTQ95 CTQ9 CJU95 CJU9 BZY95 BZY9 BQC95 BQC9 BGG95 BGG9 AWK95 AWK9 AMO95 AMO9 ACS95 ACS9 SW95 SW9 S9 S95 JM198:JM793 WVU198:WVU794 WLY198:WLY794 WCC198:WCC794 VSG198:VSG794 VIK198:VIK794 UYO198:UYO794 UOS198:UOS794 UEW198:UEW794 TVA198:TVA794 TLE198:TLE794 TBI198:TBI794 SRM198:SRM794 SHQ198:SHQ794 RXU198:RXU794 RNY198:RNY794 REC198:REC794 QUG198:QUG794 QKK198:QKK794 QAO198:QAO794 PQS198:PQS794 PGW198:PGW794 OXA198:OXA794 ONE198:ONE794 ODI198:ODI794 NTM198:NTM794 NJQ198:NJQ794 MZU198:MZU794 MPY198:MPY794 MGC198:MGC794 LWG198:LWG794 LMK198:LMK794 LCO198:LCO794 KSS198:KSS794 KIW198:KIW794 JZA198:JZA794 JPE198:JPE794 JFI198:JFI794 IVM198:IVM794 ILQ198:ILQ794 IBU198:IBU794 HRY198:HRY794 HIC198:HIC794 GYG198:GYG794 GOK198:GOK794 GEO198:GEO794 FUS198:FUS794 FKW198:FKW794 FBA198:FBA794 ERE198:ERE794 EHI198:EHI794 DXM198:DXM794 DNQ198:DNQ794 DDU198:DDU794 CTY198:CTY794 CKC198:CKC794 CAG198:CAG794 BQK198:BQK794 BGO198:BGO794 AWS198:AWS794 AMW198:AMW794 ADA198:ADA794 TE198:TE794 JI198:JI794 WVY198:WVY793 WMC198:WMC793 WCG198:WCG793 VSK198:VSK793 VIO198:VIO793 UYS198:UYS793 UOW198:UOW793 UFA198:UFA793 TVE198:TVE793 TLI198:TLI793 TBM198:TBM793 SRQ198:SRQ793 SHU198:SHU793 RXY198:RXY793 ROC198:ROC793 REG198:REG793 QUK198:QUK793 QKO198:QKO793 QAS198:QAS793 PQW198:PQW793 PHA198:PHA793 OXE198:OXE793 ONI198:ONI793 ODM198:ODM793 NTQ198:NTQ793 NJU198:NJU793 MZY198:MZY793 MQC198:MQC793 MGG198:MGG793 LWK198:LWK793 LMO198:LMO793 LCS198:LCS793 KSW198:KSW793 KJA198:KJA793 JZE198:JZE793 JPI198:JPI793 JFM198:JFM793 IVQ198:IVQ793 ILU198:ILU793 IBY198:IBY793 HSC198:HSC793 HIG198:HIG793 GYK198:GYK793 GOO198:GOO793 GES198:GES793 FUW198:FUW793 FLA198:FLA793 FBE198:FBE793 ERI198:ERI793 EHM198:EHM793 DXQ198:DXQ793 DNU198:DNU793 DDY198:DDY793 CUC198:CUC793 CKG198:CKG793 CAK198:CAK793 BQO198:BQO793 BGS198:BGS793 AWW198:AWW793 ANA198:ANA793 ADE198:ADE793 O195:O794 ADC195:ADC197 TG195:TG197 JK195:JK197 WLW195:WLW197 WCA195:WCA197 VSE195:VSE197 VII195:VII197 UYM195:UYM197 UOQ195:UOQ197 UEU195:UEU197 TUY195:TUY197 TLC195:TLC197 TBG195:TBG197 SRK195:SRK197 SHO195:SHO197 RXS195:RXS197 RNW195:RNW197 REA195:REA197 QUE195:QUE197 QKI195:QKI197 QAM195:QAM197 PQQ195:PQQ197 PGU195:PGU197 OWY195:OWY197 ONC195:ONC197 ODG195:ODG197 NTK195:NTK197 NJO195:NJO197 MZS195:MZS197 MPW195:MPW197 MGA195:MGA197 LWE195:LWE197 LMI195:LMI197 LCM195:LCM197 KSQ195:KSQ197 KIU195:KIU197 JYY195:JYY197 JPC195:JPC197 JFG195:JFG197 IVK195:IVK197 ILO195:ILO197 IBS195:IBS197 HRW195:HRW197 HIA195:HIA197 GYE195:GYE197 GOI195:GOI197 GEM195:GEM197 FUQ195:FUQ197 FKU195:FKU197 FAY195:FAY197 ERC195:ERC197 EHG195:EHG197 DXK195:DXK197 DNO195:DNO197 DDS195:DDS197 CTW195:CTW197 CKA195:CKA197 CAE195:CAE197 BQI195:BQI197 BGM195:BGM197 AWQ195:AWQ197 AMU195:AMU197 ACY195:ACY197 TC195:TC197 JG195:JG197 WLS166:WLT166 WVW195:WVW197 WMA195:WMA197 WCE195:WCE197 VSI195:VSI197 VIM195:VIM197 UYQ195:UYQ197 UOU195:UOU197 UEY195:UEY197 TVC195:TVC197 TLG195:TLG197 TBK195:TBK197 SRO195:SRO197 SHS195:SHS197 RXW195:RXW197 ROA195:ROA197 REE195:REE197 QUI195:QUI197 QKM195:QKM197 QAQ195:QAQ197 PQU195:PQU197 PGY195:PGY197 OXC195:OXC197 ONG195:ONG197 ODK195:ODK197 NTO195:NTO197 NJS195:NJS197 MZW195:MZW197 MQA195:MQA197 MGE195:MGE197 LWI195:LWI197 LMM195:LMM197 LCQ195:LCQ197 KSU195:KSU197 KIY195:KIY197 JZC195:JZC197 JPG195:JPG197 JFK195:JFK197 IVO195:IVO197 ILS195:ILS197 IBW195:IBW197 HSA195:HSA197 HIE195:HIE197 GYI195:GYI197 GOM195:GOM197 GEQ195:GEQ197 FUU195:FUU197 FKY195:FKY197 FBC195:FBC197 ERG195:ERG197 EHK195:EHK197 DXO195:DXO197 DNS195:DNS197 DDW195:DDW197 CUA195:CUA197 CKE195:CKE197 CAI195:CAI197 BQM195:BQM197 BGQ195:BGQ197 AWU195:AWU197 AMY195:AMY197 ADA107 TI198:TI793 EQY108 U92:U94 CTE92 DDA92 DMW92 DWS92 EGO92 EQK92 FAG92 FKC92 FTY92 GDU92 GNQ92 GXM92 HHI92 HRE92 IBA92 IKW92 IUS92 JEO92 JOK92 JYG92 KIC92 KRY92 LBU92 LLQ92 LVM92 MFI92 MPE92 MZA92 NIW92 NSS92 OCO92 OMK92 OWG92 PGC92 PPY92 PZU92 QJQ92 QTM92 RDI92 RNE92 RXA92 SGW92 SQS92 TAO92 TKK92 TUG92 UEC92 UNY92 UXU92 VHQ92 VRM92 WBI92 WLE92 WVA92 IO92 IS92 SK92 WVE92 WLI92 WBM92 VRQ92 VHU92 UXY92 UOC92 UEG92 TUK92 TKO92 TAS92 SQW92 SHA92 RXE92 RNI92 RDM92 QTQ92 QJU92 PZY92 PQC92 PGG92 OWK92 OMO92 OCS92 NSW92 NJA92 MZE92 MPI92 MFM92 LVQ92 LLU92 LBY92 KSC92 KIG92 JYK92 JOO92 JES92 IUW92 ILA92 IBE92 HRI92 HHM92 GXQ92 GNU92 GDY92 FUC92 FKG92 FAK92 EQO92 EGS92 DWW92 DNA92 DDE92 CTI92 CJM92 BZQ92 BPU92 BFY92 AWC92 AMG92 ACK92 SO92 ACG92 AMC92 AVY92 BFU92 ALW93:ALW94 S195:S793 BPQ92 O110:P111 WCA110 FAU108 FKQ108 FUM108 GEI108 GOE108 GYA108 HHW108 HRS108 IBO108 ILK108 IVG108 JFC108 JOY108 JYU108 KIQ108 KSM108 LCI108 LME108 LWA108 MFW108 MPS108 MZO108 NJK108 NTG108 ODC108 OMY108 OWU108 PGQ108 PQM108 QAI108 QKE108 QUA108 RDW108 RNS108 RXO108 SHK108 SRG108 TBC108 TKY108 TUU108 UEQ108 UOM108 UYI108 VIE108 VSA108 WBW108 WLS108 WVO108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JC108 SY108 ACU108 AMQ108 AWM108 BGI108 BQE108 CAA108 CJW108 CTS108 DDO108 DNK108 P30 VSE110 VII110 UYM110 UOQ110 UEU110 TUY110 TLC110 TBG110 SRK110 SHO110 RXS110 RNW110 REA110 QUE110 QKI110 QAM110 PQQ110 PGU110 OWY110 ONC110 ODG110 NTK110 NJO110 MZS110 MPW110 MGA110 LWE110 LMI110 LCM110 KSQ110 KIU110 JYY110 JPC110 JFG110 IVK110 ILO110 IBS110 HRW110 HIA110 GYE110 GOI110 GEM110 FUQ110 FKU110 FAY110 ERC110 EHG110 DXK110 DNO110 DDS110 CTW110 CKA110 CAE110 BQI110 BGM110 AWQ110 AMU110 ACY110 TC110 JG110 WVO110:WVP110 WLS110:WLT110 WBW110:WBX110 VSA110:VSB110 VIE110:VIF110 UYI110:UYJ110 UOM110:UON110 UEQ110:UER110 TUU110:TUV110 TKY110:TKZ110 TBC110:TBD110 SRG110:SRH110 SHK110:SHL110 RXO110:RXP110 RNS110:RNT110 RDW110:RDX110 QUA110:QUB110 QKE110:QKF110 QAI110:QAJ110 PQM110:PQN110 PGQ110:PGR110 OWU110:OWV110 OMY110:OMZ110 ODC110:ODD110 NTG110:NTH110 NJK110:NJL110 MZO110:MZP110 MPS110:MPT110 MFW110:MFX110 LWA110:LWB110 LME110:LMF110 LCI110:LCJ110 KSM110:KSN110 KIQ110:KIR110 JYU110:JYV110 JOY110:JOZ110 JFC110:JFD110 IVG110:IVH110 ILK110:ILL110 IBO110:IBP110 HRS110:HRT110 HHW110:HHX110 GYA110:GYB110 GOE110:GOF110 GEI110:GEJ110 FUM110:FUN110 FKQ110:FKR110 FAU110:FAV110 EQY110:EQZ110 EHC110:EHD110 DXG110:DXH110 DNK110:DNL110 DDO110:DDP110 CTS110:CTT110 CJW110:CJX110 CAA110:CAB110 BQE110:BQF110 BGI110:BGJ110 AWM110:AWN110 AMQ110:AMR110 ACU110:ACV110 SY110:SZ110 JC110:JD110 WVS110 WLW110 AVS93:AVS94 JB129 WBW166:WBX166 VSA166:VSB166 VIE166:VIF166 UYI166:UYJ166 UOM166:UON166 UEQ166:UER166 TUU166:TUV166 TKY166:TKZ166 TBC166:TBD166 SRG166:SRH166 SHK166:SHL166 RXO166:RXP166 RNS166:RNT166 RDW166:RDX166 QUA166:QUB166 QKE166:QKF166 QAI166:QAJ166 PQM166:PQN166 PGQ166:PGR166 OWU166:OWV166 OMY166:OMZ166 ODC166:ODD166 NTG166:NTH166 NJK166:NJL166 MZO166:MZP166 MPS166:MPT166 MFW166:MFX166 LWA166:LWB166 LME166:LMF166 LCI166:LCJ166 KSM166:KSN166 KIQ166:KIR166 JYU166:JYV166 JOY166:JOZ166 JFC166:JFD166 IVG166:IVH166 ILK166:ILL166 IBO166:IBP166 HRS166:HRT166 HHW166:HHX166 GYA166:GYB166 GOE166:GOF166 GEI166:GEJ166 FUM166:FUN166 FKQ166:FKR166 FAU166:FAV166 EQY166:EQZ166 EHC166:EHD166 DXG166:DXH166 DNK166:DNL166 DDO166:DDP166 CTS166:CTT166 CJW166:CJX166 CAA166:CAB166 BQE166:BQF166 BGI166:BGJ166 AWM166:AWN166 AMQ166:AMR166 ACU166:ACV166 SY166:SZ166 JC166:JD166 O166:O167 R171:R179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CJU109 WVS195:WVS197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SW60 JE60 JA60 WVM60 WLQ60 WBU60 VRY60 VIC60 UYG60 UOK60 UEO60 TUS60 TKW60 TBA60 SRE60 SHI60 RXM60 RNQ60 RDU60 QTY60 QKC60 QAG60 PQK60 PGO60 OWS60 OMW60 ODA60 NTE60 NJI60 MZM60 MPQ60 MFU60 LVY60 LMC60 LCG60 KSK60 KIO60 JYS60 JOW60 JFA60 IVE60 ILI60 IBM60 HRQ60 HHU60 GXY60 GOC60 GEG60 FUK60 FKO60 FAS60 EQW60 EHA60 DXE60 DNI60 DDM60 CTQ60 CJU60 BZY60 BQC60 BGG60 AWK60 AMO60 ACS60 TA60 ACW60 AMS60 T60 P60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SW20 JE20 JA20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TA20 ACW20 AMS20 T20 P20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SW23 JE23 JA23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TA23 ACW23 AMS23 T23 P23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SW27 JE27 JA27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TA27 ACW27 AMS27 T27 P27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SW30 JE30 JA30 WVM30 WLQ30 WBU30 VRY30 VIC30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TA30 ACW30 AMS30 T30 P113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IW109 SS109 ACO109 AMK109 AWG109 BGC109 BPY109 BZU109 CJQ109 CTM109 DDI109 DNE109 DXA109 EGW109 EQS109 FAO109 FKK109 FUG109 GEC109 GNY109 GXU109 HHQ109 HRM109 IBI109 ILE109 IVA109 JEW109 JOS109 JYO109 KIK109 KSG109 LCC109 LLY109 LVU109 MFQ109 MPM109 MZI109 NJE109 NTA109 OCW109 OMS109 OWO109 PGK109 PQG109 QAC109 QJY109 QTU109 RDQ109 RNM109 RXI109 SHE109 SRA109 TAW109 TKS109 TUO109 UEK109 UOG109 UYC109 VHY109 VRU109 WBQ109 WLM109 WVI109 JA109 SW109 ACS109 AMO109 AWK109 BGG109 BQC109 BZY109 WVO166:WVP166 WLU167 WVM167:WVN167 WLQ167:WLR167 WBU167:WBV167 VRY167:VRZ167 VIC167:VID167 UYG167:UYH167 UOK167:UOL167 UEO167:UEP167 TUS167:TUT167 TKW167:TKX167 TBA167:TBB167 SRE167:SRF167 SHI167:SHJ167 RXM167:RXN167 RNQ167:RNR167 RDU167:RDV167 QTY167:QTZ167 QKC167:QKD167 QAG167:QAH167 PQK167:PQL167 PGO167:PGP167 OWS167:OWT167 OMW167:OMX167 ODA167:ODB167 NTE167:NTF167 NJI167:NJJ167 MZM167:MZN167 MPQ167:MPR167 MFU167:MFV167 LVY167:LVZ167 LMC167:LMD167 LCG167:LCH167 KSK167:KSL167 KIO167:KIP167 JYS167:JYT167 JOW167:JOX167 JFA167:JFB167 IVE167:IVF167 ILI167:ILJ167 IBM167:IBN167 HRQ167:HRR167 HHU167:HHV167 GXY167:GXZ167 GOC167:GOD167 GEG167:GEH167 FUK167:FUL167 FKO167:FKP167 FAS167:FAT167 EQW167:EQX167 EHA167:EHB167 DXE167:DXF167 DNI167:DNJ167 DDM167:DDN167 CTQ167:CTR167 CJU167:CJV167 BZY167:BZZ167 BQC167:BQD167 BGG167:BGH167 AWK167:AWL167 AMO167:AMP167 ACS167:ACT167 SW167:SX167 JA167:JB167 WVQ167 JE167 TA167 ACW167 AMS167 AWO167 BGK167 BQG167 CAC167 CJY167 CTU167 DDQ167 DNM167 DXI167 EHE167 ERA167 FAW167 FKS167 FUO167 GEK167 GOG167 GYC167 HHY167 HRU167 IBQ167 ILM167 IVI167 JFE167 JPA167 JYW167 KIS167 KSO167 LCK167 LMG167 LWC167 MFY167 MPU167 MZQ167 NJM167 NTI167 ODE167 ONA167 OWW167 PGS167 PQO167 QAK167 QKG167 QUC167 RDY167 RNU167 RXQ167 SHM167 SRI167 TBE167 TLA167 TUW167 UES167 UOO167 UYK167 VIG167 VSC167 WBY167 O170 O180:O184 S180:S184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SK61 IS61 IO61 WVA61 WLE61 WBI61 VRM61 VHQ61 UXU61 UNY61 UEC61 TUG61 TKK61 TAO61 SQS61 SGW61 RXA61 RNE61 RDI61 QTM61 QJQ61 PZU61 PPY61 PGC61 OWG61 OMK61 OCO61 NSS61 NIW61 MZA61 MPE61 MFI61 LVM61 LLQ61 LBU61 KRY61 KIC61 JYG61 JOK61 JEO61 IUS61 IKW61 IBA61 HRE61 HHI61 GXM61 GNQ61 GDU61 FTY61 FKC61 FAG61 EQK61 EGO61 DWS61 DMW61 DDA61 CTE61 CJI61 BZM61 BPQ61 BFU61 AVY61 AMC61 ACG61 SO61 ACK61 AMG61 AVS62:AVS63 BFO62:BFO63 BPK62:BPK63 BZG62:BZG63 CJC62:CJC63 CSY62:CSY63 DCU62:DCU63 DMQ62:DMQ63 DWM62:DWM63 EGI62:EGI63 EQE62:EQE63 FAA62:FAA63 FJW62:FJW63 FTS62:FTS63 GDO62:GDO63 GNK62:GNK63 GXG62:GXG63 HHC62:HHC63 HQY62:HQY63 IAU62:IAU63 IKQ62:IKQ63 IUM62:IUM63 JEI62:JEI63 JOE62:JOE63 JYA62:JYA63 KHW62:KHW63 KRS62:KRS63 LBO62:LBO63 LLK62:LLK63 LVG62:LVG63 MFC62:MFC63 MOY62:MOY63 MYU62:MYU63 NIQ62:NIQ63 NSM62:NSM63 OCI62:OCI63 OME62:OME63 OWA62:OWA63 PFW62:PFW63 PPS62:PPS63 PZO62:PZO63 QJK62:QJK63 QTG62:QTG63 RDC62:RDC63 RMY62:RMY63 RWU62:RWU63 SGQ62:SGQ63 SQM62:SQM63 TAI62:TAI63 TKE62:TKE63 TUA62:TUA63 UDW62:UDW63 UNS62:UNS63 UXO62:UXO63 VHK62:VHK63 VRG62:VRG63 WBC62:WBC63 WKY62:WKY63 WUU62:WUU63 SA62:SA63 II62:II63 IE62:IE63 WUQ62:WUQ63 WKU62:WKU63 WAY62:WAY63 VRC62:VRC63 VHG62:VHG63 UXK62:UXK63 UNO62:UNO63 UDS62:UDS63 TTW62:TTW63 TKA62:TKA63 TAE62:TAE63 SQI62:SQI63 SGM62:SGM63 RWQ62:RWQ63 RMU62:RMU63 RCY62:RCY63 QTC62:QTC63 QJG62:QJG63 PZK62:PZK63 PPO62:PPO63 PFS62:PFS63 OVW62:OVW63 OMA62:OMA63 OCE62:OCE63 NSI62:NSI63 NIM62:NIM63 MYQ62:MYQ63 MOU62:MOU63 MEY62:MEY63 LVC62:LVC63 LLG62:LLG63 LBK62:LBK63 KRO62:KRO63 KHS62:KHS63 JXW62:JXW63 JOA62:JOA63 JEE62:JEE63 IUI62:IUI63 IKM62:IKM63 IAQ62:IAQ63 HQU62:HQU63 HGY62:HGY63 GXC62:GXC63 GNG62:GNG63 GDK62:GDK63 FTO62:FTO63 FJS62:FJS63 EZW62:EZW63 EQA62:EQA63 EGE62:EGE63 DWI62:DWI63 DMM62:DMM63 DCQ62:DCQ63 CSU62:CSU63 CIY62:CIY63 BZC62:BZC63 BPG62:BPG63 BFK62:BFK63 AVO62:AVO63 ALS62:ALS63 ABW62:ABW63 SE62:SE63 ACA62:ACA63 AWC64 BFY64 BPU64 BZQ64 CJM64 CTI64 DDE64 DNA64 DWW64 EGS64 EQO64 FAK64 FKG64 FUC64 GDY64 GNU64 GXQ64 HHM64 HRI64 IBE64 ILA64 IUW64 JES64 JOO64 JYK64 KIG64 KSC64 LBY64 LLU64 LVQ64 MFM64 MPI64 MZE64 NJA64 NSW64 OCS64 OMO64 OWK64 PGG64 PQC64 PZY64 QJU64 QTQ64 RDM64 RNI64 RXE64 SHA64 SQW64 TAS64 TKO64 TUK64 UEG64 UOC64 UXY64 VHU64 VRQ64 WBM64 WLI64 WVE64 SK64 IS64 IO64 WVA64 WLE64 WBI64 VRM64 VHQ64 UXU64 UNY64 UEC64 TUG64 TKK64 TAO64 SQS64 SGW64 RXA64 RNE64 RDI64 QTM64 QJQ64 PZU64 PPY64 PGC64 OWG64 OMK64 OCO64 NSS64 NIW64 MZA64 MPE64 MFI64 LVM64 LLQ64 LBU64 KRY64 KIC64 JYG64 JOK64 JEO64 IUS64 IKW64 IBA64 HRE64 HHI64 GXM64 GNQ64 GDU64 FTY64 FKC64 FAG64 EQK64 EGO64 DWS64 DMW64 DDA64 CTE64 CJI64 BZM64 BPQ64 BFU64 AVY64 AMC64 ACG64 SO64 ACK64 AMG64 AVS65:AVS66 BFO65:BFO66 BPK65:BPK66 BZG65:BZG66 CJC65:CJC66 CSY65:CSY66 DCU65:DCU66 DMQ65:DMQ66 DWM65:DWM66 EGI65:EGI66 EQE65:EQE66 FAA65:FAA66 FJW65:FJW66 FTS65:FTS66 GDO65:GDO66 GNK65:GNK66 GXG65:GXG66 HHC65:HHC66 HQY65:HQY66 IAU65:IAU66 IKQ65:IKQ66 IUM65:IUM66 JEI65:JEI66 JOE65:JOE66 JYA65:JYA66 KHW65:KHW66 KRS65:KRS66 LBO65:LBO66 LLK65:LLK66 LVG65:LVG66 MFC65:MFC66 MOY65:MOY66 MYU65:MYU66 NIQ65:NIQ66 NSM65:NSM66 OCI65:OCI66 OME65:OME66 OWA65:OWA66 PFW65:PFW66 PPS65:PPS66 PZO65:PZO66 QJK65:QJK66 QTG65:QTG66 RDC65:RDC66 RMY65:RMY66 RWU65:RWU66 SGQ65:SGQ66 SQM65:SQM66 TAI65:TAI66 TKE65:TKE66 TUA65:TUA66 UDW65:UDW66 UNS65:UNS66 UXO65:UXO66 VHK65:VHK66 VRG65:VRG66 WBC65:WBC66 WKY65:WKY66 WUU65:WUU66 SA65:SA66 II65:II66 IE65:IE66 WUQ65:WUQ66 WKU65:WKU66 WAY65:WAY66 VRC65:VRC66 VHG65:VHG66 UXK65:UXK66 UNO65:UNO66 UDS65:UDS66 TTW65:TTW66 TKA65:TKA66 TAE65:TAE66 SQI65:SQI66 SGM65:SGM66 RWQ65:RWQ66 RMU65:RMU66 RCY65:RCY66 QTC65:QTC66 QJG65:QJG66 PZK65:PZK66 PPO65:PPO66 PFS65:PFS66 OVW65:OVW66 OMA65:OMA66 OCE65:OCE66 NSI65:NSI66 NIM65:NIM66 MYQ65:MYQ66 MOU65:MOU66 MEY65:MEY66 LVC65:LVC66 LLG65:LLG66 LBK65:LBK66 KRO65:KRO66 KHS65:KHS66 JXW65:JXW66 JOA65:JOA66 JEE65:JEE66 IUI65:IUI66 IKM65:IKM66 IAQ65:IAQ66 HQU65:HQU66 HGY65:HGY66 GXC65:GXC66 GNG65:GNG66 GDK65:GDK66 FTO65:FTO66 FJS65:FJS66 EZW65:EZW66 EQA65:EQA66 EGE65:EGE66 DWI65:DWI66 DMM65:DMM66 DCQ65:DCQ66 CSU65:CSU66 CIY65:CIY66 BZC65:BZC66 BPG65:BPG66 BFK65:BFK66 AVO65:AVO66 ALS65:ALS66 ABW65:ABW66 SE65:SE66 ACA65:ACA66 AMG67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SK67 IS67 IO67 WVA67 WLE67 WBI67 VRM67 VHQ67 UXU67 UNY67 UEC67 TUG67 TKK67 TAO67 SQS67 SGW67 RXA67 RNE67 RDI67 QTM67 QJQ67 PZU67 PPY67 PGC67 OWG67 OMK67 OCO67 NSS67 NIW67 MZA67 MPE67 MFI67 LVM67 LLQ67 LBU67 KRY67 KIC67 JYG67 JOK67 JEO67 IUS67 IKW67 IBA67 HRE67 HHI67 GXM67 GNQ67 GDU67 FTY67 FKC67 FAG67 EQK67 EGO67 DWS67 DMW67 DDA67 CTE67 CJI67 BZM67 BPQ67 BFU67 AVY67 AMC67 ACG67 SO67 ACK67 AVS68:AVS69 BFO68:BFO69 BPK68:BPK69 BZG68:BZG69 CJC68:CJC69 CSY68:CSY69 DCU68:DCU69 DMQ68:DMQ69 DWM68:DWM69 EGI68:EGI69 EQE68:EQE69 FAA68:FAA69 FJW68:FJW69 FTS68:FTS69 GDO68:GDO69 GNK68:GNK69 GXG68:GXG69 HHC68:HHC69 HQY68:HQY69 IAU68:IAU69 IKQ68:IKQ69 IUM68:IUM69 JEI68:JEI69 JOE68:JOE69 JYA68:JYA69 KHW68:KHW69 KRS68:KRS69 LBO68:LBO69 LLK68:LLK69 LVG68:LVG69 MFC68:MFC69 MOY68:MOY69 MYU68:MYU69 NIQ68:NIQ69 NSM68:NSM69 OCI68:OCI69 OME68:OME69 OWA68:OWA69 PFW68:PFW69 PPS68:PPS69 PZO68:PZO69 QJK68:QJK69 QTG68:QTG69 RDC68:RDC69 RMY68:RMY69 RWU68:RWU69 SGQ68:SGQ69 SQM68:SQM69 TAI68:TAI69 TKE68:TKE69 TUA68:TUA69 UDW68:UDW69 UNS68:UNS69 UXO68:UXO69 VHK68:VHK69 VRG68:VRG69 WBC68:WBC69 WKY68:WKY69 WUU68:WUU69 SA68:SA69 II68:II69 IE68:IE69 WUQ68:WUQ69 WKU68:WKU69 WAY68:WAY69 VRC68:VRC69 VHG68:VHG69 UXK68:UXK69 UNO68:UNO69 UDS68:UDS69 TTW68:TTW69 TKA68:TKA69 TAE68:TAE69 SQI68:SQI69 SGM68:SGM69 RWQ68:RWQ69 RMU68:RMU69 RCY68:RCY69 QTC68:QTC69 QJG68:QJG69 PZK68:PZK69 PPO68:PPO69 PFS68:PFS69 OVW68:OVW69 OMA68:OMA69 OCE68:OCE69 NSI68:NSI69 NIM68:NIM69 MYQ68:MYQ69 MOU68:MOU69 MEY68:MEY69 LVC68:LVC69 LLG68:LLG69 LBK68:LBK69 KRO68:KRO69 KHS68:KHS69 JXW68:JXW69 JOA68:JOA69 JEE68:JEE69 IUI68:IUI69 IKM68:IKM69 IAQ68:IAQ69 HQU68:HQU69 HGY68:HGY69 GXC68:GXC69 GNG68:GNG69 GDK68:GDK69 FTO68:FTO69 FJS68:FJS69 EZW68:EZW69 EQA68:EQA69 EGE68:EGE69 DWI68:DWI69 DMM68:DMM69 DCQ68:DCQ69 CSU68:CSU69 CIY68:CIY69 BZC68:BZC69 BPG68:BPG69 BFK68:BFK69 AVO68:AVO69 ALS68:ALS69 ABW68:ABW69 SE68:SE69 ACA68:ACA69 ACK70:ACK71 AMG70:AMG71 AWC70:AWC71 BFY70:BFY71 BPU70:BPU71 BZQ70:BZQ71 CJM70:CJM71 CTI70:CTI71 DDE70:DDE71 DNA70:DNA71 DWW70:DWW71 EGS70:EGS71 EQO70:EQO71 FAK70:FAK71 FKG70:FKG71 FUC70:FUC71 GDY70:GDY71 GNU70:GNU71 GXQ70:GXQ71 HHM70:HHM71 HRI70:HRI71 IBE70:IBE71 ILA70:ILA71 IUW70:IUW71 JES70:JES71 JOO70:JOO71 JYK70:JYK71 KIG70:KIG71 KSC70:KSC71 LBY70:LBY71 LLU70:LLU71 LVQ70:LVQ71 MFM70:MFM71 MPI70:MPI71 MZE70:MZE71 NJA70:NJA71 NSW70:NSW71 OCS70:OCS71 OMO70:OMO71 OWK70:OWK71 PGG70:PGG71 PQC70:PQC71 PZY70:PZY71 QJU70:QJU71 QTQ70:QTQ71 RDM70:RDM71 RNI70:RNI71 RXE70:RXE71 SHA70:SHA71 SQW70:SQW71 TAS70:TAS71 TKO70:TKO71 TUK70:TUK71 UEG70:UEG71 UOC70:UOC71 UXY70:UXY71 VHU70:VHU71 VRQ70:VRQ71 WBM70:WBM71 WLI70:WLI71 WVE70:WVE71 SK70:SK71 IS70:IS71 IO70:IO71 WVA70:WVA71 WLE70:WLE71 WBI70:WBI71 VRM70:VRM71 VHQ70:VHQ71 UXU70:UXU71 UNY70:UNY71 UEC70:UEC71 TUG70:TUG71 TKK70:TKK71 TAO70:TAO71 SQS70:SQS71 SGW70:SGW71 RXA70:RXA71 RNE70:RNE71 RDI70:RDI71 QTM70:QTM71 QJQ70:QJQ71 PZU70:PZU71 PPY70:PPY71 PGC70:PGC71 OWG70:OWG71 OMK70:OMK71 OCO70:OCO71 NSS70:NSS71 NIW70:NIW71 MZA70:MZA71 MPE70:MPE71 MFI70:MFI71 LVM70:LVM71 LLQ70:LLQ71 LBU70:LBU71 KRY70:KRY71 KIC70:KIC71 JYG70:JYG71 JOK70:JOK71 JEO70:JEO71 IUS70:IUS71 IKW70:IKW71 IBA70:IBA71 HRE70:HRE71 HHI70:HHI71 GXM70:GXM71 GNQ70:GNQ71 GDU70:GDU71 FTY70:FTY71 FKC70:FKC71 FAG70:FAG71 EQK70:EQK71 EGO70:EGO71 DWS70:DWS71 DMW70:DMW71 DDA70:DDA71 CTE70:CTE71 CJI70:CJI71 BZM70:BZM71 BPQ70:BPQ71 BFU70:BFU71 AVY70:AVY71 AMC70:AMC71 ACG70:ACG71 SO70:SO71 AVS72:AVS73 BFO72:BFO73 BPK72:BPK73 BZG72:BZG73 CJC72:CJC73 CSY72:CSY73 DCU72:DCU73 DMQ72:DMQ73 DWM72:DWM73 EGI72:EGI73 EQE72:EQE73 FAA72:FAA73 FJW72:FJW73 FTS72:FTS73 GDO72:GDO73 GNK72:GNK73 GXG72:GXG73 HHC72:HHC73 HQY72:HQY73 IAU72:IAU73 IKQ72:IKQ73 IUM72:IUM73 JEI72:JEI73 JOE72:JOE73 JYA72:JYA73 KHW72:KHW73 KRS72:KRS73 LBO72:LBO73 LLK72:LLK73 LVG72:LVG73 MFC72:MFC73 MOY72:MOY73 MYU72:MYU73 NIQ72:NIQ73 NSM72:NSM73 OCI72:OCI73 OME72:OME73 OWA72:OWA73 PFW72:PFW73 PPS72:PPS73 PZO72:PZO73 QJK72:QJK73 QTG72:QTG73 RDC72:RDC73 RMY72:RMY73 RWU72:RWU73 SGQ72:SGQ73 SQM72:SQM73 TAI72:TAI73 TKE72:TKE73 TUA72:TUA73 UDW72:UDW73 UNS72:UNS73 UXO72:UXO73 VHK72:VHK73 VRG72:VRG73 WBC72:WBC73 WKY72:WKY73 WUU72:WUU73 SA72:SA73 II72:II73 IE72:IE73 WUQ72:WUQ73 WKU72:WKU73 WAY72:WAY73 VRC72:VRC73 VHG72:VHG73 UXK72:UXK73 UNO72:UNO73 UDS72:UDS73 TTW72:TTW73 TKA72:TKA73 TAE72:TAE73 SQI72:SQI73 SGM72:SGM73 RWQ72:RWQ73 RMU72:RMU73 RCY72:RCY73 QTC72:QTC73 QJG72:QJG73 PZK72:PZK73 PPO72:PPO73 PFS72:PFS73 OVW72:OVW73 OMA72:OMA73 OCE72:OCE73 NSI72:NSI73 NIM72:NIM73 MYQ72:MYQ73 MOU72:MOU73 MEY72:MEY73 LVC72:LVC73 LLG72:LLG73 LBK72:LBK73 KRO72:KRO73 KHS72:KHS73 JXW72:JXW73 JOA72:JOA73 JEE72:JEE73 IUI72:IUI73 IKM72:IKM73 IAQ72:IAQ73 HQU72:HQU73 HGY72:HGY73 GXC72:GXC73 GNG72:GNG73 GDK72:GDK73 FTO72:FTO73 FJS72:FJS73 EZW72:EZW73 EQA72:EQA73 EGE72:EGE73 DWI72:DWI73 DMM72:DMM73 DCQ72:DCQ73 CSU72:CSU73 CIY72:CIY73 BZC72:BZC73 BPG72:BPG73 BFK72:BFK73 AVO72:AVO73 ALS72:ALS73 ABW72:ABW73 SE72:SE73 ACA72:ACA73 SO74 ACK74 AMG74 AWC74 BFY74 BPU74 BZQ74 CJM74 CTI74 DDE74 DNA74 DWW74 EGS74 EQO74 FAK74 FKG74 FUC74 GDY74 GNU74 GXQ74 HHM74 HRI74 IBE74 ILA74 IUW74 JES74 JOO74 JYK74 KIG74 KSC74 LBY74 LLU74 LVQ74 MFM74 MPI74 MZE74 NJA74 NSW74 OCS74 OMO74 OWK74 PGG74 PQC74 PZY74 QJU74 QTQ74 RDM74 RNI74 RXE74 SHA74 SQW74 TAS74 TKO74 TUK74 UEG74 UOC74 UXY74 VHU74 VRQ74 WBM74 WLI74 WVE74 SK74 IS74 IO74 WVA74 WLE74 WBI74 VRM74 VHQ74 UXU74 UNY74 UEC74 TUG74 TKK74 TAO74 SQS74 SGW74 RXA74 RNE74 RDI74 QTM74 QJQ74 PZU74 PPY74 PGC74 OWG74 OMK74 OCO74 NSS74 NIW74 MZA74 MPE74 MFI74 LVM74 LLQ74 LBU74 KRY74 KIC74 JYG74 JOK74 JEO74 IUS74 IKW74 IBA74 HRE74 HHI74 GXM74 GNQ74 GDU74 FTY74 FKC74 FAG74 EQK74 EGO74 DWS74 DMW74 DDA74 CTE74 CJI74 BZM74 BPQ74 BFU74 AVY74 AMC74 ACG74 AVS75:AVS76 BFO75:BFO76 BPK75:BPK76 BZG75:BZG76 CJC75:CJC76 CSY75:CSY76 DCU75:DCU76 DMQ75:DMQ76 DWM75:DWM76 EGI75:EGI76 EQE75:EQE76 FAA75:FAA76 FJW75:FJW76 FTS75:FTS76 GDO75:GDO76 GNK75:GNK76 GXG75:GXG76 HHC75:HHC76 HQY75:HQY76 IAU75:IAU76 IKQ75:IKQ76 IUM75:IUM76 JEI75:JEI76 JOE75:JOE76 JYA75:JYA76 KHW75:KHW76 KRS75:KRS76 LBO75:LBO76 LLK75:LLK76 LVG75:LVG76 MFC75:MFC76 MOY75:MOY76 MYU75:MYU76 NIQ75:NIQ76 NSM75:NSM76 OCI75:OCI76 OME75:OME76 OWA75:OWA76 PFW75:PFW76 PPS75:PPS76 PZO75:PZO76 QJK75:QJK76 QTG75:QTG76 RDC75:RDC76 RMY75:RMY76 RWU75:RWU76 SGQ75:SGQ76 SQM75:SQM76 TAI75:TAI76 TKE75:TKE76 TUA75:TUA76 UDW75:UDW76 UNS75:UNS76 UXO75:UXO76 VHK75:VHK76 VRG75:VRG76 WBC75:WBC76 WKY75:WKY76 WUU75:WUU76 SA75:SA76 II75:II76 IE75:IE76 WUQ75:WUQ76 WKU75:WKU76 WAY75:WAY76 VRC75:VRC76 VHG75:VHG76 UXK75:UXK76 UNO75:UNO76 UDS75:UDS76 TTW75:TTW76 TKA75:TKA76 TAE75:TAE76 SQI75:SQI76 SGM75:SGM76 RWQ75:RWQ76 RMU75:RMU76 RCY75:RCY76 QTC75:QTC76 QJG75:QJG76 PZK75:PZK76 PPO75:PPO76 PFS75:PFS76 OVW75:OVW76 OMA75:OMA76 OCE75:OCE76 NSI75:NSI76 NIM75:NIM76 MYQ75:MYQ76 MOU75:MOU76 MEY75:MEY76 LVC75:LVC76 LLG75:LLG76 LBK75:LBK76 KRO75:KRO76 KHS75:KHS76 JXW75:JXW76 JOA75:JOA76 JEE75:JEE76 IUI75:IUI76 IKM75:IKM76 IAQ75:IAQ76 HQU75:HQU76 HGY75:HGY76 GXC75:GXC76 GNG75:GNG76 GDK75:GDK76 FTO75:FTO76 FJS75:FJS76 EZW75:EZW76 EQA75:EQA76 EGE75:EGE76 DWI75:DWI76 DMM75:DMM76 DCQ75:DCQ76 CSU75:CSU76 CIY75:CIY76 BZC75:BZC76 BPG75:BPG76 BFK75:BFK76 AVO75:AVO76 ALS75:ALS76 ABW75:ABW76 SE75:SE76 ACA75:ACA76 ACG77 SO77 ACK77 AMG77 AWC77 BFY77 BPU77 BZQ77 CJM77 CTI77 DDE77 DNA77 DWW77 EGS77 EQO77 FAK77 FKG77 FUC77 GDY77 GNU77 GXQ77 HHM77 HRI77 IBE77 ILA77 IUW77 JES77 JOO77 JYK77 KIG77 KSC77 LBY77 LLU77 LVQ77 MFM77 MPI77 MZE77 NJA77 NSW77 OCS77 OMO77 OWK77 PGG77 PQC77 PZY77 QJU77 QTQ77 RDM77 RNI77 RXE77 SHA77 SQW77 TAS77 TKO77 TUK77 UEG77 UOC77 UXY77 VHU77 VRQ77 WBM77 WLI77 WVE77 SK77 IS77 IO77 WVA77 WLE77 WBI77 VRM77 VHQ77 UXU77 UNY77 UEC77 TUG77 TKK77 TAO77 SQS77 SGW77 RXA77 RNE77 RDI77 QTM77 QJQ77 PZU77 PPY77 PGC77 OWG77 OMK77 OCO77 NSS77 NIW77 MZA77 MPE77 MFI77 LVM77 LLQ77 LBU77 KRY77 KIC77 JYG77 JOK77 JEO77 IUS77 IKW77 IBA77 HRE77 HHI77 GXM77 GNQ77 GDU77 FTY77 FKC77 FAG77 EQK77 EGO77 DWS77 DMW77 DDA77 CTE77 CJI77 BZM77 BPQ77 BFU77 AVY77 AMC77 AVS78:AVS79 BFO78:BFO79 BPK78:BPK79 BZG78:BZG79 CJC78:CJC79 CSY78:CSY79 DCU78:DCU79 DMQ78:DMQ79 DWM78:DWM79 EGI78:EGI79 EQE78:EQE79 FAA78:FAA79 FJW78:FJW79 FTS78:FTS79 GDO78:GDO79 GNK78:GNK79 GXG78:GXG79 HHC78:HHC79 HQY78:HQY79 IAU78:IAU79 IKQ78:IKQ79 IUM78:IUM79 JEI78:JEI79 JOE78:JOE79 JYA78:JYA79 KHW78:KHW79 KRS78:KRS79 LBO78:LBO79 LLK78:LLK79 LVG78:LVG79 MFC78:MFC79 MOY78:MOY79 MYU78:MYU79 NIQ78:NIQ79 NSM78:NSM79 OCI78:OCI79 OME78:OME79 OWA78:OWA79 PFW78:PFW79 PPS78:PPS79 PZO78:PZO79 QJK78:QJK79 QTG78:QTG79 RDC78:RDC79 RMY78:RMY79 RWU78:RWU79 SGQ78:SGQ79 SQM78:SQM79 TAI78:TAI79 TKE78:TKE79 TUA78:TUA79 UDW78:UDW79 UNS78:UNS79 UXO78:UXO79 VHK78:VHK79 VRG78:VRG79 WBC78:WBC79 WKY78:WKY79 WUU78:WUU79 SA78:SA79 II78:II79 IE78:IE79 WUQ78:WUQ79 WKU78:WKU79 WAY78:WAY79 VRC78:VRC79 VHG78:VHG79 UXK78:UXK79 UNO78:UNO79 UDS78:UDS79 TTW78:TTW79 TKA78:TKA79 TAE78:TAE79 SQI78:SQI79 SGM78:SGM79 RWQ78:RWQ79 RMU78:RMU79 RCY78:RCY79 QTC78:QTC79 QJG78:QJG79 PZK78:PZK79 PPO78:PPO79 PFS78:PFS79 OVW78:OVW79 OMA78:OMA79 OCE78:OCE79 NSI78:NSI79 NIM78:NIM79 MYQ78:MYQ79 MOU78:MOU79 MEY78:MEY79 LVC78:LVC79 LLG78:LLG79 LBK78:LBK79 KRO78:KRO79 KHS78:KHS79 JXW78:JXW79 JOA78:JOA79 JEE78:JEE79 IUI78:IUI79 IKM78:IKM79 IAQ78:IAQ79 HQU78:HQU79 HGY78:HGY79 GXC78:GXC79 GNG78:GNG79 GDK78:GDK79 FTO78:FTO79 FJS78:FJS79 EZW78:EZW79 EQA78:EQA79 EGE78:EGE79 DWI78:DWI79 DMM78:DMM79 DCQ78:DCQ79 CSU78:CSU79 CIY78:CIY79 BZC78:BZC79 BPG78:BPG79 BFK78:BFK79 AVO78:AVO79 ALS78:ALS79 ABW78:ABW79 SE78:SE79 ACA78:ACA79 AMC80 ACG80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SK80 IS80 IO80 WVA80 WLE80 WBI80 VRM80 VHQ80 UXU80 UNY80 UEC80 TUG80 TKK80 TAO80 SQS80 SGW80 RXA80 RNE80 RDI80 QTM80 QJQ80 PZU80 PPY80 PGC80 OWG80 OMK80 OCO80 NSS80 NIW80 MZA80 MPE80 MFI80 LVM80 LLQ80 LBU80 KRY80 KIC80 JYG80 JOK80 JEO80 IUS80 IKW80 IBA80 HRE80 HHI80 GXM80 GNQ80 GDU80 FTY80 FKC80 FAG80 EQK80 EGO80 DWS80 DMW80 DDA80 CTE80 CJI80 BZM80 BPQ80 BFU80 AVY80 AVS81:AVS82 BFO81:BFO82 BPK81:BPK82 BZG81:BZG82 CJC81:CJC82 CSY81:CSY82 DCU81:DCU82 DMQ81:DMQ82 DWM81:DWM82 EGI81:EGI82 EQE81:EQE82 FAA81:FAA82 FJW81:FJW82 FTS81:FTS82 GDO81:GDO82 GNK81:GNK82 GXG81:GXG82 HHC81:HHC82 HQY81:HQY82 IAU81:IAU82 IKQ81:IKQ82 IUM81:IUM82 JEI81:JEI82 JOE81:JOE82 JYA81:JYA82 KHW81:KHW82 KRS81:KRS82 LBO81:LBO82 LLK81:LLK82 LVG81:LVG82 MFC81:MFC82 MOY81:MOY82 MYU81:MYU82 NIQ81:NIQ82 NSM81:NSM82 OCI81:OCI82 OME81:OME82 OWA81:OWA82 PFW81:PFW82 PPS81:PPS82 PZO81:PZO82 QJK81:QJK82 QTG81:QTG82 RDC81:RDC82 RMY81:RMY82 RWU81:RWU82 SGQ81:SGQ82 SQM81:SQM82 TAI81:TAI82 TKE81:TKE82 TUA81:TUA82 UDW81:UDW82 UNS81:UNS82 UXO81:UXO82 VHK81:VHK82 VRG81:VRG82 WBC81:WBC82 WKY81:WKY82 WUU81:WUU82 SA81:SA82 II81:II82 IE81:IE82 WUQ81:WUQ82 WKU81:WKU82 WAY81:WAY82 VRC81:VRC82 VHG81:VHG82 UXK81:UXK82 UNO81:UNO82 UDS81:UDS82 TTW81:TTW82 TKA81:TKA82 TAE81:TAE82 SQI81:SQI82 SGM81:SGM82 RWQ81:RWQ82 RMU81:RMU82 RCY81:RCY82 QTC81:QTC82 QJG81:QJG82 PZK81:PZK82 PPO81:PPO82 PFS81:PFS82 OVW81:OVW82 OMA81:OMA82 OCE81:OCE82 NSI81:NSI82 NIM81:NIM82 MYQ81:MYQ82 MOU81:MOU82 MEY81:MEY82 LVC81:LVC82 LLG81:LLG82 LBK81:LBK82 KRO81:KRO82 KHS81:KHS82 JXW81:JXW82 JOA81:JOA82 JEE81:JEE82 IUI81:IUI82 IKM81:IKM82 IAQ81:IAQ82 HQU81:HQU82 HGY81:HGY82 GXC81:GXC82 GNG81:GNG82 GDK81:GDK82 FTO81:FTO82 FJS81:FJS82 EZW81:EZW82 EQA81:EQA82 EGE81:EGE82 DWI81:DWI82 DMM81:DMM82 DCQ81:DCQ82 CSU81:CSU82 CIY81:CIY82 BZC81:BZC82 BPG81:BPG82 BFK81:BFK82 AVO81:AVO82 ALS81:ALS82 ABW81:ABW82 SE81:SE82 ACA81:ACA82 AVY83 AMC83 ACG83 SO83 ACK83 AMG83 AWC83 BFY83 BPU83 BZQ83 CJM83 CTI83 DDE83 DNA83 DWW83 EGS83 EQO83 FAK83 FKG83 FUC83 GDY83 GNU83 GXQ83 HHM83 HRI83 IBE83 ILA83 IUW83 JES83 JOO83 JYK83 KIG83 KSC83 LBY83 LLU83 LVQ83 MFM83 MPI83 MZE83 NJA83 NSW83 OCS83 OMO83 OWK83 PGG83 PQC83 PZY83 QJU83 QTQ83 RDM83 RNI83 RXE83 SHA83 SQW83 TAS83 TKO83 TUK83 UEG83 UOC83 UXY83 VHU83 VRQ83 WBM83 WLI83 WVE83 SK83 IS83 IO83 WVA83 WLE83 WBI83 VRM83 VHQ83 UXU83 UNY83 UEC83 TUG83 TKK83 TAO83 SQS83 SGW83 RXA83 RNE83 RDI83 QTM83 QJQ83 PZU83 PPY83 PGC83 OWG83 OMK83 OCO83 NSS83 NIW83 MZA83 MPE83 MFI83 LVM83 LLQ83 LBU83 KRY83 KIC83 JYG83 JOK83 JEO83 IUS83 IKW83 IBA83 HRE83 HHI83 GXM83 GNQ83 GDU83 FTY83 FKC83 FAG83 EQK83 EGO83 DWS83 DMW83 DDA83 CTE83 CJI83 BZM83 BPQ83 BFU83 AVS84:AVS85 BFO84:BFO85 BPK84:BPK85 BZG84:BZG85 CJC84:CJC85 CSY84:CSY85 DCU84:DCU85 DMQ84:DMQ85 DWM84:DWM85 EGI84:EGI85 EQE84:EQE85 FAA84:FAA85 FJW84:FJW85 FTS84:FTS85 GDO84:GDO85 GNK84:GNK85 GXG84:GXG85 HHC84:HHC85 HQY84:HQY85 IAU84:IAU85 IKQ84:IKQ85 IUM84:IUM85 JEI84:JEI85 JOE84:JOE85 JYA84:JYA85 KHW84:KHW85 KRS84:KRS85 LBO84:LBO85 LLK84:LLK85 LVG84:LVG85 MFC84:MFC85 MOY84:MOY85 MYU84:MYU85 NIQ84:NIQ85 NSM84:NSM85 OCI84:OCI85 OME84:OME85 OWA84:OWA85 PFW84:PFW85 PPS84:PPS85 PZO84:PZO85 QJK84:QJK85 QTG84:QTG85 RDC84:RDC85 RMY84:RMY85 RWU84:RWU85 SGQ84:SGQ85 SQM84:SQM85 TAI84:TAI85 TKE84:TKE85 TUA84:TUA85 UDW84:UDW85 UNS84:UNS85 UXO84:UXO85 VHK84:VHK85 VRG84:VRG85 WBC84:WBC85 WKY84:WKY85 WUU84:WUU85 SA84:SA85 II84:II85 IE84:IE85 WUQ84:WUQ85 WKU84:WKU85 WAY84:WAY85 VRC84:VRC85 VHG84:VHG85 UXK84:UXK85 UNO84:UNO85 UDS84:UDS85 TTW84:TTW85 TKA84:TKA85 TAE84:TAE85 SQI84:SQI85 SGM84:SGM85 RWQ84:RWQ85 RMU84:RMU85 RCY84:RCY85 QTC84:QTC85 QJG84:QJG85 PZK84:PZK85 PPO84:PPO85 PFS84:PFS85 OVW84:OVW85 OMA84:OMA85 OCE84:OCE85 NSI84:NSI85 NIM84:NIM85 MYQ84:MYQ85 MOU84:MOU85 MEY84:MEY85 LVC84:LVC85 LLG84:LLG85 LBK84:LBK85 KRO84:KRO85 KHS84:KHS85 JXW84:JXW85 JOA84:JOA85 JEE84:JEE85 IUI84:IUI85 IKM84:IKM85 IAQ84:IAQ85 HQU84:HQU85 HGY84:HGY85 GXC84:GXC85 GNG84:GNG85 GDK84:GDK85 FTO84:FTO85 FJS84:FJS85 EZW84:EZW85 EQA84:EQA85 EGE84:EGE85 DWI84:DWI85 DMM84:DMM85 DCQ84:DCQ85 CSU84:CSU85 CIY84:CIY85 BZC84:BZC85 BPG84:BPG85 BFK84:BFK85 AVO84:AVO85 ALS84:ALS85 ABW84:ABW85 SE84:SE85 ACA84:ACA85 BFU86 JB162 BZM92 AVY86 AMC86 ACG86 SO86 ACK86 AMG86 AWC86 BFY86 BPU86 BZQ86 CJM86 CTI86 DDE86 DNA86 DWW86 EGS86 EQO86 FAK86 FKG86 FUC86 GDY86 GNU86 GXQ86 HHM86 HRI86 IBE86 ILA86 IUW86 JES86 JOO86 JYK86 KIG86 KSC86 LBY86 LLU86 LVQ86 MFM86 MPI86 MZE86 NJA86 NSW86 OCS86 OMO86 OWK86 PGG86 PQC86 PZY86 QJU86 QTQ86 RDM86 RNI86 RXE86 SHA86 SQW86 TAS86 TKO86 TUK86 UEG86 UOC86 UXY86 VHU86 VRQ86 WBM86 WLI86 WVE86 SK86 IS86 IO86 WVA86 WLE86 WBI86 VRM86 VHQ86 UXU86 UNY86 UEC86 TUG86 TKK86 TAO86 SQS86 SGW86 RXA86 RNE86 RDI86 QTM86 QJQ86 PZU86 PPY86 PGC86 OWG86 OMK86 OCO86 NSS86 NIW86 MZA86 MPE86 MFI86 LVM86 LLQ86 LBU86 KRY86 KIC86 JYG86 JOK86 JEO86 IUS86 IKW86 IBA86 HRE86 HHI86 GXM86 GNQ86 GDU86 FTY86 FKC86 FAG86 EQK86 EGO86 DWS86 DMW86 DDA86 CTE86 CJI86 BZM86 BPQ86 AVS87:AVS88 BFO87:BFO88 BPK87:BPK88 BZG87:BZG88 CJC87:CJC88 CSY87:CSY88 DCU87:DCU88 DMQ87:DMQ88 DWM87:DWM88 EGI87:EGI88 EQE87:EQE88 FAA87:FAA88 FJW87:FJW88 FTS87:FTS88 GDO87:GDO88 GNK87:GNK88 GXG87:GXG88 HHC87:HHC88 HQY87:HQY88 IAU87:IAU88 IKQ87:IKQ88 IUM87:IUM88 JEI87:JEI88 JOE87:JOE88 JYA87:JYA88 KHW87:KHW88 KRS87:KRS88 LBO87:LBO88 LLK87:LLK88 LVG87:LVG88 MFC87:MFC88 MOY87:MOY88 MYU87:MYU88 NIQ87:NIQ88 NSM87:NSM88 OCI87:OCI88 OME87:OME88 OWA87:OWA88 PFW87:PFW88 PPS87:PPS88 PZO87:PZO88 QJK87:QJK88 QTG87:QTG88 RDC87:RDC88 RMY87:RMY88 RWU87:RWU88 SGQ87:SGQ88 SQM87:SQM88 TAI87:TAI88 TKE87:TKE88 TUA87:TUA88 UDW87:UDW88 UNS87:UNS88 UXO87:UXO88 VHK87:VHK88 VRG87:VRG88 WBC87:WBC88 WKY87:WKY88 WUU87:WUU88 SA87:SA88 II87:II88 IE87:IE88 WUQ87:WUQ88 WKU87:WKU88 WAY87:WAY88 VRC87:VRC88 VHG87:VHG88 UXK87:UXK88 UNO87:UNO88 UDS87:UDS88 TTW87:TTW88 TKA87:TKA88 TAE87:TAE88 SQI87:SQI88 SGM87:SGM88 RWQ87:RWQ88 RMU87:RMU88 RCY87:RCY88 QTC87:QTC88 QJG87:QJG88 PZK87:PZK88 PPO87:PPO88 PFS87:PFS88 OVW87:OVW88 OMA87:OMA88 OCE87:OCE88 NSI87:NSI88 NIM87:NIM88 MYQ87:MYQ88 MOU87:MOU88 MEY87:MEY88 LVC87:LVC88 LLG87:LLG88 LBK87:LBK88 KRO87:KRO88 KHS87:KHS88 JXW87:JXW88 JOA87:JOA88 JEE87:JEE88 IUI87:IUI88 IKM87:IKM88 IAQ87:IAQ88 HQU87:HQU88 HGY87:HGY88 GXC87:GXC88 GNG87:GNG88 GDK87:GDK88 FTO87:FTO88 FJS87:FJS88 EZW87:EZW88 EQA87:EQA88 EGE87:EGE88 DWI87:DWI88 DMM87:DMM88 DCQ87:DCQ88 CSU87:CSU88 CIY87:CIY88 BZC87:BZC88 BPG87:BPG88 BFK87:BFK88 AVO87:AVO88 ALS87:ALS88 ABW87:ABW88 SE87:SE88 ACA87:ACA88 BPQ89 BFU89 AVY89 AMC89 ACG89 SO89 ACK89 AMG89 AWC89 BFY89 BPU89 BZQ89 CJM89 CTI89 DDE89 DNA89 DWW89 EGS89 EQO89 FAK89 FKG89 FUC89 GDY89 GNU89 GXQ89 HHM89 HRI89 IBE89 ILA89 IUW89 JES89 JOO89 JYK89 KIG89 KSC89 LBY89 LLU89 LVQ89 MFM89 MPI89 MZE89 NJA89 NSW89 OCS89 OMO89 OWK89 PGG89 PQC89 PZY89 QJU89 QTQ89 RDM89 RNI89 RXE89 SHA89 SQW89 TAS89 TKO89 TUK89 UEG89 UOC89 UXY89 VHU89 VRQ89 WBM89 WLI89 WVE89 SK89 IS89 IO89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AVS90:AVS91 BFO90:BFO91 BPK90:BPK91 BZG90:BZG91 CJC90:CJC91 CSY90:CSY91 DCU90:DCU91 DMQ90:DMQ91 DWM90:DWM91 EGI90:EGI91 EQE90:EQE91 FAA90:FAA91 FJW90:FJW91 FTS90:FTS91 GDO90:GDO91 GNK90:GNK91 GXG90:GXG91 HHC90:HHC91 HQY90:HQY91 IAU90:IAU91 IKQ90:IKQ91 IUM90:IUM91 JEI90:JEI91 JOE90:JOE91 JYA90:JYA91 KHW90:KHW91 KRS90:KRS91 LBO90:LBO91 LLK90:LLK91 LVG90:LVG91 MFC90:MFC91 MOY90:MOY91 MYU90:MYU91 NIQ90:NIQ91 NSM90:NSM91 OCI90:OCI91 OME90:OME91 OWA90:OWA91 PFW90:PFW91 PPS90:PPS91 PZO90:PZO91 QJK90:QJK91 QTG90:QTG91 RDC90:RDC91 RMY90:RMY91 RWU90:RWU91 SGQ90:SGQ91 SQM90:SQM91 TAI90:TAI91 TKE90:TKE91 TUA90:TUA91 UDW90:UDW91 UNS90:UNS91 UXO90:UXO91 VHK90:VHK91 VRG90:VRG91 WBC90:WBC91 WKY90:WKY91 WUU90:WUU91 SA90:SA91 II90:II91 IE90:IE91 WUQ90:WUQ91 WKU90:WKU91 WAY90:WAY91 VRC90:VRC91 VHG90:VHG91 UXK90:UXK91 UNO90:UNO91 UDS90:UDS91 TTW90:TTW91 TKA90:TKA91 TAE90:TAE91 SQI90:SQI91 SGM90:SGM91 RWQ90:RWQ91 RMU90:RMU91 RCY90:RCY91 QTC90:QTC91 QJG90:QJG91 PZK90:PZK91 PPO90:PPO91 PFS90:PFS91 OVW90:OVW91 OMA90:OMA91 OCE90:OCE91 NSI90:NSI91 NIM90:NIM91 MYQ90:MYQ91 MOU90:MOU91 MEY90:MEY91 LVC90:LVC91 LLG90:LLG91 LBK90:LBK91 KRO90:KRO91 KHS90:KHS91 JXW90:JXW91 JOA90:JOA91 JEE90:JEE91 IUI90:IUI91 IKM90:IKM91 IAQ90:IAQ91 HQU90:HQU91 HGY90:HGY91 GXC90:GXC91 GNG90:GNG91 GDK90:GDK91 FTO90:FTO91 FJS90:FJS91 EZW90:EZW91 EQA90:EQA91 EGE90:EGE91 DWI90:DWI91 DMM90:DMM91 DCQ90:DCQ91 CSU90:CSU91 CIY90:CIY91 BZC90:BZC91 BPG90:BPG91 BFK90:BFK91 AVO90:AVO91 ALS90:ALS91 ABW90:ABW91 SE90:SE91 ACA90:ACA91 N61:N91 CJI92 BFO93:BFO94 BPK93:BPK94 BZG93:BZG94 CJC93:CJC94 CSY93:CSY94 DCU93:DCU94 DMQ93:DMQ94 DWM93:DWM94 EGI93:EGI94 EQE93:EQE94 FAA93:FAA94 FJW93:FJW94 FTS93:FTS94 GDO93:GDO94 GNK93:GNK94 GXG93:GXG94 HHC93:HHC94 HQY93:HQY94 IAU93:IAU94 IKQ93:IKQ94 IUM93:IUM94 JEI93:JEI94 JOE93:JOE94 JYA93:JYA94 KHW93:KHW94 KRS93:KRS94 LBO93:LBO94 LLK93:LLK94 LVG93:LVG94 MFC93:MFC94 MOY93:MOY94 MYU93:MYU94 NIQ93:NIQ94 NSM93:NSM94 OCI93:OCI94 OME93:OME94 OWA93:OWA94 PFW93:PFW94 PPS93:PPS94 PZO93:PZO94 QJK93:QJK94 QTG93:QTG94 RDC93:RDC94 RMY93:RMY94 RWU93:RWU94 SGQ93:SGQ94 SQM93:SQM94 TAI93:TAI94 TKE93:TKE94 TUA93:TUA94 UDW93:UDW94 UNS93:UNS94 UXO93:UXO94 VHK93:VHK94 VRG93:VRG94 WBC93:WBC94 WKY93:WKY94 WUU93:WUU94 SA93:SA94 II93:II94 IE93:IE94 WUQ93:WUQ94 WKU93:WKU94 WAY93:WAY94 VRC93:VRC94 VHG93:VHG94 UXK93:UXK94 UNO93:UNO94 UDS93:UDS94 TTW93:TTW94 TKA93:TKA94 TAE93:TAE94 SQI93:SQI94 SGM93:SGM94 RWQ93:RWQ94 RMU93:RMU94 RCY93:RCY94 QTC93:QTC94 QJG93:QJG94 PZK93:PZK94 PPO93:PPO94 PFS93:PFS94 OVW93:OVW94 OMA93:OMA94 OCE93:OCE94 NSI93:NSI94 NIM93:NIM94 MYQ93:MYQ94 MOU93:MOU94 MEY93:MEY94 LVC93:LVC94 LLG93:LLG94 LBK93:LBK94 KRO93:KRO94 KHS93:KHS94 JXW93:JXW94 JOA93:JOA94 JEE93:JEE94 IUI93:IUI94 IKM93:IKM94 IAQ93:IAQ94 HQU93:HQU94 HGY93:HGY94 GXC93:GXC94 GNG93:GNG94 GDK93:GDK94 FTO93:FTO94 FJS93:FJS94 EZW93:EZW94 EQA93:EQA94 EGE93:EGE94 DWI93:DWI94 DMM93:DMM94 DCQ93:DCQ94 CSU93:CSU94 CIY93:CIY94 BZC93:BZC94 BPG93:BPG94 BFK93:BFK94 AVO93:AVO94 ALS93:ALS94 ABW93:ABW94 SE93:SE94 ACA93:ACA94 ALW90:ALW91 WBP111 VRT111 VHX111 UYB111 UOF111 UEJ111 TUN111 TKR111 TAV111 SQZ111 SHD111 RXH111 RNL111 RDP111 QTT111 QJX111 QAB111 PQF111 PGJ111 OWN111 OMR111 OCV111 NSZ111 NJD111 MZH111 MPL111 MFP111 LVT111 LLX111 LCB111 KSF111 KIJ111 JYN111 JOR111 JEV111 IUZ111 ILD111 IBH111 HRL111 HHP111 GXT111 GNX111 GEB111 FUF111 FKJ111 FAN111 EQR111 EGV111 DWZ111 DND111 DDH111 CTL111 CJP111 BZT111 BPX111 BGB111 AWF111 AMJ111 ACN111 SR111 IV111 WVD111:WVE111 WLH111:WLI111 WBL111:WBM111 VRP111:VRQ111 VHT111:VHU111 UXX111:UXY111 UOB111:UOC111 UEF111:UEG111 TUJ111:TUK111 TKN111:TKO111 TAR111:TAS111 SQV111:SQW111 SGZ111:SHA111 RXD111:RXE111 RNH111:RNI111 RDL111:RDM111 QTP111:QTQ111 QJT111:QJU111 PZX111:PZY111 PQB111:PQC111 PGF111:PGG111 OWJ111:OWK111 OMN111:OMO111 OCR111:OCS111 NSV111:NSW111 NIZ111:NJA111 MZD111:MZE111 MPH111:MPI111 MFL111:MFM111 LVP111:LVQ111 LLT111:LLU111 LBX111:LBY111 KSB111:KSC111 KIF111:KIG111 JYJ111:JYK111 JON111:JOO111 JER111:JES111 IUV111:IUW111 IKZ111:ILA111 IBD111:IBE111 HRH111:HRI111 HHL111:HHM111 GXP111:GXQ111 GNT111:GNU111 GDX111:GDY111 FUB111:FUC111 FKF111:FKG111 FAJ111:FAK111 EQN111:EQO111 EGR111:EGS111 DWV111:DWW111 DMZ111:DNA111 DDD111:DDE111 CTH111:CTI111 CJL111:CJM111 BZP111:BZQ111 BPT111:BPU111 BFX111:BFY111 AWB111:AWC111 AMF111:AMG111 ACJ111:ACK111 SN111:SO111 IR111:IS111 WVH111 WLL111 S110:S111 DDB112 DMX112 DWT112 EGP112 EQL112 FAH112 FKD112 FTZ112 GDV112 GNR112 GXN112 HHJ112 HRF112 IBB112 IKX112 IUT112 JEP112 JOL112 JYH112 KID112 KRZ112 LBV112 LLR112 LVN112 MFJ112 MPF112 MZB112 NIX112 NST112 OCP112 OML112 OWH112 PGD112 PPZ112 PZV112 QJR112 QTN112 RDJ112 RNF112 RXB112 SGX112 SQT112 TAP112 TKL112 TUH112 UED112 UNZ112 UXV112 VHR112 VRN112 WBJ112 WLF112 WVB112 IL112 SH112 ACD112 ALZ112 AVV112 BFR112 BPN112 BZJ112 CJF112 CTB112 DCX112 DMT112 DWP112 EGL112 EQH112 FAD112 FJZ112 FTV112 GDR112 GNN112 GXJ112 HHF112 HRB112 IAX112 IKT112 IUP112 JEL112 JOH112 JYD112 KHZ112 KRV112 LBR112 LLN112 LVJ112 MFF112 MPB112 MYX112 NIT112 NSP112 OCL112 OMH112 OWD112 PFZ112 PPV112 PZR112 QJN112 QTJ112 RDF112 RNB112 RWX112 SGT112 SQP112 TAL112 TKH112 TUD112 UDZ112 UNV112 UXR112 VHN112 VRJ112 WBF112 WLB112 WUX112 IP112 SL112 ACH112 AMD112 AVZ112 BFV112 BPR112 BZN112 CJJ112 U41:U58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IX119 ST119 ACP119 AML119 AWH119 BGD119 BPZ119 BZV119 CJR119 CTN119 DDJ119 DNF119 DXB119 EGX119 EQT119 FAP119 FKL119 FUH119 GED119 GNZ119 GXV119 HHR119 HRN119 IBJ119 ILF119 IVB119 JEX119 JOT119 JYP119 KIL119 KSH119 LCD119 LLZ119 LVV119 MFR119 MPN119 MZJ119 NJF119 NTB119 OCX119 OMT119 OWP119 PGL119 PQH119 QAD119 QJZ119 QTV119 RDR119 RNN119 RXJ119 SHF119 SRB119 TAX119 TKT119 TUP119 UEL119 UOH119 UYD119 VHZ119 VRV119 WBR119 WLN119 WVJ119 JB119 S136:S155 ACT122 AMP122 AWL122 BGH122 BQD122 BZZ122 CJV122 CTR122 DDN122 DNJ122 DXF122 EHB122 EQX122 FAT122 FKP122 FUL122 GEH122 GOD122 GXZ122 HHV122 HRR122 IBN122 ILJ122 IVF122 JFB122 JOX122 JYT122 KIP122 KSL122 LCH122 LMD122 LVZ122 MFV122 MPR122 MZN122 NJJ122 NTF122 ODB122 OMX122 OWT122 PGP122 PQL122 QAH122 QKD122 QTZ122 RDV122 RNR122 RXN122 SHJ122 SRF122 TBB122 TKX122 TUT122 UEP122 UOL122 UYH122 VID122 VRZ122 WBV122 WLR122 WVN122 IX122 ST122 ACP122 AML122 AWH122 BGD122 BPZ122 BZV122 CJR122 CTN122 DDJ122 DNF122 DXB122 EGX122 EQT122 FAP122 FKL122 FUH122 GED122 GNZ122 GXV122 HHR122 HRN122 IBJ122 ILF122 IVB122 JEX122 JOT122 JYP122 KIL122 KSH122 LCD122 LLZ122 LVV122 MFR122 MPN122 MZJ122 NJF122 NTB122 OCX122 OMT122 OWP122 PGL122 PQH122 QAD122 QJZ122 QTV122 RDR122 RNN122 RXJ122 SHF122 SRB122 TAX122 TKT122 TUP122 UEL122 UOH122 UYD122 VHZ122 VRV122 WBR122 WLN122 WVJ122 JB122 ADE120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IX125 ST125 ACP125 AML125 AWH125 BGD125 BPZ125 BZV125 CJR125 CTN125 DDJ125 DNF125 DXB125 EGX125 EQT125 FAP125 FKL125 FUH125 GED125 GNZ125 GXV125 HHR125 HRN125 IBJ125 ILF125 IVB125 JEX125 JOT125 JYP125 KIL125 KSH125 LCD125 LLZ125 LVV125 MFR125 MPN125 MZJ125 NJF125 NTB125 OCX125 OMT125 OWP125 PGL125 PQH125 QAD125 QJZ125 QTV125 RDR125 RNN125 RXJ125 SHF125 SRB125 TAX125 TKT125 TUP125 UEL125 UOH125 UYD125 VHZ125 VRV125 WBR125 WLN125 WVJ125 JB125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IX127 ST127 ACP127 AML127 AWH127 BGD127 BPZ127 BZV127 CJR127 CTN127 DDJ127 DNF127 DXB127 EGX127 EQT127 FAP127 FKL127 FUH127 GED127 GNZ127 GXV127 HHR127 HRN127 IBJ127 ILF127 IVB127 JEX127 JOT127 JYP127 KIL127 KSH127 LCD127 LLZ127 LVV127 MFR127 MPN127 MZJ127 NJF127 NTB127 OCX127 OMT127 OWP127 PGL127 PQH127 QAD127 QJZ127 QTV127 RDR127 RNN127 RXJ127 SHF127 SRB127 TAX127 TKT127 TUP127 UEL127 UOH127 UYD127 VHZ127 VRV127 WBR127 WLN127 WVJ127 JB127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IX129 ST129 ACP129 AML129 AWH129 BGD129 BPZ129 BZV129 CJR129 CTN129 DDJ129 DNF129 DXB129 EGX129 EQT129 FAP129 FKL129 FUH129 GED129 GNZ129 GXV129 HHR129 HRN129 IBJ129 ILF129 IVB129 JEX129 JOT129 JYP129 KIL129 KSH129 LCD129 LLZ129 LVV129 MFR129 MPN129 MZJ129 NJF129 NTB129 OCX129 OMT129 OWP129 PGL129 PQH129 QAD129 QJZ129 QTV129 RDR129 RNN129 RXJ129 SHF129 SRB129 TAX129 TKT129 TUP129 UEL129 UOH129 UYD129 VHZ129 VRV129 WBR129 WLN129 WVJ129 O161:O164 S161:S164 SX162 ACT162 AMP162 AWL162 BGH162 BQD162 BZZ162 CJV162 CTR162 DDN162 DNJ162 DXF162 EHB162 EQX162 FAT162 FKP162 FUL162 GEH162 GOD162 GXZ162 HHV162 HRR162 IBN162 ILJ162 IVF162 JFB162 JOX162 JYT162 KIP162 KSL162 LCH162 LMD162 LVZ162 MFV162 MPR162 MZN162 NJJ162 NTF162 ODB162 OMX162 OWT162 PGP162 PQL162 QAH162 QKD162 QTZ162 RDV162 RNR162 RXN162 SHJ162 SRF162 TBB162 TKX162 TUT162 UEP162 UOL162 UYH162 VID162 VRZ162 WBV162 WLR162 WVN162 IX162 ST162 ACP162 AML162 AWH162 BGD162 BPZ162 BZV162 CJR162 CTN162 DDJ162 DNF162 DXB162 EGX162 EQT162 FAP162 FKL162 FUH162 GED162 GNZ162 GXV162 HHR162 HRN162 IBJ162 ILF162 IVB162 JEX162 JOT162 JYP162 KIL162 KSH162 LCD162 LLZ162 LVV162 MFR162 MPN162 MZJ162 NJF162 NTB162 OCX162 OMT162 OWP162 PGL162 PQH162 QAD162 QJZ162 QTV162 RDR162 RNN162 RXJ162 SHF162 SRB162 TAX162 TKT162 TUP162 UEL162 UOH162 UYD162 VHZ162 VRV162 WBR162 WLN162 WVJ162 ALW62:ALW63 ALW65:ALW66 ALW68:ALW69 ALW72:ALW73 ALW75:ALW76 ALW78:ALW79 ALW84:ALW85 ALW81:ALW82 R61:R91 ALW87:ALW88 CTF112 V113 T113 TE113 JI113 WVQ113 WLU113 WBY113 VSC113 VIG113 UYK113 UOO113 UES113 TUW113 TLA113 TBE113 SRI113 SHM113 RXQ113 RNU113 RDY113 QUC113 QKG113 QAK113 PQO113 PGS113 OWW113 ONA113 ODE113 NTI113 NJM113 MZQ113 MPU113 MFY113 LWC113 LMG113 LCK113 KSO113 KIS113 JYW113 JPA113 JFE113 IVI113 ILM113 IBQ113 HRU113 HHY113 GYC113 GOG113 GEK113 FUO113 FKS113 FAW113 ERA113 EHE113 DXI113 DNM113 DDQ113 CTU113 CJY113 CAC113 BQG113 BGK113 AWO113 AMS113 ACW113 TA113 JE113 WVU113 WLY113 WCC113 VSG113 VIK113 UYO113 UOS113 UEW113 TVA113 TLE113 TBI113 SRM113 SHQ113 RXU113 RNY113 REC113 QUG113 QKK113 QAO113 PQS113 PGW113 OXA113 ONE113 ODI113 NTM113 NJQ113 MZU113 MPY113 MGC113 LWG113 LMK113 LCO113 KSS113 KIW113 JZA113 JPE113 JFI113 IVM113 ILQ113 IBU113 HRY113 HIC113 GYG113 GOK113 GEO113 FUS113 FKW113 FBA113 ERE113 EHI113 DXM113 DNQ113 DDU113 CTY113 CKC113 CAG113 BQK113 BGO113 AWS113 AMW113 ADA113 DDO100 CTS100 CJW100 CAA100 BQE100 BGI100 AWM100 AMQ100 ACU100 SY100 JC100 WVK100 WLO100 WBS100 VRW100 VIA100 UYE100 UOI100 UEM100 TUQ100 TKU100 TAY100 SRC100 SHG100 RXK100 RNO100 RDS100 QTW100 QKA100 QAE100 PQI100 PGM100 OWQ100 OMU100 OCY100 NTC100 NJG100 MZK100 MPO100 MFS100 LVW100 LMA100 LCE100 KSI100 KIM100 JYQ100 JOU100 JEY100 IVC100 ILG100 IBK100 HRO100 HHS100 GXW100 GOA100 GEE100 FUI100 FKM100 FAQ100 EQU100 EGY100 DXC100 DNG100 DDK100 CTO100 CJS100 BZW100 BQA100 BGE100 AWI100 AMM100 ACQ100 SU100 IY100 WVO100 WLS100 WBW100 VSA100 VIE100 UYI100 UOM100 UEQ100 TUU100 TKY100 TBC100 SRG100 SHK100 RXO100 RNS100 RDW100 QUA100 QKE100 QAI100 PQM100 PGQ100 OWU100 OMY100 ODC100 NTG100 NJK100 MZO100 MPS100 MFW100 LWA100 LME100 LCI100 KSM100 KIQ100 JYU100 JOY100 JFC100 IVG100 ILK100 IBO100 HRS100 HHW100 GYA100 GOE100 GEI100 FUM100 FKQ100 FAU100 EQY100 EHC100 DXG100 DNK100 ADA101 TE101 JI101 WVQ101 WLU101 WBY101 VSC101 VIG101 UYK101 UOO101 UES101 TUW101 TLA101 TBE101 SRI101 SHM101 RXQ101 RNU101 RDY101 QUC101 QKG101 QAK101 PQO101 PGS101 OWW101 ONA101 ODE101 NTI101 NJM101 MZQ101 MPU101 MFY101 LWC101 LMG101 LCK101 KSO101 KIS101 JYW101 JPA101 JFE101 IVI101 ILM101 IBQ101 HRU101 HHY101 GYC101 GOG101 GEK101 FUO101 FKS101 FAW101 ERA101 EHE101 DXI101 DNM101 DDQ101 CTU101 CJY101 CAC101 BQG101 BGK101 AWO101 AMS101 ACW101 TA101 JE101 WVU101 WLY101 WCC101 VSG101 VIK101 UYO101 UOS101 UEW101 TVA101 TLE101 TBI101 SRM101 SHQ101 RXU101 RNY101 REC101 QUG101 QKK101 QAO101 PQS101 PGW101 OXA101 ONE101 ODI101 NTM101 NJQ101 MZU101 MPY101 MGC101 LWG101 LMK101 LCO101 KSS101 KIW101 JZA101 JPE101 JFI101 IVM101 ILQ101 IBU101 HRY101 HIC101 GYG101 GOK101 GEO101 FUS101 FKW101 FBA101 ERE101 EHI101 DXM101 DNQ101 DDU101 CTY101 CKC101 CAG101 BQK101 BGO101 AWS101 AMW101 S97:S107 DDO102 CTS102 CJW102 CAA102 BQE102 BGI102 AWM102 AMQ102 ACU102 SY102 JC102 WVK102 WLO102 WBS102 VRW102 VIA102 UYE102 UOI102 UEM102 TUQ102 TKU102 TAY102 SRC102 SHG102 RXK102 RNO102 RDS102 QTW102 QKA102 QAE102 PQI102 PGM102 OWQ102 OMU102 OCY102 NTC102 NJG102 MZK102 MPO102 MFS102 LVW102 LMA102 LCE102 KSI102 KIM102 JYQ102 JOU102 JEY102 IVC102 ILG102 IBK102 HRO102 HHS102 GXW102 GOA102 GEE102 FUI102 FKM102 FAQ102 EQU102 EGY102 DXC102 DNG102 DDK102 CTO102 CJS102 BZW102 BQA102 BGE102 AWI102 AMM102 ACQ102 SU102 IY102 WVO102 WLS102 WBW102 VSA102 VIE102 UYI102 UOM102 UEQ102 TUU102 TKY102 TBC102 SRG102 SHK102 RXO102 RNS102 RDW102 QUA102 QKE102 QAI102 PQM102 PGQ102 OWU102 OMY102 ODC102 NTG102 NJK102 MZO102 MPS102 MFW102 LWA102 LME102 LCI102 KSM102 KIQ102 JYU102 JOY102 JFC102 IVG102 ILK102 IBO102 HRS102 HHW102 GYA102 GOE102 GEI102 FUM102 FKQ102 FAU102 EQY102 EHC102 DXG102 DNK102 ADA103 TE103 JI103 WVQ103 WLU103 WBY103 VSC103 VIG103 UYK103 UOO103 UES103 TUW103 TLA103 TBE103 SRI103 SHM103 RXQ103 RNU103 RDY103 QUC103 QKG103 QAK103 PQO103 PGS103 OWW103 ONA103 ODE103 NTI103 NJM103 MZQ103 MPU103 MFY103 LWC103 LMG103 LCK103 KSO103 KIS103 JYW103 JPA103 JFE103 IVI103 ILM103 IBQ103 HRU103 HHY103 GYC103 GOG103 GEK103 FUO103 FKS103 FAW103 ERA103 EHE103 DXI103 DNM103 DDQ103 CTU103 CJY103 CAC103 BQG103 BGK103 AWO103 AMS103 ACW103 TA103 JE103 WVU103 WLY103 WCC103 VSG103 VIK103 UYO103 UOS103 UEW103 TVA103 TLE103 TBI103 SRM103 SHQ103 RXU103 RNY103 REC103 QUG103 QKK103 QAO103 PQS103 PGW103 OXA103 ONE103 ODI103 NTM103 NJQ103 MZU103 MPY103 MGC103 LWG103 LMK103 LCO103 KSS103 KIW103 JZA103 JPE103 JFI103 IVM103 ILQ103 IBU103 HRY103 HIC103 GYG103 GOK103 GEO103 FUS103 FKW103 FBA103 ERE103 EHI103 DXM103 DNQ103 DDU103 CTY103 CKC103 CAG103 BQK103 BGO103 AWS103 AMW103 DNK104 O97:O107 DXG108 DDO104 CTS104 CJW104 CAA104 BQE104 BGI104 AWM104 AMQ104 ACU104 SY104 JC104 WVK104 WLO104 WBS104 VRW104 VIA104 UYE104 UOI104 UEM104 TUQ104 TKU104 TAY104 SRC104 SHG104 RXK104 RNO104 RDS104 QTW104 QKA104 QAE104 PQI104 PGM104 OWQ104 OMU104 OCY104 NTC104 NJG104 MZK104 MPO104 MFS104 LVW104 LMA104 LCE104 KSI104 KIM104 JYQ104 JOU104 JEY104 IVC104 ILG104 IBK104 HRO104 HHS104 GXW104 GOA104 GEE104 FUI104 FKM104 FAQ104 EQU104 EGY104 DXC104 DNG104 DDK104 CTO104 CJS104 BZW104 BQA104 BGE104 AWI104 AMM104 ACQ104 SU104 IY104 WVO104 WLS104 WBW104 VSA104 VIE104 UYI104 UOM104 UEQ104 TUU104 TKY104 TBC104 SRG104 SHK104 RXO104 RNS104 RDW104 QUA104 QKE104 QAI104 PQM104 PGQ104 OWU104 OMY104 ODC104 NTG104 NJK104 MZO104 MPS104 MFW104 LWA104 LME104 LCI104 KSM104 KIQ104 JYU104 JOY104 JFC104 IVG104 ILK104 IBO104 HRS104 HHW104 GYA104 GOE104 GEI104 FUM104 FKQ104 FAU104 EQY104 EHC104 DXG104 ADA105 TE105 JI105 WVQ105 WLU105 WBY105 VSC105 VIG105 UYK105 UOO105 UES105 TUW105 TLA105 TBE105 SRI105 SHM105 RXQ105 RNU105 RDY105 QUC105 QKG105 QAK105 PQO105 PGS105 OWW105 ONA105 ODE105 NTI105 NJM105 MZQ105 MPU105 MFY105 LWC105 LMG105 LCK105 KSO105 KIS105 JYW105 JPA105 JFE105 IVI105 ILM105 IBQ105 HRU105 HHY105 GYC105 GOG105 GEK105 FUO105 FKS105 FAW105 ERA105 EHE105 DXI105 DNM105 DDQ105 CTU105 CJY105 CAC105 BQG105 BGK105 AWO105 AMS105 ACW105 TA105 JE105 WVU105 WLY105 WCC105 VSG105 VIK105 UYO105 UOS105 UEW105 TVA105 TLE105 TBI105 SRM105 SHQ105 RXU105 RNY105 REC105 QUG105 QKK105 QAO105 PQS105 PGW105 OXA105 ONE105 ODI105 NTM105 NJQ105 MZU105 MPY105 MGC105 LWG105 LMK105 LCO105 KSS105 KIW105 JZA105 JPE105 JFI105 IVM105 ILQ105 IBU105 HRY105 HIC105 GYG105 GOK105 GEO105 FUS105 FKW105 FBA105 ERE105 EHI105 DXM105 DNQ105 DDU105 CTY105 CKC105 CAG105 BQK105 BGO105 AWS105 AMW105 DXG106 DNK106 DDO106 CTS106 CJW106 CAA106 BQE106 BGI106 AWM106 AMQ106 ACU106 SY106 JC106 WVK106 WLO106 WBS106 VRW106 VIA106 UYE106 UOI106 UEM106 TUQ106 TKU106 TAY106 SRC106 SHG106 RXK106 RNO106 RDS106 QTW106 QKA106 QAE106 PQI106 PGM106 OWQ106 OMU106 OCY106 NTC106 NJG106 MZK106 MPO106 MFS106 LVW106 LMA106 LCE106 KSI106 KIM106 JYQ106 JOU106 JEY106 IVC106 ILG106 IBK106 HRO106 HHS106 GXW106 GOA106 GEE106 FUI106 FKM106 FAQ106 EQU106 EGY106 DXC106 DNG106 DDK106 CTO106 CJS106 BZW106 BQA106 BGE106 AWI106 AMM106 ACQ106 SU106 IY106 WVO106 WLS106 WBW106 VSA106 VIE106 UYI106 UOM106 UEQ106 TUU106 TKY106 TBC106 SRG106 SHK106 RXO106 RNS106 RDW106 QUA106 QKE106 QAI106 PQM106 PGQ106 OWU106 OMY106 ODC106 NTG106 NJK106 MZO106 MPS106 MFW106 LWA106 LME106 LCI106 KSM106 KIQ106 JYU106 JOY106 JFC106 IVG106 ILK106 IBO106 HRS106 HHW106 GYA106 GOE106 GEI106 FUM106 FKQ106 FAU106 EQY106 EHC106 EHC108 TE107 JI107 WVQ107 WLU107 WBY107 VSC107 VIG107 UYK107 UOO107 UES107 TUW107 TLA107 TBE107 SRI107 SHM107 RXQ107 RNU107 RDY107 QUC107 QKG107 QAK107 PQO107 PGS107 OWW107 ONA107 ODE107 NTI107 NJM107 MZQ107 MPU107 MFY107 LWC107 LMG107 LCK107 KSO107 KIS107 JYW107 JPA107 JFE107 IVI107 ILM107 IBQ107 HRU107 HHY107 GYC107 GOG107 GEK107 FUO107 FKS107 FAW107 ERA107 EHE107 DXI107 DNM107 DDQ107 CTU107 CJY107 CAC107 BQG107 BGK107 AWO107 AMS107 ACW107 TA107 JE107 WVU107 WLY107 WCC107 VSG107 VIK107 UYO107 UOS107 UEW107 TVA107 TLE107 TBI107 SRM107 SHQ107 RXU107 RNY107 REC107 QUG107 QKK107 QAO107 PQS107 PGW107 OXA107 ONE107 ODI107 NTM107 NJQ107 MZU107 MPY107 MGC107 LWG107 LMK107 LCO107 KSS107 KIW107 JZA107 JPE107 JFI107 IVM107 ILQ107 IBU107 HRY107 HIC107 GYG107 GOK107 GEO107 FUS107 FKW107 FBA107 ERE107 EHI107 DXM107 DNQ107 DDU107 CTY107 CKC107 CAG107 BQK107 BGO107 AWS107 AMW107 O136:O155 SX119 TI120 JM120 WVU120 WLY120 WCC120 VSG120 VIK120 UYO120 UOS120 UEW120 TVA120 TLE120 TBI120 SRM120 SHQ120 RXU120 RNY120 REC120 QUG120 QKK120 QAO120 PQS120 PGW120 OXA120 ONE120 ODI120 NTM120 NJQ120 MZU120 MPY120 MGC120 LWG120 LMK120 LCO120 KSS120 KIW120 JZA120 JPE120 JFI120 IVM120 ILQ120 IBU120 HRY120 HIC120 GYG120 GOK120 GEO120 FUS120 FKW120 FBA120 ERE120 EHI120 DXM120 DNQ120 DDU120 CTY120 CKC120 CAG120 BQK120 BGO120 AWS120 AMW120 ADA120 TE120 JI120 WVY120 WMC120 WCG120 VSK120 VIO120 UYS120 UOW120 UFA120 TVE120 TLI120 TBM120 SRQ120 SHU120 RXY120 ROC120 REG120 QUK120 QKO120 QAS120 PQW120 PHA120 OXE120 ONI120 ODM120 NTQ120 NJU120 MZY120 MQC120 MGG120 LWK120 LMO120 LCS120 KSW120 KJA120 JZE120 JPI120 JFM120 IVQ120 ILU120 IBY120 HSC120 HIG120 GYK120 GOO120 GES120 FUW120 FLA120 FBE120 ERI120 EHM120 DXQ120 DNU120 DDY120 CUC120 CKG120 CAK120 BQO120 BGS120 AWW120 ANA120 SX122 TI123 JM123 WVU123 WLY123 WCC123 VSG123 VIK123 UYO123 UOS123 UEW123 TVA123 TLE123 TBI123 SRM123 SHQ123 RXU123 RNY123 REC123 QUG123 QKK123 QAO123 PQS123 PGW123 OXA123 ONE123 ODI123 NTM123 NJQ123 MZU123 MPY123 MGC123 LWG123 LMK123 LCO123 KSS123 KIW123 JZA123 JPE123 JFI123 IVM123 ILQ123 IBU123 HRY123 HIC123 GYG123 GOK123 GEO123 FUS123 FKW123 FBA123 ERE123 EHI123 DXM123 DNQ123 DDU123 CTY123 CKC123 CAG123 BQK123 BGO123 AWS123 AMW123 ADA123 TE123 JI123 WVY123 WMC123 WCG123 VSK123 VIO123 UYS123 UOW123 UFA123 TVE123 TLI123 TBM123 SRQ123 SHU123 RXY123 ROC123 REG123 QUK123 QKO123 QAS123 PQW123 PHA123 OXE123 ONI123 ODM123 NTQ123 NJU123 MZY123 MQC123 MGG123 LWK123 LMO123 LCS123 KSW123 KJA123 JZE123 JPI123 JFM123 IVQ123 ILU123 IBY123 HSC123 HIG123 GYK123 GOO123 GES123 FUW123 FLA123 FBE123 ERI123 EHM123 DXQ123 DNU123 DDY123 CUC123 CKG123 CAK123 BQO123 BGS123 AWW123 ANA123 ADE123</xm:sqref>
        </x14:dataValidation>
        <x14:dataValidation type="list" allowBlank="1" showInputMessage="1">
          <x14:formula1>
            <xm:f>атрибут</xm:f>
          </x14:formula1>
          <xm:sqref>BJ65501:BJ66331 KZ65501:KZ66331 UV65501:UV66331 AER65501:AER66331 AON65501:AON66331 AYJ65501:AYJ66331 BIF65501:BIF66331 BSB65501:BSB66331 CBX65501:CBX66331 CLT65501:CLT66331 CVP65501:CVP66331 DFL65501:DFL66331 DPH65501:DPH66331 DZD65501:DZD66331 EIZ65501:EIZ66331 ESV65501:ESV66331 FCR65501:FCR66331 FMN65501:FMN66331 FWJ65501:FWJ66331 GGF65501:GGF66331 GQB65501:GQB66331 GZX65501:GZX66331 HJT65501:HJT66331 HTP65501:HTP66331 IDL65501:IDL66331 INH65501:INH66331 IXD65501:IXD66331 JGZ65501:JGZ66331 JQV65501:JQV66331 KAR65501:KAR66331 KKN65501:KKN66331 KUJ65501:KUJ66331 LEF65501:LEF66331 LOB65501:LOB66331 LXX65501:LXX66331 MHT65501:MHT66331 MRP65501:MRP66331 NBL65501:NBL66331 NLH65501:NLH66331 NVD65501:NVD66331 OEZ65501:OEZ66331 OOV65501:OOV66331 OYR65501:OYR66331 PIN65501:PIN66331 PSJ65501:PSJ66331 QCF65501:QCF66331 QMB65501:QMB66331 QVX65501:QVX66331 RFT65501:RFT66331 RPP65501:RPP66331 RZL65501:RZL66331 SJH65501:SJH66331 STD65501:STD66331 TCZ65501:TCZ66331 TMV65501:TMV66331 TWR65501:TWR66331 UGN65501:UGN66331 UQJ65501:UQJ66331 VAF65501:VAF66331 VKB65501:VKB66331 VTX65501:VTX66331 WDT65501:WDT66331 WNP65501:WNP66331 WXL65501:WXL66331 BJ131037:BJ131867 KZ131037:KZ131867 UV131037:UV131867 AER131037:AER131867 AON131037:AON131867 AYJ131037:AYJ131867 BIF131037:BIF131867 BSB131037:BSB131867 CBX131037:CBX131867 CLT131037:CLT131867 CVP131037:CVP131867 DFL131037:DFL131867 DPH131037:DPH131867 DZD131037:DZD131867 EIZ131037:EIZ131867 ESV131037:ESV131867 FCR131037:FCR131867 FMN131037:FMN131867 FWJ131037:FWJ131867 GGF131037:GGF131867 GQB131037:GQB131867 GZX131037:GZX131867 HJT131037:HJT131867 HTP131037:HTP131867 IDL131037:IDL131867 INH131037:INH131867 IXD131037:IXD131867 JGZ131037:JGZ131867 JQV131037:JQV131867 KAR131037:KAR131867 KKN131037:KKN131867 KUJ131037:KUJ131867 LEF131037:LEF131867 LOB131037:LOB131867 LXX131037:LXX131867 MHT131037:MHT131867 MRP131037:MRP131867 NBL131037:NBL131867 NLH131037:NLH131867 NVD131037:NVD131867 OEZ131037:OEZ131867 OOV131037:OOV131867 OYR131037:OYR131867 PIN131037:PIN131867 PSJ131037:PSJ131867 QCF131037:QCF131867 QMB131037:QMB131867 QVX131037:QVX131867 RFT131037:RFT131867 RPP131037:RPP131867 RZL131037:RZL131867 SJH131037:SJH131867 STD131037:STD131867 TCZ131037:TCZ131867 TMV131037:TMV131867 TWR131037:TWR131867 UGN131037:UGN131867 UQJ131037:UQJ131867 VAF131037:VAF131867 VKB131037:VKB131867 VTX131037:VTX131867 WDT131037:WDT131867 WNP131037:WNP131867 WXL131037:WXL131867 BJ196573:BJ197403 KZ196573:KZ197403 UV196573:UV197403 AER196573:AER197403 AON196573:AON197403 AYJ196573:AYJ197403 BIF196573:BIF197403 BSB196573:BSB197403 CBX196573:CBX197403 CLT196573:CLT197403 CVP196573:CVP197403 DFL196573:DFL197403 DPH196573:DPH197403 DZD196573:DZD197403 EIZ196573:EIZ197403 ESV196573:ESV197403 FCR196573:FCR197403 FMN196573:FMN197403 FWJ196573:FWJ197403 GGF196573:GGF197403 GQB196573:GQB197403 GZX196573:GZX197403 HJT196573:HJT197403 HTP196573:HTP197403 IDL196573:IDL197403 INH196573:INH197403 IXD196573:IXD197403 JGZ196573:JGZ197403 JQV196573:JQV197403 KAR196573:KAR197403 KKN196573:KKN197403 KUJ196573:KUJ197403 LEF196573:LEF197403 LOB196573:LOB197403 LXX196573:LXX197403 MHT196573:MHT197403 MRP196573:MRP197403 NBL196573:NBL197403 NLH196573:NLH197403 NVD196573:NVD197403 OEZ196573:OEZ197403 OOV196573:OOV197403 OYR196573:OYR197403 PIN196573:PIN197403 PSJ196573:PSJ197403 QCF196573:QCF197403 QMB196573:QMB197403 QVX196573:QVX197403 RFT196573:RFT197403 RPP196573:RPP197403 RZL196573:RZL197403 SJH196573:SJH197403 STD196573:STD197403 TCZ196573:TCZ197403 TMV196573:TMV197403 TWR196573:TWR197403 UGN196573:UGN197403 UQJ196573:UQJ197403 VAF196573:VAF197403 VKB196573:VKB197403 VTX196573:VTX197403 WDT196573:WDT197403 WNP196573:WNP197403 WXL196573:WXL197403 BJ262109:BJ262939 KZ262109:KZ262939 UV262109:UV262939 AER262109:AER262939 AON262109:AON262939 AYJ262109:AYJ262939 BIF262109:BIF262939 BSB262109:BSB262939 CBX262109:CBX262939 CLT262109:CLT262939 CVP262109:CVP262939 DFL262109:DFL262939 DPH262109:DPH262939 DZD262109:DZD262939 EIZ262109:EIZ262939 ESV262109:ESV262939 FCR262109:FCR262939 FMN262109:FMN262939 FWJ262109:FWJ262939 GGF262109:GGF262939 GQB262109:GQB262939 GZX262109:GZX262939 HJT262109:HJT262939 HTP262109:HTP262939 IDL262109:IDL262939 INH262109:INH262939 IXD262109:IXD262939 JGZ262109:JGZ262939 JQV262109:JQV262939 KAR262109:KAR262939 KKN262109:KKN262939 KUJ262109:KUJ262939 LEF262109:LEF262939 LOB262109:LOB262939 LXX262109:LXX262939 MHT262109:MHT262939 MRP262109:MRP262939 NBL262109:NBL262939 NLH262109:NLH262939 NVD262109:NVD262939 OEZ262109:OEZ262939 OOV262109:OOV262939 OYR262109:OYR262939 PIN262109:PIN262939 PSJ262109:PSJ262939 QCF262109:QCF262939 QMB262109:QMB262939 QVX262109:QVX262939 RFT262109:RFT262939 RPP262109:RPP262939 RZL262109:RZL262939 SJH262109:SJH262939 STD262109:STD262939 TCZ262109:TCZ262939 TMV262109:TMV262939 TWR262109:TWR262939 UGN262109:UGN262939 UQJ262109:UQJ262939 VAF262109:VAF262939 VKB262109:VKB262939 VTX262109:VTX262939 WDT262109:WDT262939 WNP262109:WNP262939 WXL262109:WXL262939 BJ327645:BJ328475 KZ327645:KZ328475 UV327645:UV328475 AER327645:AER328475 AON327645:AON328475 AYJ327645:AYJ328475 BIF327645:BIF328475 BSB327645:BSB328475 CBX327645:CBX328475 CLT327645:CLT328475 CVP327645:CVP328475 DFL327645:DFL328475 DPH327645:DPH328475 DZD327645:DZD328475 EIZ327645:EIZ328475 ESV327645:ESV328475 FCR327645:FCR328475 FMN327645:FMN328475 FWJ327645:FWJ328475 GGF327645:GGF328475 GQB327645:GQB328475 GZX327645:GZX328475 HJT327645:HJT328475 HTP327645:HTP328475 IDL327645:IDL328475 INH327645:INH328475 IXD327645:IXD328475 JGZ327645:JGZ328475 JQV327645:JQV328475 KAR327645:KAR328475 KKN327645:KKN328475 KUJ327645:KUJ328475 LEF327645:LEF328475 LOB327645:LOB328475 LXX327645:LXX328475 MHT327645:MHT328475 MRP327645:MRP328475 NBL327645:NBL328475 NLH327645:NLH328475 NVD327645:NVD328475 OEZ327645:OEZ328475 OOV327645:OOV328475 OYR327645:OYR328475 PIN327645:PIN328475 PSJ327645:PSJ328475 QCF327645:QCF328475 QMB327645:QMB328475 QVX327645:QVX328475 RFT327645:RFT328475 RPP327645:RPP328475 RZL327645:RZL328475 SJH327645:SJH328475 STD327645:STD328475 TCZ327645:TCZ328475 TMV327645:TMV328475 TWR327645:TWR328475 UGN327645:UGN328475 UQJ327645:UQJ328475 VAF327645:VAF328475 VKB327645:VKB328475 VTX327645:VTX328475 WDT327645:WDT328475 WNP327645:WNP328475 WXL327645:WXL328475 BJ393181:BJ394011 KZ393181:KZ394011 UV393181:UV394011 AER393181:AER394011 AON393181:AON394011 AYJ393181:AYJ394011 BIF393181:BIF394011 BSB393181:BSB394011 CBX393181:CBX394011 CLT393181:CLT394011 CVP393181:CVP394011 DFL393181:DFL394011 DPH393181:DPH394011 DZD393181:DZD394011 EIZ393181:EIZ394011 ESV393181:ESV394011 FCR393181:FCR394011 FMN393181:FMN394011 FWJ393181:FWJ394011 GGF393181:GGF394011 GQB393181:GQB394011 GZX393181:GZX394011 HJT393181:HJT394011 HTP393181:HTP394011 IDL393181:IDL394011 INH393181:INH394011 IXD393181:IXD394011 JGZ393181:JGZ394011 JQV393181:JQV394011 KAR393181:KAR394011 KKN393181:KKN394011 KUJ393181:KUJ394011 LEF393181:LEF394011 LOB393181:LOB394011 LXX393181:LXX394011 MHT393181:MHT394011 MRP393181:MRP394011 NBL393181:NBL394011 NLH393181:NLH394011 NVD393181:NVD394011 OEZ393181:OEZ394011 OOV393181:OOV394011 OYR393181:OYR394011 PIN393181:PIN394011 PSJ393181:PSJ394011 QCF393181:QCF394011 QMB393181:QMB394011 QVX393181:QVX394011 RFT393181:RFT394011 RPP393181:RPP394011 RZL393181:RZL394011 SJH393181:SJH394011 STD393181:STD394011 TCZ393181:TCZ394011 TMV393181:TMV394011 TWR393181:TWR394011 UGN393181:UGN394011 UQJ393181:UQJ394011 VAF393181:VAF394011 VKB393181:VKB394011 VTX393181:VTX394011 WDT393181:WDT394011 WNP393181:WNP394011 WXL393181:WXL394011 BJ458717:BJ459547 KZ458717:KZ459547 UV458717:UV459547 AER458717:AER459547 AON458717:AON459547 AYJ458717:AYJ459547 BIF458717:BIF459547 BSB458717:BSB459547 CBX458717:CBX459547 CLT458717:CLT459547 CVP458717:CVP459547 DFL458717:DFL459547 DPH458717:DPH459547 DZD458717:DZD459547 EIZ458717:EIZ459547 ESV458717:ESV459547 FCR458717:FCR459547 FMN458717:FMN459547 FWJ458717:FWJ459547 GGF458717:GGF459547 GQB458717:GQB459547 GZX458717:GZX459547 HJT458717:HJT459547 HTP458717:HTP459547 IDL458717:IDL459547 INH458717:INH459547 IXD458717:IXD459547 JGZ458717:JGZ459547 JQV458717:JQV459547 KAR458717:KAR459547 KKN458717:KKN459547 KUJ458717:KUJ459547 LEF458717:LEF459547 LOB458717:LOB459547 LXX458717:LXX459547 MHT458717:MHT459547 MRP458717:MRP459547 NBL458717:NBL459547 NLH458717:NLH459547 NVD458717:NVD459547 OEZ458717:OEZ459547 OOV458717:OOV459547 OYR458717:OYR459547 PIN458717:PIN459547 PSJ458717:PSJ459547 QCF458717:QCF459547 QMB458717:QMB459547 QVX458717:QVX459547 RFT458717:RFT459547 RPP458717:RPP459547 RZL458717:RZL459547 SJH458717:SJH459547 STD458717:STD459547 TCZ458717:TCZ459547 TMV458717:TMV459547 TWR458717:TWR459547 UGN458717:UGN459547 UQJ458717:UQJ459547 VAF458717:VAF459547 VKB458717:VKB459547 VTX458717:VTX459547 WDT458717:WDT459547 WNP458717:WNP459547 WXL458717:WXL459547 BJ524253:BJ525083 KZ524253:KZ525083 UV524253:UV525083 AER524253:AER525083 AON524253:AON525083 AYJ524253:AYJ525083 BIF524253:BIF525083 BSB524253:BSB525083 CBX524253:CBX525083 CLT524253:CLT525083 CVP524253:CVP525083 DFL524253:DFL525083 DPH524253:DPH525083 DZD524253:DZD525083 EIZ524253:EIZ525083 ESV524253:ESV525083 FCR524253:FCR525083 FMN524253:FMN525083 FWJ524253:FWJ525083 GGF524253:GGF525083 GQB524253:GQB525083 GZX524253:GZX525083 HJT524253:HJT525083 HTP524253:HTP525083 IDL524253:IDL525083 INH524253:INH525083 IXD524253:IXD525083 JGZ524253:JGZ525083 JQV524253:JQV525083 KAR524253:KAR525083 KKN524253:KKN525083 KUJ524253:KUJ525083 LEF524253:LEF525083 LOB524253:LOB525083 LXX524253:LXX525083 MHT524253:MHT525083 MRP524253:MRP525083 NBL524253:NBL525083 NLH524253:NLH525083 NVD524253:NVD525083 OEZ524253:OEZ525083 OOV524253:OOV525083 OYR524253:OYR525083 PIN524253:PIN525083 PSJ524253:PSJ525083 QCF524253:QCF525083 QMB524253:QMB525083 QVX524253:QVX525083 RFT524253:RFT525083 RPP524253:RPP525083 RZL524253:RZL525083 SJH524253:SJH525083 STD524253:STD525083 TCZ524253:TCZ525083 TMV524253:TMV525083 TWR524253:TWR525083 UGN524253:UGN525083 UQJ524253:UQJ525083 VAF524253:VAF525083 VKB524253:VKB525083 VTX524253:VTX525083 WDT524253:WDT525083 WNP524253:WNP525083 WXL524253:WXL525083 BJ589789:BJ590619 KZ589789:KZ590619 UV589789:UV590619 AER589789:AER590619 AON589789:AON590619 AYJ589789:AYJ590619 BIF589789:BIF590619 BSB589789:BSB590619 CBX589789:CBX590619 CLT589789:CLT590619 CVP589789:CVP590619 DFL589789:DFL590619 DPH589789:DPH590619 DZD589789:DZD590619 EIZ589789:EIZ590619 ESV589789:ESV590619 FCR589789:FCR590619 FMN589789:FMN590619 FWJ589789:FWJ590619 GGF589789:GGF590619 GQB589789:GQB590619 GZX589789:GZX590619 HJT589789:HJT590619 HTP589789:HTP590619 IDL589789:IDL590619 INH589789:INH590619 IXD589789:IXD590619 JGZ589789:JGZ590619 JQV589789:JQV590619 KAR589789:KAR590619 KKN589789:KKN590619 KUJ589789:KUJ590619 LEF589789:LEF590619 LOB589789:LOB590619 LXX589789:LXX590619 MHT589789:MHT590619 MRP589789:MRP590619 NBL589789:NBL590619 NLH589789:NLH590619 NVD589789:NVD590619 OEZ589789:OEZ590619 OOV589789:OOV590619 OYR589789:OYR590619 PIN589789:PIN590619 PSJ589789:PSJ590619 QCF589789:QCF590619 QMB589789:QMB590619 QVX589789:QVX590619 RFT589789:RFT590619 RPP589789:RPP590619 RZL589789:RZL590619 SJH589789:SJH590619 STD589789:STD590619 TCZ589789:TCZ590619 TMV589789:TMV590619 TWR589789:TWR590619 UGN589789:UGN590619 UQJ589789:UQJ590619 VAF589789:VAF590619 VKB589789:VKB590619 VTX589789:VTX590619 WDT589789:WDT590619 WNP589789:WNP590619 WXL589789:WXL590619 BJ655325:BJ656155 KZ655325:KZ656155 UV655325:UV656155 AER655325:AER656155 AON655325:AON656155 AYJ655325:AYJ656155 BIF655325:BIF656155 BSB655325:BSB656155 CBX655325:CBX656155 CLT655325:CLT656155 CVP655325:CVP656155 DFL655325:DFL656155 DPH655325:DPH656155 DZD655325:DZD656155 EIZ655325:EIZ656155 ESV655325:ESV656155 FCR655325:FCR656155 FMN655325:FMN656155 FWJ655325:FWJ656155 GGF655325:GGF656155 GQB655325:GQB656155 GZX655325:GZX656155 HJT655325:HJT656155 HTP655325:HTP656155 IDL655325:IDL656155 INH655325:INH656155 IXD655325:IXD656155 JGZ655325:JGZ656155 JQV655325:JQV656155 KAR655325:KAR656155 KKN655325:KKN656155 KUJ655325:KUJ656155 LEF655325:LEF656155 LOB655325:LOB656155 LXX655325:LXX656155 MHT655325:MHT656155 MRP655325:MRP656155 NBL655325:NBL656155 NLH655325:NLH656155 NVD655325:NVD656155 OEZ655325:OEZ656155 OOV655325:OOV656155 OYR655325:OYR656155 PIN655325:PIN656155 PSJ655325:PSJ656155 QCF655325:QCF656155 QMB655325:QMB656155 QVX655325:QVX656155 RFT655325:RFT656155 RPP655325:RPP656155 RZL655325:RZL656155 SJH655325:SJH656155 STD655325:STD656155 TCZ655325:TCZ656155 TMV655325:TMV656155 TWR655325:TWR656155 UGN655325:UGN656155 UQJ655325:UQJ656155 VAF655325:VAF656155 VKB655325:VKB656155 VTX655325:VTX656155 WDT655325:WDT656155 WNP655325:WNP656155 WXL655325:WXL656155 BJ720861:BJ721691 KZ720861:KZ721691 UV720861:UV721691 AER720861:AER721691 AON720861:AON721691 AYJ720861:AYJ721691 BIF720861:BIF721691 BSB720861:BSB721691 CBX720861:CBX721691 CLT720861:CLT721691 CVP720861:CVP721691 DFL720861:DFL721691 DPH720861:DPH721691 DZD720861:DZD721691 EIZ720861:EIZ721691 ESV720861:ESV721691 FCR720861:FCR721691 FMN720861:FMN721691 FWJ720861:FWJ721691 GGF720861:GGF721691 GQB720861:GQB721691 GZX720861:GZX721691 HJT720861:HJT721691 HTP720861:HTP721691 IDL720861:IDL721691 INH720861:INH721691 IXD720861:IXD721691 JGZ720861:JGZ721691 JQV720861:JQV721691 KAR720861:KAR721691 KKN720861:KKN721691 KUJ720861:KUJ721691 LEF720861:LEF721691 LOB720861:LOB721691 LXX720861:LXX721691 MHT720861:MHT721691 MRP720861:MRP721691 NBL720861:NBL721691 NLH720861:NLH721691 NVD720861:NVD721691 OEZ720861:OEZ721691 OOV720861:OOV721691 OYR720861:OYR721691 PIN720861:PIN721691 PSJ720861:PSJ721691 QCF720861:QCF721691 QMB720861:QMB721691 QVX720861:QVX721691 RFT720861:RFT721691 RPP720861:RPP721691 RZL720861:RZL721691 SJH720861:SJH721691 STD720861:STD721691 TCZ720861:TCZ721691 TMV720861:TMV721691 TWR720861:TWR721691 UGN720861:UGN721691 UQJ720861:UQJ721691 VAF720861:VAF721691 VKB720861:VKB721691 VTX720861:VTX721691 WDT720861:WDT721691 WNP720861:WNP721691 WXL720861:WXL721691 BJ786397:BJ787227 KZ786397:KZ787227 UV786397:UV787227 AER786397:AER787227 AON786397:AON787227 AYJ786397:AYJ787227 BIF786397:BIF787227 BSB786397:BSB787227 CBX786397:CBX787227 CLT786397:CLT787227 CVP786397:CVP787227 DFL786397:DFL787227 DPH786397:DPH787227 DZD786397:DZD787227 EIZ786397:EIZ787227 ESV786397:ESV787227 FCR786397:FCR787227 FMN786397:FMN787227 FWJ786397:FWJ787227 GGF786397:GGF787227 GQB786397:GQB787227 GZX786397:GZX787227 HJT786397:HJT787227 HTP786397:HTP787227 IDL786397:IDL787227 INH786397:INH787227 IXD786397:IXD787227 JGZ786397:JGZ787227 JQV786397:JQV787227 KAR786397:KAR787227 KKN786397:KKN787227 KUJ786397:KUJ787227 LEF786397:LEF787227 LOB786397:LOB787227 LXX786397:LXX787227 MHT786397:MHT787227 MRP786397:MRP787227 NBL786397:NBL787227 NLH786397:NLH787227 NVD786397:NVD787227 OEZ786397:OEZ787227 OOV786397:OOV787227 OYR786397:OYR787227 PIN786397:PIN787227 PSJ786397:PSJ787227 QCF786397:QCF787227 QMB786397:QMB787227 QVX786397:QVX787227 RFT786397:RFT787227 RPP786397:RPP787227 RZL786397:RZL787227 SJH786397:SJH787227 STD786397:STD787227 TCZ786397:TCZ787227 TMV786397:TMV787227 TWR786397:TWR787227 UGN786397:UGN787227 UQJ786397:UQJ787227 VAF786397:VAF787227 VKB786397:VKB787227 VTX786397:VTX787227 WDT786397:WDT787227 WNP786397:WNP787227 WXL786397:WXL787227 BJ851933:BJ852763 KZ851933:KZ852763 UV851933:UV852763 AER851933:AER852763 AON851933:AON852763 AYJ851933:AYJ852763 BIF851933:BIF852763 BSB851933:BSB852763 CBX851933:CBX852763 CLT851933:CLT852763 CVP851933:CVP852763 DFL851933:DFL852763 DPH851933:DPH852763 DZD851933:DZD852763 EIZ851933:EIZ852763 ESV851933:ESV852763 FCR851933:FCR852763 FMN851933:FMN852763 FWJ851933:FWJ852763 GGF851933:GGF852763 GQB851933:GQB852763 GZX851933:GZX852763 HJT851933:HJT852763 HTP851933:HTP852763 IDL851933:IDL852763 INH851933:INH852763 IXD851933:IXD852763 JGZ851933:JGZ852763 JQV851933:JQV852763 KAR851933:KAR852763 KKN851933:KKN852763 KUJ851933:KUJ852763 LEF851933:LEF852763 LOB851933:LOB852763 LXX851933:LXX852763 MHT851933:MHT852763 MRP851933:MRP852763 NBL851933:NBL852763 NLH851933:NLH852763 NVD851933:NVD852763 OEZ851933:OEZ852763 OOV851933:OOV852763 OYR851933:OYR852763 PIN851933:PIN852763 PSJ851933:PSJ852763 QCF851933:QCF852763 QMB851933:QMB852763 QVX851933:QVX852763 RFT851933:RFT852763 RPP851933:RPP852763 RZL851933:RZL852763 SJH851933:SJH852763 STD851933:STD852763 TCZ851933:TCZ852763 TMV851933:TMV852763 TWR851933:TWR852763 UGN851933:UGN852763 UQJ851933:UQJ852763 VAF851933:VAF852763 VKB851933:VKB852763 VTX851933:VTX852763 WDT851933:WDT852763 WNP851933:WNP852763 WXL851933:WXL852763 BJ917469:BJ918299 KZ917469:KZ918299 UV917469:UV918299 AER917469:AER918299 AON917469:AON918299 AYJ917469:AYJ918299 BIF917469:BIF918299 BSB917469:BSB918299 CBX917469:CBX918299 CLT917469:CLT918299 CVP917469:CVP918299 DFL917469:DFL918299 DPH917469:DPH918299 DZD917469:DZD918299 EIZ917469:EIZ918299 ESV917469:ESV918299 FCR917469:FCR918299 FMN917469:FMN918299 FWJ917469:FWJ918299 GGF917469:GGF918299 GQB917469:GQB918299 GZX917469:GZX918299 HJT917469:HJT918299 HTP917469:HTP918299 IDL917469:IDL918299 INH917469:INH918299 IXD917469:IXD918299 JGZ917469:JGZ918299 JQV917469:JQV918299 KAR917469:KAR918299 KKN917469:KKN918299 KUJ917469:KUJ918299 LEF917469:LEF918299 LOB917469:LOB918299 LXX917469:LXX918299 MHT917469:MHT918299 MRP917469:MRP918299 NBL917469:NBL918299 NLH917469:NLH918299 NVD917469:NVD918299 OEZ917469:OEZ918299 OOV917469:OOV918299 OYR917469:OYR918299 PIN917469:PIN918299 PSJ917469:PSJ918299 QCF917469:QCF918299 QMB917469:QMB918299 QVX917469:QVX918299 RFT917469:RFT918299 RPP917469:RPP918299 RZL917469:RZL918299 SJH917469:SJH918299 STD917469:STD918299 TCZ917469:TCZ918299 TMV917469:TMV918299 TWR917469:TWR918299 UGN917469:UGN918299 UQJ917469:UQJ918299 VAF917469:VAF918299 VKB917469:VKB918299 VTX917469:VTX918299 WDT917469:WDT918299 WNP917469:WNP918299 WXL917469:WXL918299 BJ983005:BJ983835 KZ983005:KZ983835 UV983005:UV983835 AER983005:AER983835 AON983005:AON983835 AYJ983005:AYJ983835 BIF983005:BIF983835 BSB983005:BSB983835 CBX983005:CBX983835 CLT983005:CLT983835 CVP983005:CVP983835 DFL983005:DFL983835 DPH983005:DPH983835 DZD983005:DZD983835 EIZ983005:EIZ983835 ESV983005:ESV983835 FCR983005:FCR983835 FMN983005:FMN983835 FWJ983005:FWJ983835 GGF983005:GGF983835 GQB983005:GQB983835 GZX983005:GZX983835 HJT983005:HJT983835 HTP983005:HTP983835 IDL983005:IDL983835 INH983005:INH983835 IXD983005:IXD983835 JGZ983005:JGZ983835 JQV983005:JQV983835 KAR983005:KAR983835 KKN983005:KKN983835 KUJ983005:KUJ983835 LEF983005:LEF983835 LOB983005:LOB983835 LXX983005:LXX983835 MHT983005:MHT983835 MRP983005:MRP983835 NBL983005:NBL983835 NLH983005:NLH983835 NVD983005:NVD983835 OEZ983005:OEZ983835 OOV983005:OOV983835 OYR983005:OYR983835 PIN983005:PIN983835 PSJ983005:PSJ983835 QCF983005:QCF983835 QMB983005:QMB983835 QVX983005:QVX983835 RFT983005:RFT983835 RPP983005:RPP983835 RZL983005:RZL983835 SJH983005:SJH983835 STD983005:STD983835 TCZ983005:TCZ983835 TMV983005:TMV983835 TWR983005:TWR983835 UGN983005:UGN983835 UQJ983005:UQJ983835 VAF983005:VAF983835 VKB983005:VKB983835 VTX983005:VTX983835 WDT983005:WDT983835 WNP983005:WNP983835 WXL983005:WXL983835 BG65501:BG66329 KW65501:KW66329 US65501:US66329 AEO65501:AEO66329 AOK65501:AOK66329 AYG65501:AYG66329 BIC65501:BIC66329 BRY65501:BRY66329 CBU65501:CBU66329 CLQ65501:CLQ66329 CVM65501:CVM66329 DFI65501:DFI66329 DPE65501:DPE66329 DZA65501:DZA66329 EIW65501:EIW66329 ESS65501:ESS66329 FCO65501:FCO66329 FMK65501:FMK66329 FWG65501:FWG66329 GGC65501:GGC66329 GPY65501:GPY66329 GZU65501:GZU66329 HJQ65501:HJQ66329 HTM65501:HTM66329 IDI65501:IDI66329 INE65501:INE66329 IXA65501:IXA66329 JGW65501:JGW66329 JQS65501:JQS66329 KAO65501:KAO66329 KKK65501:KKK66329 KUG65501:KUG66329 LEC65501:LEC66329 LNY65501:LNY66329 LXU65501:LXU66329 MHQ65501:MHQ66329 MRM65501:MRM66329 NBI65501:NBI66329 NLE65501:NLE66329 NVA65501:NVA66329 OEW65501:OEW66329 OOS65501:OOS66329 OYO65501:OYO66329 PIK65501:PIK66329 PSG65501:PSG66329 QCC65501:QCC66329 QLY65501:QLY66329 QVU65501:QVU66329 RFQ65501:RFQ66329 RPM65501:RPM66329 RZI65501:RZI66329 SJE65501:SJE66329 STA65501:STA66329 TCW65501:TCW66329 TMS65501:TMS66329 TWO65501:TWO66329 UGK65501:UGK66329 UQG65501:UQG66329 VAC65501:VAC66329 VJY65501:VJY66329 VTU65501:VTU66329 WDQ65501:WDQ66329 WNM65501:WNM66329 WXI65501:WXI66329 BG131037:BG131865 KW131037:KW131865 US131037:US131865 AEO131037:AEO131865 AOK131037:AOK131865 AYG131037:AYG131865 BIC131037:BIC131865 BRY131037:BRY131865 CBU131037:CBU131865 CLQ131037:CLQ131865 CVM131037:CVM131865 DFI131037:DFI131865 DPE131037:DPE131865 DZA131037:DZA131865 EIW131037:EIW131865 ESS131037:ESS131865 FCO131037:FCO131865 FMK131037:FMK131865 FWG131037:FWG131865 GGC131037:GGC131865 GPY131037:GPY131865 GZU131037:GZU131865 HJQ131037:HJQ131865 HTM131037:HTM131865 IDI131037:IDI131865 INE131037:INE131865 IXA131037:IXA131865 JGW131037:JGW131865 JQS131037:JQS131865 KAO131037:KAO131865 KKK131037:KKK131865 KUG131037:KUG131865 LEC131037:LEC131865 LNY131037:LNY131865 LXU131037:LXU131865 MHQ131037:MHQ131865 MRM131037:MRM131865 NBI131037:NBI131865 NLE131037:NLE131865 NVA131037:NVA131865 OEW131037:OEW131865 OOS131037:OOS131865 OYO131037:OYO131865 PIK131037:PIK131865 PSG131037:PSG131865 QCC131037:QCC131865 QLY131037:QLY131865 QVU131037:QVU131865 RFQ131037:RFQ131865 RPM131037:RPM131865 RZI131037:RZI131865 SJE131037:SJE131865 STA131037:STA131865 TCW131037:TCW131865 TMS131037:TMS131865 TWO131037:TWO131865 UGK131037:UGK131865 UQG131037:UQG131865 VAC131037:VAC131865 VJY131037:VJY131865 VTU131037:VTU131865 WDQ131037:WDQ131865 WNM131037:WNM131865 WXI131037:WXI131865 BG196573:BG197401 KW196573:KW197401 US196573:US197401 AEO196573:AEO197401 AOK196573:AOK197401 AYG196573:AYG197401 BIC196573:BIC197401 BRY196573:BRY197401 CBU196573:CBU197401 CLQ196573:CLQ197401 CVM196573:CVM197401 DFI196573:DFI197401 DPE196573:DPE197401 DZA196573:DZA197401 EIW196573:EIW197401 ESS196573:ESS197401 FCO196573:FCO197401 FMK196573:FMK197401 FWG196573:FWG197401 GGC196573:GGC197401 GPY196573:GPY197401 GZU196573:GZU197401 HJQ196573:HJQ197401 HTM196573:HTM197401 IDI196573:IDI197401 INE196573:INE197401 IXA196573:IXA197401 JGW196573:JGW197401 JQS196573:JQS197401 KAO196573:KAO197401 KKK196573:KKK197401 KUG196573:KUG197401 LEC196573:LEC197401 LNY196573:LNY197401 LXU196573:LXU197401 MHQ196573:MHQ197401 MRM196573:MRM197401 NBI196573:NBI197401 NLE196573:NLE197401 NVA196573:NVA197401 OEW196573:OEW197401 OOS196573:OOS197401 OYO196573:OYO197401 PIK196573:PIK197401 PSG196573:PSG197401 QCC196573:QCC197401 QLY196573:QLY197401 QVU196573:QVU197401 RFQ196573:RFQ197401 RPM196573:RPM197401 RZI196573:RZI197401 SJE196573:SJE197401 STA196573:STA197401 TCW196573:TCW197401 TMS196573:TMS197401 TWO196573:TWO197401 UGK196573:UGK197401 UQG196573:UQG197401 VAC196573:VAC197401 VJY196573:VJY197401 VTU196573:VTU197401 WDQ196573:WDQ197401 WNM196573:WNM197401 WXI196573:WXI197401 BG262109:BG262937 KW262109:KW262937 US262109:US262937 AEO262109:AEO262937 AOK262109:AOK262937 AYG262109:AYG262937 BIC262109:BIC262937 BRY262109:BRY262937 CBU262109:CBU262937 CLQ262109:CLQ262937 CVM262109:CVM262937 DFI262109:DFI262937 DPE262109:DPE262937 DZA262109:DZA262937 EIW262109:EIW262937 ESS262109:ESS262937 FCO262109:FCO262937 FMK262109:FMK262937 FWG262109:FWG262937 GGC262109:GGC262937 GPY262109:GPY262937 GZU262109:GZU262937 HJQ262109:HJQ262937 HTM262109:HTM262937 IDI262109:IDI262937 INE262109:INE262937 IXA262109:IXA262937 JGW262109:JGW262937 JQS262109:JQS262937 KAO262109:KAO262937 KKK262109:KKK262937 KUG262109:KUG262937 LEC262109:LEC262937 LNY262109:LNY262937 LXU262109:LXU262937 MHQ262109:MHQ262937 MRM262109:MRM262937 NBI262109:NBI262937 NLE262109:NLE262937 NVA262109:NVA262937 OEW262109:OEW262937 OOS262109:OOS262937 OYO262109:OYO262937 PIK262109:PIK262937 PSG262109:PSG262937 QCC262109:QCC262937 QLY262109:QLY262937 QVU262109:QVU262937 RFQ262109:RFQ262937 RPM262109:RPM262937 RZI262109:RZI262937 SJE262109:SJE262937 STA262109:STA262937 TCW262109:TCW262937 TMS262109:TMS262937 TWO262109:TWO262937 UGK262109:UGK262937 UQG262109:UQG262937 VAC262109:VAC262937 VJY262109:VJY262937 VTU262109:VTU262937 WDQ262109:WDQ262937 WNM262109:WNM262937 WXI262109:WXI262937 BG327645:BG328473 KW327645:KW328473 US327645:US328473 AEO327645:AEO328473 AOK327645:AOK328473 AYG327645:AYG328473 BIC327645:BIC328473 BRY327645:BRY328473 CBU327645:CBU328473 CLQ327645:CLQ328473 CVM327645:CVM328473 DFI327645:DFI328473 DPE327645:DPE328473 DZA327645:DZA328473 EIW327645:EIW328473 ESS327645:ESS328473 FCO327645:FCO328473 FMK327645:FMK328473 FWG327645:FWG328473 GGC327645:GGC328473 GPY327645:GPY328473 GZU327645:GZU328473 HJQ327645:HJQ328473 HTM327645:HTM328473 IDI327645:IDI328473 INE327645:INE328473 IXA327645:IXA328473 JGW327645:JGW328473 JQS327645:JQS328473 KAO327645:KAO328473 KKK327645:KKK328473 KUG327645:KUG328473 LEC327645:LEC328473 LNY327645:LNY328473 LXU327645:LXU328473 MHQ327645:MHQ328473 MRM327645:MRM328473 NBI327645:NBI328473 NLE327645:NLE328473 NVA327645:NVA328473 OEW327645:OEW328473 OOS327645:OOS328473 OYO327645:OYO328473 PIK327645:PIK328473 PSG327645:PSG328473 QCC327645:QCC328473 QLY327645:QLY328473 QVU327645:QVU328473 RFQ327645:RFQ328473 RPM327645:RPM328473 RZI327645:RZI328473 SJE327645:SJE328473 STA327645:STA328473 TCW327645:TCW328473 TMS327645:TMS328473 TWO327645:TWO328473 UGK327645:UGK328473 UQG327645:UQG328473 VAC327645:VAC328473 VJY327645:VJY328473 VTU327645:VTU328473 WDQ327645:WDQ328473 WNM327645:WNM328473 WXI327645:WXI328473 BG393181:BG394009 KW393181:KW394009 US393181:US394009 AEO393181:AEO394009 AOK393181:AOK394009 AYG393181:AYG394009 BIC393181:BIC394009 BRY393181:BRY394009 CBU393181:CBU394009 CLQ393181:CLQ394009 CVM393181:CVM394009 DFI393181:DFI394009 DPE393181:DPE394009 DZA393181:DZA394009 EIW393181:EIW394009 ESS393181:ESS394009 FCO393181:FCO394009 FMK393181:FMK394009 FWG393181:FWG394009 GGC393181:GGC394009 GPY393181:GPY394009 GZU393181:GZU394009 HJQ393181:HJQ394009 HTM393181:HTM394009 IDI393181:IDI394009 INE393181:INE394009 IXA393181:IXA394009 JGW393181:JGW394009 JQS393181:JQS394009 KAO393181:KAO394009 KKK393181:KKK394009 KUG393181:KUG394009 LEC393181:LEC394009 LNY393181:LNY394009 LXU393181:LXU394009 MHQ393181:MHQ394009 MRM393181:MRM394009 NBI393181:NBI394009 NLE393181:NLE394009 NVA393181:NVA394009 OEW393181:OEW394009 OOS393181:OOS394009 OYO393181:OYO394009 PIK393181:PIK394009 PSG393181:PSG394009 QCC393181:QCC394009 QLY393181:QLY394009 QVU393181:QVU394009 RFQ393181:RFQ394009 RPM393181:RPM394009 RZI393181:RZI394009 SJE393181:SJE394009 STA393181:STA394009 TCW393181:TCW394009 TMS393181:TMS394009 TWO393181:TWO394009 UGK393181:UGK394009 UQG393181:UQG394009 VAC393181:VAC394009 VJY393181:VJY394009 VTU393181:VTU394009 WDQ393181:WDQ394009 WNM393181:WNM394009 WXI393181:WXI394009 BG458717:BG459545 KW458717:KW459545 US458717:US459545 AEO458717:AEO459545 AOK458717:AOK459545 AYG458717:AYG459545 BIC458717:BIC459545 BRY458717:BRY459545 CBU458717:CBU459545 CLQ458717:CLQ459545 CVM458717:CVM459545 DFI458717:DFI459545 DPE458717:DPE459545 DZA458717:DZA459545 EIW458717:EIW459545 ESS458717:ESS459545 FCO458717:FCO459545 FMK458717:FMK459545 FWG458717:FWG459545 GGC458717:GGC459545 GPY458717:GPY459545 GZU458717:GZU459545 HJQ458717:HJQ459545 HTM458717:HTM459545 IDI458717:IDI459545 INE458717:INE459545 IXA458717:IXA459545 JGW458717:JGW459545 JQS458717:JQS459545 KAO458717:KAO459545 KKK458717:KKK459545 KUG458717:KUG459545 LEC458717:LEC459545 LNY458717:LNY459545 LXU458717:LXU459545 MHQ458717:MHQ459545 MRM458717:MRM459545 NBI458717:NBI459545 NLE458717:NLE459545 NVA458717:NVA459545 OEW458717:OEW459545 OOS458717:OOS459545 OYO458717:OYO459545 PIK458717:PIK459545 PSG458717:PSG459545 QCC458717:QCC459545 QLY458717:QLY459545 QVU458717:QVU459545 RFQ458717:RFQ459545 RPM458717:RPM459545 RZI458717:RZI459545 SJE458717:SJE459545 STA458717:STA459545 TCW458717:TCW459545 TMS458717:TMS459545 TWO458717:TWO459545 UGK458717:UGK459545 UQG458717:UQG459545 VAC458717:VAC459545 VJY458717:VJY459545 VTU458717:VTU459545 WDQ458717:WDQ459545 WNM458717:WNM459545 WXI458717:WXI459545 BG524253:BG525081 KW524253:KW525081 US524253:US525081 AEO524253:AEO525081 AOK524253:AOK525081 AYG524253:AYG525081 BIC524253:BIC525081 BRY524253:BRY525081 CBU524253:CBU525081 CLQ524253:CLQ525081 CVM524253:CVM525081 DFI524253:DFI525081 DPE524253:DPE525081 DZA524253:DZA525081 EIW524253:EIW525081 ESS524253:ESS525081 FCO524253:FCO525081 FMK524253:FMK525081 FWG524253:FWG525081 GGC524253:GGC525081 GPY524253:GPY525081 GZU524253:GZU525081 HJQ524253:HJQ525081 HTM524253:HTM525081 IDI524253:IDI525081 INE524253:INE525081 IXA524253:IXA525081 JGW524253:JGW525081 JQS524253:JQS525081 KAO524253:KAO525081 KKK524253:KKK525081 KUG524253:KUG525081 LEC524253:LEC525081 LNY524253:LNY525081 LXU524253:LXU525081 MHQ524253:MHQ525081 MRM524253:MRM525081 NBI524253:NBI525081 NLE524253:NLE525081 NVA524253:NVA525081 OEW524253:OEW525081 OOS524253:OOS525081 OYO524253:OYO525081 PIK524253:PIK525081 PSG524253:PSG525081 QCC524253:QCC525081 QLY524253:QLY525081 QVU524253:QVU525081 RFQ524253:RFQ525081 RPM524253:RPM525081 RZI524253:RZI525081 SJE524253:SJE525081 STA524253:STA525081 TCW524253:TCW525081 TMS524253:TMS525081 TWO524253:TWO525081 UGK524253:UGK525081 UQG524253:UQG525081 VAC524253:VAC525081 VJY524253:VJY525081 VTU524253:VTU525081 WDQ524253:WDQ525081 WNM524253:WNM525081 WXI524253:WXI525081 BG589789:BG590617 KW589789:KW590617 US589789:US590617 AEO589789:AEO590617 AOK589789:AOK590617 AYG589789:AYG590617 BIC589789:BIC590617 BRY589789:BRY590617 CBU589789:CBU590617 CLQ589789:CLQ590617 CVM589789:CVM590617 DFI589789:DFI590617 DPE589789:DPE590617 DZA589789:DZA590617 EIW589789:EIW590617 ESS589789:ESS590617 FCO589789:FCO590617 FMK589789:FMK590617 FWG589789:FWG590617 GGC589789:GGC590617 GPY589789:GPY590617 GZU589789:GZU590617 HJQ589789:HJQ590617 HTM589789:HTM590617 IDI589789:IDI590617 INE589789:INE590617 IXA589789:IXA590617 JGW589789:JGW590617 JQS589789:JQS590617 KAO589789:KAO590617 KKK589789:KKK590617 KUG589789:KUG590617 LEC589789:LEC590617 LNY589789:LNY590617 LXU589789:LXU590617 MHQ589789:MHQ590617 MRM589789:MRM590617 NBI589789:NBI590617 NLE589789:NLE590617 NVA589789:NVA590617 OEW589789:OEW590617 OOS589789:OOS590617 OYO589789:OYO590617 PIK589789:PIK590617 PSG589789:PSG590617 QCC589789:QCC590617 QLY589789:QLY590617 QVU589789:QVU590617 RFQ589789:RFQ590617 RPM589789:RPM590617 RZI589789:RZI590617 SJE589789:SJE590617 STA589789:STA590617 TCW589789:TCW590617 TMS589789:TMS590617 TWO589789:TWO590617 UGK589789:UGK590617 UQG589789:UQG590617 VAC589789:VAC590617 VJY589789:VJY590617 VTU589789:VTU590617 WDQ589789:WDQ590617 WNM589789:WNM590617 WXI589789:WXI590617 BG655325:BG656153 KW655325:KW656153 US655325:US656153 AEO655325:AEO656153 AOK655325:AOK656153 AYG655325:AYG656153 BIC655325:BIC656153 BRY655325:BRY656153 CBU655325:CBU656153 CLQ655325:CLQ656153 CVM655325:CVM656153 DFI655325:DFI656153 DPE655325:DPE656153 DZA655325:DZA656153 EIW655325:EIW656153 ESS655325:ESS656153 FCO655325:FCO656153 FMK655325:FMK656153 FWG655325:FWG656153 GGC655325:GGC656153 GPY655325:GPY656153 GZU655325:GZU656153 HJQ655325:HJQ656153 HTM655325:HTM656153 IDI655325:IDI656153 INE655325:INE656153 IXA655325:IXA656153 JGW655325:JGW656153 JQS655325:JQS656153 KAO655325:KAO656153 KKK655325:KKK656153 KUG655325:KUG656153 LEC655325:LEC656153 LNY655325:LNY656153 LXU655325:LXU656153 MHQ655325:MHQ656153 MRM655325:MRM656153 NBI655325:NBI656153 NLE655325:NLE656153 NVA655325:NVA656153 OEW655325:OEW656153 OOS655325:OOS656153 OYO655325:OYO656153 PIK655325:PIK656153 PSG655325:PSG656153 QCC655325:QCC656153 QLY655325:QLY656153 QVU655325:QVU656153 RFQ655325:RFQ656153 RPM655325:RPM656153 RZI655325:RZI656153 SJE655325:SJE656153 STA655325:STA656153 TCW655325:TCW656153 TMS655325:TMS656153 TWO655325:TWO656153 UGK655325:UGK656153 UQG655325:UQG656153 VAC655325:VAC656153 VJY655325:VJY656153 VTU655325:VTU656153 WDQ655325:WDQ656153 WNM655325:WNM656153 WXI655325:WXI656153 BG720861:BG721689 KW720861:KW721689 US720861:US721689 AEO720861:AEO721689 AOK720861:AOK721689 AYG720861:AYG721689 BIC720861:BIC721689 BRY720861:BRY721689 CBU720861:CBU721689 CLQ720861:CLQ721689 CVM720861:CVM721689 DFI720861:DFI721689 DPE720861:DPE721689 DZA720861:DZA721689 EIW720861:EIW721689 ESS720861:ESS721689 FCO720861:FCO721689 FMK720861:FMK721689 FWG720861:FWG721689 GGC720861:GGC721689 GPY720861:GPY721689 GZU720861:GZU721689 HJQ720861:HJQ721689 HTM720861:HTM721689 IDI720861:IDI721689 INE720861:INE721689 IXA720861:IXA721689 JGW720861:JGW721689 JQS720861:JQS721689 KAO720861:KAO721689 KKK720861:KKK721689 KUG720861:KUG721689 LEC720861:LEC721689 LNY720861:LNY721689 LXU720861:LXU721689 MHQ720861:MHQ721689 MRM720861:MRM721689 NBI720861:NBI721689 NLE720861:NLE721689 NVA720861:NVA721689 OEW720861:OEW721689 OOS720861:OOS721689 OYO720861:OYO721689 PIK720861:PIK721689 PSG720861:PSG721689 QCC720861:QCC721689 QLY720861:QLY721689 QVU720861:QVU721689 RFQ720861:RFQ721689 RPM720861:RPM721689 RZI720861:RZI721689 SJE720861:SJE721689 STA720861:STA721689 TCW720861:TCW721689 TMS720861:TMS721689 TWO720861:TWO721689 UGK720861:UGK721689 UQG720861:UQG721689 VAC720861:VAC721689 VJY720861:VJY721689 VTU720861:VTU721689 WDQ720861:WDQ721689 WNM720861:WNM721689 WXI720861:WXI721689 BG786397:BG787225 KW786397:KW787225 US786397:US787225 AEO786397:AEO787225 AOK786397:AOK787225 AYG786397:AYG787225 BIC786397:BIC787225 BRY786397:BRY787225 CBU786397:CBU787225 CLQ786397:CLQ787225 CVM786397:CVM787225 DFI786397:DFI787225 DPE786397:DPE787225 DZA786397:DZA787225 EIW786397:EIW787225 ESS786397:ESS787225 FCO786397:FCO787225 FMK786397:FMK787225 FWG786397:FWG787225 GGC786397:GGC787225 GPY786397:GPY787225 GZU786397:GZU787225 HJQ786397:HJQ787225 HTM786397:HTM787225 IDI786397:IDI787225 INE786397:INE787225 IXA786397:IXA787225 JGW786397:JGW787225 JQS786397:JQS787225 KAO786397:KAO787225 KKK786397:KKK787225 KUG786397:KUG787225 LEC786397:LEC787225 LNY786397:LNY787225 LXU786397:LXU787225 MHQ786397:MHQ787225 MRM786397:MRM787225 NBI786397:NBI787225 NLE786397:NLE787225 NVA786397:NVA787225 OEW786397:OEW787225 OOS786397:OOS787225 OYO786397:OYO787225 PIK786397:PIK787225 PSG786397:PSG787225 QCC786397:QCC787225 QLY786397:QLY787225 QVU786397:QVU787225 RFQ786397:RFQ787225 RPM786397:RPM787225 RZI786397:RZI787225 SJE786397:SJE787225 STA786397:STA787225 TCW786397:TCW787225 TMS786397:TMS787225 TWO786397:TWO787225 UGK786397:UGK787225 UQG786397:UQG787225 VAC786397:VAC787225 VJY786397:VJY787225 VTU786397:VTU787225 WDQ786397:WDQ787225 WNM786397:WNM787225 WXI786397:WXI787225 BG851933:BG852761 KW851933:KW852761 US851933:US852761 AEO851933:AEO852761 AOK851933:AOK852761 AYG851933:AYG852761 BIC851933:BIC852761 BRY851933:BRY852761 CBU851933:CBU852761 CLQ851933:CLQ852761 CVM851933:CVM852761 DFI851933:DFI852761 DPE851933:DPE852761 DZA851933:DZA852761 EIW851933:EIW852761 ESS851933:ESS852761 FCO851933:FCO852761 FMK851933:FMK852761 FWG851933:FWG852761 GGC851933:GGC852761 GPY851933:GPY852761 GZU851933:GZU852761 HJQ851933:HJQ852761 HTM851933:HTM852761 IDI851933:IDI852761 INE851933:INE852761 IXA851933:IXA852761 JGW851933:JGW852761 JQS851933:JQS852761 KAO851933:KAO852761 KKK851933:KKK852761 KUG851933:KUG852761 LEC851933:LEC852761 LNY851933:LNY852761 LXU851933:LXU852761 MHQ851933:MHQ852761 MRM851933:MRM852761 NBI851933:NBI852761 NLE851933:NLE852761 NVA851933:NVA852761 OEW851933:OEW852761 OOS851933:OOS852761 OYO851933:OYO852761 PIK851933:PIK852761 PSG851933:PSG852761 QCC851933:QCC852761 QLY851933:QLY852761 QVU851933:QVU852761 RFQ851933:RFQ852761 RPM851933:RPM852761 RZI851933:RZI852761 SJE851933:SJE852761 STA851933:STA852761 TCW851933:TCW852761 TMS851933:TMS852761 TWO851933:TWO852761 UGK851933:UGK852761 UQG851933:UQG852761 VAC851933:VAC852761 VJY851933:VJY852761 VTU851933:VTU852761 WDQ851933:WDQ852761 WNM851933:WNM852761 WXI851933:WXI852761 BG917469:BG918297 KW917469:KW918297 US917469:US918297 AEO917469:AEO918297 AOK917469:AOK918297 AYG917469:AYG918297 BIC917469:BIC918297 BRY917469:BRY918297 CBU917469:CBU918297 CLQ917469:CLQ918297 CVM917469:CVM918297 DFI917469:DFI918297 DPE917469:DPE918297 DZA917469:DZA918297 EIW917469:EIW918297 ESS917469:ESS918297 FCO917469:FCO918297 FMK917469:FMK918297 FWG917469:FWG918297 GGC917469:GGC918297 GPY917469:GPY918297 GZU917469:GZU918297 HJQ917469:HJQ918297 HTM917469:HTM918297 IDI917469:IDI918297 INE917469:INE918297 IXA917469:IXA918297 JGW917469:JGW918297 JQS917469:JQS918297 KAO917469:KAO918297 KKK917469:KKK918297 KUG917469:KUG918297 LEC917469:LEC918297 LNY917469:LNY918297 LXU917469:LXU918297 MHQ917469:MHQ918297 MRM917469:MRM918297 NBI917469:NBI918297 NLE917469:NLE918297 NVA917469:NVA918297 OEW917469:OEW918297 OOS917469:OOS918297 OYO917469:OYO918297 PIK917469:PIK918297 PSG917469:PSG918297 QCC917469:QCC918297 QLY917469:QLY918297 QVU917469:QVU918297 RFQ917469:RFQ918297 RPM917469:RPM918297 RZI917469:RZI918297 SJE917469:SJE918297 STA917469:STA918297 TCW917469:TCW918297 TMS917469:TMS918297 TWO917469:TWO918297 UGK917469:UGK918297 UQG917469:UQG918297 VAC917469:VAC918297 VJY917469:VJY918297 VTU917469:VTU918297 WDQ917469:WDQ918297 WNM917469:WNM918297 WXI917469:WXI918297 BG983005:BG983833 KW983005:KW983833 US983005:US983833 AEO983005:AEO983833 AOK983005:AOK983833 AYG983005:AYG983833 BIC983005:BIC983833 BRY983005:BRY983833 CBU983005:CBU983833 CLQ983005:CLQ983833 CVM983005:CVM983833 DFI983005:DFI983833 DPE983005:DPE983833 DZA983005:DZA983833 EIW983005:EIW983833 ESS983005:ESS983833 FCO983005:FCO983833 FMK983005:FMK983833 FWG983005:FWG983833 GGC983005:GGC983833 GPY983005:GPY983833 GZU983005:GZU983833 HJQ983005:HJQ983833 HTM983005:HTM983833 IDI983005:IDI983833 INE983005:INE983833 IXA983005:IXA983833 JGW983005:JGW983833 JQS983005:JQS983833 KAO983005:KAO983833 KKK983005:KKK983833 KUG983005:KUG983833 LEC983005:LEC983833 LNY983005:LNY983833 LXU983005:LXU983833 MHQ983005:MHQ983833 MRM983005:MRM983833 NBI983005:NBI983833 NLE983005:NLE983833 NVA983005:NVA983833 OEW983005:OEW983833 OOS983005:OOS983833 OYO983005:OYO983833 PIK983005:PIK983833 PSG983005:PSG983833 QCC983005:QCC983833 QLY983005:QLY983833 QVU983005:QVU983833 RFQ983005:RFQ983833 RPM983005:RPM983833 RZI983005:RZI983833 SJE983005:SJE983833 STA983005:STA983833 TCW983005:TCW983833 TMS983005:TMS983833 TWO983005:TWO983833 UGK983005:UGK983833 UQG983005:UQG983833 VAC983005:VAC983833 VJY983005:VJY983833 VTU983005:VTU983833 WDQ983005:WDQ983833 WNM983005:WNM983833 WXI983005:WXI983833 WXF983005:WXF983833 BD65501:BD66329 KT65501:KT66329 UP65501:UP66329 AEL65501:AEL66329 AOH65501:AOH66329 AYD65501:AYD66329 BHZ65501:BHZ66329 BRV65501:BRV66329 CBR65501:CBR66329 CLN65501:CLN66329 CVJ65501:CVJ66329 DFF65501:DFF66329 DPB65501:DPB66329 DYX65501:DYX66329 EIT65501:EIT66329 ESP65501:ESP66329 FCL65501:FCL66329 FMH65501:FMH66329 FWD65501:FWD66329 GFZ65501:GFZ66329 GPV65501:GPV66329 GZR65501:GZR66329 HJN65501:HJN66329 HTJ65501:HTJ66329 IDF65501:IDF66329 INB65501:INB66329 IWX65501:IWX66329 JGT65501:JGT66329 JQP65501:JQP66329 KAL65501:KAL66329 KKH65501:KKH66329 KUD65501:KUD66329 LDZ65501:LDZ66329 LNV65501:LNV66329 LXR65501:LXR66329 MHN65501:MHN66329 MRJ65501:MRJ66329 NBF65501:NBF66329 NLB65501:NLB66329 NUX65501:NUX66329 OET65501:OET66329 OOP65501:OOP66329 OYL65501:OYL66329 PIH65501:PIH66329 PSD65501:PSD66329 QBZ65501:QBZ66329 QLV65501:QLV66329 QVR65501:QVR66329 RFN65501:RFN66329 RPJ65501:RPJ66329 RZF65501:RZF66329 SJB65501:SJB66329 SSX65501:SSX66329 TCT65501:TCT66329 TMP65501:TMP66329 TWL65501:TWL66329 UGH65501:UGH66329 UQD65501:UQD66329 UZZ65501:UZZ66329 VJV65501:VJV66329 VTR65501:VTR66329 WDN65501:WDN66329 WNJ65501:WNJ66329 WXF65501:WXF66329 BD131037:BD131865 KT131037:KT131865 UP131037:UP131865 AEL131037:AEL131865 AOH131037:AOH131865 AYD131037:AYD131865 BHZ131037:BHZ131865 BRV131037:BRV131865 CBR131037:CBR131865 CLN131037:CLN131865 CVJ131037:CVJ131865 DFF131037:DFF131865 DPB131037:DPB131865 DYX131037:DYX131865 EIT131037:EIT131865 ESP131037:ESP131865 FCL131037:FCL131865 FMH131037:FMH131865 FWD131037:FWD131865 GFZ131037:GFZ131865 GPV131037:GPV131865 GZR131037:GZR131865 HJN131037:HJN131865 HTJ131037:HTJ131865 IDF131037:IDF131865 INB131037:INB131865 IWX131037:IWX131865 JGT131037:JGT131865 JQP131037:JQP131865 KAL131037:KAL131865 KKH131037:KKH131865 KUD131037:KUD131865 LDZ131037:LDZ131865 LNV131037:LNV131865 LXR131037:LXR131865 MHN131037:MHN131865 MRJ131037:MRJ131865 NBF131037:NBF131865 NLB131037:NLB131865 NUX131037:NUX131865 OET131037:OET131865 OOP131037:OOP131865 OYL131037:OYL131865 PIH131037:PIH131865 PSD131037:PSD131865 QBZ131037:QBZ131865 QLV131037:QLV131865 QVR131037:QVR131865 RFN131037:RFN131865 RPJ131037:RPJ131865 RZF131037:RZF131865 SJB131037:SJB131865 SSX131037:SSX131865 TCT131037:TCT131865 TMP131037:TMP131865 TWL131037:TWL131865 UGH131037:UGH131865 UQD131037:UQD131865 UZZ131037:UZZ131865 VJV131037:VJV131865 VTR131037:VTR131865 WDN131037:WDN131865 WNJ131037:WNJ131865 WXF131037:WXF131865 BD196573:BD197401 KT196573:KT197401 UP196573:UP197401 AEL196573:AEL197401 AOH196573:AOH197401 AYD196573:AYD197401 BHZ196573:BHZ197401 BRV196573:BRV197401 CBR196573:CBR197401 CLN196573:CLN197401 CVJ196573:CVJ197401 DFF196573:DFF197401 DPB196573:DPB197401 DYX196573:DYX197401 EIT196573:EIT197401 ESP196573:ESP197401 FCL196573:FCL197401 FMH196573:FMH197401 FWD196573:FWD197401 GFZ196573:GFZ197401 GPV196573:GPV197401 GZR196573:GZR197401 HJN196573:HJN197401 HTJ196573:HTJ197401 IDF196573:IDF197401 INB196573:INB197401 IWX196573:IWX197401 JGT196573:JGT197401 JQP196573:JQP197401 KAL196573:KAL197401 KKH196573:KKH197401 KUD196573:KUD197401 LDZ196573:LDZ197401 LNV196573:LNV197401 LXR196573:LXR197401 MHN196573:MHN197401 MRJ196573:MRJ197401 NBF196573:NBF197401 NLB196573:NLB197401 NUX196573:NUX197401 OET196573:OET197401 OOP196573:OOP197401 OYL196573:OYL197401 PIH196573:PIH197401 PSD196573:PSD197401 QBZ196573:QBZ197401 QLV196573:QLV197401 QVR196573:QVR197401 RFN196573:RFN197401 RPJ196573:RPJ197401 RZF196573:RZF197401 SJB196573:SJB197401 SSX196573:SSX197401 TCT196573:TCT197401 TMP196573:TMP197401 TWL196573:TWL197401 UGH196573:UGH197401 UQD196573:UQD197401 UZZ196573:UZZ197401 VJV196573:VJV197401 VTR196573:VTR197401 WDN196573:WDN197401 WNJ196573:WNJ197401 WXF196573:WXF197401 BD262109:BD262937 KT262109:KT262937 UP262109:UP262937 AEL262109:AEL262937 AOH262109:AOH262937 AYD262109:AYD262937 BHZ262109:BHZ262937 BRV262109:BRV262937 CBR262109:CBR262937 CLN262109:CLN262937 CVJ262109:CVJ262937 DFF262109:DFF262937 DPB262109:DPB262937 DYX262109:DYX262937 EIT262109:EIT262937 ESP262109:ESP262937 FCL262109:FCL262937 FMH262109:FMH262937 FWD262109:FWD262937 GFZ262109:GFZ262937 GPV262109:GPV262937 GZR262109:GZR262937 HJN262109:HJN262937 HTJ262109:HTJ262937 IDF262109:IDF262937 INB262109:INB262937 IWX262109:IWX262937 JGT262109:JGT262937 JQP262109:JQP262937 KAL262109:KAL262937 KKH262109:KKH262937 KUD262109:KUD262937 LDZ262109:LDZ262937 LNV262109:LNV262937 LXR262109:LXR262937 MHN262109:MHN262937 MRJ262109:MRJ262937 NBF262109:NBF262937 NLB262109:NLB262937 NUX262109:NUX262937 OET262109:OET262937 OOP262109:OOP262937 OYL262109:OYL262937 PIH262109:PIH262937 PSD262109:PSD262937 QBZ262109:QBZ262937 QLV262109:QLV262937 QVR262109:QVR262937 RFN262109:RFN262937 RPJ262109:RPJ262937 RZF262109:RZF262937 SJB262109:SJB262937 SSX262109:SSX262937 TCT262109:TCT262937 TMP262109:TMP262937 TWL262109:TWL262937 UGH262109:UGH262937 UQD262109:UQD262937 UZZ262109:UZZ262937 VJV262109:VJV262937 VTR262109:VTR262937 WDN262109:WDN262937 WNJ262109:WNJ262937 WXF262109:WXF262937 BD327645:BD328473 KT327645:KT328473 UP327645:UP328473 AEL327645:AEL328473 AOH327645:AOH328473 AYD327645:AYD328473 BHZ327645:BHZ328473 BRV327645:BRV328473 CBR327645:CBR328473 CLN327645:CLN328473 CVJ327645:CVJ328473 DFF327645:DFF328473 DPB327645:DPB328473 DYX327645:DYX328473 EIT327645:EIT328473 ESP327645:ESP328473 FCL327645:FCL328473 FMH327645:FMH328473 FWD327645:FWD328473 GFZ327645:GFZ328473 GPV327645:GPV328473 GZR327645:GZR328473 HJN327645:HJN328473 HTJ327645:HTJ328473 IDF327645:IDF328473 INB327645:INB328473 IWX327645:IWX328473 JGT327645:JGT328473 JQP327645:JQP328473 KAL327645:KAL328473 KKH327645:KKH328473 KUD327645:KUD328473 LDZ327645:LDZ328473 LNV327645:LNV328473 LXR327645:LXR328473 MHN327645:MHN328473 MRJ327645:MRJ328473 NBF327645:NBF328473 NLB327645:NLB328473 NUX327645:NUX328473 OET327645:OET328473 OOP327645:OOP328473 OYL327645:OYL328473 PIH327645:PIH328473 PSD327645:PSD328473 QBZ327645:QBZ328473 QLV327645:QLV328473 QVR327645:QVR328473 RFN327645:RFN328473 RPJ327645:RPJ328473 RZF327645:RZF328473 SJB327645:SJB328473 SSX327645:SSX328473 TCT327645:TCT328473 TMP327645:TMP328473 TWL327645:TWL328473 UGH327645:UGH328473 UQD327645:UQD328473 UZZ327645:UZZ328473 VJV327645:VJV328473 VTR327645:VTR328473 WDN327645:WDN328473 WNJ327645:WNJ328473 WXF327645:WXF328473 BD393181:BD394009 KT393181:KT394009 UP393181:UP394009 AEL393181:AEL394009 AOH393181:AOH394009 AYD393181:AYD394009 BHZ393181:BHZ394009 BRV393181:BRV394009 CBR393181:CBR394009 CLN393181:CLN394009 CVJ393181:CVJ394009 DFF393181:DFF394009 DPB393181:DPB394009 DYX393181:DYX394009 EIT393181:EIT394009 ESP393181:ESP394009 FCL393181:FCL394009 FMH393181:FMH394009 FWD393181:FWD394009 GFZ393181:GFZ394009 GPV393181:GPV394009 GZR393181:GZR394009 HJN393181:HJN394009 HTJ393181:HTJ394009 IDF393181:IDF394009 INB393181:INB394009 IWX393181:IWX394009 JGT393181:JGT394009 JQP393181:JQP394009 KAL393181:KAL394009 KKH393181:KKH394009 KUD393181:KUD394009 LDZ393181:LDZ394009 LNV393181:LNV394009 LXR393181:LXR394009 MHN393181:MHN394009 MRJ393181:MRJ394009 NBF393181:NBF394009 NLB393181:NLB394009 NUX393181:NUX394009 OET393181:OET394009 OOP393181:OOP394009 OYL393181:OYL394009 PIH393181:PIH394009 PSD393181:PSD394009 QBZ393181:QBZ394009 QLV393181:QLV394009 QVR393181:QVR394009 RFN393181:RFN394009 RPJ393181:RPJ394009 RZF393181:RZF394009 SJB393181:SJB394009 SSX393181:SSX394009 TCT393181:TCT394009 TMP393181:TMP394009 TWL393181:TWL394009 UGH393181:UGH394009 UQD393181:UQD394009 UZZ393181:UZZ394009 VJV393181:VJV394009 VTR393181:VTR394009 WDN393181:WDN394009 WNJ393181:WNJ394009 WXF393181:WXF394009 BD458717:BD459545 KT458717:KT459545 UP458717:UP459545 AEL458717:AEL459545 AOH458717:AOH459545 AYD458717:AYD459545 BHZ458717:BHZ459545 BRV458717:BRV459545 CBR458717:CBR459545 CLN458717:CLN459545 CVJ458717:CVJ459545 DFF458717:DFF459545 DPB458717:DPB459545 DYX458717:DYX459545 EIT458717:EIT459545 ESP458717:ESP459545 FCL458717:FCL459545 FMH458717:FMH459545 FWD458717:FWD459545 GFZ458717:GFZ459545 GPV458717:GPV459545 GZR458717:GZR459545 HJN458717:HJN459545 HTJ458717:HTJ459545 IDF458717:IDF459545 INB458717:INB459545 IWX458717:IWX459545 JGT458717:JGT459545 JQP458717:JQP459545 KAL458717:KAL459545 KKH458717:KKH459545 KUD458717:KUD459545 LDZ458717:LDZ459545 LNV458717:LNV459545 LXR458717:LXR459545 MHN458717:MHN459545 MRJ458717:MRJ459545 NBF458717:NBF459545 NLB458717:NLB459545 NUX458717:NUX459545 OET458717:OET459545 OOP458717:OOP459545 OYL458717:OYL459545 PIH458717:PIH459545 PSD458717:PSD459545 QBZ458717:QBZ459545 QLV458717:QLV459545 QVR458717:QVR459545 RFN458717:RFN459545 RPJ458717:RPJ459545 RZF458717:RZF459545 SJB458717:SJB459545 SSX458717:SSX459545 TCT458717:TCT459545 TMP458717:TMP459545 TWL458717:TWL459545 UGH458717:UGH459545 UQD458717:UQD459545 UZZ458717:UZZ459545 VJV458717:VJV459545 VTR458717:VTR459545 WDN458717:WDN459545 WNJ458717:WNJ459545 WXF458717:WXF459545 BD524253:BD525081 KT524253:KT525081 UP524253:UP525081 AEL524253:AEL525081 AOH524253:AOH525081 AYD524253:AYD525081 BHZ524253:BHZ525081 BRV524253:BRV525081 CBR524253:CBR525081 CLN524253:CLN525081 CVJ524253:CVJ525081 DFF524253:DFF525081 DPB524253:DPB525081 DYX524253:DYX525081 EIT524253:EIT525081 ESP524253:ESP525081 FCL524253:FCL525081 FMH524253:FMH525081 FWD524253:FWD525081 GFZ524253:GFZ525081 GPV524253:GPV525081 GZR524253:GZR525081 HJN524253:HJN525081 HTJ524253:HTJ525081 IDF524253:IDF525081 INB524253:INB525081 IWX524253:IWX525081 JGT524253:JGT525081 JQP524253:JQP525081 KAL524253:KAL525081 KKH524253:KKH525081 KUD524253:KUD525081 LDZ524253:LDZ525081 LNV524253:LNV525081 LXR524253:LXR525081 MHN524253:MHN525081 MRJ524253:MRJ525081 NBF524253:NBF525081 NLB524253:NLB525081 NUX524253:NUX525081 OET524253:OET525081 OOP524253:OOP525081 OYL524253:OYL525081 PIH524253:PIH525081 PSD524253:PSD525081 QBZ524253:QBZ525081 QLV524253:QLV525081 QVR524253:QVR525081 RFN524253:RFN525081 RPJ524253:RPJ525081 RZF524253:RZF525081 SJB524253:SJB525081 SSX524253:SSX525081 TCT524253:TCT525081 TMP524253:TMP525081 TWL524253:TWL525081 UGH524253:UGH525081 UQD524253:UQD525081 UZZ524253:UZZ525081 VJV524253:VJV525081 VTR524253:VTR525081 WDN524253:WDN525081 WNJ524253:WNJ525081 WXF524253:WXF525081 BD589789:BD590617 KT589789:KT590617 UP589789:UP590617 AEL589789:AEL590617 AOH589789:AOH590617 AYD589789:AYD590617 BHZ589789:BHZ590617 BRV589789:BRV590617 CBR589789:CBR590617 CLN589789:CLN590617 CVJ589789:CVJ590617 DFF589789:DFF590617 DPB589789:DPB590617 DYX589789:DYX590617 EIT589789:EIT590617 ESP589789:ESP590617 FCL589789:FCL590617 FMH589789:FMH590617 FWD589789:FWD590617 GFZ589789:GFZ590617 GPV589789:GPV590617 GZR589789:GZR590617 HJN589789:HJN590617 HTJ589789:HTJ590617 IDF589789:IDF590617 INB589789:INB590617 IWX589789:IWX590617 JGT589789:JGT590617 JQP589789:JQP590617 KAL589789:KAL590617 KKH589789:KKH590617 KUD589789:KUD590617 LDZ589789:LDZ590617 LNV589789:LNV590617 LXR589789:LXR590617 MHN589789:MHN590617 MRJ589789:MRJ590617 NBF589789:NBF590617 NLB589789:NLB590617 NUX589789:NUX590617 OET589789:OET590617 OOP589789:OOP590617 OYL589789:OYL590617 PIH589789:PIH590617 PSD589789:PSD590617 QBZ589789:QBZ590617 QLV589789:QLV590617 QVR589789:QVR590617 RFN589789:RFN590617 RPJ589789:RPJ590617 RZF589789:RZF590617 SJB589789:SJB590617 SSX589789:SSX590617 TCT589789:TCT590617 TMP589789:TMP590617 TWL589789:TWL590617 UGH589789:UGH590617 UQD589789:UQD590617 UZZ589789:UZZ590617 VJV589789:VJV590617 VTR589789:VTR590617 WDN589789:WDN590617 WNJ589789:WNJ590617 WXF589789:WXF590617 BD655325:BD656153 KT655325:KT656153 UP655325:UP656153 AEL655325:AEL656153 AOH655325:AOH656153 AYD655325:AYD656153 BHZ655325:BHZ656153 BRV655325:BRV656153 CBR655325:CBR656153 CLN655325:CLN656153 CVJ655325:CVJ656153 DFF655325:DFF656153 DPB655325:DPB656153 DYX655325:DYX656153 EIT655325:EIT656153 ESP655325:ESP656153 FCL655325:FCL656153 FMH655325:FMH656153 FWD655325:FWD656153 GFZ655325:GFZ656153 GPV655325:GPV656153 GZR655325:GZR656153 HJN655325:HJN656153 HTJ655325:HTJ656153 IDF655325:IDF656153 INB655325:INB656153 IWX655325:IWX656153 JGT655325:JGT656153 JQP655325:JQP656153 KAL655325:KAL656153 KKH655325:KKH656153 KUD655325:KUD656153 LDZ655325:LDZ656153 LNV655325:LNV656153 LXR655325:LXR656153 MHN655325:MHN656153 MRJ655325:MRJ656153 NBF655325:NBF656153 NLB655325:NLB656153 NUX655325:NUX656153 OET655325:OET656153 OOP655325:OOP656153 OYL655325:OYL656153 PIH655325:PIH656153 PSD655325:PSD656153 QBZ655325:QBZ656153 QLV655325:QLV656153 QVR655325:QVR656153 RFN655325:RFN656153 RPJ655325:RPJ656153 RZF655325:RZF656153 SJB655325:SJB656153 SSX655325:SSX656153 TCT655325:TCT656153 TMP655325:TMP656153 TWL655325:TWL656153 UGH655325:UGH656153 UQD655325:UQD656153 UZZ655325:UZZ656153 VJV655325:VJV656153 VTR655325:VTR656153 WDN655325:WDN656153 WNJ655325:WNJ656153 WXF655325:WXF656153 BD720861:BD721689 KT720861:KT721689 UP720861:UP721689 AEL720861:AEL721689 AOH720861:AOH721689 AYD720861:AYD721689 BHZ720861:BHZ721689 BRV720861:BRV721689 CBR720861:CBR721689 CLN720861:CLN721689 CVJ720861:CVJ721689 DFF720861:DFF721689 DPB720861:DPB721689 DYX720861:DYX721689 EIT720861:EIT721689 ESP720861:ESP721689 FCL720861:FCL721689 FMH720861:FMH721689 FWD720861:FWD721689 GFZ720861:GFZ721689 GPV720861:GPV721689 GZR720861:GZR721689 HJN720861:HJN721689 HTJ720861:HTJ721689 IDF720861:IDF721689 INB720861:INB721689 IWX720861:IWX721689 JGT720861:JGT721689 JQP720861:JQP721689 KAL720861:KAL721689 KKH720861:KKH721689 KUD720861:KUD721689 LDZ720861:LDZ721689 LNV720861:LNV721689 LXR720861:LXR721689 MHN720861:MHN721689 MRJ720861:MRJ721689 NBF720861:NBF721689 NLB720861:NLB721689 NUX720861:NUX721689 OET720861:OET721689 OOP720861:OOP721689 OYL720861:OYL721689 PIH720861:PIH721689 PSD720861:PSD721689 QBZ720861:QBZ721689 QLV720861:QLV721689 QVR720861:QVR721689 RFN720861:RFN721689 RPJ720861:RPJ721689 RZF720861:RZF721689 SJB720861:SJB721689 SSX720861:SSX721689 TCT720861:TCT721689 TMP720861:TMP721689 TWL720861:TWL721689 UGH720861:UGH721689 UQD720861:UQD721689 UZZ720861:UZZ721689 VJV720861:VJV721689 VTR720861:VTR721689 WDN720861:WDN721689 WNJ720861:WNJ721689 WXF720861:WXF721689 BD786397:BD787225 KT786397:KT787225 UP786397:UP787225 AEL786397:AEL787225 AOH786397:AOH787225 AYD786397:AYD787225 BHZ786397:BHZ787225 BRV786397:BRV787225 CBR786397:CBR787225 CLN786397:CLN787225 CVJ786397:CVJ787225 DFF786397:DFF787225 DPB786397:DPB787225 DYX786397:DYX787225 EIT786397:EIT787225 ESP786397:ESP787225 FCL786397:FCL787225 FMH786397:FMH787225 FWD786397:FWD787225 GFZ786397:GFZ787225 GPV786397:GPV787225 GZR786397:GZR787225 HJN786397:HJN787225 HTJ786397:HTJ787225 IDF786397:IDF787225 INB786397:INB787225 IWX786397:IWX787225 JGT786397:JGT787225 JQP786397:JQP787225 KAL786397:KAL787225 KKH786397:KKH787225 KUD786397:KUD787225 LDZ786397:LDZ787225 LNV786397:LNV787225 LXR786397:LXR787225 MHN786397:MHN787225 MRJ786397:MRJ787225 NBF786397:NBF787225 NLB786397:NLB787225 NUX786397:NUX787225 OET786397:OET787225 OOP786397:OOP787225 OYL786397:OYL787225 PIH786397:PIH787225 PSD786397:PSD787225 QBZ786397:QBZ787225 QLV786397:QLV787225 QVR786397:QVR787225 RFN786397:RFN787225 RPJ786397:RPJ787225 RZF786397:RZF787225 SJB786397:SJB787225 SSX786397:SSX787225 TCT786397:TCT787225 TMP786397:TMP787225 TWL786397:TWL787225 UGH786397:UGH787225 UQD786397:UQD787225 UZZ786397:UZZ787225 VJV786397:VJV787225 VTR786397:VTR787225 WDN786397:WDN787225 WNJ786397:WNJ787225 WXF786397:WXF787225 BD851933:BD852761 KT851933:KT852761 UP851933:UP852761 AEL851933:AEL852761 AOH851933:AOH852761 AYD851933:AYD852761 BHZ851933:BHZ852761 BRV851933:BRV852761 CBR851933:CBR852761 CLN851933:CLN852761 CVJ851933:CVJ852761 DFF851933:DFF852761 DPB851933:DPB852761 DYX851933:DYX852761 EIT851933:EIT852761 ESP851933:ESP852761 FCL851933:FCL852761 FMH851933:FMH852761 FWD851933:FWD852761 GFZ851933:GFZ852761 GPV851933:GPV852761 GZR851933:GZR852761 HJN851933:HJN852761 HTJ851933:HTJ852761 IDF851933:IDF852761 INB851933:INB852761 IWX851933:IWX852761 JGT851933:JGT852761 JQP851933:JQP852761 KAL851933:KAL852761 KKH851933:KKH852761 KUD851933:KUD852761 LDZ851933:LDZ852761 LNV851933:LNV852761 LXR851933:LXR852761 MHN851933:MHN852761 MRJ851933:MRJ852761 NBF851933:NBF852761 NLB851933:NLB852761 NUX851933:NUX852761 OET851933:OET852761 OOP851933:OOP852761 OYL851933:OYL852761 PIH851933:PIH852761 PSD851933:PSD852761 QBZ851933:QBZ852761 QLV851933:QLV852761 QVR851933:QVR852761 RFN851933:RFN852761 RPJ851933:RPJ852761 RZF851933:RZF852761 SJB851933:SJB852761 SSX851933:SSX852761 TCT851933:TCT852761 TMP851933:TMP852761 TWL851933:TWL852761 UGH851933:UGH852761 UQD851933:UQD852761 UZZ851933:UZZ852761 VJV851933:VJV852761 VTR851933:VTR852761 WDN851933:WDN852761 WNJ851933:WNJ852761 WXF851933:WXF852761 BD917469:BD918297 KT917469:KT918297 UP917469:UP918297 AEL917469:AEL918297 AOH917469:AOH918297 AYD917469:AYD918297 BHZ917469:BHZ918297 BRV917469:BRV918297 CBR917469:CBR918297 CLN917469:CLN918297 CVJ917469:CVJ918297 DFF917469:DFF918297 DPB917469:DPB918297 DYX917469:DYX918297 EIT917469:EIT918297 ESP917469:ESP918297 FCL917469:FCL918297 FMH917469:FMH918297 FWD917469:FWD918297 GFZ917469:GFZ918297 GPV917469:GPV918297 GZR917469:GZR918297 HJN917469:HJN918297 HTJ917469:HTJ918297 IDF917469:IDF918297 INB917469:INB918297 IWX917469:IWX918297 JGT917469:JGT918297 JQP917469:JQP918297 KAL917469:KAL918297 KKH917469:KKH918297 KUD917469:KUD918297 LDZ917469:LDZ918297 LNV917469:LNV918297 LXR917469:LXR918297 MHN917469:MHN918297 MRJ917469:MRJ918297 NBF917469:NBF918297 NLB917469:NLB918297 NUX917469:NUX918297 OET917469:OET918297 OOP917469:OOP918297 OYL917469:OYL918297 PIH917469:PIH918297 PSD917469:PSD918297 QBZ917469:QBZ918297 QLV917469:QLV918297 QVR917469:QVR918297 RFN917469:RFN918297 RPJ917469:RPJ918297 RZF917469:RZF918297 SJB917469:SJB918297 SSX917469:SSX918297 TCT917469:TCT918297 TMP917469:TMP918297 TWL917469:TWL918297 UGH917469:UGH918297 UQD917469:UQD918297 UZZ917469:UZZ918297 VJV917469:VJV918297 VTR917469:VTR918297 WDN917469:WDN918297 WNJ917469:WNJ918297 WXF917469:WXF918297 BD983005:BD983833 KT983005:KT983833 UP983005:UP983833 AEL983005:AEL983833 AOH983005:AOH983833 AYD983005:AYD983833 BHZ983005:BHZ983833 BRV983005:BRV983833 CBR983005:CBR983833 CLN983005:CLN983833 CVJ983005:CVJ983833 DFF983005:DFF983833 DPB983005:DPB983833 DYX983005:DYX983833 EIT983005:EIT983833 ESP983005:ESP983833 FCL983005:FCL983833 FMH983005:FMH983833 FWD983005:FWD983833 GFZ983005:GFZ983833 GPV983005:GPV983833 GZR983005:GZR983833 HJN983005:HJN983833 HTJ983005:HTJ983833 IDF983005:IDF983833 INB983005:INB983833 IWX983005:IWX983833 JGT983005:JGT983833 JQP983005:JQP983833 KAL983005:KAL983833 KKH983005:KKH983833 KUD983005:KUD983833 LDZ983005:LDZ983833 LNV983005:LNV983833 LXR983005:LXR983833 MHN983005:MHN983833 MRJ983005:MRJ983833 NBF983005:NBF983833 NLB983005:NLB983833 NUX983005:NUX983833 OET983005:OET983833 OOP983005:OOP983833 OYL983005:OYL983833 PIH983005:PIH983833 PSD983005:PSD983833 QBZ983005:QBZ983833 QLV983005:QLV983833 QVR983005:QVR983833 RFN983005:RFN983833 RPJ983005:RPJ983833 RZF983005:RZF983833 SJB983005:SJB983833 SSX983005:SSX983833 TCT983005:TCT983833 TMP983005:TMP983833 TWL983005:TWL983833 UGH983005:UGH983833 UQD983005:UQD983833 UZZ983005:UZZ983833 VJV983005:VJV983833 VTR983005:VTR983833 WDN983005:WDN983833 WNJ983005:WNJ983833 BJ9 BJ95 WXI9 WXI95 WNM9 WNM95 WDQ9 WDQ95 VTU9 VTU95 VJY9 VJY95 VAC9 VAC95 UQG9 UQG95 UGK9 UGK95 TWO9 TWO95 TMS9 TMS95 TCW9 TCW95 STA9 STA95 SJE9 SJE95 RZI9 RZI95 RPM9 RPM95 RFQ9 RFQ95 QVU9 QVU95 QLY9 QLY95 QCC9 QCC95 PSG9 PSG95 PIK9 PIK95 OYO9 OYO95 OOS9 OOS95 OEW9 OEW95 NVA9 NVA95 NLE9 NLE95 NBI9 NBI95 MRM9 MRM95 MHQ9 MHQ95 LXU9 LXU95 LNY9 LNY95 LEC9 LEC95 KUG9 KUG95 KKK9 KKK95 KAO9 KAO95 JQS9 JQS95 JGW9 JGW95 IXA9 IXA95 INE9 INE95 IDI9 IDI95 HTM9 HTM95 HJQ9 HJQ95 GZU9 GZU95 GPY9 GPY95 GGC9 GGC95 FWG9 FWG95 FMK9 FMK95 FCO9 FCO95 ESS9 ESS95 EIW9 EIW95 DZA9 DZA95 DPE9 DPE95 DFI9 DFI95 CVM9 CVM95 CLQ9 CLQ95 CBU9 CBU95 BRY9 BRY95 BIC9 BIC95 AYG9 AYG95 AOK9 AOK95 AEO9 AEO95 US9 US95 KW9 KW95 WXL9 WXL95 WNP9 WNP95 WDT9 WDT95 VTX9 VTX95 VKB9 VKB95 VAF9 VAF95 UQJ9 UQJ95 UGN9 UGN95 TWR9 TWR95 TMV9 TMV95 TCZ9 TCZ95 STD9 STD95 SJH9 SJH95 RZL9 RZL95 RPP9 RPP95 RFT9 RFT95 QVX9 QVX95 QMB9 QMB95 QCF9 QCF95 PSJ9 PSJ95 PIN9 PIN95 OYR9 OYR95 OOV9 OOV95 OEZ9 OEZ95 NVD9 NVD95 NLH9 NLH95 NBL9 NBL95 MRP9 MRP95 MHT9 MHT95 LXX9 LXX95 LOB9 LOB95 LEF9 LEF95 KUJ9 KUJ95 KKN9 KKN95 KAR9 KAR95 JQV9 JQV95 JGZ9 JGZ95 IXD9 IXD95 INH9 INH95 IDL9 IDL95 HTP9 HTP95 HJT9 HJT95 GZX9 GZX95 GQB9 GQB95 GGF9 GGF95 FWJ9 FWJ95 FMN9 FMN95 FCR9 FCR95 ESV9 ESV95 EIZ9 EIZ95 DZD9 DZD95 DPH9 DPH95 DFL9 DFL95 CVP9 CVP95 CLT9 CLT95 CBX9 CBX95 BSB9 BSB95 BIF9 BIF95 AYJ9 AYJ95 AON9 AON95 AER9 AER95 UV9 UV95 KZ9 KZ95 WXF9 WXF95 WNJ9 WNJ95 WDN9 WDN95 VTR9 VTR95 VJV9 VJV95 UZZ9 UZZ95 UQD9 UQD95 UGH9 UGH95 TWL9 TWL95 TMP9 TMP95 TCT9 TCT95 SSX9 SSX95 SJB9 SJB95 RZF9 RZF95 RPJ9 RPJ95 RFN9 RFN95 QVR9 QVR95 QLV9 QLV95 QBZ9 QBZ95 PSD9 PSD95 PIH9 PIH95 OYL9 OYL95 OOP9 OOP95 OET9 OET95 NUX9 NUX95 NLB9 NLB95 NBF9 NBF95 MRJ9 MRJ95 MHN9 MHN95 LXR9 LXR95 LNV9 LNV95 LDZ9 LDZ95 KUD9 KUD95 KKH9 KKH95 KAL9 KAL95 JQP9 JQP95 JGT9 JGT95 IWX9 IWX95 INB9 INB95 IDF9 IDF95 HTJ9 HTJ95 HJN9 HJN95 GZR9 GZR95 GPV9 GPV95 GFZ9 GFZ95 FWD9 FWD95 FMH9 FMH95 FCL9 FCL95 ESP9 ESP95 EIT9 EIT95 DYX9 DYX95 DPB9 DPB95 DFF9 DFF95 CVJ9 CVJ95 CLN9 CLN95 CBR9 CBR95 BRV9 BRV95 BHZ9 BHZ95 AYD9 AYD95 AOH9 AOH95 AEL9 AEL95 UP9 UP95 KT9 KT95 BG9 BD9 BD95 BG95 VJY198:VJY793 VAC198:VAC793 UQG198:UQG793 UGK198:UGK793 TWO198:TWO793 TMS198:TMS793 TCW198:TCW793 STA198:STA793 SJE198:SJE793 RZI198:RZI793 RPM198:RPM793 RFQ198:RFQ793 QVU198:QVU793 QLY198:QLY793 QCC198:QCC793 PSG198:PSG793 PIK198:PIK793 OYO198:OYO793 OOS198:OOS793 OEW198:OEW793 NVA198:NVA793 NLE198:NLE793 NBI198:NBI793 MRM198:MRM793 MHQ198:MHQ793 LXU198:LXU793 LNY198:LNY793 LEC198:LEC793 KUG198:KUG793 KKK198:KKK793 KAO198:KAO793 JQS198:JQS793 JGW198:JGW793 IXA198:IXA793 INE198:INE793 IDI198:IDI793 HTM198:HTM793 HJQ198:HJQ793 GZU198:GZU793 GPY198:GPY793 GGC198:GGC793 FWG198:FWG793 FMK198:FMK793 FCO198:FCO793 ESS198:ESS793 EIW198:EIW793 DZA198:DZA793 DPE198:DPE793 DFI198:DFI793 CVM198:CVM793 CLQ198:CLQ793 CBU198:CBU793 BRY198:BRY793 BIC198:BIC793 AYG198:AYG793 AOK198:AOK793 AEO198:AEO793 US198:US793 KW198:KW793 WXL198:WXL795 WNP198:WNP795 WDT198:WDT795 VTX198:VTX795 VKB198:VKB795 VAF198:VAF795 UQJ198:UQJ795 UGN198:UGN795 TWR198:TWR795 TMV198:TMV795 TCZ198:TCZ795 STD198:STD795 SJH198:SJH795 RZL198:RZL795 RPP198:RPP795 RFT198:RFT795 QVX198:QVX795 QMB198:QMB795 QCF198:QCF795 PSJ198:PSJ795 PIN198:PIN795 OYR198:OYR795 OOV198:OOV795 OEZ198:OEZ795 NVD198:NVD795 NLH198:NLH795 NBL198:NBL795 MRP198:MRP795 MHT198:MHT795 LXX198:LXX795 LOB198:LOB795 LEF198:LEF795 KUJ198:KUJ795 KKN198:KKN795 KAR198:KAR795 JQV198:JQV795 JGZ198:JGZ795 IXD198:IXD795 INH198:INH795 IDL198:IDL795 HTP198:HTP795 HJT198:HJT795 GZX198:GZX795 GQB198:GQB795 GGF198:GGF795 FWJ198:FWJ795 FMN198:FMN795 FCR198:FCR795 ESV198:ESV795 EIZ198:EIZ795 DZD198:DZD795 DPH198:DPH795 DFL198:DFL795 CVP198:CVP795 CLT198:CLT795 CBX198:CBX795 BSB198:BSB795 BIF198:BIF795 AYJ198:AYJ795 AON198:AON795 AER198:AER795 UV198:UV795 KZ198:KZ795 WXF198:WXF793 WNJ198:WNJ793 WDN198:WDN793 VTR198:VTR793 VJV198:VJV793 UZZ198:UZZ793 UQD198:UQD793 UGH198:UGH793 TWL198:TWL793 TMP198:TMP793 TCT198:TCT793 SSX198:SSX793 SJB198:SJB793 RZF198:RZF793 RPJ198:RPJ793 RFN198:RFN793 QVR198:QVR793 QLV198:QLV793 QBZ198:QBZ793 PSD198:PSD793 PIH198:PIH793 OYL198:OYL793 OOP198:OOP793 OET198:OET793 NUX198:NUX793 NLB198:NLB793 NBF198:NBF793 MRJ198:MRJ793 MHN198:MHN793 LXR198:LXR793 LNV198:LNV793 LDZ198:LDZ793 KUD198:KUD793 KKH198:KKH793 KAL198:KAL793 JQP198:JQP793 JGT198:JGT793 IWX198:IWX793 INB198:INB793 IDF198:IDF793 HTJ198:HTJ793 HJN198:HJN793 GZR198:GZR793 GPV198:GPV793 GFZ198:GFZ793 FWD198:FWD793 FMH198:FMH793 FCL198:FCL793 ESP198:ESP793 EIT198:EIT793 DYX198:DYX793 DPB198:DPB793 DFF198:DFF793 CVJ198:CVJ793 CLN198:CLN793 CBR198:CBR793 BRV198:BRV793 BHZ198:BHZ793 AYD198:AYD793 AOH198:AOH793 AEL198:AEL793 UP198:UP793 KT198:KT793 WXI198:WXI793 WNM198:WNM793 WDQ198:WDQ793 VTS195:VTS197 VJW195:VJW197 VAA195:VAA197 UQE195:UQE197 UGI195:UGI197 TWM195:TWM197 TMQ195:TMQ197 TCU195:TCU197 SSY195:SSY197 SJC195:SJC197 RZG195:RZG197 RPK195:RPK197 RFO195:RFO197 QVS195:QVS197 QLW195:QLW197 QCA195:QCA197 PSE195:PSE197 PII195:PII197 OYM195:OYM197 OOQ195:OOQ197 OEU195:OEU197 NUY195:NUY197 NLC195:NLC197 NBG195:NBG197 MRK195:MRK197 MHO195:MHO197 LXS195:LXS197 LNW195:LNW197 LEA195:LEA197 KUE195:KUE197 KKI195:KKI197 KAM195:KAM197 JQQ195:JQQ197 JGU195:JGU197 IWY195:IWY197 INC195:INC197 IDG195:IDG197 HTK195:HTK197 HJO195:HJO197 GZS195:GZS197 GPW195:GPW197 GGA195:GGA197 FWE195:FWE197 FMI195:FMI197 FCM195:FCM197 ESQ195:ESQ197 EIU195:EIU197 DYY195:DYY197 DPC195:DPC197 DFG195:DFG197 CVK195:CVK197 CLO195:CLO197 CBS195:CBS197 BRW195:BRW197 BIA195:BIA197 AYE195:AYE197 AOI195:AOI197 AEM195:AEM197 UQ195:UQ197 KU195:KU197 WXJ195:WXJ197 WNN195:WNN197 WDR195:WDR197 VTV195:VTV197 VJZ195:VJZ197 VAD195:VAD197 UQH195:UQH197 UGL195:UGL197 TWP195:TWP197 TMT195:TMT197 TCX195:TCX197 STB195:STB197 SJF195:SJF197 RZJ195:RZJ197 RPN195:RPN197 RFR195:RFR197 QVV195:QVV197 QLZ195:QLZ197 QCD195:QCD197 PSH195:PSH197 PIL195:PIL197 OYP195:OYP197 OOT195:OOT197 OEX195:OEX197 NVB195:NVB197 NLF195:NLF197 NBJ195:NBJ197 MRN195:MRN197 MHR195:MHR197 LXV195:LXV197 LNZ195:LNZ197 LED195:LED197 KUH195:KUH197 KKL195:KKL197 KAP195:KAP197 JQT195:JQT197 JGX195:JGX197 IXB195:IXB197 INF195:INF197 IDJ195:IDJ197 HTN195:HTN197 HJR195:HJR197 GZV195:GZV197 GPZ195:GPZ197 GGD195:GGD197 FWH195:FWH197 FML195:FML197 FCP195:FCP197 EST195:EST197 EIX195:EIX197 DZB195:DZB197 DPF195:DPF197 DFJ195:DFJ197 CVN195:CVN197 CLR195:CLR197 CBV195:CBV197 BRZ195:BRZ197 BID195:BID197 AYH195:AYH197 AOL195:AOL197 AEP195:AEP197 UT195:UT197 KX195:KX197 WXD195:WXD197 WNH195:WNH197 WDL195:WDL197 VTP195:VTP197 VJT195:VJT197 UZX195:UZX197 UQB195:UQB197 UGF195:UGF197 TWJ195:TWJ197 TMN195:TMN197 TCR195:TCR197 SSV195:SSV197 SIZ195:SIZ197 RZD195:RZD197 RPH195:RPH197 RFL195:RFL197 QVP195:QVP197 QLT195:QLT197 QBX195:QBX197 PSB195:PSB197 PIF195:PIF197 OYJ195:OYJ197 OON195:OON197 OER195:OER197 NUV195:NUV197 NKZ195:NKZ197 NBD195:NBD197 MRH195:MRH197 MHL195:MHL197 LXP195:LXP197 LNT195:LNT197 LDX195:LDX197 KUB195:KUB197 KKF195:KKF197 KAJ195:KAJ197 JQN195:JQN197 JGR195:JGR197 IWV195:IWV197 IMZ195:IMZ197 IDD195:IDD197 HTH195:HTH197 HJL195:HJL197 GZP195:GZP197 GPT195:GPT197 GFX195:GFX197 FWB195:FWB197 FMF195:FMF197 FCJ195:FCJ197 ESN195:ESN197 EIR195:EIR197 DYV195:DYV197 DOZ195:DOZ197 DFD195:DFD197 CVH195:CVH197 CLL195:CLL197 CBP195:CBP197 BRT195:BRT197 BHX195:BHX197 AYB195:AYB197 AOF195:AOF197 AEJ195:AEJ197 UN195:UN197 KR195:KR197 WXG195:WXG197 WNK195:WNK197 VTU198:VTU793 BD194:BD793 BI154:BI160 UQC167 BK164 BH10:BH18 BH21 BH24:BH25 BH28 BH31:BH40 UPR92 UFV92 TVZ92 TMD92 TCH92 SSL92 SIP92 RYT92 ROX92 RFB92 QVF92 QLJ92 QBN92 PRR92 PHV92 OXZ92 OOD92 OEH92 NUL92 NKP92 NAT92 MQX92 MHB92 LXF92 LNJ92 LDN92 KTR92 KJV92 JZZ92 JQD92 JGH92 IWL92 IMP92 ICT92 HSX92 HJB92 GZF92 GPJ92 GFN92 FVR92 FLV92 FBZ92 ESD92 EIH92 DYL92 DOP92 DET92 CUX92 CLB92 CBF92 BRJ92 BHN92 AXR92 WWW92 WNA92 WDE92 VTI92 VJM92 UZQ92 UPU92 UFY92 TWC92 TMG92 TCK92 SSO92 SIS92 RYW92 RPA92 RFE92 QVI92 QLM92 QBQ92 PRU92 PHY92 OYC92 OOG92 OEK92 NUO92 NKS92 NAW92 MRA92 MHE92 LXI92 LNM92 LDQ92 KTU92 KJY92 KAC92 JQG92 JGK92 IWO92 IMS92 ICW92 HTA92 HJE92 GZI92 GPM92 GFQ92 FVU92 FLY92 FCC92 ESG92 EIK92 DYO92 DOS92 DEW92 CVA92 CLE92 CBI92 BRM92 BHQ92 AXU92 ANY92 KK92 UG92 AEC92 WWZ92 WND92 WDH92 VTL92 VJP92 UZT92 UPX92 UGB92 TWF92 TMJ92 TCN92 SSR92 SIV92 RYZ92 RPD92 RFH92 QVL92 QLP92 QBT92 PRX92 PIB92 OYF92 OOJ92 OEN92 NUR92 NKV92 NAZ92 MRD92 MHH92 LXL92 LNP92 LDT92 KTX92 KKB92 KAF92 JQJ92 JGN92 IWR92 IMV92 ICZ92 HTD92 HJH92 GZL92 GPP92 GFT92 FVX92 FMB92 FCF92 ESJ92 EIN92 DYR92 DOV92 DEZ92 CVD92 CLH92 CBL92 BRP92 BHT92 AXX92 AOB92 AEF92 UJ92 KN92 ANV92 ADZ92 UD92 KH92 WWT92 WMX92 WDB92 ANL93:ANL94 VTF92 VTP110 VJT110 UZX110 UQB110 UGF110 TWJ110 TMN110 TCR110 SSV110 SIZ110 RZD110 RPH110 RFL110 QVP110 QLT110 QBX110 PSB110 PIF110 OYJ110 OON110 OER110 NUV110 NKZ110 NBD110 MRH110 MHL110 LXP110 LNT110 LDX110 KUB110 KKF110 KAJ110 JQN110 JGR110 IWV110 IMZ110 IDD110 HTH110 HJL110 GZP110 GPT110 GFX110 FWB110 FMF110 FCJ110 ESN110 EIR110 DYV110 DOZ110 DFD110 CVH110 CLL110 CBP110 BRT110 BHX110 AYB110 AOF110 AEJ110 UN110 KR110 BG110:BG111 WXG110 WNK110 WDO110 VTS110 VJW110 VAA110 UQE110 UGI110 TWM110 TMQ110 TCU110 SSY110 SJC110 RZG110 RPK110 RFO110 QVS110 QLW110 QCA110 PSE110 PII110 OYM110 OOQ110 OEU110 NUY110 NLC110 NBG110 MRK110 MHO110 LXS110 LNW110 LEA110 KUE110 KKI110 KAM110 JQQ110 JGU110 IWY110 INC110 IDG110 HTK110 HJO110 GZS110 GPW110 GGA110 FWE110 FMI110 FCM110 ESQ110 EIU110 DYY110 DPC110 DFG110 CVK110 CLO110 CBS110 BRW110 BIA110 AYE110 AOI110 AEM110 UQ110 KU110 BJ110:BJ111 WXJ110 WNN110 WDR110 VTV110 VJZ110 VAD110 UQH110 UGL110 TWP110 TMT110 TCX110 STB110 SJF110 RZJ110 RPN110 RFR110 QVV110 QLZ110 QCD110 PSH110 PIL110 OYP110 OOT110 OEX110 NVB110 NLF110 NBJ110 MRN110 MHR110 LXV110 LNZ110 LED110 KUH110 KKL110 KAP110 JQT110 JGX110 IXB110 INF110 IDJ110 HTN110 HJR110 GZV110 GPZ110 GGD110 FWH110 FML110 FCP110 EST110 EIX110 DZB110 DPF110 DFJ110 CVN110 CLR110 CBV110 BRZ110 BID110 AYH110 AOL110 AEP110 UT110 KX110 WXD110 WDA111 BL30 WNH110 BG100:BG101 AEP108 BD162:BD164 AX163:AX164 BG194:BG793 BE97:BE99 BD166 WNK166 WXG166 KR166 UN166 AEJ166 AOF166 AYB166 BHX166 BRT166 CBP166 CLL166 CVH166 DFD166 DOZ166 DYV166 EIR166 ESN166 FCJ166 FMF166 FWB166 GFX166 GPT166 GZP166 HJL166 HTH166 IDD166 IMZ166 IWV166 JGR166 JQN166 KAJ166 KKF166 KUB166 LDX166 LNT166 LXP166 MHL166 MRH166 NBD166 NKZ166 NUV166 OER166 OON166 OYJ166 PIF166 PSB166 QBX166 QLT166 QVP166 RFL166 RPH166 RZD166 SIZ166 SSV166 TCR166 TMN166 TWJ166 UGF166 UQB166 UZX166 VJT166 VTP166 WDL166 WNH166 WXD166 KX166 UT166 AEP166 AOL166 AYH166 BID166 BRZ166 CBV166 CLR166 CVN166 DFJ166 DPF166 DZB166 EIX166 EST166 FCP166 FML166 FWH166 GGD166 GPZ166 GZV166 HJR166 HTN166 IDJ166 INF166 IXB166 JGX166 JQT166 KAP166 KKL166 KUH166 LED166 LNZ166 LXV166 MHR166 MRN166 NBJ166 NLF166 NVB166 OEX166 OOT166 OYP166 PIL166 PSH166 QCD166 QLZ166 QVV166 RFR166 RPN166 RZJ166 SJF166 STB166 TCX166 TMT166 TWP166 UGL166 UQH166 VAD166 VJZ166 VTV166 WDR166 WNN166 WXJ166 KU166 UQ166 AEM166 AOI166 AYE166 BIA166 BRW166 CBS166 CLO166 CVK166 DFG166 DPC166 DYY166 EIU166 ESQ166 FCM166 FMI166 FWE166 GGA166 GPW166 GZS166 HJO166 HTK166 IDG166 INC166 IWY166 JGU166 JQQ166 KAM166 KKI166 KUE166 LEA166 LNW166 LXS166 MHO166 MRK166 NBG166 NLC166 NUY166 OEU166 OOQ166 OYM166 PII166 PSE166 QCA166 QLW166 QVS166 RFO166 RPK166 RZG166 SJC166 SSY166 TCU166 TMQ166 TWM166 UGI166 UQE166 VAA166 VJW166 VTS166 WDO166 BJ166 WDO195:WDO197 BF167:BF169 AEN109 BJ135 BJ194:BJ795 BHZ60 BRV60 CBR60 CLN60 CVJ60 DFF60 DPB60 DYX60 EIT60 ESP60 FCL60 FMH60 FWD60 GFZ60 GPV60 GZR60 HJN60 HTJ60 IDF60 INB60 IWX60 JGT60 JQP60 KAL60 KKH60 KUD60 LDZ60 LNV60 LXR60 MHN60 MRJ60 NBF60 NLB60 NUX60 OET60 OOP60 OYL60 PIH60 PSD60 QBZ60 QLV60 QVR60 RFN60 RPJ60 RZF60 SJB60 SSX60 TCT60 TMP60 TWL60 UGH60 UQD60 UZZ60 VJV60 VTR60 WDN60 WNJ60 WXF60 KT60 UP60 AEL60 AYD60 AOH60 KZ60 UV60 AER60 AON60 AYJ60 BIF60 BSB60 CBX60 CLT60 CVP60 DFL60 DPH60 DZD60 EIZ60 ESV60 FCR60 FMN60 FWJ60 GGF60 GQB60 GZX60 HJT60 HTP60 IDL60 INH60 IXD60 JGZ60 JQV60 KAR60 KKN60 KUJ60 LEF60 LOB60 LXX60 MHT60 MRP60 NBL60 NLH60 NVD60 OEZ60 OOV60 OYR60 PIN60 PSJ60 QCF60 QMB60 QVX60 RFT60 RPP60 RZL60 SJH60 STD60 TCZ60 TMV60 TWR60 UGN60 UQJ60 VAF60 VKB60 VTX60 WDT60 WNP60 WXL60 AEO60 US60 KW60 AOK60 AYG60 BIC60 BRY60 CBU60 CLQ60 CVM60 DFI60 DPE60 DZA60 EIW60 ESS60 FCO60 FMK60 FWG60 GGC60 GPY60 GZU60 HJQ60 HTM60 IDI60 INE60 IXA60 JGW60 JQS60 KAO60 KKK60 KUG60 LEC60 LNY60 LXU60 MHQ60 MRM60 NBI60 NLE60 NVA60 OEW60 OOS60 OYO60 PIK60 PSG60 QCC60 QLY60 QVU60 RFQ60 RPM60 RZI60 SJE60 STA60 TCW60 TMS60 TWO60 UGK60 UQG60 VAC60 VJY60 VTU60 WDQ60 WNM60 WXI60 C60 BF60 BL60 BHZ20 BRV20 CBR20 CLN20 CVJ20 DFF20 DPB20 DYX20 EIT20 ESP20 FCL20 FMH20 FWD20 GFZ20 GPV20 GZR20 HJN20 HTJ20 IDF20 INB20 IWX20 JGT20 JQP20 KAL20 KKH20 KUD20 LDZ20 LNV20 LXR20 MHN20 MRJ20 NBF20 NLB20 NUX20 OET20 OOP20 OYL20 PIH20 PSD20 QBZ20 QLV20 QVR20 RFN20 RPJ20 RZF20 SJB20 SSX20 TCT20 TMP20 TWL20 UGH20 UQD20 UZZ20 VJV20 VTR20 WDN20 WNJ20 WXF20 KT20 UP20 AEL20 AYD20 AOH20 KZ20 UV20 AER20 AON20 AYJ20 BIF20 BSB20 CBX20 CLT20 CVP20 DFL20 DPH20 DZD20 EIZ20 ESV20 FCR20 FMN20 FWJ20 GGF20 GQB20 GZX20 HJT20 HTP20 IDL20 INH20 IXD20 JGZ20 JQV20 KAR20 KKN20 KUJ20 LEF20 LOB20 LXX20 MHT20 MRP20 NBL20 NLH20 NVD20 OEZ20 OOV20 OYR20 PIN20 PSJ20 QCF20 QMB20 QVX20 RFT20 RPP20 RZL20 SJH20 STD20 TCZ20 TMV20 TWR20 UGN20 UQJ20 VAF20 VKB20 VTX20 WDT20 WNP20 WXL20 AEO20 US20 KW20 AOK20 AYG20 BIC20 BRY20 CBU20 CLQ20 CVM20 DFI20 DPE20 DZA20 EIW20 ESS20 FCO20 FMK20 FWG20 GGC20 GPY20 GZU20 HJQ20 HTM20 IDI20 INE20 IXA20 JGW20 JQS20 KAO20 KKK20 KUG20 LEC20 LNY20 LXU20 MHQ20 MRM20 NBI20 NLE20 NVA20 OEW20 OOS20 OYO20 PIK20 PSG20 QCC20 QLY20 QVU20 RFQ20 RPM20 RZI20 SJE20 STA20 TCW20 TMS20 TWO20 UGK20 UQG20 VAC20 VJY20 VTU20 WDQ20 WNM20 WXI20 C20 BF20 BI20 BL20 BHZ23 BRV23 CBR23 CLN23 CVJ23 DFF23 DPB23 DYX23 EIT23 ESP23 FCL23 FMH23 FWD23 GFZ23 GPV23 GZR23 HJN23 HTJ23 IDF23 INB23 IWX23 JGT23 JQP23 KAL23 KKH23 KUD23 LDZ23 LNV23 LXR23 MHN23 MRJ23 NBF23 NLB23 NUX23 OET23 OOP23 OYL23 PIH23 PSD23 QBZ23 QLV23 QVR23 RFN23 RPJ23 RZF23 SJB23 SSX23 TCT23 TMP23 TWL23 UGH23 UQD23 UZZ23 VJV23 VTR23 WDN23 WNJ23 WXF23 KT23 UP23 AEL23 AYD23 AOH23 KZ23 UV23 AER23 AON23 AYJ23 BIF23 BSB23 CBX23 CLT23 CVP23 DFL23 DPH23 DZD23 EIZ23 ESV23 FCR23 FMN23 FWJ23 GGF23 GQB23 GZX23 HJT23 HTP23 IDL23 INH23 IXD23 JGZ23 JQV23 KAR23 KKN23 KUJ23 LEF23 LOB23 LXX23 MHT23 MRP23 NBL23 NLH23 NVD23 OEZ23 OOV23 OYR23 PIN23 PSJ23 QCF23 QMB23 QVX23 RFT23 RPP23 RZL23 SJH23 STD23 TCZ23 TMV23 TWR23 UGN23 UQJ23 VAF23 VKB23 VTX23 WDT23 WNP23 WXL23 AEO23 US23 KW23 AOK23 AYG23 BIC23 BRY23 CBU23 CLQ23 CVM23 DFI23 DPE23 DZA23 EIW23 ESS23 FCO23 FMK23 FWG23 GGC23 GPY23 GZU23 HJQ23 HTM23 IDI23 INE23 IXA23 JGW23 JQS23 KAO23 KKK23 KUG23 LEC23 LNY23 LXU23 MHQ23 MRM23 NBI23 NLE23 NVA23 OEW23 OOS23 OYO23 PIK23 PSG23 QCC23 QLY23 QVU23 RFQ23 RPM23 RZI23 SJE23 STA23 TCW23 TMS23 TWO23 UGK23 UQG23 VAC23 VJY23 VTU23 WDQ23 WNM23 WXI23 C23 BF23 BI23 BL23 BHZ27 BRV27 CBR27 CLN27 CVJ27 DFF27 DPB27 DYX27 EIT27 ESP27 FCL27 FMH27 FWD27 GFZ27 GPV27 GZR27 HJN27 HTJ27 IDF27 INB27 IWX27 JGT27 JQP27 KAL27 KKH27 KUD27 LDZ27 LNV27 LXR27 MHN27 MRJ27 NBF27 NLB27 NUX27 OET27 OOP27 OYL27 PIH27 PSD27 QBZ27 QLV27 QVR27 RFN27 RPJ27 RZF27 SJB27 SSX27 TCT27 TMP27 TWL27 UGH27 UQD27 UZZ27 VJV27 VTR27 WDN27 WNJ27 WXF27 KT27 UP27 AEL27 AYD27 AOH27 KZ27 UV27 AER27 AON27 AYJ27 BIF27 BSB27 CBX27 CLT27 CVP27 DFL27 DPH27 DZD27 EIZ27 ESV27 FCR27 FMN27 FWJ27 GGF27 GQB27 GZX27 HJT27 HTP27 IDL27 INH27 IXD27 JGZ27 JQV27 KAR27 KKN27 KUJ27 LEF27 LOB27 LXX27 MHT27 MRP27 NBL27 NLH27 NVD27 OEZ27 OOV27 OYR27 PIN27 PSJ27 QCF27 QMB27 QVX27 RFT27 RPP27 RZL27 SJH27 STD27 TCZ27 TMV27 TWR27 UGN27 UQJ27 VAF27 VKB27 VTX27 WDT27 WNP27 WXL27 AEO27 US27 KW27 AOK27 AYG27 BIC27 BRY27 CBU27 CLQ27 CVM27 DFI27 DPE27 DZA27 EIW27 ESS27 FCO27 FMK27 FWG27 GGC27 GPY27 GZU27 HJQ27 HTM27 IDI27 INE27 IXA27 JGW27 JQS27 KAO27 KKK27 KUG27 LEC27 LNY27 LXU27 MHQ27 MRM27 NBI27 NLE27 NVA27 OEW27 OOS27 OYO27 PIK27 PSG27 QCC27 QLY27 QVU27 RFQ27 RPM27 RZI27 SJE27 STA27 TCW27 TMS27 TWO27 UGK27 UQG27 VAC27 VJY27 VTU27 WDQ27 WNM27 WXI27 C27 BF27 BI27 BL27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WNJ30 WXF30 KT30 UP30 AEL30 AYD30 AOH30 KZ30 UV30 AER30 AON30 AYJ30 BIF30 BSB30 CBX30 CLT30 CVP30 DFL30 DPH30 DZD30 EIZ30 ESV30 FCR30 FMN30 FWJ30 GGF30 GQB30 GZX30 HJT30 HTP30 IDL30 INH30 IXD30 JGZ30 JQV30 KAR30 KKN30 KUJ30 LEF30 LOB30 LXX30 MHT30 MRP30 NBL30 NLH30 NVD30 OEZ30 OOV30 OYR30 PIN30 PSJ30 QCF30 QMB30 QVX30 RFT30 RPP30 RZL30 SJH30 STD30 TCZ30 TMV30 TWR30 UGN30 UQJ30 VAF30 VKB30 VTX30 WDT30 WNP30 WXL30 AEO30 US30 KW30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C30 BF30 BI30 AOL108 AYH108 BID108 BRZ108 CBV108 CLR108 CVN108 DFJ108 DPF108 DZB108 EIX108 EST108 FCP108 FML108 FWH108 GGD108 GPZ108 GZV108 HJR108 HTN108 IDJ108 INF108 IXB108 JGX108 JQT108 KAP108 KKL108 KUH108 LED108 LNZ108 LXV108 MHR108 MRN108 NBJ108 NLF108 NVB108 OEX108 OOT108 OYP108 PIL108 PSH108 QCD108 QLZ108 QVV108 RFR108 RPN108 RZJ108 SJF108 STB108 TCX108 TMT108 TWP108 UGL108 UQH108 VAD108 VJZ108 VTV108 WDR108 WNN108 WXJ108 KU108 UQ108 AEM108 AOI108 BG108 AYE108 BIA108 BRW108 CBS108 CLO108 CVK108 DFG108 DPC108 DYY108 EIU108 ESQ108 FCM108 FMI108 FWE108 GGA108 GPW108 GZS108 HJO108 HTK108 IDG108 INC108 IWY108 JGU108 JQQ108 KAM108 KKI108 KUE108 LEA108 LNW108 LXS108 MHO108 MRK108 NBG108 NLC108 NUY108 OEU108 OOQ108 OYM108 PII108 PSE108 QCA108 QLW108 QVS108 RFO108 RPK108 RZG108 SJC108 SSY108 TCU108 TMQ108 TWM108 UGI108 UQE108 VAA108 VJW108 VTS108 WDO108 WNK108 WXG108 KR108 UN108 AEJ108 AOF108 BD108 AYB108 BHX108 BRT108 CBP108 CLL108 CVH108 DFD108 DOZ108 DYV108 EIR108 ESN108 FCJ108 FMF108 FWB108 GFX108 GPT108 GZP108 HJL108 HTH108 IDD108 IMZ108 IWV108 JGR108 JQN108 KAJ108 KKF108 KUB108 LDX108 LNT108 LXP108 MHL108 MRH108 NBD108 NKZ108 NUV108 OER108 OON108 OYJ108 PIF108 PSB108 QBX108 QLT108 QVP108 RFL108 RPH108 RZD108 SIZ108 SSV108 TCR108 TMN108 TWJ108 UGF108 UQB108 UZX108 VJT108 VTP108 WDL108 WNH108 WXD108 KX108 WNI101 BB113 KD93:KD94 UR109 KV109 WNF109 WDJ109 VTN109 VJR109 UZV109 UPZ109 UGD109 TWH109 TML109 TCP109 SST109 SIX109 RZB109 RPF109 RFJ109 QVN109 QLR109 QBV109 PRZ109 PID109 OYH109 OOL109 OEP109 NUT109 NKX109 NBB109 MRF109 MHJ109 LXN109 LNR109 LDV109 KTZ109 KKD109 KAH109 JQL109 JGP109 IWT109 IMX109 IDB109 HTF109 HJJ109 GZN109 GPR109 GFV109 FVZ109 FMD109 FCH109 ESL109 EIP109 DYT109 DOX109 DFB109 CVF109 CLJ109 CBN109 BRR109 BHV109 AXZ109 AOD109 AEH109 UL109 KP109 WXB109 WXE109 WNI109 WDM109 VTQ109 VJU109 UZY109 UQC109 UGG109 TWK109 TMO109 TCS109 SSW109 SJA109 RZE109 RPI109 RFM109 QVQ109 QLU109 QBY109 PSC109 PIG109 OYK109 OOO109 OES109 NUW109 NLA109 NBE109 MRI109 MHM109 LXQ109 LNU109 LDY109 KUC109 KKG109 KAK109 JQO109 JGS109 IWW109 INA109 IDE109 HTI109 HJM109 GZQ109 GPU109 GFY109 FWC109 FMG109 FCK109 ESO109 EIS109 DYW109 DPA109 DFE109 CVI109 CLM109 CBQ109 BRU109 BHY109 AYC109 AOG109 AEK109 UO109 KS109 WXH109 WNL109 WDP109 VTT109 VJX109 VAB109 UQF109 UGJ109 TWN109 TMR109 TCV109 SSZ109 SJD109 RZH109 RPL109 RFP109 QVT109 QLX109 QCB109 PSF109 PIJ109 OYN109 OOR109 OEV109 NUZ109 NLD109 NBH109 MRL109 MHP109 LXT109 LNX109 LEB109 KUF109 KKJ109 KAN109 JQR109 JGV109 IWZ109 IND109 IDH109 HTL109 HJP109 GZT109 GPX109 GGB109 FWF109 FMJ109 FCN109 ESR109 EIV109 DYZ109 DPD109 DFH109 CVL109 CLP109 CBT109 BRX109 BIB109 AYF109 AOJ109 BG166 VJU167 UZY167 VTQ167 WDM167 WNI167 WXE167 KP167 UL167 AEH167 AOD167 AXZ167 BHV167 BRR167 CBN167 CLJ167 CVF167 DFB167 DOX167 DYT167 EIP167 ESL167 FCH167 FMD167 FVZ167 GFV167 GPR167 GZN167 HJJ167 HTF167 IDB167 IMX167 IWT167 JGP167 JQL167 KAH167 KKD167 KTZ167 LDV167 LNR167 LXN167 MHJ167 MRF167 NBB167 NKX167 NUT167 OEP167 OOL167 OYH167 PID167 PRZ167 QBV167 QLR167 QVN167 RFJ167 RPF167 RZB167 SIX167 SST167 TCP167 TML167 TWH167 UGD167 UPZ167 UZV167 VJR167 VTN167 WDJ167 WNF167 WXB167 KV167 UR167 AEN167 AOJ167 AYF167 BIB167 BRX167 CBT167 CLP167 CVL167 DFH167 DPD167 DYZ167 EIV167 ESR167 FCN167 FMJ167 FWF167 GGB167 GPX167 GZT167 HJP167 HTL167 IDH167 IND167 IWZ167 JGV167 JQR167 KAN167 KKJ167 KUF167 LEB167 LNX167 LXT167 MHP167 MRL167 NBH167 NLD167 NUZ167 OEV167 OOR167 OYN167 PIJ167 PSF167 QCB167 QLX167 QVT167 RFP167 RPL167 RZH167 SJD167 SSZ167 TCV167 TMR167 TWN167 UGJ167 UQF167 VAB167 VJX167 VTT167 WDP167 WNL167 WXH167 KS167 UO167 AEK167 AOG167 AYC167 BHY167 BRU167 CBQ167 CLM167 CVI167 DFE167 DPA167 DYW167 EIS167 ESO167 FCK167 FMG167 FWC167 GFY167 GPU167 GZQ167 HJM167 HTI167 IDE167 INA167 IWW167 JGS167 JQO167 KAK167 KKG167 KUC167 LDY167 LNU167 LXQ167 MHM167 MRI167 NBE167 NLA167 NUW167 OES167 OOO167 OYK167 PIG167 PSC167 QBY167 QLU167 QVQ167 RFM167 RPI167 RZE167 SJA167 SSW167 TCS167 TMO167 TWK167 UGG167 BI130 UG112 BJ131 BD131 BG131 BI132 BF132 BJ133 BD133 BG133 BF134 BI134 WNI107 BD135 BG135 BI168:BI169 BF171 BI171 BI189 WWX162 BI185:BI186 BF185:BF186 KN61 UJ61 AEF61 AOB61 AXX61 BHT61 BRP61 CBL61 CLH61 CVD61 DEZ61 DOV61 DYR61 EIN61 ESJ61 FCF61 FMB61 FVX61 GFT61 GPP61 GZL61 HJH61 HTD61 ICZ61 IMV61 IWR61 JGN61 JQJ61 KAF61 KKB61 KTX61 LDT61 LNP61 LXL61 MHH61 MRD61 NAZ61 NKV61 NUR61 OEN61 OOJ61 OYF61 PIB61 PRX61 QBT61 QLP61 QVL61 RFH61 RPD61 RYZ61 SIV61 SSR61 TCN61 TMJ61 TWF61 UGB61 UPX61 UZT61 VJP61 VTL61 WDH61 WND61 WWZ61 AEC61 UG61 KK61 ANY61 AXU61 BHQ61 BRM61 CBI61 CLE61 CVA61 DEW61 DOS61 DYO61 EIK61 ESG61 FCC61 FLY61 FVU61 GFQ61 GPM61 GZI61 HJE61 HTA61 ICW61 IMS61 IWO61 JGK61 JQG61 KAC61 KJY61 KTU61 LDQ61 LNM61 LXI61 MHE61 MRA61 NAW61 NKS61 NUO61 OEK61 OOG61 OYC61 PHY61 PRU61 QBQ61 QLM61 QVI61 RFE61 RPA61 RYW61 SIS61 SSO61 TCK61 TMG61 TWC61 UFY61 UPU61 UZQ61 VJM61 VTI61 WDE61 WNA61 WWW61 AXR61 BHN61 BRJ61 CBF61 CLB61 CUX61 DET61 DOP61 DYL61 EIH61 ESD61 FBZ61 FLV61 FVR61 GFN61 GPJ61 GZF61 HJB61 HSX61 ICT61 IMP61 IWL61 JGH61 JQD61 JZZ61 KJV61 KTR61 LDN61 LNJ61 LXF61 MHB61 MQX61 NAT61 NKP61 NUL61 OEH61 OOD61 OXZ61 PHV61 PRR61 QBN61 QLJ61 QVF61 RFB61 ROX61 RYT61 SIP61 SSL61 TCH61 TMD61 TVZ61 UFV61 UPR61 UZN61 VJJ61 VTF61 WDB61 WMX61 WWT61 KH61 UD61 ADZ61 ANV61 KD62:KD63 TZ62:TZ63 ADV62:ADV63 ANR62:ANR63 AXN62:AXN63 BHJ62:BHJ63 BRF62:BRF63 CBB62:CBB63 CKX62:CKX63 CUT62:CUT63 DEP62:DEP63 DOL62:DOL63 DYH62:DYH63 EID62:EID63 ERZ62:ERZ63 FBV62:FBV63 FLR62:FLR63 FVN62:FVN63 GFJ62:GFJ63 GPF62:GPF63 GZB62:GZB63 HIX62:HIX63 HST62:HST63 ICP62:ICP63 IML62:IML63 IWH62:IWH63 JGD62:JGD63 JPZ62:JPZ63 JZV62:JZV63 KJR62:KJR63 KTN62:KTN63 LDJ62:LDJ63 LNF62:LNF63 LXB62:LXB63 MGX62:MGX63 MQT62:MQT63 NAP62:NAP63 NKL62:NKL63 NUH62:NUH63 OED62:OED63 ONZ62:ONZ63 OXV62:OXV63 PHR62:PHR63 PRN62:PRN63 QBJ62:QBJ63 QLF62:QLF63 QVB62:QVB63 REX62:REX63 ROT62:ROT63 RYP62:RYP63 SIL62:SIL63 SSH62:SSH63 TCD62:TCD63 TLZ62:TLZ63 TVV62:TVV63 UFR62:UFR63 UPN62:UPN63 UZJ62:UZJ63 VJF62:VJF63 VTB62:VTB63 WCX62:WCX63 WMT62:WMT63 WWP62:WWP63 ADS62:ADS63 TW62:TW63 KA62:KA63 ANO62:ANO63 AXK62:AXK63 BHG62:BHG63 BRC62:BRC63 CAY62:CAY63 CKU62:CKU63 CUQ62:CUQ63 DEM62:DEM63 DOI62:DOI63 DYE62:DYE63 EIA62:EIA63 ERW62:ERW63 FBS62:FBS63 FLO62:FLO63 FVK62:FVK63 GFG62:GFG63 GPC62:GPC63 GYY62:GYY63 HIU62:HIU63 HSQ62:HSQ63 ICM62:ICM63 IMI62:IMI63 IWE62:IWE63 JGA62:JGA63 JPW62:JPW63 JZS62:JZS63 KJO62:KJO63 KTK62:KTK63 LDG62:LDG63 LNC62:LNC63 LWY62:LWY63 MGU62:MGU63 MQQ62:MQQ63 NAM62:NAM63 NKI62:NKI63 NUE62:NUE63 OEA62:OEA63 ONW62:ONW63 OXS62:OXS63 PHO62:PHO63 PRK62:PRK63 QBG62:QBG63 QLC62:QLC63 QUY62:QUY63 REU62:REU63 ROQ62:ROQ63 RYM62:RYM63 SII62:SII63 SSE62:SSE63 TCA62:TCA63 TLW62:TLW63 TVS62:TVS63 UFO62:UFO63 UPK62:UPK63 UZG62:UZG63 VJC62:VJC63 VSY62:VSY63 WCU62:WCU63 WMQ62:WMQ63 WWM62:WWM63 AXH62:AXH63 BHD62:BHD63 BQZ62:BQZ63 CAV62:CAV63 CKR62:CKR63 CUN62:CUN63 DEJ62:DEJ63 DOF62:DOF63 DYB62:DYB63 EHX62:EHX63 ERT62:ERT63 FBP62:FBP63 FLL62:FLL63 FVH62:FVH63 GFD62:GFD63 GOZ62:GOZ63 GYV62:GYV63 HIR62:HIR63 HSN62:HSN63 ICJ62:ICJ63 IMF62:IMF63 IWB62:IWB63 JFX62:JFX63 JPT62:JPT63 JZP62:JZP63 KJL62:KJL63 KTH62:KTH63 LDD62:LDD63 LMZ62:LMZ63 LWV62:LWV63 MGR62:MGR63 MQN62:MQN63 NAJ62:NAJ63 NKF62:NKF63 NUB62:NUB63 ODX62:ODX63 ONT62:ONT63 OXP62:OXP63 PHL62:PHL63 PRH62:PRH63 QBD62:QBD63 QKZ62:QKZ63 QUV62:QUV63 RER62:RER63 RON62:RON63 RYJ62:RYJ63 SIF62:SIF63 SSB62:SSB63 TBX62:TBX63 TLT62:TLT63 TVP62:TVP63 UFL62:UFL63 UPH62:UPH63 UZD62:UZD63 VIZ62:VIZ63 VSV62:VSV63 WCR62:WCR63 WMN62:WMN63 WWJ62:WWJ63 JX62:JX63 TT62:TT63 ADP62:ADP63 KN64 UJ64 AEF64 AOB64 AXX64 BHT64 BRP64 CBL64 CLH64 CVD64 DEZ64 DOV64 DYR64 EIN64 ESJ64 FCF64 FMB64 FVX64 GFT64 GPP64 GZL64 HJH64 HTD64 ICZ64 IMV64 IWR64 JGN64 JQJ64 KAF64 KKB64 KTX64 LDT64 LNP64 LXL64 MHH64 MRD64 NAZ64 NKV64 NUR64 OEN64 OOJ64 OYF64 PIB64 PRX64 QBT64 QLP64 QVL64 RFH64 RPD64 RYZ64 SIV64 SSR64 TCN64 TMJ64 TWF64 UGB64 UPX64 UZT64 VJP64 VTL64 WDH64 WND64 WWZ64 AEC64 UG64 KK64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AXR64 BHN64 BRJ64 CBF64 CLB64 CUX64 DET64 DOP64 DYL64 EIH64 ESD64 FBZ64 FLV64 FVR64 GFN64 GPJ64 GZF64 HJB64 HSX64 ICT64 IMP64 IWL64 JGH64 JQD64 JZZ64 KJV64 KTR64 LDN64 LNJ64 LXF64 MHB64 MQX64 NAT64 NKP64 NUL64 OEH64 OOD64 OXZ64 PHV64 PRR64 QBN64 QLJ64 QVF64 RFB64 ROX64 RYT64 SIP64 SSL64 TCH64 TMD64 TVZ64 UFV64 UPR64 UZN64 VJJ64 VTF64 WDB64 WMX64 WWT64 KH64 UD64 ADZ64 ANV64 KD65:KD66 TZ65:TZ66 ADV65:ADV66 ANR65:ANR66 AXN65:AXN66 BHJ65:BHJ66 BRF65:BRF66 CBB65:CBB66 CKX65:CKX66 CUT65:CUT66 DEP65:DEP66 DOL65:DOL66 DYH65:DYH66 EID65:EID66 ERZ65:ERZ66 FBV65:FBV66 FLR65:FLR66 FVN65:FVN66 GFJ65:GFJ66 GPF65:GPF66 GZB65:GZB66 HIX65:HIX66 HST65:HST66 ICP65:ICP66 IML65:IML66 IWH65:IWH66 JGD65:JGD66 JPZ65:JPZ66 JZV65:JZV66 KJR65:KJR66 KTN65:KTN66 LDJ65:LDJ66 LNF65:LNF66 LXB65:LXB66 MGX65:MGX66 MQT65:MQT66 NAP65:NAP66 NKL65:NKL66 NUH65:NUH66 OED65:OED66 ONZ65:ONZ66 OXV65:OXV66 PHR65:PHR66 PRN65:PRN66 QBJ65:QBJ66 QLF65:QLF66 QVB65:QVB66 REX65:REX66 ROT65:ROT66 RYP65:RYP66 SIL65:SIL66 SSH65:SSH66 TCD65:TCD66 TLZ65:TLZ66 TVV65:TVV66 UFR65:UFR66 UPN65:UPN66 UZJ65:UZJ66 VJF65:VJF66 VTB65:VTB66 WCX65:WCX66 WMT65:WMT66 WWP65:WWP66 ADS65:ADS66 TW65:TW66 KA65:KA66 ANO65:ANO66 AXK65:AXK66 BHG65:BHG66 BRC65:BRC66 CAY65:CAY66 CKU65:CKU66 CUQ65:CUQ66 DEM65:DEM66 DOI65:DOI66 DYE65:DYE66 EIA65:EIA66 ERW65:ERW66 FBS65:FBS66 FLO65:FLO66 FVK65:FVK66 GFG65:GFG66 GPC65:GPC66 GYY65:GYY66 HIU65:HIU66 HSQ65:HSQ66 ICM65:ICM66 IMI65:IMI66 IWE65:IWE66 JGA65:JGA66 JPW65:JPW66 JZS65:JZS66 KJO65:KJO66 KTK65:KTK66 LDG65:LDG66 LNC65:LNC66 LWY65:LWY66 MGU65:MGU66 MQQ65:MQQ66 NAM65:NAM66 NKI65:NKI66 NUE65:NUE66 OEA65:OEA66 ONW65:ONW66 OXS65:OXS66 PHO65:PHO66 PRK65:PRK66 QBG65:QBG66 QLC65:QLC66 QUY65:QUY66 REU65:REU66 ROQ65:ROQ66 RYM65:RYM66 SII65:SII66 SSE65:SSE66 TCA65:TCA66 TLW65:TLW66 TVS65:TVS66 UFO65:UFO66 UPK65:UPK66 UZG65:UZG66 VJC65:VJC66 VSY65:VSY66 WCU65:WCU66 WMQ65:WMQ66 WWM65:WWM66 AXH65:AXH66 BHD65:BHD66 BQZ65:BQZ66 CAV65:CAV66 CKR65:CKR66 CUN65:CUN66 DEJ65:DEJ66 DOF65:DOF66 DYB65:DYB66 EHX65:EHX66 ERT65:ERT66 FBP65:FBP66 FLL65:FLL66 FVH65:FVH66 GFD65:GFD66 GOZ65:GOZ66 GYV65:GYV66 HIR65:HIR66 HSN65:HSN66 ICJ65:ICJ66 IMF65:IMF66 IWB65:IWB66 JFX65:JFX66 JPT65:JPT66 JZP65:JZP66 KJL65:KJL66 KTH65:KTH66 LDD65:LDD66 LMZ65:LMZ66 LWV65:LWV66 MGR65:MGR66 MQN65:MQN66 NAJ65:NAJ66 NKF65:NKF66 NUB65:NUB66 ODX65:ODX66 ONT65:ONT66 OXP65:OXP66 PHL65:PHL66 PRH65:PRH66 QBD65:QBD66 QKZ65:QKZ66 QUV65:QUV66 RER65:RER66 RON65:RON66 RYJ65:RYJ66 SIF65:SIF66 SSB65:SSB66 TBX65:TBX66 TLT65:TLT66 TVP65:TVP66 UFL65:UFL66 UPH65:UPH66 UZD65:UZD66 VIZ65:VIZ66 VSV65:VSV66 WCR65:WCR66 WMN65:WMN66 WWJ65:WWJ66 JX65:JX66 TT65:TT66 ADP65:ADP66 ANV67 KN67 UJ67 AEF67 AOB67 AXX67 BHT67 BRP67 CBL67 CLH67 CVD67 DEZ67 DOV67 DYR67 EIN67 ESJ67 FCF67 FMB67 FVX67 GFT67 GPP67 GZL67 HJH67 HTD67 ICZ67 IMV67 IWR67 JGN67 JQJ67 KAF67 KKB67 KTX67 LDT67 LNP67 LXL67 MHH67 MRD67 NAZ67 NKV67 NUR67 OEN67 OOJ67 OYF67 PIB67 PRX67 QBT67 QLP67 QVL67 RFH67 RPD67 RYZ67 SIV67 SSR67 TCN67 TMJ67 TWF67 UGB67 UPX67 UZT67 VJP67 VTL67 WDH67 WND67 WWZ67 AEC67 UG67 KK67 ANY67 AXU67 BHQ67 BRM67 CBI67 CLE67 CVA67 DEW67 DOS67 DYO67 EIK67 ESG67 FCC67 FLY67 FVU67 GFQ67 GPM67 GZI67 HJE67 HTA67 ICW67 IMS67 IWO67 JGK67 JQG67 KAC67 KJY67 KTU67 LDQ67 LNM67 LXI67 MHE67 MRA67 NAW67 NKS67 NUO67 OEK67 OOG67 OYC67 PHY67 PRU67 QBQ67 QLM67 QVI67 RFE67 RPA67 RYW67 SIS67 SSO67 TCK67 TMG67 TWC67 UFY67 UPU67 UZQ67 VJM67 VTI67 WDE67 WNA67 WWW67 AXR67 BHN67 BRJ67 CBF67 CLB67 CUX67 DET67 DOP67 DYL67 EIH67 ESD67 FBZ67 FLV67 FVR67 GFN67 GPJ67 GZF67 HJB67 HSX67 ICT67 IMP67 IWL67 JGH67 JQD67 JZZ67 KJV67 KTR67 LDN67 LNJ67 LXF67 MHB67 MQX67 NAT67 NKP67 NUL67 OEH67 OOD67 OXZ67 PHV67 PRR67 QBN67 QLJ67 QVF67 RFB67 ROX67 RYT67 SIP67 SSL67 TCH67 TMD67 TVZ67 UFV67 UPR67 UZN67 VJJ67 VTF67 WDB67 WMX67 WWT67 KH67 UD67 ADZ67 KD68:KD69 TZ68:TZ69 ADV68:ADV69 ANR68:ANR69 AXN68:AXN69 BHJ68:BHJ69 BRF68:BRF69 CBB68:CBB69 CKX68:CKX69 CUT68:CUT69 DEP68:DEP69 DOL68:DOL69 DYH68:DYH69 EID68:EID69 ERZ68:ERZ69 FBV68:FBV69 FLR68:FLR69 FVN68:FVN69 GFJ68:GFJ69 GPF68:GPF69 GZB68:GZB69 HIX68:HIX69 HST68:HST69 ICP68:ICP69 IML68:IML69 IWH68:IWH69 JGD68:JGD69 JPZ68:JPZ69 JZV68:JZV69 KJR68:KJR69 KTN68:KTN69 LDJ68:LDJ69 LNF68:LNF69 LXB68:LXB69 MGX68:MGX69 MQT68:MQT69 NAP68:NAP69 NKL68:NKL69 NUH68:NUH69 OED68:OED69 ONZ68:ONZ69 OXV68:OXV69 PHR68:PHR69 PRN68:PRN69 QBJ68:QBJ69 QLF68:QLF69 QVB68:QVB69 REX68:REX69 ROT68:ROT69 RYP68:RYP69 SIL68:SIL69 SSH68:SSH69 TCD68:TCD69 TLZ68:TLZ69 TVV68:TVV69 UFR68:UFR69 UPN68:UPN69 UZJ68:UZJ69 VJF68:VJF69 VTB68:VTB69 WCX68:WCX69 WMT68:WMT69 WWP68:WWP69 ADS68:ADS69 TW68:TW69 KA68:KA69 ANO68:ANO69 AXK68:AXK69 BHG68:BHG69 BRC68:BRC69 CAY68:CAY69 CKU68:CKU69 CUQ68:CUQ69 DEM68:DEM69 DOI68:DOI69 DYE68:DYE69 EIA68:EIA69 ERW68:ERW69 FBS68:FBS69 FLO68:FLO69 FVK68:FVK69 GFG68:GFG69 GPC68:GPC69 GYY68:GYY69 HIU68:HIU69 HSQ68:HSQ69 ICM68:ICM69 IMI68:IMI69 IWE68:IWE69 JGA68:JGA69 JPW68:JPW69 JZS68:JZS69 KJO68:KJO69 KTK68:KTK69 LDG68:LDG69 LNC68:LNC69 LWY68:LWY69 MGU68:MGU69 MQQ68:MQQ69 NAM68:NAM69 NKI68:NKI69 NUE68:NUE69 OEA68:OEA69 ONW68:ONW69 OXS68:OXS69 PHO68:PHO69 PRK68:PRK69 QBG68:QBG69 QLC68:QLC69 QUY68:QUY69 REU68:REU69 ROQ68:ROQ69 RYM68:RYM69 SII68:SII69 SSE68:SSE69 TCA68:TCA69 TLW68:TLW69 TVS68:TVS69 UFO68:UFO69 UPK68:UPK69 UZG68:UZG69 VJC68:VJC69 VSY68:VSY69 WCU68:WCU69 WMQ68:WMQ69 WWM68:WWM69 AXH68:AXH69 BHD68:BHD69 BQZ68:BQZ69 CAV68:CAV69 CKR68:CKR69 CUN68:CUN69 DEJ68:DEJ69 DOF68:DOF69 DYB68:DYB69 EHX68:EHX69 ERT68:ERT69 FBP68:FBP69 FLL68:FLL69 FVH68:FVH69 GFD68:GFD69 GOZ68:GOZ69 GYV68:GYV69 HIR68:HIR69 HSN68:HSN69 ICJ68:ICJ69 IMF68:IMF69 IWB68:IWB69 JFX68:JFX69 JPT68:JPT69 JZP68:JZP69 KJL68:KJL69 KTH68:KTH69 LDD68:LDD69 LMZ68:LMZ69 LWV68:LWV69 MGR68:MGR69 MQN68:MQN69 NAJ68:NAJ69 NKF68:NKF69 NUB68:NUB69 ODX68:ODX69 ONT68:ONT69 OXP68:OXP69 PHL68:PHL69 PRH68:PRH69 QBD68:QBD69 QKZ68:QKZ69 QUV68:QUV69 RER68:RER69 RON68:RON69 RYJ68:RYJ69 SIF68:SIF69 SSB68:SSB69 TBX68:TBX69 TLT68:TLT69 TVP68:TVP69 UFL68:UFL69 UPH68:UPH69 UZD68:UZD69 VIZ68:VIZ69 VSV68:VSV69 WCR68:WCR69 WMN68:WMN69 WWJ68:WWJ69 JX68:JX69 TT68:TT69 ADP68:ADP69 ADZ70:ADZ71 ANV70:ANV71 KN70:KN71 UJ70:UJ71 AEF70:AEF71 AOB70:AOB71 AXX70:AXX71 BHT70:BHT71 BRP70:BRP71 CBL70:CBL71 CLH70:CLH71 CVD70:CVD71 DEZ70:DEZ71 DOV70:DOV71 DYR70:DYR71 EIN70:EIN71 ESJ70:ESJ71 FCF70:FCF71 FMB70:FMB71 FVX70:FVX71 GFT70:GFT71 GPP70:GPP71 GZL70:GZL71 HJH70:HJH71 HTD70:HTD71 ICZ70:ICZ71 IMV70:IMV71 IWR70:IWR71 JGN70:JGN71 JQJ70:JQJ71 KAF70:KAF71 KKB70:KKB71 KTX70:KTX71 LDT70:LDT71 LNP70:LNP71 LXL70:LXL71 MHH70:MHH71 MRD70:MRD71 NAZ70:NAZ71 NKV70:NKV71 NUR70:NUR71 OEN70:OEN71 OOJ70:OOJ71 OYF70:OYF71 PIB70:PIB71 PRX70:PRX71 QBT70:QBT71 QLP70:QLP71 QVL70:QVL71 RFH70:RFH71 RPD70:RPD71 RYZ70:RYZ71 SIV70:SIV71 SSR70:SSR71 TCN70:TCN71 TMJ70:TMJ71 TWF70:TWF71 UGB70:UGB71 UPX70:UPX71 UZT70:UZT71 VJP70:VJP71 VTL70:VTL71 WDH70:WDH71 WND70:WND71 WWZ70:WWZ71 AEC70:AEC71 UG70:UG71 KK70:KK71 ANY70:ANY71 AXU70:AXU71 BHQ70:BHQ71 BRM70:BRM71 CBI70:CBI71 CLE70:CLE71 CVA70:CVA71 DEW70:DEW71 DOS70:DOS71 DYO70:DYO71 EIK70:EIK71 ESG70:ESG71 FCC70:FCC71 FLY70:FLY71 FVU70:FVU71 GFQ70:GFQ71 GPM70:GPM71 GZI70:GZI71 HJE70:HJE71 HTA70:HTA71 ICW70:ICW71 IMS70:IMS71 IWO70:IWO71 JGK70:JGK71 JQG70:JQG71 KAC70:KAC71 KJY70:KJY71 KTU70:KTU71 LDQ70:LDQ71 LNM70:LNM71 LXI70:LXI71 MHE70:MHE71 MRA70:MRA71 NAW70:NAW71 NKS70:NKS71 NUO70:NUO71 OEK70:OEK71 OOG70:OOG71 OYC70:OYC71 PHY70:PHY71 PRU70:PRU71 QBQ70:QBQ71 QLM70:QLM71 QVI70:QVI71 RFE70:RFE71 RPA70:RPA71 RYW70:RYW71 SIS70:SIS71 SSO70:SSO71 TCK70:TCK71 TMG70:TMG71 TWC70:TWC71 UFY70:UFY71 UPU70:UPU71 UZQ70:UZQ71 VJM70:VJM71 VTI70:VTI71 WDE70:WDE71 WNA70:WNA71 WWW70:WWW71 AXR70:AXR71 BHN70:BHN71 BRJ70:BRJ71 CBF70:CBF71 CLB70:CLB71 CUX70:CUX71 DET70:DET71 DOP70:DOP71 DYL70:DYL71 EIH70:EIH71 ESD70:ESD71 FBZ70:FBZ71 FLV70:FLV71 FVR70:FVR71 GFN70:GFN71 GPJ70:GPJ71 GZF70:GZF71 HJB70:HJB71 HSX70:HSX71 ICT70:ICT71 IMP70:IMP71 IWL70:IWL71 JGH70:JGH71 JQD70:JQD71 JZZ70:JZZ71 KJV70:KJV71 KTR70:KTR71 LDN70:LDN71 LNJ70:LNJ71 LXF70:LXF71 MHB70:MHB71 MQX70:MQX71 NAT70:NAT71 NKP70:NKP71 NUL70:NUL71 OEH70:OEH71 OOD70:OOD71 OXZ70:OXZ71 PHV70:PHV71 PRR70:PRR71 QBN70:QBN71 QLJ70:QLJ71 QVF70:QVF71 RFB70:RFB71 ROX70:ROX71 RYT70:RYT71 SIP70:SIP71 SSL70:SSL71 TCH70:TCH71 TMD70:TMD71 TVZ70:TVZ71 UFV70:UFV71 UPR70:UPR71 UZN70:UZN71 VJJ70:VJJ71 VTF70:VTF71 WDB70:WDB71 WMX70:WMX71 WWT70:WWT71 KH70:KH71 UD70:UD71 KD72:KD73 TZ72:TZ73 ADV72:ADV73 ANR72:ANR73 AXN72:AXN73 BHJ72:BHJ73 BRF72:BRF73 CBB72:CBB73 CKX72:CKX73 CUT72:CUT73 DEP72:DEP73 DOL72:DOL73 DYH72:DYH73 EID72:EID73 ERZ72:ERZ73 FBV72:FBV73 FLR72:FLR73 FVN72:FVN73 GFJ72:GFJ73 GPF72:GPF73 GZB72:GZB73 HIX72:HIX73 HST72:HST73 ICP72:ICP73 IML72:IML73 IWH72:IWH73 JGD72:JGD73 JPZ72:JPZ73 JZV72:JZV73 KJR72:KJR73 KTN72:KTN73 LDJ72:LDJ73 LNF72:LNF73 LXB72:LXB73 MGX72:MGX73 MQT72:MQT73 NAP72:NAP73 NKL72:NKL73 NUH72:NUH73 OED72:OED73 ONZ72:ONZ73 OXV72:OXV73 PHR72:PHR73 PRN72:PRN73 QBJ72:QBJ73 QLF72:QLF73 QVB72:QVB73 REX72:REX73 ROT72:ROT73 RYP72:RYP73 SIL72:SIL73 SSH72:SSH73 TCD72:TCD73 TLZ72:TLZ73 TVV72:TVV73 UFR72:UFR73 UPN72:UPN73 UZJ72:UZJ73 VJF72:VJF73 VTB72:VTB73 WCX72:WCX73 WMT72:WMT73 WWP72:WWP73 ADS72:ADS73 TW72:TW73 KA72:KA73 ANO72:ANO73 AXK72:AXK73 BHG72:BHG73 BRC72:BRC73 CAY72:CAY73 CKU72:CKU73 CUQ72:CUQ73 DEM72:DEM73 DOI72:DOI73 DYE72:DYE73 EIA72:EIA73 ERW72:ERW73 FBS72:FBS73 FLO72:FLO73 FVK72:FVK73 GFG72:GFG73 GPC72:GPC73 GYY72:GYY73 HIU72:HIU73 HSQ72:HSQ73 ICM72:ICM73 IMI72:IMI73 IWE72:IWE73 JGA72:JGA73 JPW72:JPW73 JZS72:JZS73 KJO72:KJO73 KTK72:KTK73 LDG72:LDG73 LNC72:LNC73 LWY72:LWY73 MGU72:MGU73 MQQ72:MQQ73 NAM72:NAM73 NKI72:NKI73 NUE72:NUE73 OEA72:OEA73 ONW72:ONW73 OXS72:OXS73 PHO72:PHO73 PRK72:PRK73 QBG72:QBG73 QLC72:QLC73 QUY72:QUY73 REU72:REU73 ROQ72:ROQ73 RYM72:RYM73 SII72:SII73 SSE72:SSE73 TCA72:TCA73 TLW72:TLW73 TVS72:TVS73 UFO72:UFO73 UPK72:UPK73 UZG72:UZG73 VJC72:VJC73 VSY72:VSY73 WCU72:WCU73 WMQ72:WMQ73 WWM72:WWM73 AXH72:AXH73 BHD72:BHD73 BQZ72:BQZ73 CAV72:CAV73 CKR72:CKR73 CUN72:CUN73 DEJ72:DEJ73 DOF72:DOF73 DYB72:DYB73 EHX72:EHX73 ERT72:ERT73 FBP72:FBP73 FLL72:FLL73 FVH72:FVH73 GFD72:GFD73 GOZ72:GOZ73 GYV72:GYV73 HIR72:HIR73 HSN72:HSN73 ICJ72:ICJ73 IMF72:IMF73 IWB72:IWB73 JFX72:JFX73 JPT72:JPT73 JZP72:JZP73 KJL72:KJL73 KTH72:KTH73 LDD72:LDD73 LMZ72:LMZ73 LWV72:LWV73 MGR72:MGR73 MQN72:MQN73 NAJ72:NAJ73 NKF72:NKF73 NUB72:NUB73 ODX72:ODX73 ONT72:ONT73 OXP72:OXP73 PHL72:PHL73 PRH72:PRH73 QBD72:QBD73 QKZ72:QKZ73 QUV72:QUV73 RER72:RER73 RON72:RON73 RYJ72:RYJ73 SIF72:SIF73 SSB72:SSB73 TBX72:TBX73 TLT72:TLT73 TVP72:TVP73 UFL72:UFL73 UPH72:UPH73 UZD72:UZD73 VIZ72:VIZ73 VSV72:VSV73 WCR72:WCR73 WMN72:WMN73 WWJ72:WWJ73 JX72:JX73 TT72:TT73 ADP72:ADP73 UD74 ADZ74 ANV74 KN74 UJ74 AEF74 AOB74 AXX74 BHT74 BRP74 CBL74 CLH74 CVD74 DEZ74 DOV74 DYR74 EIN74 ESJ74 FCF74 FMB74 FVX74 GFT74 GPP74 GZL74 HJH74 HTD74 ICZ74 IMV74 IWR74 JGN74 JQJ74 KAF74 KKB74 KTX74 LDT74 LNP74 LXL74 MHH74 MRD74 NAZ74 NKV74 NUR74 OEN74 OOJ74 OYF74 PIB74 PRX74 QBT74 QLP74 QVL74 RFH74 RPD74 RYZ74 SIV74 SSR74 TCN74 TMJ74 TWF74 UGB74 UPX74 UZT74 VJP74 VTL74 WDH74 WND74 WWZ74 AEC74 UG74 KK74 ANY74 AXU74 BHQ74 BRM74 CBI74 CLE74 CVA74 DEW74 DOS74 DYO74 EIK74 ESG74 FCC74 FLY74 FVU74 GFQ74 GPM74 GZI74 HJE74 HTA74 ICW74 IMS74 IWO74 JGK74 JQG74 KAC74 KJY74 KTU74 LDQ74 LNM74 LXI74 MHE74 MRA74 NAW74 NKS74 NUO74 OEK74 OOG74 OYC74 PHY74 PRU74 QBQ74 QLM74 QVI74 RFE74 RPA74 RYW74 SIS74 SSO74 TCK74 TMG74 TWC74 UFY74 UPU74 UZQ74 VJM74 VTI74 WDE74 WNA74 WWW74 AXR74 BHN74 BRJ74 CBF74 CLB74 CUX74 DET74 DOP74 DYL74 EIH74 ESD74 FBZ74 FLV74 FVR74 GFN74 GPJ74 GZF74 HJB74 HSX74 ICT74 IMP74 IWL74 JGH74 JQD74 JZZ74 KJV74 KTR74 LDN74 LNJ74 LXF74 MHB74 MQX74 NAT74 NKP74 NUL74 OEH74 OOD74 OXZ74 PHV74 PRR74 QBN74 QLJ74 QVF74 RFB74 ROX74 RYT74 SIP74 SSL74 TCH74 TMD74 TVZ74 UFV74 UPR74 UZN74 VJJ74 VTF74 WDB74 WMX74 WWT74 KH74 KD75:KD76 TZ75:TZ76 ADV75:ADV76 ANR75:ANR76 AXN75:AXN76 BHJ75:BHJ76 BRF75:BRF76 CBB75:CBB76 CKX75:CKX76 CUT75:CUT76 DEP75:DEP76 DOL75:DOL76 DYH75:DYH76 EID75:EID76 ERZ75:ERZ76 FBV75:FBV76 FLR75:FLR76 FVN75:FVN76 GFJ75:GFJ76 GPF75:GPF76 GZB75:GZB76 HIX75:HIX76 HST75:HST76 ICP75:ICP76 IML75:IML76 IWH75:IWH76 JGD75:JGD76 JPZ75:JPZ76 JZV75:JZV76 KJR75:KJR76 KTN75:KTN76 LDJ75:LDJ76 LNF75:LNF76 LXB75:LXB76 MGX75:MGX76 MQT75:MQT76 NAP75:NAP76 NKL75:NKL76 NUH75:NUH76 OED75:OED76 ONZ75:ONZ76 OXV75:OXV76 PHR75:PHR76 PRN75:PRN76 QBJ75:QBJ76 QLF75:QLF76 QVB75:QVB76 REX75:REX76 ROT75:ROT76 RYP75:RYP76 SIL75:SIL76 SSH75:SSH76 TCD75:TCD76 TLZ75:TLZ76 TVV75:TVV76 UFR75:UFR76 UPN75:UPN76 UZJ75:UZJ76 VJF75:VJF76 VTB75:VTB76 WCX75:WCX76 WMT75:WMT76 WWP75:WWP76 ADS75:ADS76 TW75:TW76 KA75:KA76 ANO75:ANO76 AXK75:AXK76 BHG75:BHG76 BRC75:BRC76 CAY75:CAY76 CKU75:CKU76 CUQ75:CUQ76 DEM75:DEM76 DOI75:DOI76 DYE75:DYE76 EIA75:EIA76 ERW75:ERW76 FBS75:FBS76 FLO75:FLO76 FVK75:FVK76 GFG75:GFG76 GPC75:GPC76 GYY75:GYY76 HIU75:HIU76 HSQ75:HSQ76 ICM75:ICM76 IMI75:IMI76 IWE75:IWE76 JGA75:JGA76 JPW75:JPW76 JZS75:JZS76 KJO75:KJO76 KTK75:KTK76 LDG75:LDG76 LNC75:LNC76 LWY75:LWY76 MGU75:MGU76 MQQ75:MQQ76 NAM75:NAM76 NKI75:NKI76 NUE75:NUE76 OEA75:OEA76 ONW75:ONW76 OXS75:OXS76 PHO75:PHO76 PRK75:PRK76 QBG75:QBG76 QLC75:QLC76 QUY75:QUY76 REU75:REU76 ROQ75:ROQ76 RYM75:RYM76 SII75:SII76 SSE75:SSE76 TCA75:TCA76 TLW75:TLW76 TVS75:TVS76 UFO75:UFO76 UPK75:UPK76 UZG75:UZG76 VJC75:VJC76 VSY75:VSY76 WCU75:WCU76 WMQ75:WMQ76 WWM75:WWM76 AXH75:AXH76 BHD75:BHD76 BQZ75:BQZ76 CAV75:CAV76 CKR75:CKR76 CUN75:CUN76 DEJ75:DEJ76 DOF75:DOF76 DYB75:DYB76 EHX75:EHX76 ERT75:ERT76 FBP75:FBP76 FLL75:FLL76 FVH75:FVH76 GFD75:GFD76 GOZ75:GOZ76 GYV75:GYV76 HIR75:HIR76 HSN75:HSN76 ICJ75:ICJ76 IMF75:IMF76 IWB75:IWB76 JFX75:JFX76 JPT75:JPT76 JZP75:JZP76 KJL75:KJL76 KTH75:KTH76 LDD75:LDD76 LMZ75:LMZ76 LWV75:LWV76 MGR75:MGR76 MQN75:MQN76 NAJ75:NAJ76 NKF75:NKF76 NUB75:NUB76 ODX75:ODX76 ONT75:ONT76 OXP75:OXP76 PHL75:PHL76 PRH75:PRH76 QBD75:QBD76 QKZ75:QKZ76 QUV75:QUV76 RER75:RER76 RON75:RON76 RYJ75:RYJ76 SIF75:SIF76 SSB75:SSB76 TBX75:TBX76 TLT75:TLT76 TVP75:TVP76 UFL75:UFL76 UPH75:UPH76 UZD75:UZD76 VIZ75:VIZ76 VSV75:VSV76 WCR75:WCR76 WMN75:WMN76 WWJ75:WWJ76 JX75:JX76 TT75:TT76 ADP75:ADP76 KH77 UD77 ADZ77 ANV77 KN77 UJ77 AEF77 AOB77 AXX77 BHT77 BRP77 CBL77 CLH77 CVD77 DEZ77 DOV77 DYR77 EIN77 ESJ77 FCF77 FMB77 FVX77 GFT77 GPP77 GZL77 HJH77 HTD77 ICZ77 IMV77 IWR77 JGN77 JQJ77 KAF77 KKB77 KTX77 LDT77 LNP77 LXL77 MHH77 MRD77 NAZ77 NKV77 NUR77 OEN77 OOJ77 OYF77 PIB77 PRX77 QBT77 QLP77 QVL77 RFH77 RPD77 RYZ77 SIV77 SSR77 TCN77 TMJ77 TWF77 UGB77 UPX77 UZT77 VJP77 VTL77 WDH77 WND77 WWZ77 AEC77 UG77 KK77 ANY77 AXU77 BHQ77 BRM77 CBI77 CLE77 CVA77 DEW77 DOS77 DYO77 EIK77 ESG77 FCC77 FLY77 FVU77 GFQ77 GPM77 GZI77 HJE77 HTA77 ICW77 IMS77 IWO77 JGK77 JQG77 KAC77 KJY77 KTU77 LDQ77 LNM77 LXI77 MHE77 MRA77 NAW77 NKS77 NUO77 OEK77 OOG77 OYC77 PHY77 PRU77 QBQ77 QLM77 QVI77 RFE77 RPA77 RYW77 SIS77 SSO77 TCK77 TMG77 TWC77 UFY77 UPU77 UZQ77 VJM77 VTI77 WDE77 WNA77 WWW77 AXR77 BHN77 BRJ77 CBF77 CLB77 CUX77 DET77 DOP77 DYL77 EIH77 ESD77 FBZ77 FLV77 FVR77 GFN77 GPJ77 GZF77 HJB77 HSX77 ICT77 IMP77 IWL77 JGH77 JQD77 JZZ77 KJV77 KTR77 LDN77 LNJ77 LXF77 MHB77 MQX77 NAT77 NKP77 NUL77 OEH77 OOD77 OXZ77 PHV77 PRR77 QBN77 QLJ77 QVF77 RFB77 ROX77 RYT77 SIP77 SSL77 TCH77 TMD77 TVZ77 UFV77 UPR77 UZN77 VJJ77 VTF77 WDB77 WMX77 WWT77 KD78:KD79 TZ78:TZ79 ADV78:ADV79 ANR78:ANR79 AXN78:AXN79 BHJ78:BHJ79 BRF78:BRF79 CBB78:CBB79 CKX78:CKX79 CUT78:CUT79 DEP78:DEP79 DOL78:DOL79 DYH78:DYH79 EID78:EID79 ERZ78:ERZ79 FBV78:FBV79 FLR78:FLR79 FVN78:FVN79 GFJ78:GFJ79 GPF78:GPF79 GZB78:GZB79 HIX78:HIX79 HST78:HST79 ICP78:ICP79 IML78:IML79 IWH78:IWH79 JGD78:JGD79 JPZ78:JPZ79 JZV78:JZV79 KJR78:KJR79 KTN78:KTN79 LDJ78:LDJ79 LNF78:LNF79 LXB78:LXB79 MGX78:MGX79 MQT78:MQT79 NAP78:NAP79 NKL78:NKL79 NUH78:NUH79 OED78:OED79 ONZ78:ONZ79 OXV78:OXV79 PHR78:PHR79 PRN78:PRN79 QBJ78:QBJ79 QLF78:QLF79 QVB78:QVB79 REX78:REX79 ROT78:ROT79 RYP78:RYP79 SIL78:SIL79 SSH78:SSH79 TCD78:TCD79 TLZ78:TLZ79 TVV78:TVV79 UFR78:UFR79 UPN78:UPN79 UZJ78:UZJ79 VJF78:VJF79 VTB78:VTB79 WCX78:WCX79 WMT78:WMT79 WWP78:WWP79 ADS78:ADS79 TW78:TW79 KA78:KA79 ANO78:ANO79 AXK78:AXK79 BHG78:BHG79 BRC78:BRC79 CAY78:CAY79 CKU78:CKU79 CUQ78:CUQ79 DEM78:DEM79 DOI78:DOI79 DYE78:DYE79 EIA78:EIA79 ERW78:ERW79 FBS78:FBS79 FLO78:FLO79 FVK78:FVK79 GFG78:GFG79 GPC78:GPC79 GYY78:GYY79 HIU78:HIU79 HSQ78:HSQ79 ICM78:ICM79 IMI78:IMI79 IWE78:IWE79 JGA78:JGA79 JPW78:JPW79 JZS78:JZS79 KJO78:KJO79 KTK78:KTK79 LDG78:LDG79 LNC78:LNC79 LWY78:LWY79 MGU78:MGU79 MQQ78:MQQ79 NAM78:NAM79 NKI78:NKI79 NUE78:NUE79 OEA78:OEA79 ONW78:ONW79 OXS78:OXS79 PHO78:PHO79 PRK78:PRK79 QBG78:QBG79 QLC78:QLC79 QUY78:QUY79 REU78:REU79 ROQ78:ROQ79 RYM78:RYM79 SII78:SII79 SSE78:SSE79 TCA78:TCA79 TLW78:TLW79 TVS78:TVS79 UFO78:UFO79 UPK78:UPK79 UZG78:UZG79 VJC78:VJC79 VSY78:VSY79 WCU78:WCU79 WMQ78:WMQ79 WWM78:WWM79 AXH78:AXH79 BHD78:BHD79 BQZ78:BQZ79 CAV78:CAV79 CKR78:CKR79 CUN78:CUN79 DEJ78:DEJ79 DOF78:DOF79 DYB78:DYB79 EHX78:EHX79 ERT78:ERT79 FBP78:FBP79 FLL78:FLL79 FVH78:FVH79 GFD78:GFD79 GOZ78:GOZ79 GYV78:GYV79 HIR78:HIR79 HSN78:HSN79 ICJ78:ICJ79 IMF78:IMF79 IWB78:IWB79 JFX78:JFX79 JPT78:JPT79 JZP78:JZP79 KJL78:KJL79 KTH78:KTH79 LDD78:LDD79 LMZ78:LMZ79 LWV78:LWV79 MGR78:MGR79 MQN78:MQN79 NAJ78:NAJ79 NKF78:NKF79 NUB78:NUB79 ODX78:ODX79 ONT78:ONT79 OXP78:OXP79 PHL78:PHL79 PRH78:PRH79 QBD78:QBD79 QKZ78:QKZ79 QUV78:QUV79 RER78:RER79 RON78:RON79 RYJ78:RYJ79 SIF78:SIF79 SSB78:SSB79 TBX78:TBX79 TLT78:TLT79 TVP78:TVP79 UFL78:UFL79 UPH78:UPH79 UZD78:UZD79 VIZ78:VIZ79 VSV78:VSV79 WCR78:WCR79 WMN78:WMN79 WWJ78:WWJ79 JX78:JX79 TT78:TT79 ADP78:ADP79 WWT80 KH80 UD80 ADZ80 ANV80 KN80 UJ80 AEF80 AOB80 AXX80 BHT80 BRP80 CBL80 CLH80 CVD80 DEZ80 DOV80 DYR80 EIN80 ESJ80 FCF80 FMB80 FVX80 GFT80 GPP80 GZL80 HJH80 HTD80 ICZ80 IMV80 IWR80 JGN80 JQJ80 KAF80 KKB80 KTX80 LDT80 LNP80 LXL80 MHH80 MRD80 NAZ80 NKV80 NUR80 OEN80 OOJ80 OYF80 PIB80 PRX80 QBT80 QLP80 QVL80 RFH80 RPD80 RYZ80 SIV80 SSR80 TCN80 TMJ80 TWF80 UGB80 UPX80 UZT80 VJP80 VTL80 WDH80 WND80 WWZ80 AEC80 UG80 KK80 ANY80 AXU80 BHQ80 BRM80 CBI80 CLE80 CVA80 DEW80 DOS80 DYO80 EIK80 ESG80 FCC80 FLY80 FVU80 GFQ80 GPM80 GZI80 HJE80 HTA80 ICW80 IMS80 IWO80 JGK80 JQG80 KAC80 KJY80 KTU80 LDQ80 LNM80 LXI80 MHE80 MRA80 NAW80 NKS80 NUO80 OEK80 OOG80 OYC80 PHY80 PRU80 QBQ80 QLM80 QVI80 RFE80 RPA80 RYW80 SIS80 SSO80 TCK80 TMG80 TWC80 UFY80 UPU80 UZQ80 VJM80 VTI80 WDE80 WNA80 WWW80 AXR80 BHN80 BRJ80 CBF80 CLB80 CUX80 DET80 DOP80 DYL80 EIH80 ESD80 FBZ80 FLV80 FVR80 GFN80 GPJ80 GZF80 HJB80 HSX80 ICT80 IMP80 IWL80 JGH80 JQD80 JZZ80 KJV80 KTR80 LDN80 LNJ80 LXF80 MHB80 MQX80 NAT80 NKP80 NUL80 OEH80 OOD80 OXZ80 PHV80 PRR80 QBN80 QLJ80 QVF80 RFB80 ROX80 RYT80 SIP80 SSL80 TCH80 TMD80 TVZ80 UFV80 UPR80 UZN80 VJJ80 VTF80 WDB80 WMX80 KD81:KD82 TZ81:TZ82 ADV81:ADV82 ANR81:ANR82 AXN81:AXN82 BHJ81:BHJ82 BRF81:BRF82 CBB81:CBB82 CKX81:CKX82 CUT81:CUT82 DEP81:DEP82 DOL81:DOL82 DYH81:DYH82 EID81:EID82 ERZ81:ERZ82 FBV81:FBV82 FLR81:FLR82 FVN81:FVN82 GFJ81:GFJ82 GPF81:GPF82 GZB81:GZB82 HIX81:HIX82 HST81:HST82 ICP81:ICP82 IML81:IML82 IWH81:IWH82 JGD81:JGD82 JPZ81:JPZ82 JZV81:JZV82 KJR81:KJR82 KTN81:KTN82 LDJ81:LDJ82 LNF81:LNF82 LXB81:LXB82 MGX81:MGX82 MQT81:MQT82 NAP81:NAP82 NKL81:NKL82 NUH81:NUH82 OED81:OED82 ONZ81:ONZ82 OXV81:OXV82 PHR81:PHR82 PRN81:PRN82 QBJ81:QBJ82 QLF81:QLF82 QVB81:QVB82 REX81:REX82 ROT81:ROT82 RYP81:RYP82 SIL81:SIL82 SSH81:SSH82 TCD81:TCD82 TLZ81:TLZ82 TVV81:TVV82 UFR81:UFR82 UPN81:UPN82 UZJ81:UZJ82 VJF81:VJF82 VTB81:VTB82 WCX81:WCX82 WMT81:WMT82 WWP81:WWP82 ADS81:ADS82 TW81:TW82 KA81:KA82 ANO81:ANO82 AXK81:AXK82 BHG81:BHG82 BRC81:BRC82 CAY81:CAY82 CKU81:CKU82 CUQ81:CUQ82 DEM81:DEM82 DOI81:DOI82 DYE81:DYE82 EIA81:EIA82 ERW81:ERW82 FBS81:FBS82 FLO81:FLO82 FVK81:FVK82 GFG81:GFG82 GPC81:GPC82 GYY81:GYY82 HIU81:HIU82 HSQ81:HSQ82 ICM81:ICM82 IMI81:IMI82 IWE81:IWE82 JGA81:JGA82 JPW81:JPW82 JZS81:JZS82 KJO81:KJO82 KTK81:KTK82 LDG81:LDG82 LNC81:LNC82 LWY81:LWY82 MGU81:MGU82 MQQ81:MQQ82 NAM81:NAM82 NKI81:NKI82 NUE81:NUE82 OEA81:OEA82 ONW81:ONW82 OXS81:OXS82 PHO81:PHO82 PRK81:PRK82 QBG81:QBG82 QLC81:QLC82 QUY81:QUY82 REU81:REU82 ROQ81:ROQ82 RYM81:RYM82 SII81:SII82 SSE81:SSE82 TCA81:TCA82 TLW81:TLW82 TVS81:TVS82 UFO81:UFO82 UPK81:UPK82 UZG81:UZG82 VJC81:VJC82 VSY81:VSY82 WCU81:WCU82 WMQ81:WMQ82 WWM81:WWM82 AXH81:AXH82 BHD81:BHD82 BQZ81:BQZ82 CAV81:CAV82 CKR81:CKR82 CUN81:CUN82 DEJ81:DEJ82 DOF81:DOF82 DYB81:DYB82 EHX81:EHX82 ERT81:ERT82 FBP81:FBP82 FLL81:FLL82 FVH81:FVH82 GFD81:GFD82 GOZ81:GOZ82 GYV81:GYV82 HIR81:HIR82 HSN81:HSN82 ICJ81:ICJ82 IMF81:IMF82 IWB81:IWB82 JFX81:JFX82 JPT81:JPT82 JZP81:JZP82 KJL81:KJL82 KTH81:KTH82 LDD81:LDD82 LMZ81:LMZ82 LWV81:LWV82 MGR81:MGR82 MQN81:MQN82 NAJ81:NAJ82 NKF81:NKF82 NUB81:NUB82 ODX81:ODX82 ONT81:ONT82 OXP81:OXP82 PHL81:PHL82 PRH81:PRH82 QBD81:QBD82 QKZ81:QKZ82 QUV81:QUV82 RER81:RER82 RON81:RON82 RYJ81:RYJ82 SIF81:SIF82 SSB81:SSB82 TBX81:TBX82 TLT81:TLT82 TVP81:TVP82 UFL81:UFL82 UPH81:UPH82 UZD81:UZD82 VIZ81:VIZ82 VSV81:VSV82 WCR81:WCR82 WMN81:WMN82 WWJ81:WWJ82 JX81:JX82 TT81:TT82 ADP81:ADP82 WMX83 WWT83 KH83 UD83 ADZ83 ANV83 KN83 UJ83 AEF83 AOB83 AXX83 BHT83 BRP83 CBL83 CLH83 CVD83 DEZ83 DOV83 DYR83 EIN83 ESJ83 FCF83 FMB83 FVX83 GFT83 GPP83 GZL83 HJH83 HTD83 ICZ83 IMV83 IWR83 JGN83 JQJ83 KAF83 KKB83 KTX83 LDT83 LNP83 LXL83 MHH83 MRD83 NAZ83 NKV83 NUR83 OEN83 OOJ83 OYF83 PIB83 PRX83 QBT83 QLP83 QVL83 RFH83 RPD83 RYZ83 SIV83 SSR83 TCN83 TMJ83 TWF83 UGB83 UPX83 UZT83 VJP83 VTL83 WDH83 WND83 WWZ83 AEC83 UG83 KK83 ANY83 AXU83 BHQ83 BRM83 CBI83 CLE83 CVA83 DEW83 DOS83 DYO83 EIK83 ESG83 FCC83 FLY83 FVU83 GFQ83 GPM83 GZI83 HJE83 HTA83 ICW83 IMS83 IWO83 JGK83 JQG83 KAC83 KJY83 KTU83 LDQ83 LNM83 LXI83 MHE83 MRA83 NAW83 NKS83 NUO83 OEK83 OOG83 OYC83 PHY83 PRU83 QBQ83 QLM83 QVI83 RFE83 RPA83 RYW83 SIS83 SSO83 TCK83 TMG83 TWC83 UFY83 UPU83 UZQ83 VJM83 VTI83 WDE83 WNA83 WWW83 AXR83 BHN83 BRJ83 CBF83 CLB83 CUX83 DET83 DOP83 DYL83 EIH83 ESD83 FBZ83 FLV83 FVR83 GFN83 GPJ83 GZF83 HJB83 HSX83 ICT83 IMP83 IWL83 JGH83 JQD83 JZZ83 KJV83 KTR83 LDN83 LNJ83 LXF83 MHB83 MQX83 NAT83 NKP83 NUL83 OEH83 OOD83 OXZ83 PHV83 PRR83 QBN83 QLJ83 QVF83 RFB83 ROX83 RYT83 SIP83 SSL83 TCH83 TMD83 TVZ83 UFV83 UPR83 UZN83 VJJ83 VTF83 WDB83 KD84:KD85 TZ84:TZ85 ADV84:ADV85 ANR84:ANR85 AXN84:AXN85 BHJ84:BHJ85 BRF84:BRF85 CBB84:CBB85 CKX84:CKX85 CUT84:CUT85 DEP84:DEP85 DOL84:DOL85 DYH84:DYH85 EID84:EID85 ERZ84:ERZ85 FBV84:FBV85 FLR84:FLR85 FVN84:FVN85 GFJ84:GFJ85 GPF84:GPF85 GZB84:GZB85 HIX84:HIX85 HST84:HST85 ICP84:ICP85 IML84:IML85 IWH84:IWH85 JGD84:JGD85 JPZ84:JPZ85 JZV84:JZV85 KJR84:KJR85 KTN84:KTN85 LDJ84:LDJ85 LNF84:LNF85 LXB84:LXB85 MGX84:MGX85 MQT84:MQT85 NAP84:NAP85 NKL84:NKL85 NUH84:NUH85 OED84:OED85 ONZ84:ONZ85 OXV84:OXV85 PHR84:PHR85 PRN84:PRN85 QBJ84:QBJ85 QLF84:QLF85 QVB84:QVB85 REX84:REX85 ROT84:ROT85 RYP84:RYP85 SIL84:SIL85 SSH84:SSH85 TCD84:TCD85 TLZ84:TLZ85 TVV84:TVV85 UFR84:UFR85 UPN84:UPN85 UZJ84:UZJ85 VJF84:VJF85 VTB84:VTB85 WCX84:WCX85 WMT84:WMT85 WWP84:WWP85 ADS84:ADS85 TW84:TW85 KA84:KA85 ANO84:ANO85 AXK84:AXK85 BHG84:BHG85 BRC84:BRC85 CAY84:CAY85 CKU84:CKU85 CUQ84:CUQ85 DEM84:DEM85 DOI84:DOI85 DYE84:DYE85 EIA84:EIA85 ERW84:ERW85 FBS84:FBS85 FLO84:FLO85 FVK84:FVK85 GFG84:GFG85 GPC84:GPC85 GYY84:GYY85 HIU84:HIU85 HSQ84:HSQ85 ICM84:ICM85 IMI84:IMI85 IWE84:IWE85 JGA84:JGA85 JPW84:JPW85 JZS84:JZS85 KJO84:KJO85 KTK84:KTK85 LDG84:LDG85 LNC84:LNC85 LWY84:LWY85 MGU84:MGU85 MQQ84:MQQ85 NAM84:NAM85 NKI84:NKI85 NUE84:NUE85 OEA84:OEA85 ONW84:ONW85 OXS84:OXS85 PHO84:PHO85 PRK84:PRK85 QBG84:QBG85 QLC84:QLC85 QUY84:QUY85 REU84:REU85 ROQ84:ROQ85 RYM84:RYM85 SII84:SII85 SSE84:SSE85 TCA84:TCA85 TLW84:TLW85 TVS84:TVS85 UFO84:UFO85 UPK84:UPK85 UZG84:UZG85 VJC84:VJC85 VSY84:VSY85 WCU84:WCU85 WMQ84:WMQ85 WWM84:WWM85 AXH84:AXH85 BHD84:BHD85 BQZ84:BQZ85 CAV84:CAV85 CKR84:CKR85 CUN84:CUN85 DEJ84:DEJ85 DOF84:DOF85 DYB84:DYB85 EHX84:EHX85 ERT84:ERT85 FBP84:FBP85 FLL84:FLL85 FVH84:FVH85 GFD84:GFD85 GOZ84:GOZ85 GYV84:GYV85 HIR84:HIR85 HSN84:HSN85 ICJ84:ICJ85 IMF84:IMF85 IWB84:IWB85 JFX84:JFX85 JPT84:JPT85 JZP84:JZP85 KJL84:KJL85 KTH84:KTH85 LDD84:LDD85 LMZ84:LMZ85 LWV84:LWV85 MGR84:MGR85 MQN84:MQN85 NAJ84:NAJ85 NKF84:NKF85 NUB84:NUB85 ODX84:ODX85 ONT84:ONT85 OXP84:OXP85 PHL84:PHL85 PRH84:PRH85 QBD84:QBD85 QKZ84:QKZ85 QUV84:QUV85 RER84:RER85 RON84:RON85 RYJ84:RYJ85 SIF84:SIF85 SSB84:SSB85 TBX84:TBX85 TLT84:TLT85 TVP84:TVP85 UFL84:UFL85 UPH84:UPH85 UZD84:UZD85 VIZ84:VIZ85 VSV84:VSV85 WCR84:WCR85 WMN84:WMN85 WWJ84:WWJ85 JX84:JX85 TT84:TT85 ADP84:ADP85 WDB86 BI192:BI193 VJJ92 WMX86 WWT86 KH86 UD86 ADZ86 ANV86 KN86 UJ86 AEF86 AOB86 AXX86 BHT86 BRP86 CBL86 CLH86 CVD86 DEZ86 DOV86 DYR86 EIN86 ESJ86 FCF86 FMB86 FVX86 GFT86 GPP86 GZL86 HJH86 HTD86 ICZ86 IMV86 IWR86 JGN86 JQJ86 KAF86 KKB86 KTX86 LDT86 LNP86 LXL86 MHH86 MRD86 NAZ86 NKV86 NUR86 OEN86 OOJ86 OYF86 PIB86 PRX86 QBT86 QLP86 QVL86 RFH86 RPD86 RYZ86 SIV86 SSR86 TCN86 TMJ86 TWF86 UGB86 UPX86 UZT86 VJP86 VTL86 WDH86 WND86 WWZ86 AEC86 UG86 KK86 ANY86 AXU86 BHQ86 BRM86 CBI86 CLE86 CVA86 DEW86 DOS86 DYO86 EIK86 ESG86 FCC86 FLY86 FVU86 GFQ86 GPM86 GZI86 HJE86 HTA86 ICW86 IMS86 IWO86 JGK86 JQG86 KAC86 KJY86 KTU86 LDQ86 LNM86 LXI86 MHE86 MRA86 NAW86 NKS86 NUO86 OEK86 OOG86 OYC86 PHY86 PRU86 QBQ86 QLM86 QVI86 RFE86 RPA86 RYW86 SIS86 SSO86 TCK86 TMG86 TWC86 UFY86 UPU86 UZQ86 VJM86 VTI86 WDE86 WNA86 WWW86 AXR86 BHN86 BRJ86 CBF86 CLB86 CUX86 DET86 DOP86 DYL86 EIH86 ESD86 FBZ86 FLV86 FVR86 GFN86 GPJ86 GZF86 HJB86 HSX86 ICT86 IMP86 IWL86 JGH86 JQD86 JZZ86 KJV86 KTR86 LDN86 LNJ86 LXF86 MHB86 MQX86 NAT86 NKP86 NUL86 OEH86 OOD86 OXZ86 PHV86 PRR86 QBN86 QLJ86 QVF86 RFB86 ROX86 RYT86 SIP86 SSL86 TCH86 TMD86 TVZ86 UFV86 UPR86 UZN86 VJJ86 VTF86 KD87:KD88 TZ87:TZ88 ADV87:ADV88 ANR87:ANR88 AXN87:AXN88 BHJ87:BHJ88 BRF87:BRF88 CBB87:CBB88 CKX87:CKX88 CUT87:CUT88 DEP87:DEP88 DOL87:DOL88 DYH87:DYH88 EID87:EID88 ERZ87:ERZ88 FBV87:FBV88 FLR87:FLR88 FVN87:FVN88 GFJ87:GFJ88 GPF87:GPF88 GZB87:GZB88 HIX87:HIX88 HST87:HST88 ICP87:ICP88 IML87:IML88 IWH87:IWH88 JGD87:JGD88 JPZ87:JPZ88 JZV87:JZV88 KJR87:KJR88 KTN87:KTN88 LDJ87:LDJ88 LNF87:LNF88 LXB87:LXB88 MGX87:MGX88 MQT87:MQT88 NAP87:NAP88 NKL87:NKL88 NUH87:NUH88 OED87:OED88 ONZ87:ONZ88 OXV87:OXV88 PHR87:PHR88 PRN87:PRN88 QBJ87:QBJ88 QLF87:QLF88 QVB87:QVB88 REX87:REX88 ROT87:ROT88 RYP87:RYP88 SIL87:SIL88 SSH87:SSH88 TCD87:TCD88 TLZ87:TLZ88 TVV87:TVV88 UFR87:UFR88 UPN87:UPN88 UZJ87:UZJ88 VJF87:VJF88 VTB87:VTB88 WCX87:WCX88 WMT87:WMT88 WWP87:WWP88 ADS87:ADS88 TW87:TW88 KA87:KA88 ANO87:ANO88 AXK87:AXK88 BHG87:BHG88 BRC87:BRC88 CAY87:CAY88 CKU87:CKU88 CUQ87:CUQ88 DEM87:DEM88 DOI87:DOI88 DYE87:DYE88 EIA87:EIA88 ERW87:ERW88 FBS87:FBS88 FLO87:FLO88 FVK87:FVK88 GFG87:GFG88 GPC87:GPC88 GYY87:GYY88 HIU87:HIU88 HSQ87:HSQ88 ICM87:ICM88 IMI87:IMI88 IWE87:IWE88 JGA87:JGA88 JPW87:JPW88 JZS87:JZS88 KJO87:KJO88 KTK87:KTK88 LDG87:LDG88 LNC87:LNC88 LWY87:LWY88 MGU87:MGU88 MQQ87:MQQ88 NAM87:NAM88 NKI87:NKI88 NUE87:NUE88 OEA87:OEA88 ONW87:ONW88 OXS87:OXS88 PHO87:PHO88 PRK87:PRK88 QBG87:QBG88 QLC87:QLC88 QUY87:QUY88 REU87:REU88 ROQ87:ROQ88 RYM87:RYM88 SII87:SII88 SSE87:SSE88 TCA87:TCA88 TLW87:TLW88 TVS87:TVS88 UFO87:UFO88 UPK87:UPK88 UZG87:UZG88 VJC87:VJC88 VSY87:VSY88 WCU87:WCU88 WMQ87:WMQ88 WWM87:WWM88 AXH87:AXH88 BHD87:BHD88 BQZ87:BQZ88 CAV87:CAV88 CKR87:CKR88 CUN87:CUN88 DEJ87:DEJ88 DOF87:DOF88 DYB87:DYB88 EHX87:EHX88 ERT87:ERT88 FBP87:FBP88 FLL87:FLL88 FVH87:FVH88 GFD87:GFD88 GOZ87:GOZ88 GYV87:GYV88 HIR87:HIR88 HSN87:HSN88 ICJ87:ICJ88 IMF87:IMF88 IWB87:IWB88 JFX87:JFX88 JPT87:JPT88 JZP87:JZP88 KJL87:KJL88 KTH87:KTH88 LDD87:LDD88 LMZ87:LMZ88 LWV87:LWV88 MGR87:MGR88 MQN87:MQN88 NAJ87:NAJ88 NKF87:NKF88 NUB87:NUB88 ODX87:ODX88 ONT87:ONT88 OXP87:OXP88 PHL87:PHL88 PRH87:PRH88 QBD87:QBD88 QKZ87:QKZ88 QUV87:QUV88 RER87:RER88 RON87:RON88 RYJ87:RYJ88 SIF87:SIF88 SSB87:SSB88 TBX87:TBX88 TLT87:TLT88 TVP87:TVP88 UFL87:UFL88 UPH87:UPH88 UZD87:UZD88 VIZ87:VIZ88 VSV87:VSV88 WCR87:WCR88 WMN87:WMN88 WWJ87:WWJ88 JX87:JX88 TT87:TT88 ADP87:ADP88 VTF89 WDB89 WMX89 WWT89 KH89 UD89 ADZ89 ANV89 KN89 UJ89 AEF89 AOB89 AXX89 BHT89 BRP89 CBL89 CLH89 CVD89 DEZ89 DOV89 DYR89 EIN89 ESJ89 FCF89 FMB89 FVX89 GFT89 GPP89 GZL89 HJH89 HTD89 ICZ89 IMV89 IWR89 JGN89 JQJ89 KAF89 KKB89 KTX89 LDT89 LNP89 LXL89 MHH89 MRD89 NAZ89 NKV89 NUR89 OEN89 OOJ89 OYF89 PIB89 PRX89 QBT89 QLP89 QVL89 RFH89 RPD89 RYZ89 SIV89 SSR89 TCN89 TMJ89 TWF89 UGB89 UPX89 UZT89 VJP89 VTL89 WDH89 WND89 WWZ89 AEC89 UG89 KK89 ANY89 AXU89 BHQ89 BRM89 CBI89 CLE89 CVA89 DEW89 DOS89 DYO89 EIK89 ESG89 FCC89 FLY89 FVU89 GFQ89 GPM89 GZI89 HJE89 HTA89 ICW89 IMS89 IWO89 JGK89 JQG89 KAC89 KJY89 KTU89 LDQ89 LNM89 LXI89 MHE89 MRA89 NAW89 NKS89 NUO89 OEK89 OOG89 OYC89 PHY89 PRU89 QBQ89 QLM89 QVI89 RFE89 RPA89 RYW89 SIS89 SSO89 TCK89 TMG89 TWC89 UFY89 UPU89 UZQ89 VJM89 VTI89 WDE89 WNA89 WWW89 AXR89 BHN89 BRJ89 CBF89 CLB89 CUX89 DET89 DOP89 DYL89 EIH89 ESD89 FBZ89 FLV89 FVR89 GFN89 GPJ89 GZF89 HJB89 HSX89 ICT89 IMP89 IWL89 JGH89 JQD89 JZZ89 KJV89 KTR89 LDN89 LNJ89 LXF89 MHB89 MQX89 NAT89 NKP89 NUL89 OEH89 OOD89 OXZ89 PHV89 PRR89 QBN89 QLJ89 QVF89 RFB89 ROX89 RYT89 SIP89 SSL89 TCH89 TMD89 TVZ89 UFV89 UPR89 UZN89 VJJ89 KD90:KD91 TZ90:TZ91 ADV90:ADV91 ANR90:ANR91 AXN90:AXN91 BHJ90:BHJ91 BRF90:BRF91 CBB90:CBB91 CKX90:CKX91 CUT90:CUT91 DEP90:DEP91 DOL90:DOL91 DYH90:DYH91 EID90:EID91 ERZ90:ERZ91 FBV90:FBV91 FLR90:FLR91 FVN90:FVN91 GFJ90:GFJ91 GPF90:GPF91 GZB90:GZB91 HIX90:HIX91 HST90:HST91 ICP90:ICP91 IML90:IML91 IWH90:IWH91 JGD90:JGD91 JPZ90:JPZ91 JZV90:JZV91 KJR90:KJR91 KTN90:KTN91 LDJ90:LDJ91 LNF90:LNF91 LXB90:LXB91 MGX90:MGX91 MQT90:MQT91 NAP90:NAP91 NKL90:NKL91 NUH90:NUH91 OED90:OED91 ONZ90:ONZ91 OXV90:OXV91 PHR90:PHR91 PRN90:PRN91 QBJ90:QBJ91 QLF90:QLF91 QVB90:QVB91 REX90:REX91 ROT90:ROT91 RYP90:RYP91 SIL90:SIL91 SSH90:SSH91 TCD90:TCD91 TLZ90:TLZ91 TVV90:TVV91 UFR90:UFR91 UPN90:UPN91 UZJ90:UZJ91 VJF90:VJF91 VTB90:VTB91 WCX90:WCX91 WMT90:WMT91 WWP90:WWP91 ADS90:ADS91 TW90:TW91 KA90:KA91 ANO90:ANO91 AXK90:AXK91 BHG90:BHG91 BRC90:BRC91 CAY90:CAY91 CKU90:CKU91 CUQ90:CUQ91 DEM90:DEM91 DOI90:DOI91 DYE90:DYE91 EIA90:EIA91 ERW90:ERW91 FBS90:FBS91 FLO90:FLO91 FVK90:FVK91 GFG90:GFG91 GPC90:GPC91 GYY90:GYY91 HIU90:HIU91 HSQ90:HSQ91 ICM90:ICM91 IMI90:IMI91 IWE90:IWE91 JGA90:JGA91 JPW90:JPW91 JZS90:JZS91 KJO90:KJO91 KTK90:KTK91 LDG90:LDG91 LNC90:LNC91 LWY90:LWY91 MGU90:MGU91 MQQ90:MQQ91 NAM90:NAM91 NKI90:NKI91 NUE90:NUE91 OEA90:OEA91 ONW90:ONW91 OXS90:OXS91 PHO90:PHO91 PRK90:PRK91 QBG90:QBG91 QLC90:QLC91 QUY90:QUY91 REU90:REU91 ROQ90:ROQ91 RYM90:RYM91 SII90:SII91 SSE90:SSE91 TCA90:TCA91 TLW90:TLW91 TVS90:TVS91 UFO90:UFO91 UPK90:UPK91 UZG90:UZG91 VJC90:VJC91 VSY90:VSY91 WCU90:WCU91 WMQ90:WMQ91 WWM90:WWM91 AXH90:AXH91 BHD90:BHD91 BQZ90:BQZ91 CAV90:CAV91 CKR90:CKR91 CUN90:CUN91 DEJ90:DEJ91 DOF90:DOF91 DYB90:DYB91 EHX90:EHX91 ERT90:ERT91 FBP90:FBP91 FLL90:FLL91 FVH90:FVH91 GFD90:GFD91 GOZ90:GOZ91 GYV90:GYV91 HIR90:HIR91 HSN90:HSN91 ICJ90:ICJ91 IMF90:IMF91 IWB90:IWB91 JFX90:JFX91 JPT90:JPT91 JZP90:JZP91 KJL90:KJL91 KTH90:KTH91 LDD90:LDD91 LMZ90:LMZ91 LWV90:LWV91 MGR90:MGR91 MQN90:MQN91 NAJ90:NAJ91 NKF90:NKF91 NUB90:NUB91 ODX90:ODX91 ONT90:ONT91 OXP90:OXP91 PHL90:PHL91 PRH90:PRH91 QBD90:QBD91 QKZ90:QKZ91 QUV90:QUV91 RER90:RER91 RON90:RON91 RYJ90:RYJ91 SIF90:SIF91 SSB90:SSB91 TBX90:TBX91 TLT90:TLT91 TVP90:TVP91 UFL90:UFL91 UPH90:UPH91 UZD90:UZD91 VIZ90:VIZ91 VSV90:VSV91 WCR90:WCR91 WMN90:WMN91 WWJ90:WWJ91 JX90:JX91 TT90:TT91 ADP90:ADP91 BC61:BC91 UZN92 TZ93:TZ94 ADV93:ADV94 ANR93:ANR94 AXN93:AXN94 BHJ93:BHJ94 BRF93:BRF94 CBB93:CBB94 CKX93:CKX94 CUT93:CUT94 DEP93:DEP94 DOL93:DOL94 DYH93:DYH94 EID93:EID94 ERZ93:ERZ94 FBV93:FBV94 FLR93:FLR94 FVN93:FVN94 GFJ93:GFJ94 GPF93:GPF94 GZB93:GZB94 HIX93:HIX94 HST93:HST94 ICP93:ICP94 IML93:IML94 IWH93:IWH94 JGD93:JGD94 JPZ93:JPZ94 JZV93:JZV94 KJR93:KJR94 KTN93:KTN94 LDJ93:LDJ94 LNF93:LNF94 LXB93:LXB94 MGX93:MGX94 MQT93:MQT94 NAP93:NAP94 NKL93:NKL94 NUH93:NUH94 OED93:OED94 ONZ93:ONZ94 OXV93:OXV94 PHR93:PHR94 PRN93:PRN94 QBJ93:QBJ94 QLF93:QLF94 QVB93:QVB94 REX93:REX94 ROT93:ROT94 RYP93:RYP94 SIL93:SIL94 SSH93:SSH94 TCD93:TCD94 TLZ93:TLZ94 TVV93:TVV94 UFR93:UFR94 UPN93:UPN94 UZJ93:UZJ94 VJF93:VJF94 VTB93:VTB94 WCX93:WCX94 WMT93:WMT94 WWP93:WWP94 ADS93:ADS94 TW93:TW94 KA93:KA94 ANO93:ANO94 AXK93:AXK94 BHG93:BHG94 BRC93:BRC94 CAY93:CAY94 CKU93:CKU94 CUQ93:CUQ94 DEM93:DEM94 DOI93:DOI94 DYE93:DYE94 EIA93:EIA94 ERW93:ERW94 FBS93:FBS94 FLO93:FLO94 FVK93:FVK94 GFG93:GFG94 GPC93:GPC94 GYY93:GYY94 HIU93:HIU94 HSQ93:HSQ94 ICM93:ICM94 IMI93:IMI94 IWE93:IWE94 JGA93:JGA94 JPW93:JPW94 JZS93:JZS94 KJO93:KJO94 KTK93:KTK94 LDG93:LDG94 LNC93:LNC94 LWY93:LWY94 MGU93:MGU94 MQQ93:MQQ94 NAM93:NAM94 NKI93:NKI94 NUE93:NUE94 OEA93:OEA94 ONW93:ONW94 OXS93:OXS94 PHO93:PHO94 PRK93:PRK94 QBG93:QBG94 QLC93:QLC94 QUY93:QUY94 REU93:REU94 ROQ93:ROQ94 RYM93:RYM94 SII93:SII94 SSE93:SSE94 TCA93:TCA94 TLW93:TLW94 TVS93:TVS94 UFO93:UFO94 UPK93:UPK94 UZG93:UZG94 VJC93:VJC94 VSY93:VSY94 WCU93:WCU94 WMQ93:WMQ94 WWM93:WWM94 AXH93:AXH94 BHD93:BHD94 BQZ93:BQZ94 CAV93:CAV94 CKR93:CKR94 CUN93:CUN94 DEJ93:DEJ94 DOF93:DOF94 DYB93:DYB94 EHX93:EHX94 ERT93:ERT94 FBP93:FBP94 FLL93:FLL94 FVH93:FVH94 GFD93:GFD94 GOZ93:GOZ94 GYV93:GYV94 HIR93:HIR94 HSN93:HSN94 ICJ93:ICJ94 IMF93:IMF94 IWB93:IWB94 JFX93:JFX94 JPT93:JPT94 JZP93:JZP94 KJL93:KJL94 KTH93:KTH94 LDD93:LDD94 LMZ93:LMZ94 LWV93:LWV94 MGR93:MGR94 MQN93:MQN94 NAJ93:NAJ94 NKF93:NKF94 NUB93:NUB94 ODX93:ODX94 ONT93:ONT94 OXP93:OXP94 PHL93:PHL94 PRH93:PRH94 QBD93:QBD94 QKZ93:QKZ94 QUV93:QUV94 RER93:RER94 RON93:RON94 RYJ93:RYJ94 SIF93:SIF94 SSB93:SSB94 TBX93:TBX94 TLT93:TLT94 TVP93:TVP94 UFL93:UFL94 UPH93:UPH94 UZD93:UZD94 VIZ93:VIZ94 VSV93:VSV94 WCR93:WCR94 WMN93:WMN94 WWJ93:WWJ94 JX93:JX94 TT93:TT94 ADP93:ADP94 ANL90:ANL91 WDL110 VTE111 VJI111 UZM111 UPQ111 UFU111 TVY111 TMC111 TCG111 SSK111 SIO111 RYS111 ROW111 RFA111 QVE111 QLI111 QBM111 PRQ111 PHU111 OXY111 OOC111 OEG111 NUK111 NKO111 NAS111 MQW111 MHA111 LXE111 LNI111 LDM111 KTQ111 KJU111 JZY111 JQC111 JGG111 IWK111 IMO111 ICS111 HSW111 HJA111 GZE111 GPI111 GFM111 FVQ111 FLU111 FBY111 ESC111 EIG111 DYK111 DOO111 DES111 CUW111 CLA111 CBE111 BRI111 BHM111 AXQ111 ANU111 ADY111 UC111 KG111 WWV111 WMZ111 WDD111 VTH111 VJL111 UZP111 UPT111 UFX111 TWB111 TMF111 TCJ111 SSN111 SIR111 RYV111 ROZ111 RFD111 QVH111 QLL111 QBP111 PRT111 PHX111 OYB111 OOF111 OEJ111 NUN111 NKR111 NAV111 MQZ111 MHD111 LXH111 LNL111 LDP111 KTT111 KJX111 KAB111 JQF111 JGJ111 IWN111 IMR111 ICV111 HSZ111 HJD111 GZH111 GPL111 GFP111 FVT111 FLX111 FCB111 ESF111 EIJ111 DYN111 DOR111 DEV111 CUZ111 CLD111 CBH111 BRL111 BHP111 AXT111 ANX111 AEB111 UF111 KJ111 WWY111 WNC111 WDG111 VTK111 VJO111 UZS111 UPW111 UGA111 TWE111 TMI111 TCM111 SSQ111 SIU111 RYY111 RPC111 RFG111 QVK111 QLO111 QBS111 PRW111 PIA111 OYE111 OOI111 OEM111 NUQ111 NKU111 NAY111 MRC111 MHG111 LXK111 LNO111 LDS111 KTW111 KKA111 KAE111 JQI111 JGM111 IWQ111 IMU111 ICY111 HTC111 HJG111 GZK111 GPO111 GFS111 FVW111 FMA111 FCE111 ESI111 EIM111 DYQ111 DOU111 DEY111 CVC111 CLG111 CBK111 BRO111 BHS111 AXW111 AOA111 AEE111 UI111 KM111 WWS111 WMW111 BD110:BD111 KK112 WMU112 WCY112 VTC112 VJG112 UZK112 UPO112 UFS112 TVW112 TMA112 TCE112 SSI112 SIM112 RYQ112 ROU112 REY112 QVC112 QLG112 QBK112 PRO112 PHS112 OXW112 OOA112 OEE112 NUI112 NKM112 NAQ112 MQU112 MGY112 LXC112 LNG112 LDK112 KTO112 KJS112 JZW112 JQA112 JGE112 IWI112 IMM112 ICQ112 HSU112 HIY112 GZC112 GPG112 GFK112 FVO112 FLS112 FBW112 ESA112 EIE112 DYI112 DOM112 DEQ112 CUU112 CKY112 CBC112 BRG112 BHK112 AXO112 ANS112 ADW112 UA112 KE112 WWQ112 WWT112 WMX112 WDB112 VTF112 VJJ112 UZN112 UPR112 UFV112 TVZ112 TMD112 TCH112 SSL112 SIP112 RYT112 ROX112 RFB112 QVF112 QLJ112 QBN112 PRR112 PHV112 OXZ112 OOD112 OEH112 NUL112 NKP112 NAT112 MQX112 MHB112 LXF112 LNJ112 LDN112 KTR112 KJV112 JZZ112 JQD112 JGH112 IWL112 IMP112 ICT112 HSX112 HJB112 GZF112 GPJ112 GFN112 FVR112 FLV112 FBZ112 ESD112 EIH112 DYL112 DOP112 DET112 CUX112 CLB112 CBF112 BRJ112 BHN112 AXR112 ANV112 ADZ112 UD112 KH112 WWW112 WNA112 WDE112 VTI112 VJM112 UZQ112 UPU112 UFY112 TWC112 TMG112 TCK112 SSO112 SIS112 RYW112 RPA112 RFE112 QVI112 QLM112 QBQ112 PRU112 PHY112 OYC112 OOG112 OEK112 NUO112 NKS112 NAW112 MRA112 MHE112 LXI112 LNM112 LDQ112 KTU112 KJY112 KAC112 JQG112 JGK112 IWO112 IMS112 ICW112 HTA112 HJE112 GZI112 GPM112 GFQ112 FVU112 FLY112 FCC112 ESG112 EIK112 DYO112 DOS112 DEW112 CVA112 CLE112 CBI112 BRM112 BHQ112 AXU112 ANY112 BK92:BK94 BI116:BI118 BF116:BF118 KI119 UE119 AEA119 ANW119 AXS119 BHO119 BRK119 CBG119 CLC119 CUY119 DEU119 DOQ119 DYM119 EII119 ESE119 FCA119 FLW119 FVS119 GFO119 GPK119 GZG119 HJC119 HSY119 ICU119 IMQ119 IWM119 JGI119 JQE119 KAA119 KJW119 KTS119 LDO119 LNK119 LXG119 MHC119 MQY119 NAU119 NKQ119 NUM119 OEI119 OOE119 OYA119 PHW119 PRS119 QBO119 QLK119 QVG119 RFC119 ROY119 RYU119 SIQ119 SSM119 TCI119 TME119 TWA119 UFW119 UPS119 UZO119 VJK119 VTG119 WDC119 WMY119 WWU119 KO119 UK119 AEG119 AOC119 AXY119 BHU119 BRQ119 CBM119 CLI119 CVE119 DFA119 DOW119 DYS119 EIO119 ESK119 FCG119 FMC119 FVY119 GFU119 GPQ119 GZM119 HJI119 HTE119 IDA119 IMW119 IWS119 JGO119 JQK119 KAG119 KKC119 KTY119 LDU119 LNQ119 LXM119 MHI119 MRE119 NBA119 NKW119 NUS119 OEO119 OOK119 OYG119 PIC119 PRY119 QBU119 QLQ119 QVM119 RFI119 RPE119 RZA119 SIW119 SSS119 TCO119 TMK119 TWG119 UGC119 UPY119 UZU119 VJQ119 VTM119 WDI119 WNE119 WXA119 KL119 UH119 AED119 ANZ119 AXV119 BHR119 BRN119 CBJ119 CLF119 CVB119 DEX119 DOT119 DYP119 EIL119 ESH119 FCD119 FLZ119 FVV119 GFR119 GPN119 GZJ119 HJF119 HTB119 ICX119 IMT119 IWP119 JGL119 JQH119 KAD119 KJZ119 KTV119 LDR119 LNN119 LXJ119 MHF119 MRB119 NAX119 NKT119 NUP119 OEL119 OOH119 OYD119 PHZ119 PRV119 QBR119 QLN119 QVJ119 RFF119 RPB119 RYX119 SIT119 SSP119 TCL119 TMH119 TWD119 UFZ119 UPV119 UZR119 BJ119:BJ120 BD119:BD120 BG119:BG120 VJN119 VTJ119 WDF119 WNB119 BD153 BF121 BI121 KI122 UE122 AEA122 ANW122 AXS122 BHO122 BRK122 CBG122 CLC122 CUY122 DEU122 DOQ122 DYM122 EII122 ESE122 FCA122 FLW122 FVS122 GFO122 GPK122 GZG122 HJC122 HSY122 ICU122 IMQ122 IWM122 JGI122 JQE122 KAA122 KJW122 KTS122 LDO122 LNK122 LXG122 MHC122 MQY122 NAU122 NKQ122 NUM122 OEI122 OOE122 OYA122 PHW122 PRS122 QBO122 QLK122 QVG122 RFC122 ROY122 RYU122 SIQ122 SSM122 TCI122 TME122 TWA122 UFW122 UPS122 UZO122 VJK122 VTG122 WDC122 WMY122 WWU122 KO122 UK122 AEG122 AOC122 AXY122 BHU122 BRQ122 CBM122 CLI122 CVE122 DFA122 DOW122 DYS122 EIO122 ESK122 FCG122 FMC122 FVY122 GFU122 GPQ122 GZM122 HJI122 HTE122 IDA122 IMW122 IWS122 JGO122 JQK122 KAG122 KKC122 KTY122 LDU122 LNQ122 LXM122 MHI122 MRE122 NBA122 NKW122 NUS122 OEO122 OOK122 OYG122 PIC122 PRY122 QBU122 QLQ122 QVM122 RFI122 RPE122 RZA122 SIW122 SSS122 TCO122 TMK122 TWG122 UGC122 UPY122 UZU122 VJQ122 VTM122 WDI122 WNE122 WXA122 KL122 UH122 AED122 ANZ122 AXV122 BHR122 BRN122 CBJ122 CLF122 CVB122 DEX122 DOT122 DYP122 EIL122 ESH122 FCD122 FLZ122 FVV122 GFR122 GPN122 GZJ122 HJF122 HTB122 ICX122 IMT122 IWP122 JGL122 JQH122 KAD122 KJZ122 KTV122 LDR122 LNN122 LXJ122 MHF122 MRB122 NAX122 NKT122 NUP122 OEL122 OOH122 OYD122 PHZ122 PRV122 QBR122 QLN122 QVJ122 RFF122 RPB122 RYX122 SIT122 SSP122 TCL122 TMH122 TWD122 UFZ122 UPV122 UZR122 BJ122:BJ123 BD122:BD123 BG122:BG123 VJN122 VTJ122 WDF122 WNB122 VJY120 BI124 BF124 WWX125 KI125 UE125 AEA125 ANW125 AXS125 BHO125 BRK125 CBG125 CLC125 CUY125 DEU125 DOQ125 DYM125 EII125 ESE125 FCA125 FLW125 FVS125 GFO125 GPK125 GZG125 HJC125 HSY125 ICU125 IMQ125 IWM125 JGI125 JQE125 KAA125 KJW125 KTS125 LDO125 LNK125 LXG125 MHC125 MQY125 NAU125 NKQ125 NUM125 OEI125 OOE125 OYA125 PHW125 PRS125 QBO125 QLK125 QVG125 RFC125 ROY125 RYU125 SIQ125 SSM125 TCI125 TME125 TWA125 UFW125 UPS125 UZO125 VJK125 VTG125 WDC125 WMY125 WWU125 KO125 UK125 AEG125 AOC125 AXY125 BHU125 BRQ125 CBM125 CLI125 CVE125 DFA125 DOW125 DYS125 EIO125 ESK125 FCG125 FMC125 FVY125 GFU125 GPQ125 GZM125 HJI125 HTE125 IDA125 IMW125 IWS125 JGO125 JQK125 KAG125 KKC125 KTY125 LDU125 LNQ125 LXM125 MHI125 MRE125 NBA125 NKW125 NUS125 OEO125 OOK125 OYG125 PIC125 PRY125 QBU125 QLQ125 QVM125 RFI125 RPE125 RZA125 SIW125 SSS125 TCO125 TMK125 TWG125 UGC125 UPY125 UZU125 VJQ125 VTM125 WDI125 WNE125 WXA125 KL125 UH125 AED125 ANZ125 AXV125 BHR125 BRN125 CBJ125 CLF125 CVB125 DEX125 DOT125 DYP125 EIL125 ESH125 FCD125 FLZ125 FVV125 GFR125 GPN125 GZJ125 HJF125 HTB125 ICX125 IMT125 IWP125 JGL125 JQH125 KAD125 KJZ125 KTV125 LDR125 LNN125 LXJ125 MHF125 MRB125 NAX125 NKT125 NUP125 OEL125 OOH125 OYD125 PHZ125 PRV125 QBR125 QLN125 QVJ125 RFF125 RPB125 RYX125 SIT125 SSP125 TCL125 TMH125 TWD125 UFZ125 UPV125 UZR125 BJ125 BD125 BG125 VJN125 VTJ125 WDF125 WNB125 BF126 BI126 WWX127 KI127 UE127 AEA127 ANW127 AXS127 BHO127 BRK127 CBG127 CLC127 CUY127 DEU127 DOQ127 DYM127 EII127 ESE127 FCA127 FLW127 FVS127 GFO127 GPK127 GZG127 HJC127 HSY127 ICU127 IMQ127 IWM127 JGI127 JQE127 KAA127 KJW127 KTS127 LDO127 LNK127 LXG127 MHC127 MQY127 NAU127 NKQ127 NUM127 OEI127 OOE127 OYA127 PHW127 PRS127 QBO127 QLK127 QVG127 RFC127 ROY127 RYU127 SIQ127 SSM127 TCI127 TME127 TWA127 UFW127 UPS127 UZO127 VJK127 VTG127 WDC127 WMY127 WWU127 KO127 UK127 AEG127 AOC127 AXY127 BHU127 BRQ127 CBM127 CLI127 CVE127 DFA127 DOW127 DYS127 EIO127 ESK127 FCG127 FMC127 FVY127 GFU127 GPQ127 GZM127 HJI127 HTE127 IDA127 IMW127 IWS127 JGO127 JQK127 KAG127 KKC127 KTY127 LDU127 LNQ127 LXM127 MHI127 MRE127 NBA127 NKW127 NUS127 OEO127 OOK127 OYG127 PIC127 PRY127 QBU127 QLQ127 QVM127 RFI127 RPE127 RZA127 SIW127 SSS127 TCO127 TMK127 TWG127 UGC127 UPY127 UZU127 VJQ127 VTM127 WDI127 WNE127 WXA127 KL127 UH127 AED127 ANZ127 AXV127 BHR127 BRN127 CBJ127 CLF127 CVB127 DEX127 DOT127 DYP127 EIL127 ESH127 FCD127 FLZ127 FVV127 GFR127 GPN127 GZJ127 HJF127 HTB127 ICX127 IMT127 IWP127 JGL127 JQH127 KAD127 KJZ127 KTV127 LDR127 LNN127 LXJ127 MHF127 MRB127 NAX127 NKT127 NUP127 OEL127 OOH127 OYD127 PHZ127 PRV127 QBR127 QLN127 QVJ127 RFF127 RPB127 RYX127 SIT127 SSP127 TCL127 TMH127 TWD127 UFZ127 UPV127 UZR127 BJ127 BD127 BG127 VJN127 VTJ127 WDF127 WNB127 BI128 BF128 BF130 KI129 UE129 AEA129 ANW129 AXS129 BHO129 BRK129 CBG129 CLC129 CUY129 DEU129 DOQ129 DYM129 EII129 ESE129 FCA129 FLW129 FVS129 GFO129 GPK129 GZG129 HJC129 HSY129 ICU129 IMQ129 IWM129 JGI129 JQE129 KAA129 KJW129 KTS129 LDO129 LNK129 LXG129 MHC129 MQY129 NAU129 NKQ129 NUM129 OEI129 OOE129 OYA129 PHW129 PRS129 QBO129 QLK129 QVG129 RFC129 ROY129 RYU129 SIQ129 SSM129 TCI129 TME129 TWA129 UFW129 UPS129 UZO129 VJK129 VTG129 WDC129 WMY129 WWU129 KO129 UK129 AEG129 AOC129 AXY129 BHU129 BRQ129 CBM129 CLI129 CVE129 DFA129 DOW129 DYS129 EIO129 ESK129 FCG129 FMC129 FVY129 GFU129 GPQ129 GZM129 HJI129 HTE129 IDA129 IMW129 IWS129 JGO129 JQK129 KAG129 KKC129 KTY129 LDU129 LNQ129 LXM129 MHI129 MRE129 NBA129 NKW129 NUS129 OEO129 OOK129 OYG129 PIC129 PRY129 QBU129 QLQ129 QVM129 RFI129 RPE129 RZA129 SIW129 SSS129 TCO129 TMK129 TWG129 UGC129 UPY129 UZU129 VJQ129 VTM129 WDI129 WNE129 WXA129 KL129 UH129 AED129 ANZ129 AXV129 BHR129 BRN129 CBJ129 CLF129 CVB129 DEX129 DOT129 DYP129 EIL129 ESH129 FCD129 FLZ129 FVV129 GFR129 GPN129 GZJ129 HJF129 HTB129 ICX129 IMT129 IWP129 JGL129 JQH129 KAD129 KJZ129 KTV129 LDR129 LNN129 LXJ129 MHF129 MRB129 NAX129 NKT129 NUP129 OEL129 OOH129 OYD129 PHZ129 PRV129 QBR129 QLN129 QVJ129 RFF129 RPB129 RYX129 SIT129 SSP129 TCL129 TMH129 TWD129 UFZ129 UPV129 UZR129 BJ129 BD129 BG129 VJN129 VTJ129 WDF129 WNB129 WWX129 KI162 UE162 AEA162 ANW162 AXS162 BHO162 BRK162 CBG162 CLC162 CUY162 DEU162 DOQ162 DYM162 EII162 ESE162 FCA162 FLW162 FVS162 GFO162 GPK162 GZG162 HJC162 HSY162 ICU162 IMQ162 IWM162 JGI162 JQE162 KAA162 KJW162 KTS162 LDO162 LNK162 LXG162 MHC162 MQY162 NAU162 NKQ162 NUM162 OEI162 OOE162 OYA162 PHW162 PRS162 QBO162 QLK162 QVG162 RFC162 ROY162 RYU162 SIQ162 SSM162 TCI162 TME162 TWA162 UFW162 UPS162 UZO162 VJK162 VTG162 WDC162 WMY162 WWU162 KO162 UK162 AEG162 AOC162 AXY162 BHU162 BRQ162 CBM162 CLI162 CVE162 DFA162 DOW162 DYS162 EIO162 ESK162 FCG162 FMC162 FVY162 GFU162 GPQ162 GZM162 HJI162 HTE162 IDA162 IMW162 IWS162 JGO162 JQK162 KAG162 KKC162 KTY162 LDU162 LNQ162 LXM162 MHI162 MRE162 NBA162 NKW162 NUS162 OEO162 OOK162 OYG162 PIC162 PRY162 QBU162 QLQ162 QVM162 RFI162 RPE162 RZA162 SIW162 SSS162 TCO162 TMK162 TWG162 UGC162 UPY162 UZU162 VJQ162 VTM162 WDI162 WNE162 WXA162 KL162 UH162 AED162 ANZ162 AXV162 BHR162 BRN162 CBJ162 CLF162 CVB162 DEX162 DOT162 DYP162 EIL162 ESH162 FCD162 FLZ162 FVV162 GFR162 GPN162 GZJ162 HJF162 HTB162 ICX162 IMT162 IWP162 JGL162 JQH162 KAD162 KJZ162 KTV162 LDR162 LNN162 LXJ162 MHF162 MRB162 NAX162 NKT162 NUP162 OEL162 OOH162 OYD162 PHZ162 PRV162 QBR162 QLN162 QVJ162 RFF162 RPB162 RYX162 SIT162 SSP162 TCL162 TMH162 TWD162 UFZ162 UPV162 UZR162 BJ162 BG162 VJN162 VTJ162 WDF162 WNB162 VJY123 BF192:BF193 ANL62:ANL63 ANL65:ANL66 ANL68:ANL69 ANL72:ANL73 ANL75:ANL76 ANL78:ANL79 ANL84:ANL85 ANL81:ANL82 BI60:BI91 ANL87:ANL88 AEC112 BE113 BH113 WXE113 KP113 UL113 AEH113 AOD113 AXZ113 BHV113 BRR113 CBN113 CLJ113 CVF113 DFB113 DOX113 DYT113 EIP113 ESL113 FCH113 FMD113 FVZ113 GFV113 GPR113 GZN113 HJJ113 HTF113 IDB113 IMX113 IWT113 JGP113 JQL113 KAH113 KKD113 KTZ113 LDV113 LNR113 LXN113 MHJ113 MRF113 NBB113 NKX113 NUT113 OEP113 OOL113 OYH113 PID113 PRZ113 QBV113 QLR113 QVN113 RFJ113 RPF113 RZB113 SIX113 SST113 TCP113 TML113 TWH113 UGD113 UPZ113 UZV113 VJR113 VTN113 WDJ113 WNF113 WXB113 KV113 UR113 AEN113 AOJ113 AYF113 BIB113 BRX113 CBT113 CLP113 CVL113 DFH113 DPD113 DYZ113 EIV113 ESR113 FCN113 FMJ113 FWF113 GGB113 GPX113 GZT113 HJP113 HTL113 IDH113 IND113 IWZ113 JGV113 JQR113 KAN113 KKJ113 KUF113 LEB113 LNX113 LXT113 MHP113 MRL113 NBH113 NLD113 NUZ113 OEV113 OOR113 OYN113 PIJ113 PSF113 QCB113 QLX113 QVT113 RFP113 RPL113 RZH113 SJD113 SSZ113 TCV113 TMR113 TWN113 UGJ113 UQF113 VAB113 VJX113 VTT113 WDP113 WNL113 WXH113 KS113 UO113 AEK113 AOG113 AYC113 BHY113 BRU113 CBQ113 CLM113 CVI113 DFE113 DPA113 DYW113 EIS113 ESO113 FCK113 FMG113 FWC113 GFY113 GPU113 GZQ113 HJM113 HTI113 IDE113 INA113 IWW113 JGS113 JQO113 KAK113 KKG113 KUC113 LDY113 LNU113 LXQ113 MHM113 MRI113 NBE113 NLA113 NUW113 OES113 OOO113 OYK113 PIG113 PSC113 QBY113 QLU113 QVQ113 RFM113 RPI113 RZE113 SJA113 SSW113 TCS113 TMO113 TWK113 UGG113 UQC113 UZY113 VJU113 VTQ113 WDM113 WNI113 WNH100 WDL100 VTP100 VJT100 UZX100 UQB100 UGF100 TWJ100 TMN100 TCR100 SSV100 SIZ100 RZD100 RPH100 RFL100 QVP100 QLT100 QBX100 PSB100 PIF100 OYJ100 OON100 OER100 NUV100 NKZ100 NBD100 MRH100 MHL100 LXP100 LNT100 LDX100 KUB100 KKF100 KAJ100 JQN100 JGR100 IWV100 IMZ100 IDD100 HTH100 HJL100 GZP100 GPT100 GFX100 FWB100 FMF100 FCJ100 ESN100 EIR100 DYV100 DOZ100 DFD100 CVH100 CLL100 CBP100 BRT100 BHX100 AYB100 AOF100 AEJ100 UN100 KR100 WXG100 WNK100 WDO100 VTS100 VJW100 VAA100 UQE100 UGI100 TWM100 TMQ100 TCU100 SSY100 SJC100 RZG100 RPK100 RFO100 QVS100 QLW100 QCA100 PSE100 PII100 OYM100 OOQ100 OEU100 NUY100 NLC100 NBG100 MRK100 MHO100 LXS100 LNW100 LEA100 KUE100 KKI100 KAM100 JQQ100 JGU100 IWY100 INC100 IDG100 HTK100 HJO100 GZS100 GPW100 GGA100 FWE100 FMI100 FCM100 ESQ100 EIU100 DYY100 DPC100 DFG100 CVK100 CLO100 CBS100 BRW100 BIA100 AYE100 AOI100 AEM100 UQ100 KU100 WXJ100 WNN100 WDR100 VTV100 VJZ100 VAD100 UQH100 UGL100 TWP100 TMT100 TCX100 STB100 SJF100 RZJ100 RPN100 RFR100 QVV100 QLZ100 QCD100 PSH100 PIL100 OYP100 OOT100 OEX100 NVB100 NLF100 NBJ100 MRN100 MHR100 LXV100 LNZ100 LED100 KUH100 KKL100 KAP100 JQT100 JGX100 IXB100 INF100 IDJ100 HTN100 HJR100 GZV100 GPZ100 GGD100 FWH100 FML100 FCP100 EST100 EIX100 DZB100 DPF100 DFJ100 CVN100 CLR100 CBV100 BRZ100 BID100 AYH100 AOL100 AEP100 UT100 KX100 WXD100 BD100:BD101 WXE101 KP101 UL101 AEH101 AOD101 AXZ101 BHV101 BRR101 CBN101 CLJ101 CVF101 DFB101 DOX101 DYT101 EIP101 ESL101 FCH101 FMD101 FVZ101 GFV101 GPR101 GZN101 HJJ101 HTF101 IDB101 IMX101 IWT101 JGP101 JQL101 KAH101 KKD101 KTZ101 LDV101 LNR101 LXN101 MHJ101 MRF101 NBB101 NKX101 NUT101 OEP101 OOL101 OYH101 PID101 PRZ101 QBV101 QLR101 QVN101 RFJ101 RPF101 RZB101 SIX101 SST101 TCP101 TML101 TWH101 UGD101 UPZ101 UZV101 VJR101 VTN101 WDJ101 WNF101 WXB101 KV101 UR101 AEN101 AOJ101 AYF101 BIB101 BRX101 CBT101 CLP101 CVL101 DFH101 DPD101 DYZ101 EIV101 ESR101 FCN101 FMJ101 FWF101 GGB101 GPX101 GZT101 HJP101 HTL101 IDH101 IND101 IWZ101 JGV101 JQR101 KAN101 KKJ101 KUF101 LEB101 LNX101 LXT101 MHP101 MRL101 NBH101 NLD101 NUZ101 OEV101 OOR101 OYN101 PIJ101 PSF101 QCB101 QLX101 QVT101 RFP101 RPL101 RZH101 SJD101 SSZ101 TCV101 TMR101 TWN101 UGJ101 UQF101 VAB101 VJX101 VTT101 WDP101 WNL101 WXH101 KS101 UO101 AEK101 AOG101 AYC101 BHY101 BRU101 CBQ101 CLM101 CVI101 DFE101 DPA101 DYW101 EIS101 ESO101 FCK101 FMG101 FWC101 GFY101 GPU101 GZQ101 HJM101 HTI101 IDE101 INA101 IWW101 JGS101 JQO101 KAK101 KKG101 KUC101 LDY101 LNU101 LXQ101 MHM101 MRI101 NBE101 NLA101 NUW101 OES101 OOO101 OYK101 PIG101 PSC101 QBY101 QLU101 QVQ101 RFM101 RPI101 RZE101 SJA101 SSW101 TCS101 TMO101 TWK101 UGG101 UQC101 UZY101 VJU101 VTQ101 WDM101 WNH102 WDL102 VTP102 VJT102 UZX102 UQB102 UGF102 TWJ102 TMN102 TCR102 SSV102 SIZ102 RZD102 RPH102 RFL102 QVP102 QLT102 QBX102 PSB102 PIF102 OYJ102 OON102 OER102 NUV102 NKZ102 NBD102 MRH102 MHL102 LXP102 LNT102 LDX102 KUB102 KKF102 KAJ102 JQN102 JGR102 IWV102 IMZ102 IDD102 HTH102 HJL102 GZP102 GPT102 GFX102 FWB102 FMF102 FCJ102 ESN102 EIR102 DYV102 DOZ102 DFD102 CVH102 CLL102 CBP102 BRT102 BHX102 AYB102 AOF102 AEJ102 UN102 KR102 WXG102 WNK102 WDO102 VTS102 VJW102 VAA102 UQE102 UGI102 TWM102 TMQ102 TCU102 SSY102 SJC102 RZG102 RPK102 RFO102 QVS102 QLW102 QCA102 PSE102 PII102 OYM102 OOQ102 OEU102 NUY102 NLC102 NBG102 MRK102 MHO102 LXS102 LNW102 LEA102 KUE102 KKI102 KAM102 JQQ102 JGU102 IWY102 INC102 IDG102 HTK102 HJO102 GZS102 GPW102 GGA102 FWE102 FMI102 FCM102 ESQ102 EIU102 DYY102 DPC102 DFG102 CVK102 CLO102 CBS102 BRW102 BIA102 AYE102 AOI102 AEM102 UQ102 KU102 WXJ102 WNN102 WDR102 VTV102 VJZ102 VAD102 UQH102 UGL102 TWP102 TMT102 TCX102 STB102 SJF102 RZJ102 RPN102 RFR102 QVV102 QLZ102 QCD102 PSH102 PIL102 OYP102 OOT102 OEX102 NVB102 NLF102 NBJ102 MRN102 MHR102 LXV102 LNZ102 LED102 KUH102 KKL102 KAP102 JQT102 JGX102 IXB102 INF102 IDJ102 HTN102 HJR102 GZV102 GPZ102 GGD102 FWH102 FML102 FCP102 EST102 EIX102 DZB102 DPF102 DFJ102 CVN102 CLR102 CBV102 BRZ102 BID102 AYH102 AOL102 AEP102 UT102 KX102 WXD102 WNI103 WXE103 KP103 UL103 AEH103 AOD103 AXZ103 BHV103 BRR103 CBN103 CLJ103 CVF103 DFB103 DOX103 DYT103 EIP103 ESL103 FCH103 FMD103 FVZ103 GFV103 GPR103 GZN103 HJJ103 HTF103 IDB103 IMX103 IWT103 JGP103 JQL103 KAH103 KKD103 KTZ103 LDV103 LNR103 LXN103 MHJ103 MRF103 NBB103 NKX103 NUT103 OEP103 OOL103 OYH103 PID103 PRZ103 QBV103 QLR103 QVN103 RFJ103 RPF103 RZB103 SIX103 SST103 TCP103 TML103 TWH103 UGD103 UPZ103 UZV103 VJR103 VTN103 WDJ103 WNF103 WXB103 KV103 UR103 AEN103 AOJ103 AYF103 BIB103 BRX103 CBT103 CLP103 CVL103 DFH103 DPD103 DYZ103 EIV103 ESR103 FCN103 FMJ103 FWF103 GGB103 GPX103 GZT103 HJP103 HTL103 IDH103 IND103 IWZ103 JGV103 JQR103 KAN103 KKJ103 KUF103 LEB103 LNX103 LXT103 MHP103 MRL103 NBH103 NLD103 NUZ103 OEV103 OOR103 OYN103 PIJ103 PSF103 QCB103 QLX103 QVT103 RFP103 RPL103 RZH103 SJD103 SSZ103 TCV103 TMR103 TWN103 UGJ103 UQF103 VAB103 VJX103 VTT103 WDP103 WNL103 WXH103 KS103 UO103 AEK103 AOG103 AYC103 BHY103 BRU103 CBQ103 CLM103 CVI103 DFE103 DPA103 DYW103 EIS103 ESO103 FCK103 FMG103 FWC103 GFY103 GPU103 GZQ103 HJM103 HTI103 IDE103 INA103 IWW103 JGS103 JQO103 KAK103 KKG103 KUC103 LDY103 LNU103 LXQ103 MHM103 MRI103 NBE103 NLA103 NUW103 OES103 OOO103 OYK103 PIG103 PSC103 QBY103 QLU103 QVQ103 RFM103 RPI103 RZE103 SJA103 SSW103 TCS103 TMO103 TWK103 UGG103 UQC103 UZY103 VJU103 VTQ103 WDM103 WXD104 WNH104 WDL104 VTP104 VJT104 UZX104 UQB104 UGF104 TWJ104 TMN104 TCR104 SSV104 SIZ104 RZD104 RPH104 RFL104 QVP104 QLT104 QBX104 PSB104 PIF104 OYJ104 OON104 OER104 NUV104 NKZ104 NBD104 MRH104 MHL104 LXP104 LNT104 LDX104 KUB104 KKF104 KAJ104 JQN104 JGR104 IWV104 IMZ104 IDD104 HTH104 HJL104 GZP104 GPT104 GFX104 FWB104 FMF104 FCJ104 ESN104 EIR104 DYV104 DOZ104 DFD104 CVH104 CLL104 CBP104 BRT104 BHX104 AYB104 AOF104 AEJ104 UN104 KR104 WXG104 WNK104 WDO104 VTS104 VJW104 VAA104 UQE104 UGI104 TWM104 TMQ104 TCU104 SSY104 SJC104 RZG104 RPK104 RFO104 QVS104 QLW104 QCA104 PSE104 PII104 OYM104 OOQ104 OEU104 NUY104 NLC104 NBG104 MRK104 MHO104 LXS104 LNW104 LEA104 KUE104 KKI104 KAM104 JQQ104 JGU104 IWY104 INC104 IDG104 HTK104 HJO104 GZS104 GPW104 GGA104 FWE104 FMI104 FCM104 ESQ104 EIU104 DYY104 DPC104 DFG104 CVK104 CLO104 CBS104 BRW104 BIA104 AYE104 AOI104 AEM104 UQ104 KU104 WXJ104 WNN104 WDR104 VTV104 VJZ104 VAD104 UQH104 UGL104 TWP104 TMT104 TCX104 STB104 SJF104 RZJ104 RPN104 RFR104 QVV104 QLZ104 QCD104 PSH104 PIL104 OYP104 OOT104 OEX104 NVB104 NLF104 NBJ104 MRN104 MHR104 LXV104 LNZ104 LED104 KUH104 KKL104 KAP104 JQT104 JGX104 IXB104 INF104 IDJ104 HTN104 HJR104 GZV104 GPZ104 GGD104 FWH104 FML104 FCP104 EST104 EIX104 DZB104 DPF104 DFJ104 CVN104 CLR104 CBV104 BRZ104 BID104 AYH104 AOL104 AEP104 UT104 KX104 WNI105 WXE105 KP105 UL105 AEH105 AOD105 AXZ105 BHV105 BRR105 CBN105 CLJ105 CVF105 DFB105 DOX105 DYT105 EIP105 ESL105 FCH105 FMD105 FVZ105 GFV105 GPR105 GZN105 HJJ105 HTF105 IDB105 IMX105 IWT105 JGP105 JQL105 KAH105 KKD105 KTZ105 LDV105 LNR105 LXN105 MHJ105 MRF105 NBB105 NKX105 NUT105 OEP105 OOL105 OYH105 PID105 PRZ105 QBV105 QLR105 QVN105 RFJ105 RPF105 RZB105 SIX105 SST105 TCP105 TML105 TWH105 UGD105 UPZ105 UZV105 VJR105 VTN105 WDJ105 WNF105 WXB105 KV105 UR105 AEN105 AOJ105 AYF105 BIB105 BRX105 CBT105 CLP105 CVL105 DFH105 DPD105 DYZ105 EIV105 ESR105 FCN105 FMJ105 FWF105 GGB105 GPX105 GZT105 HJP105 HTL105 IDH105 IND105 IWZ105 JGV105 JQR105 KAN105 KKJ105 KUF105 LEB105 LNX105 LXT105 MHP105 MRL105 NBH105 NLD105 NUZ105 OEV105 OOR105 OYN105 PIJ105 PSF105 QCB105 QLX105 QVT105 RFP105 RPL105 RZH105 SJD105 SSZ105 TCV105 TMR105 TWN105 UGJ105 UQF105 VAB105 VJX105 VTT105 WDP105 WNL105 WXH105 KS105 UO105 AEK105 AOG105 AYC105 BHY105 BRU105 CBQ105 CLM105 CVI105 DFE105 DPA105 DYW105 EIS105 ESO105 FCK105 FMG105 FWC105 GFY105 GPU105 GZQ105 HJM105 HTI105 IDE105 INA105 IWW105 JGS105 JQO105 KAK105 KKG105 KUC105 LDY105 LNU105 LXQ105 MHM105 MRI105 NBE105 NLA105 NUW105 OES105 OOO105 OYK105 PIG105 PSC105 QBY105 QLU105 QVQ105 RFM105 RPI105 RZE105 SJA105 SSW105 TCS105 TMO105 TWK105 UGG105 UQC105 UZY105 VJU105 VTQ105 WDM105 KX106 WXD106 WNH106 WDL106 VTP106 VJT106 UZX106 UQB106 UGF106 TWJ106 TMN106 TCR106 SSV106 SIZ106 RZD106 RPH106 RFL106 QVP106 QLT106 QBX106 PSB106 PIF106 OYJ106 OON106 OER106 NUV106 NKZ106 NBD106 MRH106 MHL106 LXP106 LNT106 LDX106 KUB106 KKF106 KAJ106 JQN106 JGR106 IWV106 IMZ106 IDD106 HTH106 HJL106 GZP106 GPT106 GFX106 FWB106 FMF106 FCJ106 ESN106 EIR106 DYV106 DOZ106 DFD106 CVH106 CLL106 CBP106 BRT106 BHX106 AYB106 AOF106 AEJ106 UN106 KR106 WXG106 WNK106 WDO106 VTS106 VJW106 VAA106 UQE106 UGI106 TWM106 TMQ106 TCU106 SSY106 SJC106 RZG106 RPK106 RFO106 QVS106 QLW106 QCA106 PSE106 PII106 OYM106 OOQ106 OEU106 NUY106 NLC106 NBG106 MRK106 MHO106 LXS106 LNW106 LEA106 KUE106 KKI106 KAM106 JQQ106 JGU106 IWY106 INC106 IDG106 HTK106 HJO106 GZS106 GPW106 GGA106 FWE106 FMI106 FCM106 ESQ106 EIU106 DYY106 DPC106 DFG106 CVK106 CLO106 CBS106 BRW106 BIA106 AYE106 AOI106 AEM106 UQ106 KU106 WXJ106 WNN106 WDR106 VTV106 VJZ106 VAD106 UQH106 UGL106 TWP106 TMT106 TCX106 STB106 SJF106 RZJ106 RPN106 RFR106 QVV106 QLZ106 QCD106 PSH106 PIL106 OYP106 OOT106 OEX106 NVB106 NLF106 NBJ106 MRN106 MHR106 LXV106 LNZ106 LED106 KUH106 KKL106 KAP106 JQT106 JGX106 IXB106 INF106 IDJ106 HTN106 HJR106 GZV106 GPZ106 GGD106 FWH106 FML106 FCP106 EST106 EIX106 DZB106 DPF106 DFJ106 CVN106 CLR106 CBV106 BRZ106 BID106 AYH106 AOL106 AEP106 UT106 UT108 WXE107 KP107 UL107 AEH107 AOD107 AXZ107 BHV107 BRR107 CBN107 CLJ107 CVF107 DFB107 DOX107 DYT107 EIP107 ESL107 FCH107 FMD107 FVZ107 GFV107 GPR107 GZN107 HJJ107 HTF107 IDB107 IMX107 IWT107 JGP107 JQL107 KAH107 KKD107 KTZ107 LDV107 LNR107 LXN107 MHJ107 MRF107 NBB107 NKX107 NUT107 OEP107 OOL107 OYH107 PID107 PRZ107 QBV107 QLR107 QVN107 RFJ107 RPF107 RZB107 SIX107 SST107 TCP107 TML107 TWH107 UGD107 UPZ107 UZV107 VJR107 VTN107 WDJ107 WNF107 WXB107 KV107 UR107 AEN107 AOJ107 AYF107 BIB107 BRX107 CBT107 CLP107 CVL107 DFH107 DPD107 DYZ107 EIV107 ESR107 FCN107 FMJ107 FWF107 GGB107 GPX107 GZT107 HJP107 HTL107 IDH107 IND107 IWZ107 JGV107 JQR107 KAN107 KKJ107 KUF107 LEB107 LNX107 LXT107 MHP107 MRL107 NBH107 NLD107 NUZ107 OEV107 OOR107 OYN107 PIJ107 PSF107 QCB107 QLX107 QVT107 RFP107 RPL107 RZH107 SJD107 SSZ107 TCV107 TMR107 TWN107 UGJ107 UQF107 VAB107 VJX107 VTT107 WDP107 WNL107 WXH107 KS107 UO107 AEK107 AOG107 AYC107 BHY107 BRU107 CBQ107 CLM107 CVI107 DFE107 DPA107 DYW107 EIS107 ESO107 FCK107 FMG107 FWC107 GFY107 GPU107 GZQ107 HJM107 HTI107 IDE107 INA107 IWW107 JGS107 JQO107 KAK107 KKG107 KUC107 LDY107 LNU107 LXQ107 MHM107 MRI107 NBE107 NLA107 NUW107 OES107 OOO107 OYK107 PIG107 PSC107 QBY107 QLU107 QVQ107 RFM107 RPI107 RZE107 SJA107 SSW107 TCS107 TMO107 TWK107 UGG107 UQC107 UZY107 VJU107 VTQ107 WDM107 BI136:BI146 BF136:BF146 BD147 BG147 BJ147 BF148:BF149 BI148:BI149 BD150 BG150 BJ150 BI151:BI152 BF151:BF152 BF154:BF160 BG153 BJ153 WWX119 VAC120 UQG120 UGK120 TWO120 TMS120 TCW120 STA120 SJE120 RZI120 RPM120 RFQ120 QVU120 QLY120 QCC120 PSG120 PIK120 OYO120 OOS120 OEW120 NVA120 NLE120 NBI120 MRM120 MHQ120 LXU120 LNY120 LEC120 KUG120 KKK120 KAO120 JQS120 JGW120 IXA120 INE120 IDI120 HTM120 HJQ120 GZU120 GPY120 GGC120 FWG120 FMK120 FCO120 ESS120 EIW120 DZA120 DPE120 DFI120 CVM120 CLQ120 CBU120 BRY120 BIC120 AYG120 AOK120 AEO120 US120 KW120 WXL120 WNP120 WDT120 VTX120 VKB120 VAF120 UQJ120 UGN120 TWR120 TMV120 TCZ120 STD120 SJH120 RZL120 RPP120 RFT120 QVX120 QMB120 QCF120 PSJ120 PIN120 OYR120 OOV120 OEZ120 NVD120 NLH120 NBL120 MRP120 MHT120 LXX120 LOB120 LEF120 KUJ120 KKN120 KAR120 JQV120 JGZ120 IXD120 INH120 IDL120 HTP120 HJT120 GZX120 GQB120 GGF120 FWJ120 FMN120 FCR120 ESV120 EIZ120 DZD120 DPH120 DFL120 CVP120 CLT120 CBX120 BSB120 BIF120 AYJ120 AON120 AER120 UV120 KZ120 WXF120 WNJ120 WDN120 VTR120 VJV120 UZZ120 UQD120 UGH120 TWL120 TMP120 TCT120 SSX120 SJB120 RZF120 RPJ120 RFN120 QVR120 QLV120 QBZ120 PSD120 PIH120 OYL120 OOP120 OET120 NUX120 NLB120 NBF120 MRJ120 MHN120 LXR120 LNV120 LDZ120 KUD120 KKH120 KAL120 JQP120 JGT120 IWX120 INB120 IDF120 HTJ120 HJN120 GZR120 GPV120 GFZ120 FWD120 FMH120 FCL120 ESP120 EIT120 DYX120 DPB120 DFF120 CVJ120 CLN120 CBR120 BRV120 BHZ120 AYD120 AOH120 AEL120 UP120 KT120 WXI120 WNM120 WDQ120 VTU120 WWX122 VAC123 UQG123 UGK123 TWO123 TMS123 TCW123 STA123 SJE123 RZI123 RPM123 RFQ123 QVU123 QLY123 QCC123 PSG123 PIK123 OYO123 OOS123 OEW123 NVA123 NLE123 NBI123 MRM123 MHQ123 LXU123 LNY123 LEC123 KUG123 KKK123 KAO123 JQS123 JGW123 IXA123 INE123 IDI123 HTM123 HJQ123 GZU123 GPY123 GGC123 FWG123 FMK123 FCO123 ESS123 EIW123 DZA123 DPE123 DFI123 CVM123 CLQ123 CBU123 BRY123 BIC123 AYG123 AOK123 AEO123 US123 KW123 WXL123 WNP123 WDT123 VTX123 VKB123 VAF123 UQJ123 UGN123 TWR123 TMV123 TCZ123 STD123 SJH123 RZL123 RPP123 RFT123 QVX123 QMB123 QCF123 PSJ123 PIN123 OYR123 OOV123 OEZ123 NVD123 NLH123 NBL123 MRP123 MHT123 LXX123 LOB123 LEF123 KUJ123 KKN123 KAR123 JQV123 JGZ123 IXD123 INH123 IDL123 HTP123 HJT123 GZX123 GQB123 GGF123 FWJ123 FMN123 FCR123 ESV123 EIZ123 DZD123 DPH123 DFL123 CVP123 CLT123 CBX123 BSB123 BIF123 AYJ123 AON123 AER123 UV123 KZ123 WXF123 WNJ123 WDN123 VTR123 VJV123 UZZ123 UQD123 UGH123 TWL123 TMP123 TCT123 SSX123 SJB123 RZF123 RPJ123 RFN123 QVR123 QLV123 QBZ123 PSD123 PIH123 OYL123 OOP123 OET123 NUX123 NLB123 NBF123 MRJ123 MHN123 LXR123 LNV123 LDZ123 KUD123 KKH123 KAL123 JQP123 JGT123 IWX123 INB123 IDF123 HTJ123 HJN123 GZR123 GPV123 GFZ123 FWD123 FMH123 FCL123 ESP123 EIT123 DYX123 DPB123 DFF123 CVJ123 CLN123 CBR123 BRV123 BHZ123 AYD123 AOH123 AEL123 UP123 KT123 WXI123 WNM123 WDQ123 VTU123 BF189 BJ190:BJ191 BD190:BD191 BG190:BG191 BE187:BE188 BH187:BH188</xm:sqref>
        </x14:dataValidation>
        <x14:dataValidation type="custom" allowBlank="1" showInputMessage="1" showErrorMessage="1">
          <x14:formula1>
            <xm:f>AD9*AE9</xm:f>
          </x14:formula1>
          <xm:sqref>AN65524 KL65524 UH65524 AED65524 ANZ65524 AXV65524 BHR65524 BRN65524 CBJ65524 CLF65524 CVB65524 DEX65524 DOT65524 DYP65524 EIL65524 ESH65524 FCD65524 FLZ65524 FVV65524 GFR65524 GPN65524 GZJ65524 HJF65524 HTB65524 ICX65524 IMT65524 IWP65524 JGL65524 JQH65524 KAD65524 KJZ65524 KTV65524 LDR65524 LNN65524 LXJ65524 MHF65524 MRB65524 NAX65524 NKT65524 NUP65524 OEL65524 OOH65524 OYD65524 PHZ65524 PRV65524 QBR65524 QLN65524 QVJ65524 RFF65524 RPB65524 RYX65524 SIT65524 SSP65524 TCL65524 TMH65524 TWD65524 UFZ65524 UPV65524 UZR65524 VJN65524 VTJ65524 WDF65524 WNB65524 WWX65524 AN131060 KL131060 UH131060 AED131060 ANZ131060 AXV131060 BHR131060 BRN131060 CBJ131060 CLF131060 CVB131060 DEX131060 DOT131060 DYP131060 EIL131060 ESH131060 FCD131060 FLZ131060 FVV131060 GFR131060 GPN131060 GZJ131060 HJF131060 HTB131060 ICX131060 IMT131060 IWP131060 JGL131060 JQH131060 KAD131060 KJZ131060 KTV131060 LDR131060 LNN131060 LXJ131060 MHF131060 MRB131060 NAX131060 NKT131060 NUP131060 OEL131060 OOH131060 OYD131060 PHZ131060 PRV131060 QBR131060 QLN131060 QVJ131060 RFF131060 RPB131060 RYX131060 SIT131060 SSP131060 TCL131060 TMH131060 TWD131060 UFZ131060 UPV131060 UZR131060 VJN131060 VTJ131060 WDF131060 WNB131060 WWX131060 AN196596 KL196596 UH196596 AED196596 ANZ196596 AXV196596 BHR196596 BRN196596 CBJ196596 CLF196596 CVB196596 DEX196596 DOT196596 DYP196596 EIL196596 ESH196596 FCD196596 FLZ196596 FVV196596 GFR196596 GPN196596 GZJ196596 HJF196596 HTB196596 ICX196596 IMT196596 IWP196596 JGL196596 JQH196596 KAD196596 KJZ196596 KTV196596 LDR196596 LNN196596 LXJ196596 MHF196596 MRB196596 NAX196596 NKT196596 NUP196596 OEL196596 OOH196596 OYD196596 PHZ196596 PRV196596 QBR196596 QLN196596 QVJ196596 RFF196596 RPB196596 RYX196596 SIT196596 SSP196596 TCL196596 TMH196596 TWD196596 UFZ196596 UPV196596 UZR196596 VJN196596 VTJ196596 WDF196596 WNB196596 WWX196596 AN262132 KL262132 UH262132 AED262132 ANZ262132 AXV262132 BHR262132 BRN262132 CBJ262132 CLF262132 CVB262132 DEX262132 DOT262132 DYP262132 EIL262132 ESH262132 FCD262132 FLZ262132 FVV262132 GFR262132 GPN262132 GZJ262132 HJF262132 HTB262132 ICX262132 IMT262132 IWP262132 JGL262132 JQH262132 KAD262132 KJZ262132 KTV262132 LDR262132 LNN262132 LXJ262132 MHF262132 MRB262132 NAX262132 NKT262132 NUP262132 OEL262132 OOH262132 OYD262132 PHZ262132 PRV262132 QBR262132 QLN262132 QVJ262132 RFF262132 RPB262132 RYX262132 SIT262132 SSP262132 TCL262132 TMH262132 TWD262132 UFZ262132 UPV262132 UZR262132 VJN262132 VTJ262132 WDF262132 WNB262132 WWX262132 AN327668 KL327668 UH327668 AED327668 ANZ327668 AXV327668 BHR327668 BRN327668 CBJ327668 CLF327668 CVB327668 DEX327668 DOT327668 DYP327668 EIL327668 ESH327668 FCD327668 FLZ327668 FVV327668 GFR327668 GPN327668 GZJ327668 HJF327668 HTB327668 ICX327668 IMT327668 IWP327668 JGL327668 JQH327668 KAD327668 KJZ327668 KTV327668 LDR327668 LNN327668 LXJ327668 MHF327668 MRB327668 NAX327668 NKT327668 NUP327668 OEL327668 OOH327668 OYD327668 PHZ327668 PRV327668 QBR327668 QLN327668 QVJ327668 RFF327668 RPB327668 RYX327668 SIT327668 SSP327668 TCL327668 TMH327668 TWD327668 UFZ327668 UPV327668 UZR327668 VJN327668 VTJ327668 WDF327668 WNB327668 WWX327668 AN393204 KL393204 UH393204 AED393204 ANZ393204 AXV393204 BHR393204 BRN393204 CBJ393204 CLF393204 CVB393204 DEX393204 DOT393204 DYP393204 EIL393204 ESH393204 FCD393204 FLZ393204 FVV393204 GFR393204 GPN393204 GZJ393204 HJF393204 HTB393204 ICX393204 IMT393204 IWP393204 JGL393204 JQH393204 KAD393204 KJZ393204 KTV393204 LDR393204 LNN393204 LXJ393204 MHF393204 MRB393204 NAX393204 NKT393204 NUP393204 OEL393204 OOH393204 OYD393204 PHZ393204 PRV393204 QBR393204 QLN393204 QVJ393204 RFF393204 RPB393204 RYX393204 SIT393204 SSP393204 TCL393204 TMH393204 TWD393204 UFZ393204 UPV393204 UZR393204 VJN393204 VTJ393204 WDF393204 WNB393204 WWX393204 AN458740 KL458740 UH458740 AED458740 ANZ458740 AXV458740 BHR458740 BRN458740 CBJ458740 CLF458740 CVB458740 DEX458740 DOT458740 DYP458740 EIL458740 ESH458740 FCD458740 FLZ458740 FVV458740 GFR458740 GPN458740 GZJ458740 HJF458740 HTB458740 ICX458740 IMT458740 IWP458740 JGL458740 JQH458740 KAD458740 KJZ458740 KTV458740 LDR458740 LNN458740 LXJ458740 MHF458740 MRB458740 NAX458740 NKT458740 NUP458740 OEL458740 OOH458740 OYD458740 PHZ458740 PRV458740 QBR458740 QLN458740 QVJ458740 RFF458740 RPB458740 RYX458740 SIT458740 SSP458740 TCL458740 TMH458740 TWD458740 UFZ458740 UPV458740 UZR458740 VJN458740 VTJ458740 WDF458740 WNB458740 WWX458740 AN524276 KL524276 UH524276 AED524276 ANZ524276 AXV524276 BHR524276 BRN524276 CBJ524276 CLF524276 CVB524276 DEX524276 DOT524276 DYP524276 EIL524276 ESH524276 FCD524276 FLZ524276 FVV524276 GFR524276 GPN524276 GZJ524276 HJF524276 HTB524276 ICX524276 IMT524276 IWP524276 JGL524276 JQH524276 KAD524276 KJZ524276 KTV524276 LDR524276 LNN524276 LXJ524276 MHF524276 MRB524276 NAX524276 NKT524276 NUP524276 OEL524276 OOH524276 OYD524276 PHZ524276 PRV524276 QBR524276 QLN524276 QVJ524276 RFF524276 RPB524276 RYX524276 SIT524276 SSP524276 TCL524276 TMH524276 TWD524276 UFZ524276 UPV524276 UZR524276 VJN524276 VTJ524276 WDF524276 WNB524276 WWX524276 AN589812 KL589812 UH589812 AED589812 ANZ589812 AXV589812 BHR589812 BRN589812 CBJ589812 CLF589812 CVB589812 DEX589812 DOT589812 DYP589812 EIL589812 ESH589812 FCD589812 FLZ589812 FVV589812 GFR589812 GPN589812 GZJ589812 HJF589812 HTB589812 ICX589812 IMT589812 IWP589812 JGL589812 JQH589812 KAD589812 KJZ589812 KTV589812 LDR589812 LNN589812 LXJ589812 MHF589812 MRB589812 NAX589812 NKT589812 NUP589812 OEL589812 OOH589812 OYD589812 PHZ589812 PRV589812 QBR589812 QLN589812 QVJ589812 RFF589812 RPB589812 RYX589812 SIT589812 SSP589812 TCL589812 TMH589812 TWD589812 UFZ589812 UPV589812 UZR589812 VJN589812 VTJ589812 WDF589812 WNB589812 WWX589812 AN655348 KL655348 UH655348 AED655348 ANZ655348 AXV655348 BHR655348 BRN655348 CBJ655348 CLF655348 CVB655348 DEX655348 DOT655348 DYP655348 EIL655348 ESH655348 FCD655348 FLZ655348 FVV655348 GFR655348 GPN655348 GZJ655348 HJF655348 HTB655348 ICX655348 IMT655348 IWP655348 JGL655348 JQH655348 KAD655348 KJZ655348 KTV655348 LDR655348 LNN655348 LXJ655348 MHF655348 MRB655348 NAX655348 NKT655348 NUP655348 OEL655348 OOH655348 OYD655348 PHZ655348 PRV655348 QBR655348 QLN655348 QVJ655348 RFF655348 RPB655348 RYX655348 SIT655348 SSP655348 TCL655348 TMH655348 TWD655348 UFZ655348 UPV655348 UZR655348 VJN655348 VTJ655348 WDF655348 WNB655348 WWX655348 AN720884 KL720884 UH720884 AED720884 ANZ720884 AXV720884 BHR720884 BRN720884 CBJ720884 CLF720884 CVB720884 DEX720884 DOT720884 DYP720884 EIL720884 ESH720884 FCD720884 FLZ720884 FVV720884 GFR720884 GPN720884 GZJ720884 HJF720884 HTB720884 ICX720884 IMT720884 IWP720884 JGL720884 JQH720884 KAD720884 KJZ720884 KTV720884 LDR720884 LNN720884 LXJ720884 MHF720884 MRB720884 NAX720884 NKT720884 NUP720884 OEL720884 OOH720884 OYD720884 PHZ720884 PRV720884 QBR720884 QLN720884 QVJ720884 RFF720884 RPB720884 RYX720884 SIT720884 SSP720884 TCL720884 TMH720884 TWD720884 UFZ720884 UPV720884 UZR720884 VJN720884 VTJ720884 WDF720884 WNB720884 WWX720884 AN786420 KL786420 UH786420 AED786420 ANZ786420 AXV786420 BHR786420 BRN786420 CBJ786420 CLF786420 CVB786420 DEX786420 DOT786420 DYP786420 EIL786420 ESH786420 FCD786420 FLZ786420 FVV786420 GFR786420 GPN786420 GZJ786420 HJF786420 HTB786420 ICX786420 IMT786420 IWP786420 JGL786420 JQH786420 KAD786420 KJZ786420 KTV786420 LDR786420 LNN786420 LXJ786420 MHF786420 MRB786420 NAX786420 NKT786420 NUP786420 OEL786420 OOH786420 OYD786420 PHZ786420 PRV786420 QBR786420 QLN786420 QVJ786420 RFF786420 RPB786420 RYX786420 SIT786420 SSP786420 TCL786420 TMH786420 TWD786420 UFZ786420 UPV786420 UZR786420 VJN786420 VTJ786420 WDF786420 WNB786420 WWX786420 AN851956 KL851956 UH851956 AED851956 ANZ851956 AXV851956 BHR851956 BRN851956 CBJ851956 CLF851956 CVB851956 DEX851956 DOT851956 DYP851956 EIL851956 ESH851956 FCD851956 FLZ851956 FVV851956 GFR851956 GPN851956 GZJ851956 HJF851956 HTB851956 ICX851956 IMT851956 IWP851956 JGL851956 JQH851956 KAD851956 KJZ851956 KTV851956 LDR851956 LNN851956 LXJ851956 MHF851956 MRB851956 NAX851956 NKT851956 NUP851956 OEL851956 OOH851956 OYD851956 PHZ851956 PRV851956 QBR851956 QLN851956 QVJ851956 RFF851956 RPB851956 RYX851956 SIT851956 SSP851956 TCL851956 TMH851956 TWD851956 UFZ851956 UPV851956 UZR851956 VJN851956 VTJ851956 WDF851956 WNB851956 WWX851956 AN917492 KL917492 UH917492 AED917492 ANZ917492 AXV917492 BHR917492 BRN917492 CBJ917492 CLF917492 CVB917492 DEX917492 DOT917492 DYP917492 EIL917492 ESH917492 FCD917492 FLZ917492 FVV917492 GFR917492 GPN917492 GZJ917492 HJF917492 HTB917492 ICX917492 IMT917492 IWP917492 JGL917492 JQH917492 KAD917492 KJZ917492 KTV917492 LDR917492 LNN917492 LXJ917492 MHF917492 MRB917492 NAX917492 NKT917492 NUP917492 OEL917492 OOH917492 OYD917492 PHZ917492 PRV917492 QBR917492 QLN917492 QVJ917492 RFF917492 RPB917492 RYX917492 SIT917492 SSP917492 TCL917492 TMH917492 TWD917492 UFZ917492 UPV917492 UZR917492 VJN917492 VTJ917492 WDF917492 WNB917492 WWX917492 AN983028 KL983028 UH983028 AED983028 ANZ983028 AXV983028 BHR983028 BRN983028 CBJ983028 CLF983028 CVB983028 DEX983028 DOT983028 DYP983028 EIL983028 ESH983028 FCD983028 FLZ983028 FVV983028 GFR983028 GPN983028 GZJ983028 HJF983028 HTB983028 ICX983028 IMT983028 IWP983028 JGL983028 JQH983028 KAD983028 KJZ983028 KTV983028 LDR983028 LNN983028 LXJ983028 MHF983028 MRB983028 NAX983028 NKT983028 NUP983028 OEL983028 OOH983028 OYD983028 PHZ983028 PRV983028 QBR983028 QLN983028 QVJ983028 RFF983028 RPB983028 RYX983028 SIT983028 SSP983028 TCL983028 TMH983028 TWD983028 UFZ983028 UPV983028 UZR983028 VJN983028 VTJ983028 WDF983028 WNB983028 WWX983028 KA65522:KA65524 TW65522:TW65524 ADS65522:ADS65524 ANO65522:ANO65524 AXK65522:AXK65524 BHG65522:BHG65524 BRC65522:BRC65524 CAY65522:CAY65524 CKU65522:CKU65524 CUQ65522:CUQ65524 DEM65522:DEM65524 DOI65522:DOI65524 DYE65522:DYE65524 EIA65522:EIA65524 ERW65522:ERW65524 FBS65522:FBS65524 FLO65522:FLO65524 FVK65522:FVK65524 GFG65522:GFG65524 GPC65522:GPC65524 GYY65522:GYY65524 HIU65522:HIU65524 HSQ65522:HSQ65524 ICM65522:ICM65524 IMI65522:IMI65524 IWE65522:IWE65524 JGA65522:JGA65524 JPW65522:JPW65524 JZS65522:JZS65524 KJO65522:KJO65524 KTK65522:KTK65524 LDG65522:LDG65524 LNC65522:LNC65524 LWY65522:LWY65524 MGU65522:MGU65524 MQQ65522:MQQ65524 NAM65522:NAM65524 NKI65522:NKI65524 NUE65522:NUE65524 OEA65522:OEA65524 ONW65522:ONW65524 OXS65522:OXS65524 PHO65522:PHO65524 PRK65522:PRK65524 QBG65522:QBG65524 QLC65522:QLC65524 QUY65522:QUY65524 REU65522:REU65524 ROQ65522:ROQ65524 RYM65522:RYM65524 SII65522:SII65524 SSE65522:SSE65524 TCA65522:TCA65524 TLW65522:TLW65524 TVS65522:TVS65524 UFO65522:UFO65524 UPK65522:UPK65524 UZG65522:UZG65524 VJC65522:VJC65524 VSY65522:VSY65524 WCU65522:WCU65524 WMQ65522:WMQ65524 WWM65522:WWM65524 KA131058:KA131060 TW131058:TW131060 ADS131058:ADS131060 ANO131058:ANO131060 AXK131058:AXK131060 BHG131058:BHG131060 BRC131058:BRC131060 CAY131058:CAY131060 CKU131058:CKU131060 CUQ131058:CUQ131060 DEM131058:DEM131060 DOI131058:DOI131060 DYE131058:DYE131060 EIA131058:EIA131060 ERW131058:ERW131060 FBS131058:FBS131060 FLO131058:FLO131060 FVK131058:FVK131060 GFG131058:GFG131060 GPC131058:GPC131060 GYY131058:GYY131060 HIU131058:HIU131060 HSQ131058:HSQ131060 ICM131058:ICM131060 IMI131058:IMI131060 IWE131058:IWE131060 JGA131058:JGA131060 JPW131058:JPW131060 JZS131058:JZS131060 KJO131058:KJO131060 KTK131058:KTK131060 LDG131058:LDG131060 LNC131058:LNC131060 LWY131058:LWY131060 MGU131058:MGU131060 MQQ131058:MQQ131060 NAM131058:NAM131060 NKI131058:NKI131060 NUE131058:NUE131060 OEA131058:OEA131060 ONW131058:ONW131060 OXS131058:OXS131060 PHO131058:PHO131060 PRK131058:PRK131060 QBG131058:QBG131060 QLC131058:QLC131060 QUY131058:QUY131060 REU131058:REU131060 ROQ131058:ROQ131060 RYM131058:RYM131060 SII131058:SII131060 SSE131058:SSE131060 TCA131058:TCA131060 TLW131058:TLW131060 TVS131058:TVS131060 UFO131058:UFO131060 UPK131058:UPK131060 UZG131058:UZG131060 VJC131058:VJC131060 VSY131058:VSY131060 WCU131058:WCU131060 WMQ131058:WMQ131060 WWM131058:WWM131060 KA196594:KA196596 TW196594:TW196596 ADS196594:ADS196596 ANO196594:ANO196596 AXK196594:AXK196596 BHG196594:BHG196596 BRC196594:BRC196596 CAY196594:CAY196596 CKU196594:CKU196596 CUQ196594:CUQ196596 DEM196594:DEM196596 DOI196594:DOI196596 DYE196594:DYE196596 EIA196594:EIA196596 ERW196594:ERW196596 FBS196594:FBS196596 FLO196594:FLO196596 FVK196594:FVK196596 GFG196594:GFG196596 GPC196594:GPC196596 GYY196594:GYY196596 HIU196594:HIU196596 HSQ196594:HSQ196596 ICM196594:ICM196596 IMI196594:IMI196596 IWE196594:IWE196596 JGA196594:JGA196596 JPW196594:JPW196596 JZS196594:JZS196596 KJO196594:KJO196596 KTK196594:KTK196596 LDG196594:LDG196596 LNC196594:LNC196596 LWY196594:LWY196596 MGU196594:MGU196596 MQQ196594:MQQ196596 NAM196594:NAM196596 NKI196594:NKI196596 NUE196594:NUE196596 OEA196594:OEA196596 ONW196594:ONW196596 OXS196594:OXS196596 PHO196594:PHO196596 PRK196594:PRK196596 QBG196594:QBG196596 QLC196594:QLC196596 QUY196594:QUY196596 REU196594:REU196596 ROQ196594:ROQ196596 RYM196594:RYM196596 SII196594:SII196596 SSE196594:SSE196596 TCA196594:TCA196596 TLW196594:TLW196596 TVS196594:TVS196596 UFO196594:UFO196596 UPK196594:UPK196596 UZG196594:UZG196596 VJC196594:VJC196596 VSY196594:VSY196596 WCU196594:WCU196596 WMQ196594:WMQ196596 WWM196594:WWM196596 KA262130:KA262132 TW262130:TW262132 ADS262130:ADS262132 ANO262130:ANO262132 AXK262130:AXK262132 BHG262130:BHG262132 BRC262130:BRC262132 CAY262130:CAY262132 CKU262130:CKU262132 CUQ262130:CUQ262132 DEM262130:DEM262132 DOI262130:DOI262132 DYE262130:DYE262132 EIA262130:EIA262132 ERW262130:ERW262132 FBS262130:FBS262132 FLO262130:FLO262132 FVK262130:FVK262132 GFG262130:GFG262132 GPC262130:GPC262132 GYY262130:GYY262132 HIU262130:HIU262132 HSQ262130:HSQ262132 ICM262130:ICM262132 IMI262130:IMI262132 IWE262130:IWE262132 JGA262130:JGA262132 JPW262130:JPW262132 JZS262130:JZS262132 KJO262130:KJO262132 KTK262130:KTK262132 LDG262130:LDG262132 LNC262130:LNC262132 LWY262130:LWY262132 MGU262130:MGU262132 MQQ262130:MQQ262132 NAM262130:NAM262132 NKI262130:NKI262132 NUE262130:NUE262132 OEA262130:OEA262132 ONW262130:ONW262132 OXS262130:OXS262132 PHO262130:PHO262132 PRK262130:PRK262132 QBG262130:QBG262132 QLC262130:QLC262132 QUY262130:QUY262132 REU262130:REU262132 ROQ262130:ROQ262132 RYM262130:RYM262132 SII262130:SII262132 SSE262130:SSE262132 TCA262130:TCA262132 TLW262130:TLW262132 TVS262130:TVS262132 UFO262130:UFO262132 UPK262130:UPK262132 UZG262130:UZG262132 VJC262130:VJC262132 VSY262130:VSY262132 WCU262130:WCU262132 WMQ262130:WMQ262132 WWM262130:WWM262132 KA327666:KA327668 TW327666:TW327668 ADS327666:ADS327668 ANO327666:ANO327668 AXK327666:AXK327668 BHG327666:BHG327668 BRC327666:BRC327668 CAY327666:CAY327668 CKU327666:CKU327668 CUQ327666:CUQ327668 DEM327666:DEM327668 DOI327666:DOI327668 DYE327666:DYE327668 EIA327666:EIA327668 ERW327666:ERW327668 FBS327666:FBS327668 FLO327666:FLO327668 FVK327666:FVK327668 GFG327666:GFG327668 GPC327666:GPC327668 GYY327666:GYY327668 HIU327666:HIU327668 HSQ327666:HSQ327668 ICM327666:ICM327668 IMI327666:IMI327668 IWE327666:IWE327668 JGA327666:JGA327668 JPW327666:JPW327668 JZS327666:JZS327668 KJO327666:KJO327668 KTK327666:KTK327668 LDG327666:LDG327668 LNC327666:LNC327668 LWY327666:LWY327668 MGU327666:MGU327668 MQQ327666:MQQ327668 NAM327666:NAM327668 NKI327666:NKI327668 NUE327666:NUE327668 OEA327666:OEA327668 ONW327666:ONW327668 OXS327666:OXS327668 PHO327666:PHO327668 PRK327666:PRK327668 QBG327666:QBG327668 QLC327666:QLC327668 QUY327666:QUY327668 REU327666:REU327668 ROQ327666:ROQ327668 RYM327666:RYM327668 SII327666:SII327668 SSE327666:SSE327668 TCA327666:TCA327668 TLW327666:TLW327668 TVS327666:TVS327668 UFO327666:UFO327668 UPK327666:UPK327668 UZG327666:UZG327668 VJC327666:VJC327668 VSY327666:VSY327668 WCU327666:WCU327668 WMQ327666:WMQ327668 WWM327666:WWM327668 KA393202:KA393204 TW393202:TW393204 ADS393202:ADS393204 ANO393202:ANO393204 AXK393202:AXK393204 BHG393202:BHG393204 BRC393202:BRC393204 CAY393202:CAY393204 CKU393202:CKU393204 CUQ393202:CUQ393204 DEM393202:DEM393204 DOI393202:DOI393204 DYE393202:DYE393204 EIA393202:EIA393204 ERW393202:ERW393204 FBS393202:FBS393204 FLO393202:FLO393204 FVK393202:FVK393204 GFG393202:GFG393204 GPC393202:GPC393204 GYY393202:GYY393204 HIU393202:HIU393204 HSQ393202:HSQ393204 ICM393202:ICM393204 IMI393202:IMI393204 IWE393202:IWE393204 JGA393202:JGA393204 JPW393202:JPW393204 JZS393202:JZS393204 KJO393202:KJO393204 KTK393202:KTK393204 LDG393202:LDG393204 LNC393202:LNC393204 LWY393202:LWY393204 MGU393202:MGU393204 MQQ393202:MQQ393204 NAM393202:NAM393204 NKI393202:NKI393204 NUE393202:NUE393204 OEA393202:OEA393204 ONW393202:ONW393204 OXS393202:OXS393204 PHO393202:PHO393204 PRK393202:PRK393204 QBG393202:QBG393204 QLC393202:QLC393204 QUY393202:QUY393204 REU393202:REU393204 ROQ393202:ROQ393204 RYM393202:RYM393204 SII393202:SII393204 SSE393202:SSE393204 TCA393202:TCA393204 TLW393202:TLW393204 TVS393202:TVS393204 UFO393202:UFO393204 UPK393202:UPK393204 UZG393202:UZG393204 VJC393202:VJC393204 VSY393202:VSY393204 WCU393202:WCU393204 WMQ393202:WMQ393204 WWM393202:WWM393204 KA458738:KA458740 TW458738:TW458740 ADS458738:ADS458740 ANO458738:ANO458740 AXK458738:AXK458740 BHG458738:BHG458740 BRC458738:BRC458740 CAY458738:CAY458740 CKU458738:CKU458740 CUQ458738:CUQ458740 DEM458738:DEM458740 DOI458738:DOI458740 DYE458738:DYE458740 EIA458738:EIA458740 ERW458738:ERW458740 FBS458738:FBS458740 FLO458738:FLO458740 FVK458738:FVK458740 GFG458738:GFG458740 GPC458738:GPC458740 GYY458738:GYY458740 HIU458738:HIU458740 HSQ458738:HSQ458740 ICM458738:ICM458740 IMI458738:IMI458740 IWE458738:IWE458740 JGA458738:JGA458740 JPW458738:JPW458740 JZS458738:JZS458740 KJO458738:KJO458740 KTK458738:KTK458740 LDG458738:LDG458740 LNC458738:LNC458740 LWY458738:LWY458740 MGU458738:MGU458740 MQQ458738:MQQ458740 NAM458738:NAM458740 NKI458738:NKI458740 NUE458738:NUE458740 OEA458738:OEA458740 ONW458738:ONW458740 OXS458738:OXS458740 PHO458738:PHO458740 PRK458738:PRK458740 QBG458738:QBG458740 QLC458738:QLC458740 QUY458738:QUY458740 REU458738:REU458740 ROQ458738:ROQ458740 RYM458738:RYM458740 SII458738:SII458740 SSE458738:SSE458740 TCA458738:TCA458740 TLW458738:TLW458740 TVS458738:TVS458740 UFO458738:UFO458740 UPK458738:UPK458740 UZG458738:UZG458740 VJC458738:VJC458740 VSY458738:VSY458740 WCU458738:WCU458740 WMQ458738:WMQ458740 WWM458738:WWM458740 KA524274:KA524276 TW524274:TW524276 ADS524274:ADS524276 ANO524274:ANO524276 AXK524274:AXK524276 BHG524274:BHG524276 BRC524274:BRC524276 CAY524274:CAY524276 CKU524274:CKU524276 CUQ524274:CUQ524276 DEM524274:DEM524276 DOI524274:DOI524276 DYE524274:DYE524276 EIA524274:EIA524276 ERW524274:ERW524276 FBS524274:FBS524276 FLO524274:FLO524276 FVK524274:FVK524276 GFG524274:GFG524276 GPC524274:GPC524276 GYY524274:GYY524276 HIU524274:HIU524276 HSQ524274:HSQ524276 ICM524274:ICM524276 IMI524274:IMI524276 IWE524274:IWE524276 JGA524274:JGA524276 JPW524274:JPW524276 JZS524274:JZS524276 KJO524274:KJO524276 KTK524274:KTK524276 LDG524274:LDG524276 LNC524274:LNC524276 LWY524274:LWY524276 MGU524274:MGU524276 MQQ524274:MQQ524276 NAM524274:NAM524276 NKI524274:NKI524276 NUE524274:NUE524276 OEA524274:OEA524276 ONW524274:ONW524276 OXS524274:OXS524276 PHO524274:PHO524276 PRK524274:PRK524276 QBG524274:QBG524276 QLC524274:QLC524276 QUY524274:QUY524276 REU524274:REU524276 ROQ524274:ROQ524276 RYM524274:RYM524276 SII524274:SII524276 SSE524274:SSE524276 TCA524274:TCA524276 TLW524274:TLW524276 TVS524274:TVS524276 UFO524274:UFO524276 UPK524274:UPK524276 UZG524274:UZG524276 VJC524274:VJC524276 VSY524274:VSY524276 WCU524274:WCU524276 WMQ524274:WMQ524276 WWM524274:WWM524276 KA589810:KA589812 TW589810:TW589812 ADS589810:ADS589812 ANO589810:ANO589812 AXK589810:AXK589812 BHG589810:BHG589812 BRC589810:BRC589812 CAY589810:CAY589812 CKU589810:CKU589812 CUQ589810:CUQ589812 DEM589810:DEM589812 DOI589810:DOI589812 DYE589810:DYE589812 EIA589810:EIA589812 ERW589810:ERW589812 FBS589810:FBS589812 FLO589810:FLO589812 FVK589810:FVK589812 GFG589810:GFG589812 GPC589810:GPC589812 GYY589810:GYY589812 HIU589810:HIU589812 HSQ589810:HSQ589812 ICM589810:ICM589812 IMI589810:IMI589812 IWE589810:IWE589812 JGA589810:JGA589812 JPW589810:JPW589812 JZS589810:JZS589812 KJO589810:KJO589812 KTK589810:KTK589812 LDG589810:LDG589812 LNC589810:LNC589812 LWY589810:LWY589812 MGU589810:MGU589812 MQQ589810:MQQ589812 NAM589810:NAM589812 NKI589810:NKI589812 NUE589810:NUE589812 OEA589810:OEA589812 ONW589810:ONW589812 OXS589810:OXS589812 PHO589810:PHO589812 PRK589810:PRK589812 QBG589810:QBG589812 QLC589810:QLC589812 QUY589810:QUY589812 REU589810:REU589812 ROQ589810:ROQ589812 RYM589810:RYM589812 SII589810:SII589812 SSE589810:SSE589812 TCA589810:TCA589812 TLW589810:TLW589812 TVS589810:TVS589812 UFO589810:UFO589812 UPK589810:UPK589812 UZG589810:UZG589812 VJC589810:VJC589812 VSY589810:VSY589812 WCU589810:WCU589812 WMQ589810:WMQ589812 WWM589810:WWM589812 KA655346:KA655348 TW655346:TW655348 ADS655346:ADS655348 ANO655346:ANO655348 AXK655346:AXK655348 BHG655346:BHG655348 BRC655346:BRC655348 CAY655346:CAY655348 CKU655346:CKU655348 CUQ655346:CUQ655348 DEM655346:DEM655348 DOI655346:DOI655348 DYE655346:DYE655348 EIA655346:EIA655348 ERW655346:ERW655348 FBS655346:FBS655348 FLO655346:FLO655348 FVK655346:FVK655348 GFG655346:GFG655348 GPC655346:GPC655348 GYY655346:GYY655348 HIU655346:HIU655348 HSQ655346:HSQ655348 ICM655346:ICM655348 IMI655346:IMI655348 IWE655346:IWE655348 JGA655346:JGA655348 JPW655346:JPW655348 JZS655346:JZS655348 KJO655346:KJO655348 KTK655346:KTK655348 LDG655346:LDG655348 LNC655346:LNC655348 LWY655346:LWY655348 MGU655346:MGU655348 MQQ655346:MQQ655348 NAM655346:NAM655348 NKI655346:NKI655348 NUE655346:NUE655348 OEA655346:OEA655348 ONW655346:ONW655348 OXS655346:OXS655348 PHO655346:PHO655348 PRK655346:PRK655348 QBG655346:QBG655348 QLC655346:QLC655348 QUY655346:QUY655348 REU655346:REU655348 ROQ655346:ROQ655348 RYM655346:RYM655348 SII655346:SII655348 SSE655346:SSE655348 TCA655346:TCA655348 TLW655346:TLW655348 TVS655346:TVS655348 UFO655346:UFO655348 UPK655346:UPK655348 UZG655346:UZG655348 VJC655346:VJC655348 VSY655346:VSY655348 WCU655346:WCU655348 WMQ655346:WMQ655348 WWM655346:WWM655348 KA720882:KA720884 TW720882:TW720884 ADS720882:ADS720884 ANO720882:ANO720884 AXK720882:AXK720884 BHG720882:BHG720884 BRC720882:BRC720884 CAY720882:CAY720884 CKU720882:CKU720884 CUQ720882:CUQ720884 DEM720882:DEM720884 DOI720882:DOI720884 DYE720882:DYE720884 EIA720882:EIA720884 ERW720882:ERW720884 FBS720882:FBS720884 FLO720882:FLO720884 FVK720882:FVK720884 GFG720882:GFG720884 GPC720882:GPC720884 GYY720882:GYY720884 HIU720882:HIU720884 HSQ720882:HSQ720884 ICM720882:ICM720884 IMI720882:IMI720884 IWE720882:IWE720884 JGA720882:JGA720884 JPW720882:JPW720884 JZS720882:JZS720884 KJO720882:KJO720884 KTK720882:KTK720884 LDG720882:LDG720884 LNC720882:LNC720884 LWY720882:LWY720884 MGU720882:MGU720884 MQQ720882:MQQ720884 NAM720882:NAM720884 NKI720882:NKI720884 NUE720882:NUE720884 OEA720882:OEA720884 ONW720882:ONW720884 OXS720882:OXS720884 PHO720882:PHO720884 PRK720882:PRK720884 QBG720882:QBG720884 QLC720882:QLC720884 QUY720882:QUY720884 REU720882:REU720884 ROQ720882:ROQ720884 RYM720882:RYM720884 SII720882:SII720884 SSE720882:SSE720884 TCA720882:TCA720884 TLW720882:TLW720884 TVS720882:TVS720884 UFO720882:UFO720884 UPK720882:UPK720884 UZG720882:UZG720884 VJC720882:VJC720884 VSY720882:VSY720884 WCU720882:WCU720884 WMQ720882:WMQ720884 WWM720882:WWM720884 KA786418:KA786420 TW786418:TW786420 ADS786418:ADS786420 ANO786418:ANO786420 AXK786418:AXK786420 BHG786418:BHG786420 BRC786418:BRC786420 CAY786418:CAY786420 CKU786418:CKU786420 CUQ786418:CUQ786420 DEM786418:DEM786420 DOI786418:DOI786420 DYE786418:DYE786420 EIA786418:EIA786420 ERW786418:ERW786420 FBS786418:FBS786420 FLO786418:FLO786420 FVK786418:FVK786420 GFG786418:GFG786420 GPC786418:GPC786420 GYY786418:GYY786420 HIU786418:HIU786420 HSQ786418:HSQ786420 ICM786418:ICM786420 IMI786418:IMI786420 IWE786418:IWE786420 JGA786418:JGA786420 JPW786418:JPW786420 JZS786418:JZS786420 KJO786418:KJO786420 KTK786418:KTK786420 LDG786418:LDG786420 LNC786418:LNC786420 LWY786418:LWY786420 MGU786418:MGU786420 MQQ786418:MQQ786420 NAM786418:NAM786420 NKI786418:NKI786420 NUE786418:NUE786420 OEA786418:OEA786420 ONW786418:ONW786420 OXS786418:OXS786420 PHO786418:PHO786420 PRK786418:PRK786420 QBG786418:QBG786420 QLC786418:QLC786420 QUY786418:QUY786420 REU786418:REU786420 ROQ786418:ROQ786420 RYM786418:RYM786420 SII786418:SII786420 SSE786418:SSE786420 TCA786418:TCA786420 TLW786418:TLW786420 TVS786418:TVS786420 UFO786418:UFO786420 UPK786418:UPK786420 UZG786418:UZG786420 VJC786418:VJC786420 VSY786418:VSY786420 WCU786418:WCU786420 WMQ786418:WMQ786420 WWM786418:WWM786420 KA851954:KA851956 TW851954:TW851956 ADS851954:ADS851956 ANO851954:ANO851956 AXK851954:AXK851956 BHG851954:BHG851956 BRC851954:BRC851956 CAY851954:CAY851956 CKU851954:CKU851956 CUQ851954:CUQ851956 DEM851954:DEM851956 DOI851954:DOI851956 DYE851954:DYE851956 EIA851954:EIA851956 ERW851954:ERW851956 FBS851954:FBS851956 FLO851954:FLO851956 FVK851954:FVK851956 GFG851954:GFG851956 GPC851954:GPC851956 GYY851954:GYY851956 HIU851954:HIU851956 HSQ851954:HSQ851956 ICM851954:ICM851956 IMI851954:IMI851956 IWE851954:IWE851956 JGA851954:JGA851956 JPW851954:JPW851956 JZS851954:JZS851956 KJO851954:KJO851956 KTK851954:KTK851956 LDG851954:LDG851956 LNC851954:LNC851956 LWY851954:LWY851956 MGU851954:MGU851956 MQQ851954:MQQ851956 NAM851954:NAM851956 NKI851954:NKI851956 NUE851954:NUE851956 OEA851954:OEA851956 ONW851954:ONW851956 OXS851954:OXS851956 PHO851954:PHO851956 PRK851954:PRK851956 QBG851954:QBG851956 QLC851954:QLC851956 QUY851954:QUY851956 REU851954:REU851956 ROQ851954:ROQ851956 RYM851954:RYM851956 SII851954:SII851956 SSE851954:SSE851956 TCA851954:TCA851956 TLW851954:TLW851956 TVS851954:TVS851956 UFO851954:UFO851956 UPK851954:UPK851956 UZG851954:UZG851956 VJC851954:VJC851956 VSY851954:VSY851956 WCU851954:WCU851956 WMQ851954:WMQ851956 WWM851954:WWM851956 KA917490:KA917492 TW917490:TW917492 ADS917490:ADS917492 ANO917490:ANO917492 AXK917490:AXK917492 BHG917490:BHG917492 BRC917490:BRC917492 CAY917490:CAY917492 CKU917490:CKU917492 CUQ917490:CUQ917492 DEM917490:DEM917492 DOI917490:DOI917492 DYE917490:DYE917492 EIA917490:EIA917492 ERW917490:ERW917492 FBS917490:FBS917492 FLO917490:FLO917492 FVK917490:FVK917492 GFG917490:GFG917492 GPC917490:GPC917492 GYY917490:GYY917492 HIU917490:HIU917492 HSQ917490:HSQ917492 ICM917490:ICM917492 IMI917490:IMI917492 IWE917490:IWE917492 JGA917490:JGA917492 JPW917490:JPW917492 JZS917490:JZS917492 KJO917490:KJO917492 KTK917490:KTK917492 LDG917490:LDG917492 LNC917490:LNC917492 LWY917490:LWY917492 MGU917490:MGU917492 MQQ917490:MQQ917492 NAM917490:NAM917492 NKI917490:NKI917492 NUE917490:NUE917492 OEA917490:OEA917492 ONW917490:ONW917492 OXS917490:OXS917492 PHO917490:PHO917492 PRK917490:PRK917492 QBG917490:QBG917492 QLC917490:QLC917492 QUY917490:QUY917492 REU917490:REU917492 ROQ917490:ROQ917492 RYM917490:RYM917492 SII917490:SII917492 SSE917490:SSE917492 TCA917490:TCA917492 TLW917490:TLW917492 TVS917490:TVS917492 UFO917490:UFO917492 UPK917490:UPK917492 UZG917490:UZG917492 VJC917490:VJC917492 VSY917490:VSY917492 WCU917490:WCU917492 WMQ917490:WMQ917492 WWM917490:WWM917492 KA983026:KA983028 TW983026:TW983028 ADS983026:ADS983028 ANO983026:ANO983028 AXK983026:AXK983028 BHG983026:BHG983028 BRC983026:BRC983028 CAY983026:CAY983028 CKU983026:CKU983028 CUQ983026:CUQ983028 DEM983026:DEM983028 DOI983026:DOI983028 DYE983026:DYE983028 EIA983026:EIA983028 ERW983026:ERW983028 FBS983026:FBS983028 FLO983026:FLO983028 FVK983026:FVK983028 GFG983026:GFG983028 GPC983026:GPC983028 GYY983026:GYY983028 HIU983026:HIU983028 HSQ983026:HSQ983028 ICM983026:ICM983028 IMI983026:IMI983028 IWE983026:IWE983028 JGA983026:JGA983028 JPW983026:JPW983028 JZS983026:JZS983028 KJO983026:KJO983028 KTK983026:KTK983028 LDG983026:LDG983028 LNC983026:LNC983028 LWY983026:LWY983028 MGU983026:MGU983028 MQQ983026:MQQ983028 NAM983026:NAM983028 NKI983026:NKI983028 NUE983026:NUE983028 OEA983026:OEA983028 ONW983026:ONW983028 OXS983026:OXS983028 PHO983026:PHO983028 PRK983026:PRK983028 QBG983026:QBG983028 QLC983026:QLC983028 QUY983026:QUY983028 REU983026:REU983028 ROQ983026:ROQ983028 RYM983026:RYM983028 SII983026:SII983028 SSE983026:SSE983028 TCA983026:TCA983028 TLW983026:TLW983028 TVS983026:TVS983028 UFO983026:UFO983028 UPK983026:UPK983028 UZG983026:UZG983028 VJC983026:VJC983028 VSY983026:VSY983028 WCU983026:WCU983028 WMQ983026:WMQ983028 WWM983026:WWM983028 AF65516 KD65516 TZ65516 ADV65516 ANR65516 AXN65516 BHJ65516 BRF65516 CBB65516 CKX65516 CUT65516 DEP65516 DOL65516 DYH65516 EID65516 ERZ65516 FBV65516 FLR65516 FVN65516 GFJ65516 GPF65516 GZB65516 HIX65516 HST65516 ICP65516 IML65516 IWH65516 JGD65516 JPZ65516 JZV65516 KJR65516 KTN65516 LDJ65516 LNF65516 LXB65516 MGX65516 MQT65516 NAP65516 NKL65516 NUH65516 OED65516 ONZ65516 OXV65516 PHR65516 PRN65516 QBJ65516 QLF65516 QVB65516 REX65516 ROT65516 RYP65516 SIL65516 SSH65516 TCD65516 TLZ65516 TVV65516 UFR65516 UPN65516 UZJ65516 VJF65516 VTB65516 WCX65516 WMT65516 WWP65516 AF131052 KD131052 TZ131052 ADV131052 ANR131052 AXN131052 BHJ131052 BRF131052 CBB131052 CKX131052 CUT131052 DEP131052 DOL131052 DYH131052 EID131052 ERZ131052 FBV131052 FLR131052 FVN131052 GFJ131052 GPF131052 GZB131052 HIX131052 HST131052 ICP131052 IML131052 IWH131052 JGD131052 JPZ131052 JZV131052 KJR131052 KTN131052 LDJ131052 LNF131052 LXB131052 MGX131052 MQT131052 NAP131052 NKL131052 NUH131052 OED131052 ONZ131052 OXV131052 PHR131052 PRN131052 QBJ131052 QLF131052 QVB131052 REX131052 ROT131052 RYP131052 SIL131052 SSH131052 TCD131052 TLZ131052 TVV131052 UFR131052 UPN131052 UZJ131052 VJF131052 VTB131052 WCX131052 WMT131052 WWP131052 AF196588 KD196588 TZ196588 ADV196588 ANR196588 AXN196588 BHJ196588 BRF196588 CBB196588 CKX196588 CUT196588 DEP196588 DOL196588 DYH196588 EID196588 ERZ196588 FBV196588 FLR196588 FVN196588 GFJ196588 GPF196588 GZB196588 HIX196588 HST196588 ICP196588 IML196588 IWH196588 JGD196588 JPZ196588 JZV196588 KJR196588 KTN196588 LDJ196588 LNF196588 LXB196588 MGX196588 MQT196588 NAP196588 NKL196588 NUH196588 OED196588 ONZ196588 OXV196588 PHR196588 PRN196588 QBJ196588 QLF196588 QVB196588 REX196588 ROT196588 RYP196588 SIL196588 SSH196588 TCD196588 TLZ196588 TVV196588 UFR196588 UPN196588 UZJ196588 VJF196588 VTB196588 WCX196588 WMT196588 WWP196588 AF262124 KD262124 TZ262124 ADV262124 ANR262124 AXN262124 BHJ262124 BRF262124 CBB262124 CKX262124 CUT262124 DEP262124 DOL262124 DYH262124 EID262124 ERZ262124 FBV262124 FLR262124 FVN262124 GFJ262124 GPF262124 GZB262124 HIX262124 HST262124 ICP262124 IML262124 IWH262124 JGD262124 JPZ262124 JZV262124 KJR262124 KTN262124 LDJ262124 LNF262124 LXB262124 MGX262124 MQT262124 NAP262124 NKL262124 NUH262124 OED262124 ONZ262124 OXV262124 PHR262124 PRN262124 QBJ262124 QLF262124 QVB262124 REX262124 ROT262124 RYP262124 SIL262124 SSH262124 TCD262124 TLZ262124 TVV262124 UFR262124 UPN262124 UZJ262124 VJF262124 VTB262124 WCX262124 WMT262124 WWP262124 AF327660 KD327660 TZ327660 ADV327660 ANR327660 AXN327660 BHJ327660 BRF327660 CBB327660 CKX327660 CUT327660 DEP327660 DOL327660 DYH327660 EID327660 ERZ327660 FBV327660 FLR327660 FVN327660 GFJ327660 GPF327660 GZB327660 HIX327660 HST327660 ICP327660 IML327660 IWH327660 JGD327660 JPZ327660 JZV327660 KJR327660 KTN327660 LDJ327660 LNF327660 LXB327660 MGX327660 MQT327660 NAP327660 NKL327660 NUH327660 OED327660 ONZ327660 OXV327660 PHR327660 PRN327660 QBJ327660 QLF327660 QVB327660 REX327660 ROT327660 RYP327660 SIL327660 SSH327660 TCD327660 TLZ327660 TVV327660 UFR327660 UPN327660 UZJ327660 VJF327660 VTB327660 WCX327660 WMT327660 WWP327660 AF393196 KD393196 TZ393196 ADV393196 ANR393196 AXN393196 BHJ393196 BRF393196 CBB393196 CKX393196 CUT393196 DEP393196 DOL393196 DYH393196 EID393196 ERZ393196 FBV393196 FLR393196 FVN393196 GFJ393196 GPF393196 GZB393196 HIX393196 HST393196 ICP393196 IML393196 IWH393196 JGD393196 JPZ393196 JZV393196 KJR393196 KTN393196 LDJ393196 LNF393196 LXB393196 MGX393196 MQT393196 NAP393196 NKL393196 NUH393196 OED393196 ONZ393196 OXV393196 PHR393196 PRN393196 QBJ393196 QLF393196 QVB393196 REX393196 ROT393196 RYP393196 SIL393196 SSH393196 TCD393196 TLZ393196 TVV393196 UFR393196 UPN393196 UZJ393196 VJF393196 VTB393196 WCX393196 WMT393196 WWP393196 AF458732 KD458732 TZ458732 ADV458732 ANR458732 AXN458732 BHJ458732 BRF458732 CBB458732 CKX458732 CUT458732 DEP458732 DOL458732 DYH458732 EID458732 ERZ458732 FBV458732 FLR458732 FVN458732 GFJ458732 GPF458732 GZB458732 HIX458732 HST458732 ICP458732 IML458732 IWH458732 JGD458732 JPZ458732 JZV458732 KJR458732 KTN458732 LDJ458732 LNF458732 LXB458732 MGX458732 MQT458732 NAP458732 NKL458732 NUH458732 OED458732 ONZ458732 OXV458732 PHR458732 PRN458732 QBJ458732 QLF458732 QVB458732 REX458732 ROT458732 RYP458732 SIL458732 SSH458732 TCD458732 TLZ458732 TVV458732 UFR458732 UPN458732 UZJ458732 VJF458732 VTB458732 WCX458732 WMT458732 WWP458732 AF524268 KD524268 TZ524268 ADV524268 ANR524268 AXN524268 BHJ524268 BRF524268 CBB524268 CKX524268 CUT524268 DEP524268 DOL524268 DYH524268 EID524268 ERZ524268 FBV524268 FLR524268 FVN524268 GFJ524268 GPF524268 GZB524268 HIX524268 HST524268 ICP524268 IML524268 IWH524268 JGD524268 JPZ524268 JZV524268 KJR524268 KTN524268 LDJ524268 LNF524268 LXB524268 MGX524268 MQT524268 NAP524268 NKL524268 NUH524268 OED524268 ONZ524268 OXV524268 PHR524268 PRN524268 QBJ524268 QLF524268 QVB524268 REX524268 ROT524268 RYP524268 SIL524268 SSH524268 TCD524268 TLZ524268 TVV524268 UFR524268 UPN524268 UZJ524268 VJF524268 VTB524268 WCX524268 WMT524268 WWP524268 AF589804 KD589804 TZ589804 ADV589804 ANR589804 AXN589804 BHJ589804 BRF589804 CBB589804 CKX589804 CUT589804 DEP589804 DOL589804 DYH589804 EID589804 ERZ589804 FBV589804 FLR589804 FVN589804 GFJ589804 GPF589804 GZB589804 HIX589804 HST589804 ICP589804 IML589804 IWH589804 JGD589804 JPZ589804 JZV589804 KJR589804 KTN589804 LDJ589804 LNF589804 LXB589804 MGX589804 MQT589804 NAP589804 NKL589804 NUH589804 OED589804 ONZ589804 OXV589804 PHR589804 PRN589804 QBJ589804 QLF589804 QVB589804 REX589804 ROT589804 RYP589804 SIL589804 SSH589804 TCD589804 TLZ589804 TVV589804 UFR589804 UPN589804 UZJ589804 VJF589804 VTB589804 WCX589804 WMT589804 WWP589804 AF655340 KD655340 TZ655340 ADV655340 ANR655340 AXN655340 BHJ655340 BRF655340 CBB655340 CKX655340 CUT655340 DEP655340 DOL655340 DYH655340 EID655340 ERZ655340 FBV655340 FLR655340 FVN655340 GFJ655340 GPF655340 GZB655340 HIX655340 HST655340 ICP655340 IML655340 IWH655340 JGD655340 JPZ655340 JZV655340 KJR655340 KTN655340 LDJ655340 LNF655340 LXB655340 MGX655340 MQT655340 NAP655340 NKL655340 NUH655340 OED655340 ONZ655340 OXV655340 PHR655340 PRN655340 QBJ655340 QLF655340 QVB655340 REX655340 ROT655340 RYP655340 SIL655340 SSH655340 TCD655340 TLZ655340 TVV655340 UFR655340 UPN655340 UZJ655340 VJF655340 VTB655340 WCX655340 WMT655340 WWP655340 AF720876 KD720876 TZ720876 ADV720876 ANR720876 AXN720876 BHJ720876 BRF720876 CBB720876 CKX720876 CUT720876 DEP720876 DOL720876 DYH720876 EID720876 ERZ720876 FBV720876 FLR720876 FVN720876 GFJ720876 GPF720876 GZB720876 HIX720876 HST720876 ICP720876 IML720876 IWH720876 JGD720876 JPZ720876 JZV720876 KJR720876 KTN720876 LDJ720876 LNF720876 LXB720876 MGX720876 MQT720876 NAP720876 NKL720876 NUH720876 OED720876 ONZ720876 OXV720876 PHR720876 PRN720876 QBJ720876 QLF720876 QVB720876 REX720876 ROT720876 RYP720876 SIL720876 SSH720876 TCD720876 TLZ720876 TVV720876 UFR720876 UPN720876 UZJ720876 VJF720876 VTB720876 WCX720876 WMT720876 WWP720876 AF786412 KD786412 TZ786412 ADV786412 ANR786412 AXN786412 BHJ786412 BRF786412 CBB786412 CKX786412 CUT786412 DEP786412 DOL786412 DYH786412 EID786412 ERZ786412 FBV786412 FLR786412 FVN786412 GFJ786412 GPF786412 GZB786412 HIX786412 HST786412 ICP786412 IML786412 IWH786412 JGD786412 JPZ786412 JZV786412 KJR786412 KTN786412 LDJ786412 LNF786412 LXB786412 MGX786412 MQT786412 NAP786412 NKL786412 NUH786412 OED786412 ONZ786412 OXV786412 PHR786412 PRN786412 QBJ786412 QLF786412 QVB786412 REX786412 ROT786412 RYP786412 SIL786412 SSH786412 TCD786412 TLZ786412 TVV786412 UFR786412 UPN786412 UZJ786412 VJF786412 VTB786412 WCX786412 WMT786412 WWP786412 AF851948 KD851948 TZ851948 ADV851948 ANR851948 AXN851948 BHJ851948 BRF851948 CBB851948 CKX851948 CUT851948 DEP851948 DOL851948 DYH851948 EID851948 ERZ851948 FBV851948 FLR851948 FVN851948 GFJ851948 GPF851948 GZB851948 HIX851948 HST851948 ICP851948 IML851948 IWH851948 JGD851948 JPZ851948 JZV851948 KJR851948 KTN851948 LDJ851948 LNF851948 LXB851948 MGX851948 MQT851948 NAP851948 NKL851948 NUH851948 OED851948 ONZ851948 OXV851948 PHR851948 PRN851948 QBJ851948 QLF851948 QVB851948 REX851948 ROT851948 RYP851948 SIL851948 SSH851948 TCD851948 TLZ851948 TVV851948 UFR851948 UPN851948 UZJ851948 VJF851948 VTB851948 WCX851948 WMT851948 WWP851948 AF917484 KD917484 TZ917484 ADV917484 ANR917484 AXN917484 BHJ917484 BRF917484 CBB917484 CKX917484 CUT917484 DEP917484 DOL917484 DYH917484 EID917484 ERZ917484 FBV917484 FLR917484 FVN917484 GFJ917484 GPF917484 GZB917484 HIX917484 HST917484 ICP917484 IML917484 IWH917484 JGD917484 JPZ917484 JZV917484 KJR917484 KTN917484 LDJ917484 LNF917484 LXB917484 MGX917484 MQT917484 NAP917484 NKL917484 NUH917484 OED917484 ONZ917484 OXV917484 PHR917484 PRN917484 QBJ917484 QLF917484 QVB917484 REX917484 ROT917484 RYP917484 SIL917484 SSH917484 TCD917484 TLZ917484 TVV917484 UFR917484 UPN917484 UZJ917484 VJF917484 VTB917484 WCX917484 WMT917484 WWP917484 AF983020 KD983020 TZ983020 ADV983020 ANR983020 AXN983020 BHJ983020 BRF983020 CBB983020 CKX983020 CUT983020 DEP983020 DOL983020 DYH983020 EID983020 ERZ983020 FBV983020 FLR983020 FVN983020 GFJ983020 GPF983020 GZB983020 HIX983020 HST983020 ICP983020 IML983020 IWH983020 JGD983020 JPZ983020 JZV983020 KJR983020 KTN983020 LDJ983020 LNF983020 LXB983020 MGX983020 MQT983020 NAP983020 NKL983020 NUH983020 OED983020 ONZ983020 OXV983020 PHR983020 PRN983020 QBJ983020 QLF983020 QVB983020 REX983020 ROT983020 RYP983020 SIL983020 SSH983020 TCD983020 TLZ983020 TVV983020 UFR983020 UPN983020 UZJ983020 VJF983020 VTB983020 WCX983020 WMT983020 WWP983020 AF65522:AF65523 KD65522:KD65523 TZ65522:TZ65523 ADV65522:ADV65523 ANR65522:ANR65523 AXN65522:AXN65523 BHJ65522:BHJ65523 BRF65522:BRF65523 CBB65522:CBB65523 CKX65522:CKX65523 CUT65522:CUT65523 DEP65522:DEP65523 DOL65522:DOL65523 DYH65522:DYH65523 EID65522:EID65523 ERZ65522:ERZ65523 FBV65522:FBV65523 FLR65522:FLR65523 FVN65522:FVN65523 GFJ65522:GFJ65523 GPF65522:GPF65523 GZB65522:GZB65523 HIX65522:HIX65523 HST65522:HST65523 ICP65522:ICP65523 IML65522:IML65523 IWH65522:IWH65523 JGD65522:JGD65523 JPZ65522:JPZ65523 JZV65522:JZV65523 KJR65522:KJR65523 KTN65522:KTN65523 LDJ65522:LDJ65523 LNF65522:LNF65523 LXB65522:LXB65523 MGX65522:MGX65523 MQT65522:MQT65523 NAP65522:NAP65523 NKL65522:NKL65523 NUH65522:NUH65523 OED65522:OED65523 ONZ65522:ONZ65523 OXV65522:OXV65523 PHR65522:PHR65523 PRN65522:PRN65523 QBJ65522:QBJ65523 QLF65522:QLF65523 QVB65522:QVB65523 REX65522:REX65523 ROT65522:ROT65523 RYP65522:RYP65523 SIL65522:SIL65523 SSH65522:SSH65523 TCD65522:TCD65523 TLZ65522:TLZ65523 TVV65522:TVV65523 UFR65522:UFR65523 UPN65522:UPN65523 UZJ65522:UZJ65523 VJF65522:VJF65523 VTB65522:VTB65523 WCX65522:WCX65523 WMT65522:WMT65523 WWP65522:WWP65523 AF131058:AF131059 KD131058:KD131059 TZ131058:TZ131059 ADV131058:ADV131059 ANR131058:ANR131059 AXN131058:AXN131059 BHJ131058:BHJ131059 BRF131058:BRF131059 CBB131058:CBB131059 CKX131058:CKX131059 CUT131058:CUT131059 DEP131058:DEP131059 DOL131058:DOL131059 DYH131058:DYH131059 EID131058:EID131059 ERZ131058:ERZ131059 FBV131058:FBV131059 FLR131058:FLR131059 FVN131058:FVN131059 GFJ131058:GFJ131059 GPF131058:GPF131059 GZB131058:GZB131059 HIX131058:HIX131059 HST131058:HST131059 ICP131058:ICP131059 IML131058:IML131059 IWH131058:IWH131059 JGD131058:JGD131059 JPZ131058:JPZ131059 JZV131058:JZV131059 KJR131058:KJR131059 KTN131058:KTN131059 LDJ131058:LDJ131059 LNF131058:LNF131059 LXB131058:LXB131059 MGX131058:MGX131059 MQT131058:MQT131059 NAP131058:NAP131059 NKL131058:NKL131059 NUH131058:NUH131059 OED131058:OED131059 ONZ131058:ONZ131059 OXV131058:OXV131059 PHR131058:PHR131059 PRN131058:PRN131059 QBJ131058:QBJ131059 QLF131058:QLF131059 QVB131058:QVB131059 REX131058:REX131059 ROT131058:ROT131059 RYP131058:RYP131059 SIL131058:SIL131059 SSH131058:SSH131059 TCD131058:TCD131059 TLZ131058:TLZ131059 TVV131058:TVV131059 UFR131058:UFR131059 UPN131058:UPN131059 UZJ131058:UZJ131059 VJF131058:VJF131059 VTB131058:VTB131059 WCX131058:WCX131059 WMT131058:WMT131059 WWP131058:WWP131059 AF196594:AF196595 KD196594:KD196595 TZ196594:TZ196595 ADV196594:ADV196595 ANR196594:ANR196595 AXN196594:AXN196595 BHJ196594:BHJ196595 BRF196594:BRF196595 CBB196594:CBB196595 CKX196594:CKX196595 CUT196594:CUT196595 DEP196594:DEP196595 DOL196594:DOL196595 DYH196594:DYH196595 EID196594:EID196595 ERZ196594:ERZ196595 FBV196594:FBV196595 FLR196594:FLR196595 FVN196594:FVN196595 GFJ196594:GFJ196595 GPF196594:GPF196595 GZB196594:GZB196595 HIX196594:HIX196595 HST196594:HST196595 ICP196594:ICP196595 IML196594:IML196595 IWH196594:IWH196595 JGD196594:JGD196595 JPZ196594:JPZ196595 JZV196594:JZV196595 KJR196594:KJR196595 KTN196594:KTN196595 LDJ196594:LDJ196595 LNF196594:LNF196595 LXB196594:LXB196595 MGX196594:MGX196595 MQT196594:MQT196595 NAP196594:NAP196595 NKL196594:NKL196595 NUH196594:NUH196595 OED196594:OED196595 ONZ196594:ONZ196595 OXV196594:OXV196595 PHR196594:PHR196595 PRN196594:PRN196595 QBJ196594:QBJ196595 QLF196594:QLF196595 QVB196594:QVB196595 REX196594:REX196595 ROT196594:ROT196595 RYP196594:RYP196595 SIL196594:SIL196595 SSH196594:SSH196595 TCD196594:TCD196595 TLZ196594:TLZ196595 TVV196594:TVV196595 UFR196594:UFR196595 UPN196594:UPN196595 UZJ196594:UZJ196595 VJF196594:VJF196595 VTB196594:VTB196595 WCX196594:WCX196595 WMT196594:WMT196595 WWP196594:WWP196595 AF262130:AF262131 KD262130:KD262131 TZ262130:TZ262131 ADV262130:ADV262131 ANR262130:ANR262131 AXN262130:AXN262131 BHJ262130:BHJ262131 BRF262130:BRF262131 CBB262130:CBB262131 CKX262130:CKX262131 CUT262130:CUT262131 DEP262130:DEP262131 DOL262130:DOL262131 DYH262130:DYH262131 EID262130:EID262131 ERZ262130:ERZ262131 FBV262130:FBV262131 FLR262130:FLR262131 FVN262130:FVN262131 GFJ262130:GFJ262131 GPF262130:GPF262131 GZB262130:GZB262131 HIX262130:HIX262131 HST262130:HST262131 ICP262130:ICP262131 IML262130:IML262131 IWH262130:IWH262131 JGD262130:JGD262131 JPZ262130:JPZ262131 JZV262130:JZV262131 KJR262130:KJR262131 KTN262130:KTN262131 LDJ262130:LDJ262131 LNF262130:LNF262131 LXB262130:LXB262131 MGX262130:MGX262131 MQT262130:MQT262131 NAP262130:NAP262131 NKL262130:NKL262131 NUH262130:NUH262131 OED262130:OED262131 ONZ262130:ONZ262131 OXV262130:OXV262131 PHR262130:PHR262131 PRN262130:PRN262131 QBJ262130:QBJ262131 QLF262130:QLF262131 QVB262130:QVB262131 REX262130:REX262131 ROT262130:ROT262131 RYP262130:RYP262131 SIL262130:SIL262131 SSH262130:SSH262131 TCD262130:TCD262131 TLZ262130:TLZ262131 TVV262130:TVV262131 UFR262130:UFR262131 UPN262130:UPN262131 UZJ262130:UZJ262131 VJF262130:VJF262131 VTB262130:VTB262131 WCX262130:WCX262131 WMT262130:WMT262131 WWP262130:WWP262131 AF327666:AF327667 KD327666:KD327667 TZ327666:TZ327667 ADV327666:ADV327667 ANR327666:ANR327667 AXN327666:AXN327667 BHJ327666:BHJ327667 BRF327666:BRF327667 CBB327666:CBB327667 CKX327666:CKX327667 CUT327666:CUT327667 DEP327666:DEP327667 DOL327666:DOL327667 DYH327666:DYH327667 EID327666:EID327667 ERZ327666:ERZ327667 FBV327666:FBV327667 FLR327666:FLR327667 FVN327666:FVN327667 GFJ327666:GFJ327667 GPF327666:GPF327667 GZB327666:GZB327667 HIX327666:HIX327667 HST327666:HST327667 ICP327666:ICP327667 IML327666:IML327667 IWH327666:IWH327667 JGD327666:JGD327667 JPZ327666:JPZ327667 JZV327666:JZV327667 KJR327666:KJR327667 KTN327666:KTN327667 LDJ327666:LDJ327667 LNF327666:LNF327667 LXB327666:LXB327667 MGX327666:MGX327667 MQT327666:MQT327667 NAP327666:NAP327667 NKL327666:NKL327667 NUH327666:NUH327667 OED327666:OED327667 ONZ327666:ONZ327667 OXV327666:OXV327667 PHR327666:PHR327667 PRN327666:PRN327667 QBJ327666:QBJ327667 QLF327666:QLF327667 QVB327666:QVB327667 REX327666:REX327667 ROT327666:ROT327667 RYP327666:RYP327667 SIL327666:SIL327667 SSH327666:SSH327667 TCD327666:TCD327667 TLZ327666:TLZ327667 TVV327666:TVV327667 UFR327666:UFR327667 UPN327666:UPN327667 UZJ327666:UZJ327667 VJF327666:VJF327667 VTB327666:VTB327667 WCX327666:WCX327667 WMT327666:WMT327667 WWP327666:WWP327667 AF393202:AF393203 KD393202:KD393203 TZ393202:TZ393203 ADV393202:ADV393203 ANR393202:ANR393203 AXN393202:AXN393203 BHJ393202:BHJ393203 BRF393202:BRF393203 CBB393202:CBB393203 CKX393202:CKX393203 CUT393202:CUT393203 DEP393202:DEP393203 DOL393202:DOL393203 DYH393202:DYH393203 EID393202:EID393203 ERZ393202:ERZ393203 FBV393202:FBV393203 FLR393202:FLR393203 FVN393202:FVN393203 GFJ393202:GFJ393203 GPF393202:GPF393203 GZB393202:GZB393203 HIX393202:HIX393203 HST393202:HST393203 ICP393202:ICP393203 IML393202:IML393203 IWH393202:IWH393203 JGD393202:JGD393203 JPZ393202:JPZ393203 JZV393202:JZV393203 KJR393202:KJR393203 KTN393202:KTN393203 LDJ393202:LDJ393203 LNF393202:LNF393203 LXB393202:LXB393203 MGX393202:MGX393203 MQT393202:MQT393203 NAP393202:NAP393203 NKL393202:NKL393203 NUH393202:NUH393203 OED393202:OED393203 ONZ393202:ONZ393203 OXV393202:OXV393203 PHR393202:PHR393203 PRN393202:PRN393203 QBJ393202:QBJ393203 QLF393202:QLF393203 QVB393202:QVB393203 REX393202:REX393203 ROT393202:ROT393203 RYP393202:RYP393203 SIL393202:SIL393203 SSH393202:SSH393203 TCD393202:TCD393203 TLZ393202:TLZ393203 TVV393202:TVV393203 UFR393202:UFR393203 UPN393202:UPN393203 UZJ393202:UZJ393203 VJF393202:VJF393203 VTB393202:VTB393203 WCX393202:WCX393203 WMT393202:WMT393203 WWP393202:WWP393203 AF458738:AF458739 KD458738:KD458739 TZ458738:TZ458739 ADV458738:ADV458739 ANR458738:ANR458739 AXN458738:AXN458739 BHJ458738:BHJ458739 BRF458738:BRF458739 CBB458738:CBB458739 CKX458738:CKX458739 CUT458738:CUT458739 DEP458738:DEP458739 DOL458738:DOL458739 DYH458738:DYH458739 EID458738:EID458739 ERZ458738:ERZ458739 FBV458738:FBV458739 FLR458738:FLR458739 FVN458738:FVN458739 GFJ458738:GFJ458739 GPF458738:GPF458739 GZB458738:GZB458739 HIX458738:HIX458739 HST458738:HST458739 ICP458738:ICP458739 IML458738:IML458739 IWH458738:IWH458739 JGD458738:JGD458739 JPZ458738:JPZ458739 JZV458738:JZV458739 KJR458738:KJR458739 KTN458738:KTN458739 LDJ458738:LDJ458739 LNF458738:LNF458739 LXB458738:LXB458739 MGX458738:MGX458739 MQT458738:MQT458739 NAP458738:NAP458739 NKL458738:NKL458739 NUH458738:NUH458739 OED458738:OED458739 ONZ458738:ONZ458739 OXV458738:OXV458739 PHR458738:PHR458739 PRN458738:PRN458739 QBJ458738:QBJ458739 QLF458738:QLF458739 QVB458738:QVB458739 REX458738:REX458739 ROT458738:ROT458739 RYP458738:RYP458739 SIL458738:SIL458739 SSH458738:SSH458739 TCD458738:TCD458739 TLZ458738:TLZ458739 TVV458738:TVV458739 UFR458738:UFR458739 UPN458738:UPN458739 UZJ458738:UZJ458739 VJF458738:VJF458739 VTB458738:VTB458739 WCX458738:WCX458739 WMT458738:WMT458739 WWP458738:WWP458739 AF524274:AF524275 KD524274:KD524275 TZ524274:TZ524275 ADV524274:ADV524275 ANR524274:ANR524275 AXN524274:AXN524275 BHJ524274:BHJ524275 BRF524274:BRF524275 CBB524274:CBB524275 CKX524274:CKX524275 CUT524274:CUT524275 DEP524274:DEP524275 DOL524274:DOL524275 DYH524274:DYH524275 EID524274:EID524275 ERZ524274:ERZ524275 FBV524274:FBV524275 FLR524274:FLR524275 FVN524274:FVN524275 GFJ524274:GFJ524275 GPF524274:GPF524275 GZB524274:GZB524275 HIX524274:HIX524275 HST524274:HST524275 ICP524274:ICP524275 IML524274:IML524275 IWH524274:IWH524275 JGD524274:JGD524275 JPZ524274:JPZ524275 JZV524274:JZV524275 KJR524274:KJR524275 KTN524274:KTN524275 LDJ524274:LDJ524275 LNF524274:LNF524275 LXB524274:LXB524275 MGX524274:MGX524275 MQT524274:MQT524275 NAP524274:NAP524275 NKL524274:NKL524275 NUH524274:NUH524275 OED524274:OED524275 ONZ524274:ONZ524275 OXV524274:OXV524275 PHR524274:PHR524275 PRN524274:PRN524275 QBJ524274:QBJ524275 QLF524274:QLF524275 QVB524274:QVB524275 REX524274:REX524275 ROT524274:ROT524275 RYP524274:RYP524275 SIL524274:SIL524275 SSH524274:SSH524275 TCD524274:TCD524275 TLZ524274:TLZ524275 TVV524274:TVV524275 UFR524274:UFR524275 UPN524274:UPN524275 UZJ524274:UZJ524275 VJF524274:VJF524275 VTB524274:VTB524275 WCX524274:WCX524275 WMT524274:WMT524275 WWP524274:WWP524275 AF589810:AF589811 KD589810:KD589811 TZ589810:TZ589811 ADV589810:ADV589811 ANR589810:ANR589811 AXN589810:AXN589811 BHJ589810:BHJ589811 BRF589810:BRF589811 CBB589810:CBB589811 CKX589810:CKX589811 CUT589810:CUT589811 DEP589810:DEP589811 DOL589810:DOL589811 DYH589810:DYH589811 EID589810:EID589811 ERZ589810:ERZ589811 FBV589810:FBV589811 FLR589810:FLR589811 FVN589810:FVN589811 GFJ589810:GFJ589811 GPF589810:GPF589811 GZB589810:GZB589811 HIX589810:HIX589811 HST589810:HST589811 ICP589810:ICP589811 IML589810:IML589811 IWH589810:IWH589811 JGD589810:JGD589811 JPZ589810:JPZ589811 JZV589810:JZV589811 KJR589810:KJR589811 KTN589810:KTN589811 LDJ589810:LDJ589811 LNF589810:LNF589811 LXB589810:LXB589811 MGX589810:MGX589811 MQT589810:MQT589811 NAP589810:NAP589811 NKL589810:NKL589811 NUH589810:NUH589811 OED589810:OED589811 ONZ589810:ONZ589811 OXV589810:OXV589811 PHR589810:PHR589811 PRN589810:PRN589811 QBJ589810:QBJ589811 QLF589810:QLF589811 QVB589810:QVB589811 REX589810:REX589811 ROT589810:ROT589811 RYP589810:RYP589811 SIL589810:SIL589811 SSH589810:SSH589811 TCD589810:TCD589811 TLZ589810:TLZ589811 TVV589810:TVV589811 UFR589810:UFR589811 UPN589810:UPN589811 UZJ589810:UZJ589811 VJF589810:VJF589811 VTB589810:VTB589811 WCX589810:WCX589811 WMT589810:WMT589811 WWP589810:WWP589811 AF655346:AF655347 KD655346:KD655347 TZ655346:TZ655347 ADV655346:ADV655347 ANR655346:ANR655347 AXN655346:AXN655347 BHJ655346:BHJ655347 BRF655346:BRF655347 CBB655346:CBB655347 CKX655346:CKX655347 CUT655346:CUT655347 DEP655346:DEP655347 DOL655346:DOL655347 DYH655346:DYH655347 EID655346:EID655347 ERZ655346:ERZ655347 FBV655346:FBV655347 FLR655346:FLR655347 FVN655346:FVN655347 GFJ655346:GFJ655347 GPF655346:GPF655347 GZB655346:GZB655347 HIX655346:HIX655347 HST655346:HST655347 ICP655346:ICP655347 IML655346:IML655347 IWH655346:IWH655347 JGD655346:JGD655347 JPZ655346:JPZ655347 JZV655346:JZV655347 KJR655346:KJR655347 KTN655346:KTN655347 LDJ655346:LDJ655347 LNF655346:LNF655347 LXB655346:LXB655347 MGX655346:MGX655347 MQT655346:MQT655347 NAP655346:NAP655347 NKL655346:NKL655347 NUH655346:NUH655347 OED655346:OED655347 ONZ655346:ONZ655347 OXV655346:OXV655347 PHR655346:PHR655347 PRN655346:PRN655347 QBJ655346:QBJ655347 QLF655346:QLF655347 QVB655346:QVB655347 REX655346:REX655347 ROT655346:ROT655347 RYP655346:RYP655347 SIL655346:SIL655347 SSH655346:SSH655347 TCD655346:TCD655347 TLZ655346:TLZ655347 TVV655346:TVV655347 UFR655346:UFR655347 UPN655346:UPN655347 UZJ655346:UZJ655347 VJF655346:VJF655347 VTB655346:VTB655347 WCX655346:WCX655347 WMT655346:WMT655347 WWP655346:WWP655347 AF720882:AF720883 KD720882:KD720883 TZ720882:TZ720883 ADV720882:ADV720883 ANR720882:ANR720883 AXN720882:AXN720883 BHJ720882:BHJ720883 BRF720882:BRF720883 CBB720882:CBB720883 CKX720882:CKX720883 CUT720882:CUT720883 DEP720882:DEP720883 DOL720882:DOL720883 DYH720882:DYH720883 EID720882:EID720883 ERZ720882:ERZ720883 FBV720882:FBV720883 FLR720882:FLR720883 FVN720882:FVN720883 GFJ720882:GFJ720883 GPF720882:GPF720883 GZB720882:GZB720883 HIX720882:HIX720883 HST720882:HST720883 ICP720882:ICP720883 IML720882:IML720883 IWH720882:IWH720883 JGD720882:JGD720883 JPZ720882:JPZ720883 JZV720882:JZV720883 KJR720882:KJR720883 KTN720882:KTN720883 LDJ720882:LDJ720883 LNF720882:LNF720883 LXB720882:LXB720883 MGX720882:MGX720883 MQT720882:MQT720883 NAP720882:NAP720883 NKL720882:NKL720883 NUH720882:NUH720883 OED720882:OED720883 ONZ720882:ONZ720883 OXV720882:OXV720883 PHR720882:PHR720883 PRN720882:PRN720883 QBJ720882:QBJ720883 QLF720882:QLF720883 QVB720882:QVB720883 REX720882:REX720883 ROT720882:ROT720883 RYP720882:RYP720883 SIL720882:SIL720883 SSH720882:SSH720883 TCD720882:TCD720883 TLZ720882:TLZ720883 TVV720882:TVV720883 UFR720882:UFR720883 UPN720882:UPN720883 UZJ720882:UZJ720883 VJF720882:VJF720883 VTB720882:VTB720883 WCX720882:WCX720883 WMT720882:WMT720883 WWP720882:WWP720883 AF786418:AF786419 KD786418:KD786419 TZ786418:TZ786419 ADV786418:ADV786419 ANR786418:ANR786419 AXN786418:AXN786419 BHJ786418:BHJ786419 BRF786418:BRF786419 CBB786418:CBB786419 CKX786418:CKX786419 CUT786418:CUT786419 DEP786418:DEP786419 DOL786418:DOL786419 DYH786418:DYH786419 EID786418:EID786419 ERZ786418:ERZ786419 FBV786418:FBV786419 FLR786418:FLR786419 FVN786418:FVN786419 GFJ786418:GFJ786419 GPF786418:GPF786419 GZB786418:GZB786419 HIX786418:HIX786419 HST786418:HST786419 ICP786418:ICP786419 IML786418:IML786419 IWH786418:IWH786419 JGD786418:JGD786419 JPZ786418:JPZ786419 JZV786418:JZV786419 KJR786418:KJR786419 KTN786418:KTN786419 LDJ786418:LDJ786419 LNF786418:LNF786419 LXB786418:LXB786419 MGX786418:MGX786419 MQT786418:MQT786419 NAP786418:NAP786419 NKL786418:NKL786419 NUH786418:NUH786419 OED786418:OED786419 ONZ786418:ONZ786419 OXV786418:OXV786419 PHR786418:PHR786419 PRN786418:PRN786419 QBJ786418:QBJ786419 QLF786418:QLF786419 QVB786418:QVB786419 REX786418:REX786419 ROT786418:ROT786419 RYP786418:RYP786419 SIL786418:SIL786419 SSH786418:SSH786419 TCD786418:TCD786419 TLZ786418:TLZ786419 TVV786418:TVV786419 UFR786418:UFR786419 UPN786418:UPN786419 UZJ786418:UZJ786419 VJF786418:VJF786419 VTB786418:VTB786419 WCX786418:WCX786419 WMT786418:WMT786419 WWP786418:WWP786419 AF851954:AF851955 KD851954:KD851955 TZ851954:TZ851955 ADV851954:ADV851955 ANR851954:ANR851955 AXN851954:AXN851955 BHJ851954:BHJ851955 BRF851954:BRF851955 CBB851954:CBB851955 CKX851954:CKX851955 CUT851954:CUT851955 DEP851954:DEP851955 DOL851954:DOL851955 DYH851954:DYH851955 EID851954:EID851955 ERZ851954:ERZ851955 FBV851954:FBV851955 FLR851954:FLR851955 FVN851954:FVN851955 GFJ851954:GFJ851955 GPF851954:GPF851955 GZB851954:GZB851955 HIX851954:HIX851955 HST851954:HST851955 ICP851954:ICP851955 IML851954:IML851955 IWH851954:IWH851955 JGD851954:JGD851955 JPZ851954:JPZ851955 JZV851954:JZV851955 KJR851954:KJR851955 KTN851954:KTN851955 LDJ851954:LDJ851955 LNF851954:LNF851955 LXB851954:LXB851955 MGX851954:MGX851955 MQT851954:MQT851955 NAP851954:NAP851955 NKL851954:NKL851955 NUH851954:NUH851955 OED851954:OED851955 ONZ851954:ONZ851955 OXV851954:OXV851955 PHR851954:PHR851955 PRN851954:PRN851955 QBJ851954:QBJ851955 QLF851954:QLF851955 QVB851954:QVB851955 REX851954:REX851955 ROT851954:ROT851955 RYP851954:RYP851955 SIL851954:SIL851955 SSH851954:SSH851955 TCD851954:TCD851955 TLZ851954:TLZ851955 TVV851954:TVV851955 UFR851954:UFR851955 UPN851954:UPN851955 UZJ851954:UZJ851955 VJF851954:VJF851955 VTB851954:VTB851955 WCX851954:WCX851955 WMT851954:WMT851955 WWP851954:WWP851955 AF917490:AF917491 KD917490:KD917491 TZ917490:TZ917491 ADV917490:ADV917491 ANR917490:ANR917491 AXN917490:AXN917491 BHJ917490:BHJ917491 BRF917490:BRF917491 CBB917490:CBB917491 CKX917490:CKX917491 CUT917490:CUT917491 DEP917490:DEP917491 DOL917490:DOL917491 DYH917490:DYH917491 EID917490:EID917491 ERZ917490:ERZ917491 FBV917490:FBV917491 FLR917490:FLR917491 FVN917490:FVN917491 GFJ917490:GFJ917491 GPF917490:GPF917491 GZB917490:GZB917491 HIX917490:HIX917491 HST917490:HST917491 ICP917490:ICP917491 IML917490:IML917491 IWH917490:IWH917491 JGD917490:JGD917491 JPZ917490:JPZ917491 JZV917490:JZV917491 KJR917490:KJR917491 KTN917490:KTN917491 LDJ917490:LDJ917491 LNF917490:LNF917491 LXB917490:LXB917491 MGX917490:MGX917491 MQT917490:MQT917491 NAP917490:NAP917491 NKL917490:NKL917491 NUH917490:NUH917491 OED917490:OED917491 ONZ917490:ONZ917491 OXV917490:OXV917491 PHR917490:PHR917491 PRN917490:PRN917491 QBJ917490:QBJ917491 QLF917490:QLF917491 QVB917490:QVB917491 REX917490:REX917491 ROT917490:ROT917491 RYP917490:RYP917491 SIL917490:SIL917491 SSH917490:SSH917491 TCD917490:TCD917491 TLZ917490:TLZ917491 TVV917490:TVV917491 UFR917490:UFR917491 UPN917490:UPN917491 UZJ917490:UZJ917491 VJF917490:VJF917491 VTB917490:VTB917491 WCX917490:WCX917491 WMT917490:WMT917491 WWP917490:WWP917491 AF983026:AF983027 KD983026:KD983027 TZ983026:TZ983027 ADV983026:ADV983027 ANR983026:ANR983027 AXN983026:AXN983027 BHJ983026:BHJ983027 BRF983026:BRF983027 CBB983026:CBB983027 CKX983026:CKX983027 CUT983026:CUT983027 DEP983026:DEP983027 DOL983026:DOL983027 DYH983026:DYH983027 EID983026:EID983027 ERZ983026:ERZ983027 FBV983026:FBV983027 FLR983026:FLR983027 FVN983026:FVN983027 GFJ983026:GFJ983027 GPF983026:GPF983027 GZB983026:GZB983027 HIX983026:HIX983027 HST983026:HST983027 ICP983026:ICP983027 IML983026:IML983027 IWH983026:IWH983027 JGD983026:JGD983027 JPZ983026:JPZ983027 JZV983026:JZV983027 KJR983026:KJR983027 KTN983026:KTN983027 LDJ983026:LDJ983027 LNF983026:LNF983027 LXB983026:LXB983027 MGX983026:MGX983027 MQT983026:MQT983027 NAP983026:NAP983027 NKL983026:NKL983027 NUH983026:NUH983027 OED983026:OED983027 ONZ983026:ONZ983027 OXV983026:OXV983027 PHR983026:PHR983027 PRN983026:PRN983027 QBJ983026:QBJ983027 QLF983026:QLF983027 QVB983026:QVB983027 REX983026:REX983027 ROT983026:ROT983027 RYP983026:RYP983027 SIL983026:SIL983027 SSH983026:SSH983027 TCD983026:TCD983027 TLZ983026:TLZ983027 TVV983026:TVV983027 UFR983026:UFR983027 UPN983026:UPN983027 UZJ983026:UZJ983027 VJF983026:VJF983027 VTB983026:VTB983027 WCX983026:WCX983027 WMT983026:WMT983027 WWP983026:WWP983027 AJ65515:AJ65516 KH65515:KH65516 UD65515:UD65516 ADZ65515:ADZ65516 ANV65515:ANV65516 AXR65515:AXR65516 BHN65515:BHN65516 BRJ65515:BRJ65516 CBF65515:CBF65516 CLB65515:CLB65516 CUX65515:CUX65516 DET65515:DET65516 DOP65515:DOP65516 DYL65515:DYL65516 EIH65515:EIH65516 ESD65515:ESD65516 FBZ65515:FBZ65516 FLV65515:FLV65516 FVR65515:FVR65516 GFN65515:GFN65516 GPJ65515:GPJ65516 GZF65515:GZF65516 HJB65515:HJB65516 HSX65515:HSX65516 ICT65515:ICT65516 IMP65515:IMP65516 IWL65515:IWL65516 JGH65515:JGH65516 JQD65515:JQD65516 JZZ65515:JZZ65516 KJV65515:KJV65516 KTR65515:KTR65516 LDN65515:LDN65516 LNJ65515:LNJ65516 LXF65515:LXF65516 MHB65515:MHB65516 MQX65515:MQX65516 NAT65515:NAT65516 NKP65515:NKP65516 NUL65515:NUL65516 OEH65515:OEH65516 OOD65515:OOD65516 OXZ65515:OXZ65516 PHV65515:PHV65516 PRR65515:PRR65516 QBN65515:QBN65516 QLJ65515:QLJ65516 QVF65515:QVF65516 RFB65515:RFB65516 ROX65515:ROX65516 RYT65515:RYT65516 SIP65515:SIP65516 SSL65515:SSL65516 TCH65515:TCH65516 TMD65515:TMD65516 TVZ65515:TVZ65516 UFV65515:UFV65516 UPR65515:UPR65516 UZN65515:UZN65516 VJJ65515:VJJ65516 VTF65515:VTF65516 WDB65515:WDB65516 WMX65515:WMX65516 WWT65515:WWT65516 AJ131051:AJ131052 KH131051:KH131052 UD131051:UD131052 ADZ131051:ADZ131052 ANV131051:ANV131052 AXR131051:AXR131052 BHN131051:BHN131052 BRJ131051:BRJ131052 CBF131051:CBF131052 CLB131051:CLB131052 CUX131051:CUX131052 DET131051:DET131052 DOP131051:DOP131052 DYL131051:DYL131052 EIH131051:EIH131052 ESD131051:ESD131052 FBZ131051:FBZ131052 FLV131051:FLV131052 FVR131051:FVR131052 GFN131051:GFN131052 GPJ131051:GPJ131052 GZF131051:GZF131052 HJB131051:HJB131052 HSX131051:HSX131052 ICT131051:ICT131052 IMP131051:IMP131052 IWL131051:IWL131052 JGH131051:JGH131052 JQD131051:JQD131052 JZZ131051:JZZ131052 KJV131051:KJV131052 KTR131051:KTR131052 LDN131051:LDN131052 LNJ131051:LNJ131052 LXF131051:LXF131052 MHB131051:MHB131052 MQX131051:MQX131052 NAT131051:NAT131052 NKP131051:NKP131052 NUL131051:NUL131052 OEH131051:OEH131052 OOD131051:OOD131052 OXZ131051:OXZ131052 PHV131051:PHV131052 PRR131051:PRR131052 QBN131051:QBN131052 QLJ131051:QLJ131052 QVF131051:QVF131052 RFB131051:RFB131052 ROX131051:ROX131052 RYT131051:RYT131052 SIP131051:SIP131052 SSL131051:SSL131052 TCH131051:TCH131052 TMD131051:TMD131052 TVZ131051:TVZ131052 UFV131051:UFV131052 UPR131051:UPR131052 UZN131051:UZN131052 VJJ131051:VJJ131052 VTF131051:VTF131052 WDB131051:WDB131052 WMX131051:WMX131052 WWT131051:WWT131052 AJ196587:AJ196588 KH196587:KH196588 UD196587:UD196588 ADZ196587:ADZ196588 ANV196587:ANV196588 AXR196587:AXR196588 BHN196587:BHN196588 BRJ196587:BRJ196588 CBF196587:CBF196588 CLB196587:CLB196588 CUX196587:CUX196588 DET196587:DET196588 DOP196587:DOP196588 DYL196587:DYL196588 EIH196587:EIH196588 ESD196587:ESD196588 FBZ196587:FBZ196588 FLV196587:FLV196588 FVR196587:FVR196588 GFN196587:GFN196588 GPJ196587:GPJ196588 GZF196587:GZF196588 HJB196587:HJB196588 HSX196587:HSX196588 ICT196587:ICT196588 IMP196587:IMP196588 IWL196587:IWL196588 JGH196587:JGH196588 JQD196587:JQD196588 JZZ196587:JZZ196588 KJV196587:KJV196588 KTR196587:KTR196588 LDN196587:LDN196588 LNJ196587:LNJ196588 LXF196587:LXF196588 MHB196587:MHB196588 MQX196587:MQX196588 NAT196587:NAT196588 NKP196587:NKP196588 NUL196587:NUL196588 OEH196587:OEH196588 OOD196587:OOD196588 OXZ196587:OXZ196588 PHV196587:PHV196588 PRR196587:PRR196588 QBN196587:QBN196588 QLJ196587:QLJ196588 QVF196587:QVF196588 RFB196587:RFB196588 ROX196587:ROX196588 RYT196587:RYT196588 SIP196587:SIP196588 SSL196587:SSL196588 TCH196587:TCH196588 TMD196587:TMD196588 TVZ196587:TVZ196588 UFV196587:UFV196588 UPR196587:UPR196588 UZN196587:UZN196588 VJJ196587:VJJ196588 VTF196587:VTF196588 WDB196587:WDB196588 WMX196587:WMX196588 WWT196587:WWT196588 AJ262123:AJ262124 KH262123:KH262124 UD262123:UD262124 ADZ262123:ADZ262124 ANV262123:ANV262124 AXR262123:AXR262124 BHN262123:BHN262124 BRJ262123:BRJ262124 CBF262123:CBF262124 CLB262123:CLB262124 CUX262123:CUX262124 DET262123:DET262124 DOP262123:DOP262124 DYL262123:DYL262124 EIH262123:EIH262124 ESD262123:ESD262124 FBZ262123:FBZ262124 FLV262123:FLV262124 FVR262123:FVR262124 GFN262123:GFN262124 GPJ262123:GPJ262124 GZF262123:GZF262124 HJB262123:HJB262124 HSX262123:HSX262124 ICT262123:ICT262124 IMP262123:IMP262124 IWL262123:IWL262124 JGH262123:JGH262124 JQD262123:JQD262124 JZZ262123:JZZ262124 KJV262123:KJV262124 KTR262123:KTR262124 LDN262123:LDN262124 LNJ262123:LNJ262124 LXF262123:LXF262124 MHB262123:MHB262124 MQX262123:MQX262124 NAT262123:NAT262124 NKP262123:NKP262124 NUL262123:NUL262124 OEH262123:OEH262124 OOD262123:OOD262124 OXZ262123:OXZ262124 PHV262123:PHV262124 PRR262123:PRR262124 QBN262123:QBN262124 QLJ262123:QLJ262124 QVF262123:QVF262124 RFB262123:RFB262124 ROX262123:ROX262124 RYT262123:RYT262124 SIP262123:SIP262124 SSL262123:SSL262124 TCH262123:TCH262124 TMD262123:TMD262124 TVZ262123:TVZ262124 UFV262123:UFV262124 UPR262123:UPR262124 UZN262123:UZN262124 VJJ262123:VJJ262124 VTF262123:VTF262124 WDB262123:WDB262124 WMX262123:WMX262124 WWT262123:WWT262124 AJ327659:AJ327660 KH327659:KH327660 UD327659:UD327660 ADZ327659:ADZ327660 ANV327659:ANV327660 AXR327659:AXR327660 BHN327659:BHN327660 BRJ327659:BRJ327660 CBF327659:CBF327660 CLB327659:CLB327660 CUX327659:CUX327660 DET327659:DET327660 DOP327659:DOP327660 DYL327659:DYL327660 EIH327659:EIH327660 ESD327659:ESD327660 FBZ327659:FBZ327660 FLV327659:FLV327660 FVR327659:FVR327660 GFN327659:GFN327660 GPJ327659:GPJ327660 GZF327659:GZF327660 HJB327659:HJB327660 HSX327659:HSX327660 ICT327659:ICT327660 IMP327659:IMP327660 IWL327659:IWL327660 JGH327659:JGH327660 JQD327659:JQD327660 JZZ327659:JZZ327660 KJV327659:KJV327660 KTR327659:KTR327660 LDN327659:LDN327660 LNJ327659:LNJ327660 LXF327659:LXF327660 MHB327659:MHB327660 MQX327659:MQX327660 NAT327659:NAT327660 NKP327659:NKP327660 NUL327659:NUL327660 OEH327659:OEH327660 OOD327659:OOD327660 OXZ327659:OXZ327660 PHV327659:PHV327660 PRR327659:PRR327660 QBN327659:QBN327660 QLJ327659:QLJ327660 QVF327659:QVF327660 RFB327659:RFB327660 ROX327659:ROX327660 RYT327659:RYT327660 SIP327659:SIP327660 SSL327659:SSL327660 TCH327659:TCH327660 TMD327659:TMD327660 TVZ327659:TVZ327660 UFV327659:UFV327660 UPR327659:UPR327660 UZN327659:UZN327660 VJJ327659:VJJ327660 VTF327659:VTF327660 WDB327659:WDB327660 WMX327659:WMX327660 WWT327659:WWT327660 AJ393195:AJ393196 KH393195:KH393196 UD393195:UD393196 ADZ393195:ADZ393196 ANV393195:ANV393196 AXR393195:AXR393196 BHN393195:BHN393196 BRJ393195:BRJ393196 CBF393195:CBF393196 CLB393195:CLB393196 CUX393195:CUX393196 DET393195:DET393196 DOP393195:DOP393196 DYL393195:DYL393196 EIH393195:EIH393196 ESD393195:ESD393196 FBZ393195:FBZ393196 FLV393195:FLV393196 FVR393195:FVR393196 GFN393195:GFN393196 GPJ393195:GPJ393196 GZF393195:GZF393196 HJB393195:HJB393196 HSX393195:HSX393196 ICT393195:ICT393196 IMP393195:IMP393196 IWL393195:IWL393196 JGH393195:JGH393196 JQD393195:JQD393196 JZZ393195:JZZ393196 KJV393195:KJV393196 KTR393195:KTR393196 LDN393195:LDN393196 LNJ393195:LNJ393196 LXF393195:LXF393196 MHB393195:MHB393196 MQX393195:MQX393196 NAT393195:NAT393196 NKP393195:NKP393196 NUL393195:NUL393196 OEH393195:OEH393196 OOD393195:OOD393196 OXZ393195:OXZ393196 PHV393195:PHV393196 PRR393195:PRR393196 QBN393195:QBN393196 QLJ393195:QLJ393196 QVF393195:QVF393196 RFB393195:RFB393196 ROX393195:ROX393196 RYT393195:RYT393196 SIP393195:SIP393196 SSL393195:SSL393196 TCH393195:TCH393196 TMD393195:TMD393196 TVZ393195:TVZ393196 UFV393195:UFV393196 UPR393195:UPR393196 UZN393195:UZN393196 VJJ393195:VJJ393196 VTF393195:VTF393196 WDB393195:WDB393196 WMX393195:WMX393196 WWT393195:WWT393196 AJ458731:AJ458732 KH458731:KH458732 UD458731:UD458732 ADZ458731:ADZ458732 ANV458731:ANV458732 AXR458731:AXR458732 BHN458731:BHN458732 BRJ458731:BRJ458732 CBF458731:CBF458732 CLB458731:CLB458732 CUX458731:CUX458732 DET458731:DET458732 DOP458731:DOP458732 DYL458731:DYL458732 EIH458731:EIH458732 ESD458731:ESD458732 FBZ458731:FBZ458732 FLV458731:FLV458732 FVR458731:FVR458732 GFN458731:GFN458732 GPJ458731:GPJ458732 GZF458731:GZF458732 HJB458731:HJB458732 HSX458731:HSX458732 ICT458731:ICT458732 IMP458731:IMP458732 IWL458731:IWL458732 JGH458731:JGH458732 JQD458731:JQD458732 JZZ458731:JZZ458732 KJV458731:KJV458732 KTR458731:KTR458732 LDN458731:LDN458732 LNJ458731:LNJ458732 LXF458731:LXF458732 MHB458731:MHB458732 MQX458731:MQX458732 NAT458731:NAT458732 NKP458731:NKP458732 NUL458731:NUL458732 OEH458731:OEH458732 OOD458731:OOD458732 OXZ458731:OXZ458732 PHV458731:PHV458732 PRR458731:PRR458732 QBN458731:QBN458732 QLJ458731:QLJ458732 QVF458731:QVF458732 RFB458731:RFB458732 ROX458731:ROX458732 RYT458731:RYT458732 SIP458731:SIP458732 SSL458731:SSL458732 TCH458731:TCH458732 TMD458731:TMD458732 TVZ458731:TVZ458732 UFV458731:UFV458732 UPR458731:UPR458732 UZN458731:UZN458732 VJJ458731:VJJ458732 VTF458731:VTF458732 WDB458731:WDB458732 WMX458731:WMX458732 WWT458731:WWT458732 AJ524267:AJ524268 KH524267:KH524268 UD524267:UD524268 ADZ524267:ADZ524268 ANV524267:ANV524268 AXR524267:AXR524268 BHN524267:BHN524268 BRJ524267:BRJ524268 CBF524267:CBF524268 CLB524267:CLB524268 CUX524267:CUX524268 DET524267:DET524268 DOP524267:DOP524268 DYL524267:DYL524268 EIH524267:EIH524268 ESD524267:ESD524268 FBZ524267:FBZ524268 FLV524267:FLV524268 FVR524267:FVR524268 GFN524267:GFN524268 GPJ524267:GPJ524268 GZF524267:GZF524268 HJB524267:HJB524268 HSX524267:HSX524268 ICT524267:ICT524268 IMP524267:IMP524268 IWL524267:IWL524268 JGH524267:JGH524268 JQD524267:JQD524268 JZZ524267:JZZ524268 KJV524267:KJV524268 KTR524267:KTR524268 LDN524267:LDN524268 LNJ524267:LNJ524268 LXF524267:LXF524268 MHB524267:MHB524268 MQX524267:MQX524268 NAT524267:NAT524268 NKP524267:NKP524268 NUL524267:NUL524268 OEH524267:OEH524268 OOD524267:OOD524268 OXZ524267:OXZ524268 PHV524267:PHV524268 PRR524267:PRR524268 QBN524267:QBN524268 QLJ524267:QLJ524268 QVF524267:QVF524268 RFB524267:RFB524268 ROX524267:ROX524268 RYT524267:RYT524268 SIP524267:SIP524268 SSL524267:SSL524268 TCH524267:TCH524268 TMD524267:TMD524268 TVZ524267:TVZ524268 UFV524267:UFV524268 UPR524267:UPR524268 UZN524267:UZN524268 VJJ524267:VJJ524268 VTF524267:VTF524268 WDB524267:WDB524268 WMX524267:WMX524268 WWT524267:WWT524268 AJ589803:AJ589804 KH589803:KH589804 UD589803:UD589804 ADZ589803:ADZ589804 ANV589803:ANV589804 AXR589803:AXR589804 BHN589803:BHN589804 BRJ589803:BRJ589804 CBF589803:CBF589804 CLB589803:CLB589804 CUX589803:CUX589804 DET589803:DET589804 DOP589803:DOP589804 DYL589803:DYL589804 EIH589803:EIH589804 ESD589803:ESD589804 FBZ589803:FBZ589804 FLV589803:FLV589804 FVR589803:FVR589804 GFN589803:GFN589804 GPJ589803:GPJ589804 GZF589803:GZF589804 HJB589803:HJB589804 HSX589803:HSX589804 ICT589803:ICT589804 IMP589803:IMP589804 IWL589803:IWL589804 JGH589803:JGH589804 JQD589803:JQD589804 JZZ589803:JZZ589804 KJV589803:KJV589804 KTR589803:KTR589804 LDN589803:LDN589804 LNJ589803:LNJ589804 LXF589803:LXF589804 MHB589803:MHB589804 MQX589803:MQX589804 NAT589803:NAT589804 NKP589803:NKP589804 NUL589803:NUL589804 OEH589803:OEH589804 OOD589803:OOD589804 OXZ589803:OXZ589804 PHV589803:PHV589804 PRR589803:PRR589804 QBN589803:QBN589804 QLJ589803:QLJ589804 QVF589803:QVF589804 RFB589803:RFB589804 ROX589803:ROX589804 RYT589803:RYT589804 SIP589803:SIP589804 SSL589803:SSL589804 TCH589803:TCH589804 TMD589803:TMD589804 TVZ589803:TVZ589804 UFV589803:UFV589804 UPR589803:UPR589804 UZN589803:UZN589804 VJJ589803:VJJ589804 VTF589803:VTF589804 WDB589803:WDB589804 WMX589803:WMX589804 WWT589803:WWT589804 AJ655339:AJ655340 KH655339:KH655340 UD655339:UD655340 ADZ655339:ADZ655340 ANV655339:ANV655340 AXR655339:AXR655340 BHN655339:BHN655340 BRJ655339:BRJ655340 CBF655339:CBF655340 CLB655339:CLB655340 CUX655339:CUX655340 DET655339:DET655340 DOP655339:DOP655340 DYL655339:DYL655340 EIH655339:EIH655340 ESD655339:ESD655340 FBZ655339:FBZ655340 FLV655339:FLV655340 FVR655339:FVR655340 GFN655339:GFN655340 GPJ655339:GPJ655340 GZF655339:GZF655340 HJB655339:HJB655340 HSX655339:HSX655340 ICT655339:ICT655340 IMP655339:IMP655340 IWL655339:IWL655340 JGH655339:JGH655340 JQD655339:JQD655340 JZZ655339:JZZ655340 KJV655339:KJV655340 KTR655339:KTR655340 LDN655339:LDN655340 LNJ655339:LNJ655340 LXF655339:LXF655340 MHB655339:MHB655340 MQX655339:MQX655340 NAT655339:NAT655340 NKP655339:NKP655340 NUL655339:NUL655340 OEH655339:OEH655340 OOD655339:OOD655340 OXZ655339:OXZ655340 PHV655339:PHV655340 PRR655339:PRR655340 QBN655339:QBN655340 QLJ655339:QLJ655340 QVF655339:QVF655340 RFB655339:RFB655340 ROX655339:ROX655340 RYT655339:RYT655340 SIP655339:SIP655340 SSL655339:SSL655340 TCH655339:TCH655340 TMD655339:TMD655340 TVZ655339:TVZ655340 UFV655339:UFV655340 UPR655339:UPR655340 UZN655339:UZN655340 VJJ655339:VJJ655340 VTF655339:VTF655340 WDB655339:WDB655340 WMX655339:WMX655340 WWT655339:WWT655340 AJ720875:AJ720876 KH720875:KH720876 UD720875:UD720876 ADZ720875:ADZ720876 ANV720875:ANV720876 AXR720875:AXR720876 BHN720875:BHN720876 BRJ720875:BRJ720876 CBF720875:CBF720876 CLB720875:CLB720876 CUX720875:CUX720876 DET720875:DET720876 DOP720875:DOP720876 DYL720875:DYL720876 EIH720875:EIH720876 ESD720875:ESD720876 FBZ720875:FBZ720876 FLV720875:FLV720876 FVR720875:FVR720876 GFN720875:GFN720876 GPJ720875:GPJ720876 GZF720875:GZF720876 HJB720875:HJB720876 HSX720875:HSX720876 ICT720875:ICT720876 IMP720875:IMP720876 IWL720875:IWL720876 JGH720875:JGH720876 JQD720875:JQD720876 JZZ720875:JZZ720876 KJV720875:KJV720876 KTR720875:KTR720876 LDN720875:LDN720876 LNJ720875:LNJ720876 LXF720875:LXF720876 MHB720875:MHB720876 MQX720875:MQX720876 NAT720875:NAT720876 NKP720875:NKP720876 NUL720875:NUL720876 OEH720875:OEH720876 OOD720875:OOD720876 OXZ720875:OXZ720876 PHV720875:PHV720876 PRR720875:PRR720876 QBN720875:QBN720876 QLJ720875:QLJ720876 QVF720875:QVF720876 RFB720875:RFB720876 ROX720875:ROX720876 RYT720875:RYT720876 SIP720875:SIP720876 SSL720875:SSL720876 TCH720875:TCH720876 TMD720875:TMD720876 TVZ720875:TVZ720876 UFV720875:UFV720876 UPR720875:UPR720876 UZN720875:UZN720876 VJJ720875:VJJ720876 VTF720875:VTF720876 WDB720875:WDB720876 WMX720875:WMX720876 WWT720875:WWT720876 AJ786411:AJ786412 KH786411:KH786412 UD786411:UD786412 ADZ786411:ADZ786412 ANV786411:ANV786412 AXR786411:AXR786412 BHN786411:BHN786412 BRJ786411:BRJ786412 CBF786411:CBF786412 CLB786411:CLB786412 CUX786411:CUX786412 DET786411:DET786412 DOP786411:DOP786412 DYL786411:DYL786412 EIH786411:EIH786412 ESD786411:ESD786412 FBZ786411:FBZ786412 FLV786411:FLV786412 FVR786411:FVR786412 GFN786411:GFN786412 GPJ786411:GPJ786412 GZF786411:GZF786412 HJB786411:HJB786412 HSX786411:HSX786412 ICT786411:ICT786412 IMP786411:IMP786412 IWL786411:IWL786412 JGH786411:JGH786412 JQD786411:JQD786412 JZZ786411:JZZ786412 KJV786411:KJV786412 KTR786411:KTR786412 LDN786411:LDN786412 LNJ786411:LNJ786412 LXF786411:LXF786412 MHB786411:MHB786412 MQX786411:MQX786412 NAT786411:NAT786412 NKP786411:NKP786412 NUL786411:NUL786412 OEH786411:OEH786412 OOD786411:OOD786412 OXZ786411:OXZ786412 PHV786411:PHV786412 PRR786411:PRR786412 QBN786411:QBN786412 QLJ786411:QLJ786412 QVF786411:QVF786412 RFB786411:RFB786412 ROX786411:ROX786412 RYT786411:RYT786412 SIP786411:SIP786412 SSL786411:SSL786412 TCH786411:TCH786412 TMD786411:TMD786412 TVZ786411:TVZ786412 UFV786411:UFV786412 UPR786411:UPR786412 UZN786411:UZN786412 VJJ786411:VJJ786412 VTF786411:VTF786412 WDB786411:WDB786412 WMX786411:WMX786412 WWT786411:WWT786412 AJ851947:AJ851948 KH851947:KH851948 UD851947:UD851948 ADZ851947:ADZ851948 ANV851947:ANV851948 AXR851947:AXR851948 BHN851947:BHN851948 BRJ851947:BRJ851948 CBF851947:CBF851948 CLB851947:CLB851948 CUX851947:CUX851948 DET851947:DET851948 DOP851947:DOP851948 DYL851947:DYL851948 EIH851947:EIH851948 ESD851947:ESD851948 FBZ851947:FBZ851948 FLV851947:FLV851948 FVR851947:FVR851948 GFN851947:GFN851948 GPJ851947:GPJ851948 GZF851947:GZF851948 HJB851947:HJB851948 HSX851947:HSX851948 ICT851947:ICT851948 IMP851947:IMP851948 IWL851947:IWL851948 JGH851947:JGH851948 JQD851947:JQD851948 JZZ851947:JZZ851948 KJV851947:KJV851948 KTR851947:KTR851948 LDN851947:LDN851948 LNJ851947:LNJ851948 LXF851947:LXF851948 MHB851947:MHB851948 MQX851947:MQX851948 NAT851947:NAT851948 NKP851947:NKP851948 NUL851947:NUL851948 OEH851947:OEH851948 OOD851947:OOD851948 OXZ851947:OXZ851948 PHV851947:PHV851948 PRR851947:PRR851948 QBN851947:QBN851948 QLJ851947:QLJ851948 QVF851947:QVF851948 RFB851947:RFB851948 ROX851947:ROX851948 RYT851947:RYT851948 SIP851947:SIP851948 SSL851947:SSL851948 TCH851947:TCH851948 TMD851947:TMD851948 TVZ851947:TVZ851948 UFV851947:UFV851948 UPR851947:UPR851948 UZN851947:UZN851948 VJJ851947:VJJ851948 VTF851947:VTF851948 WDB851947:WDB851948 WMX851947:WMX851948 WWT851947:WWT851948 AJ917483:AJ917484 KH917483:KH917484 UD917483:UD917484 ADZ917483:ADZ917484 ANV917483:ANV917484 AXR917483:AXR917484 BHN917483:BHN917484 BRJ917483:BRJ917484 CBF917483:CBF917484 CLB917483:CLB917484 CUX917483:CUX917484 DET917483:DET917484 DOP917483:DOP917484 DYL917483:DYL917484 EIH917483:EIH917484 ESD917483:ESD917484 FBZ917483:FBZ917484 FLV917483:FLV917484 FVR917483:FVR917484 GFN917483:GFN917484 GPJ917483:GPJ917484 GZF917483:GZF917484 HJB917483:HJB917484 HSX917483:HSX917484 ICT917483:ICT917484 IMP917483:IMP917484 IWL917483:IWL917484 JGH917483:JGH917484 JQD917483:JQD917484 JZZ917483:JZZ917484 KJV917483:KJV917484 KTR917483:KTR917484 LDN917483:LDN917484 LNJ917483:LNJ917484 LXF917483:LXF917484 MHB917483:MHB917484 MQX917483:MQX917484 NAT917483:NAT917484 NKP917483:NKP917484 NUL917483:NUL917484 OEH917483:OEH917484 OOD917483:OOD917484 OXZ917483:OXZ917484 PHV917483:PHV917484 PRR917483:PRR917484 QBN917483:QBN917484 QLJ917483:QLJ917484 QVF917483:QVF917484 RFB917483:RFB917484 ROX917483:ROX917484 RYT917483:RYT917484 SIP917483:SIP917484 SSL917483:SSL917484 TCH917483:TCH917484 TMD917483:TMD917484 TVZ917483:TVZ917484 UFV917483:UFV917484 UPR917483:UPR917484 UZN917483:UZN917484 VJJ917483:VJJ917484 VTF917483:VTF917484 WDB917483:WDB917484 WMX917483:WMX917484 WWT917483:WWT917484 AJ983019:AJ983020 KH983019:KH983020 UD983019:UD983020 ADZ983019:ADZ983020 ANV983019:ANV983020 AXR983019:AXR983020 BHN983019:BHN983020 BRJ983019:BRJ983020 CBF983019:CBF983020 CLB983019:CLB983020 CUX983019:CUX983020 DET983019:DET983020 DOP983019:DOP983020 DYL983019:DYL983020 EIH983019:EIH983020 ESD983019:ESD983020 FBZ983019:FBZ983020 FLV983019:FLV983020 FVR983019:FVR983020 GFN983019:GFN983020 GPJ983019:GPJ983020 GZF983019:GZF983020 HJB983019:HJB983020 HSX983019:HSX983020 ICT983019:ICT983020 IMP983019:IMP983020 IWL983019:IWL983020 JGH983019:JGH983020 JQD983019:JQD983020 JZZ983019:JZZ983020 KJV983019:KJV983020 KTR983019:KTR983020 LDN983019:LDN983020 LNJ983019:LNJ983020 LXF983019:LXF983020 MHB983019:MHB983020 MQX983019:MQX983020 NAT983019:NAT983020 NKP983019:NKP983020 NUL983019:NUL983020 OEH983019:OEH983020 OOD983019:OOD983020 OXZ983019:OXZ983020 PHV983019:PHV983020 PRR983019:PRR983020 QBN983019:QBN983020 QLJ983019:QLJ983020 QVF983019:QVF983020 RFB983019:RFB983020 ROX983019:ROX983020 RYT983019:RYT983020 SIP983019:SIP983020 SSL983019:SSL983020 TCH983019:TCH983020 TMD983019:TMD983020 TVZ983019:TVZ983020 UFV983019:UFV983020 UPR983019:UPR983020 UZN983019:UZN983020 VJJ983019:VJJ983020 VTF983019:VTF983020 WDB983019:WDB983020 WMX983019:WMX983020 WWT983019:WWT983020 AN65511 KL65511 UH65511 AED65511 ANZ65511 AXV65511 BHR65511 BRN65511 CBJ65511 CLF65511 CVB65511 DEX65511 DOT65511 DYP65511 EIL65511 ESH65511 FCD65511 FLZ65511 FVV65511 GFR65511 GPN65511 GZJ65511 HJF65511 HTB65511 ICX65511 IMT65511 IWP65511 JGL65511 JQH65511 KAD65511 KJZ65511 KTV65511 LDR65511 LNN65511 LXJ65511 MHF65511 MRB65511 NAX65511 NKT65511 NUP65511 OEL65511 OOH65511 OYD65511 PHZ65511 PRV65511 QBR65511 QLN65511 QVJ65511 RFF65511 RPB65511 RYX65511 SIT65511 SSP65511 TCL65511 TMH65511 TWD65511 UFZ65511 UPV65511 UZR65511 VJN65511 VTJ65511 WDF65511 WNB65511 WWX65511 AN131047 KL131047 UH131047 AED131047 ANZ131047 AXV131047 BHR131047 BRN131047 CBJ131047 CLF131047 CVB131047 DEX131047 DOT131047 DYP131047 EIL131047 ESH131047 FCD131047 FLZ131047 FVV131047 GFR131047 GPN131047 GZJ131047 HJF131047 HTB131047 ICX131047 IMT131047 IWP131047 JGL131047 JQH131047 KAD131047 KJZ131047 KTV131047 LDR131047 LNN131047 LXJ131047 MHF131047 MRB131047 NAX131047 NKT131047 NUP131047 OEL131047 OOH131047 OYD131047 PHZ131047 PRV131047 QBR131047 QLN131047 QVJ131047 RFF131047 RPB131047 RYX131047 SIT131047 SSP131047 TCL131047 TMH131047 TWD131047 UFZ131047 UPV131047 UZR131047 VJN131047 VTJ131047 WDF131047 WNB131047 WWX131047 AN196583 KL196583 UH196583 AED196583 ANZ196583 AXV196583 BHR196583 BRN196583 CBJ196583 CLF196583 CVB196583 DEX196583 DOT196583 DYP196583 EIL196583 ESH196583 FCD196583 FLZ196583 FVV196583 GFR196583 GPN196583 GZJ196583 HJF196583 HTB196583 ICX196583 IMT196583 IWP196583 JGL196583 JQH196583 KAD196583 KJZ196583 KTV196583 LDR196583 LNN196583 LXJ196583 MHF196583 MRB196583 NAX196583 NKT196583 NUP196583 OEL196583 OOH196583 OYD196583 PHZ196583 PRV196583 QBR196583 QLN196583 QVJ196583 RFF196583 RPB196583 RYX196583 SIT196583 SSP196583 TCL196583 TMH196583 TWD196583 UFZ196583 UPV196583 UZR196583 VJN196583 VTJ196583 WDF196583 WNB196583 WWX196583 AN262119 KL262119 UH262119 AED262119 ANZ262119 AXV262119 BHR262119 BRN262119 CBJ262119 CLF262119 CVB262119 DEX262119 DOT262119 DYP262119 EIL262119 ESH262119 FCD262119 FLZ262119 FVV262119 GFR262119 GPN262119 GZJ262119 HJF262119 HTB262119 ICX262119 IMT262119 IWP262119 JGL262119 JQH262119 KAD262119 KJZ262119 KTV262119 LDR262119 LNN262119 LXJ262119 MHF262119 MRB262119 NAX262119 NKT262119 NUP262119 OEL262119 OOH262119 OYD262119 PHZ262119 PRV262119 QBR262119 QLN262119 QVJ262119 RFF262119 RPB262119 RYX262119 SIT262119 SSP262119 TCL262119 TMH262119 TWD262119 UFZ262119 UPV262119 UZR262119 VJN262119 VTJ262119 WDF262119 WNB262119 WWX262119 AN327655 KL327655 UH327655 AED327655 ANZ327655 AXV327655 BHR327655 BRN327655 CBJ327655 CLF327655 CVB327655 DEX327655 DOT327655 DYP327655 EIL327655 ESH327655 FCD327655 FLZ327655 FVV327655 GFR327655 GPN327655 GZJ327655 HJF327655 HTB327655 ICX327655 IMT327655 IWP327655 JGL327655 JQH327655 KAD327655 KJZ327655 KTV327655 LDR327655 LNN327655 LXJ327655 MHF327655 MRB327655 NAX327655 NKT327655 NUP327655 OEL327655 OOH327655 OYD327655 PHZ327655 PRV327655 QBR327655 QLN327655 QVJ327655 RFF327655 RPB327655 RYX327655 SIT327655 SSP327655 TCL327655 TMH327655 TWD327655 UFZ327655 UPV327655 UZR327655 VJN327655 VTJ327655 WDF327655 WNB327655 WWX327655 AN393191 KL393191 UH393191 AED393191 ANZ393191 AXV393191 BHR393191 BRN393191 CBJ393191 CLF393191 CVB393191 DEX393191 DOT393191 DYP393191 EIL393191 ESH393191 FCD393191 FLZ393191 FVV393191 GFR393191 GPN393191 GZJ393191 HJF393191 HTB393191 ICX393191 IMT393191 IWP393191 JGL393191 JQH393191 KAD393191 KJZ393191 KTV393191 LDR393191 LNN393191 LXJ393191 MHF393191 MRB393191 NAX393191 NKT393191 NUP393191 OEL393191 OOH393191 OYD393191 PHZ393191 PRV393191 QBR393191 QLN393191 QVJ393191 RFF393191 RPB393191 RYX393191 SIT393191 SSP393191 TCL393191 TMH393191 TWD393191 UFZ393191 UPV393191 UZR393191 VJN393191 VTJ393191 WDF393191 WNB393191 WWX393191 AN458727 KL458727 UH458727 AED458727 ANZ458727 AXV458727 BHR458727 BRN458727 CBJ458727 CLF458727 CVB458727 DEX458727 DOT458727 DYP458727 EIL458727 ESH458727 FCD458727 FLZ458727 FVV458727 GFR458727 GPN458727 GZJ458727 HJF458727 HTB458727 ICX458727 IMT458727 IWP458727 JGL458727 JQH458727 KAD458727 KJZ458727 KTV458727 LDR458727 LNN458727 LXJ458727 MHF458727 MRB458727 NAX458727 NKT458727 NUP458727 OEL458727 OOH458727 OYD458727 PHZ458727 PRV458727 QBR458727 QLN458727 QVJ458727 RFF458727 RPB458727 RYX458727 SIT458727 SSP458727 TCL458727 TMH458727 TWD458727 UFZ458727 UPV458727 UZR458727 VJN458727 VTJ458727 WDF458727 WNB458727 WWX458727 AN524263 KL524263 UH524263 AED524263 ANZ524263 AXV524263 BHR524263 BRN524263 CBJ524263 CLF524263 CVB524263 DEX524263 DOT524263 DYP524263 EIL524263 ESH524263 FCD524263 FLZ524263 FVV524263 GFR524263 GPN524263 GZJ524263 HJF524263 HTB524263 ICX524263 IMT524263 IWP524263 JGL524263 JQH524263 KAD524263 KJZ524263 KTV524263 LDR524263 LNN524263 LXJ524263 MHF524263 MRB524263 NAX524263 NKT524263 NUP524263 OEL524263 OOH524263 OYD524263 PHZ524263 PRV524263 QBR524263 QLN524263 QVJ524263 RFF524263 RPB524263 RYX524263 SIT524263 SSP524263 TCL524263 TMH524263 TWD524263 UFZ524263 UPV524263 UZR524263 VJN524263 VTJ524263 WDF524263 WNB524263 WWX524263 AN589799 KL589799 UH589799 AED589799 ANZ589799 AXV589799 BHR589799 BRN589799 CBJ589799 CLF589799 CVB589799 DEX589799 DOT589799 DYP589799 EIL589799 ESH589799 FCD589799 FLZ589799 FVV589799 GFR589799 GPN589799 GZJ589799 HJF589799 HTB589799 ICX589799 IMT589799 IWP589799 JGL589799 JQH589799 KAD589799 KJZ589799 KTV589799 LDR589799 LNN589799 LXJ589799 MHF589799 MRB589799 NAX589799 NKT589799 NUP589799 OEL589799 OOH589799 OYD589799 PHZ589799 PRV589799 QBR589799 QLN589799 QVJ589799 RFF589799 RPB589799 RYX589799 SIT589799 SSP589799 TCL589799 TMH589799 TWD589799 UFZ589799 UPV589799 UZR589799 VJN589799 VTJ589799 WDF589799 WNB589799 WWX589799 AN655335 KL655335 UH655335 AED655335 ANZ655335 AXV655335 BHR655335 BRN655335 CBJ655335 CLF655335 CVB655335 DEX655335 DOT655335 DYP655335 EIL655335 ESH655335 FCD655335 FLZ655335 FVV655335 GFR655335 GPN655335 GZJ655335 HJF655335 HTB655335 ICX655335 IMT655335 IWP655335 JGL655335 JQH655335 KAD655335 KJZ655335 KTV655335 LDR655335 LNN655335 LXJ655335 MHF655335 MRB655335 NAX655335 NKT655335 NUP655335 OEL655335 OOH655335 OYD655335 PHZ655335 PRV655335 QBR655335 QLN655335 QVJ655335 RFF655335 RPB655335 RYX655335 SIT655335 SSP655335 TCL655335 TMH655335 TWD655335 UFZ655335 UPV655335 UZR655335 VJN655335 VTJ655335 WDF655335 WNB655335 WWX655335 AN720871 KL720871 UH720871 AED720871 ANZ720871 AXV720871 BHR720871 BRN720871 CBJ720871 CLF720871 CVB720871 DEX720871 DOT720871 DYP720871 EIL720871 ESH720871 FCD720871 FLZ720871 FVV720871 GFR720871 GPN720871 GZJ720871 HJF720871 HTB720871 ICX720871 IMT720871 IWP720871 JGL720871 JQH720871 KAD720871 KJZ720871 KTV720871 LDR720871 LNN720871 LXJ720871 MHF720871 MRB720871 NAX720871 NKT720871 NUP720871 OEL720871 OOH720871 OYD720871 PHZ720871 PRV720871 QBR720871 QLN720871 QVJ720871 RFF720871 RPB720871 RYX720871 SIT720871 SSP720871 TCL720871 TMH720871 TWD720871 UFZ720871 UPV720871 UZR720871 VJN720871 VTJ720871 WDF720871 WNB720871 WWX720871 AN786407 KL786407 UH786407 AED786407 ANZ786407 AXV786407 BHR786407 BRN786407 CBJ786407 CLF786407 CVB786407 DEX786407 DOT786407 DYP786407 EIL786407 ESH786407 FCD786407 FLZ786407 FVV786407 GFR786407 GPN786407 GZJ786407 HJF786407 HTB786407 ICX786407 IMT786407 IWP786407 JGL786407 JQH786407 KAD786407 KJZ786407 KTV786407 LDR786407 LNN786407 LXJ786407 MHF786407 MRB786407 NAX786407 NKT786407 NUP786407 OEL786407 OOH786407 OYD786407 PHZ786407 PRV786407 QBR786407 QLN786407 QVJ786407 RFF786407 RPB786407 RYX786407 SIT786407 SSP786407 TCL786407 TMH786407 TWD786407 UFZ786407 UPV786407 UZR786407 VJN786407 VTJ786407 WDF786407 WNB786407 WWX786407 AN851943 KL851943 UH851943 AED851943 ANZ851943 AXV851943 BHR851943 BRN851943 CBJ851943 CLF851943 CVB851943 DEX851943 DOT851943 DYP851943 EIL851943 ESH851943 FCD851943 FLZ851943 FVV851943 GFR851943 GPN851943 GZJ851943 HJF851943 HTB851943 ICX851943 IMT851943 IWP851943 JGL851943 JQH851943 KAD851943 KJZ851943 KTV851943 LDR851943 LNN851943 LXJ851943 MHF851943 MRB851943 NAX851943 NKT851943 NUP851943 OEL851943 OOH851943 OYD851943 PHZ851943 PRV851943 QBR851943 QLN851943 QVJ851943 RFF851943 RPB851943 RYX851943 SIT851943 SSP851943 TCL851943 TMH851943 TWD851943 UFZ851943 UPV851943 UZR851943 VJN851943 VTJ851943 WDF851943 WNB851943 WWX851943 AN917479 KL917479 UH917479 AED917479 ANZ917479 AXV917479 BHR917479 BRN917479 CBJ917479 CLF917479 CVB917479 DEX917479 DOT917479 DYP917479 EIL917479 ESH917479 FCD917479 FLZ917479 FVV917479 GFR917479 GPN917479 GZJ917479 HJF917479 HTB917479 ICX917479 IMT917479 IWP917479 JGL917479 JQH917479 KAD917479 KJZ917479 KTV917479 LDR917479 LNN917479 LXJ917479 MHF917479 MRB917479 NAX917479 NKT917479 NUP917479 OEL917479 OOH917479 OYD917479 PHZ917479 PRV917479 QBR917479 QLN917479 QVJ917479 RFF917479 RPB917479 RYX917479 SIT917479 SSP917479 TCL917479 TMH917479 TWD917479 UFZ917479 UPV917479 UZR917479 VJN917479 VTJ917479 WDF917479 WNB917479 WWX917479 AN983015 KL983015 UH983015 AED983015 ANZ983015 AXV983015 BHR983015 BRN983015 CBJ983015 CLF983015 CVB983015 DEX983015 DOT983015 DYP983015 EIL983015 ESH983015 FCD983015 FLZ983015 FVV983015 GFR983015 GPN983015 GZJ983015 HJF983015 HTB983015 ICX983015 IMT983015 IWP983015 JGL983015 JQH983015 KAD983015 KJZ983015 KTV983015 LDR983015 LNN983015 LXJ983015 MHF983015 MRB983015 NAX983015 NKT983015 NUP983015 OEL983015 OOH983015 OYD983015 PHZ983015 PRV983015 QBR983015 QLN983015 QVJ983015 RFF983015 RPB983015 RYX983015 SIT983015 SSP983015 TCL983015 TMH983015 TWD983015 UFZ983015 UPV983015 UZR983015 VJN983015 VTJ983015 WDF983015 WNB983015 WWX983015 AN65517:AN65518 KL65517:KL65518 UH65517:UH65518 AED65517:AED65518 ANZ65517:ANZ65518 AXV65517:AXV65518 BHR65517:BHR65518 BRN65517:BRN65518 CBJ65517:CBJ65518 CLF65517:CLF65518 CVB65517:CVB65518 DEX65517:DEX65518 DOT65517:DOT65518 DYP65517:DYP65518 EIL65517:EIL65518 ESH65517:ESH65518 FCD65517:FCD65518 FLZ65517:FLZ65518 FVV65517:FVV65518 GFR65517:GFR65518 GPN65517:GPN65518 GZJ65517:GZJ65518 HJF65517:HJF65518 HTB65517:HTB65518 ICX65517:ICX65518 IMT65517:IMT65518 IWP65517:IWP65518 JGL65517:JGL65518 JQH65517:JQH65518 KAD65517:KAD65518 KJZ65517:KJZ65518 KTV65517:KTV65518 LDR65517:LDR65518 LNN65517:LNN65518 LXJ65517:LXJ65518 MHF65517:MHF65518 MRB65517:MRB65518 NAX65517:NAX65518 NKT65517:NKT65518 NUP65517:NUP65518 OEL65517:OEL65518 OOH65517:OOH65518 OYD65517:OYD65518 PHZ65517:PHZ65518 PRV65517:PRV65518 QBR65517:QBR65518 QLN65517:QLN65518 QVJ65517:QVJ65518 RFF65517:RFF65518 RPB65517:RPB65518 RYX65517:RYX65518 SIT65517:SIT65518 SSP65517:SSP65518 TCL65517:TCL65518 TMH65517:TMH65518 TWD65517:TWD65518 UFZ65517:UFZ65518 UPV65517:UPV65518 UZR65517:UZR65518 VJN65517:VJN65518 VTJ65517:VTJ65518 WDF65517:WDF65518 WNB65517:WNB65518 WWX65517:WWX65518 AN131053:AN131054 KL131053:KL131054 UH131053:UH131054 AED131053:AED131054 ANZ131053:ANZ131054 AXV131053:AXV131054 BHR131053:BHR131054 BRN131053:BRN131054 CBJ131053:CBJ131054 CLF131053:CLF131054 CVB131053:CVB131054 DEX131053:DEX131054 DOT131053:DOT131054 DYP131053:DYP131054 EIL131053:EIL131054 ESH131053:ESH131054 FCD131053:FCD131054 FLZ131053:FLZ131054 FVV131053:FVV131054 GFR131053:GFR131054 GPN131053:GPN131054 GZJ131053:GZJ131054 HJF131053:HJF131054 HTB131053:HTB131054 ICX131053:ICX131054 IMT131053:IMT131054 IWP131053:IWP131054 JGL131053:JGL131054 JQH131053:JQH131054 KAD131053:KAD131054 KJZ131053:KJZ131054 KTV131053:KTV131054 LDR131053:LDR131054 LNN131053:LNN131054 LXJ131053:LXJ131054 MHF131053:MHF131054 MRB131053:MRB131054 NAX131053:NAX131054 NKT131053:NKT131054 NUP131053:NUP131054 OEL131053:OEL131054 OOH131053:OOH131054 OYD131053:OYD131054 PHZ131053:PHZ131054 PRV131053:PRV131054 QBR131053:QBR131054 QLN131053:QLN131054 QVJ131053:QVJ131054 RFF131053:RFF131054 RPB131053:RPB131054 RYX131053:RYX131054 SIT131053:SIT131054 SSP131053:SSP131054 TCL131053:TCL131054 TMH131053:TMH131054 TWD131053:TWD131054 UFZ131053:UFZ131054 UPV131053:UPV131054 UZR131053:UZR131054 VJN131053:VJN131054 VTJ131053:VTJ131054 WDF131053:WDF131054 WNB131053:WNB131054 WWX131053:WWX131054 AN196589:AN196590 KL196589:KL196590 UH196589:UH196590 AED196589:AED196590 ANZ196589:ANZ196590 AXV196589:AXV196590 BHR196589:BHR196590 BRN196589:BRN196590 CBJ196589:CBJ196590 CLF196589:CLF196590 CVB196589:CVB196590 DEX196589:DEX196590 DOT196589:DOT196590 DYP196589:DYP196590 EIL196589:EIL196590 ESH196589:ESH196590 FCD196589:FCD196590 FLZ196589:FLZ196590 FVV196589:FVV196590 GFR196589:GFR196590 GPN196589:GPN196590 GZJ196589:GZJ196590 HJF196589:HJF196590 HTB196589:HTB196590 ICX196589:ICX196590 IMT196589:IMT196590 IWP196589:IWP196590 JGL196589:JGL196590 JQH196589:JQH196590 KAD196589:KAD196590 KJZ196589:KJZ196590 KTV196589:KTV196590 LDR196589:LDR196590 LNN196589:LNN196590 LXJ196589:LXJ196590 MHF196589:MHF196590 MRB196589:MRB196590 NAX196589:NAX196590 NKT196589:NKT196590 NUP196589:NUP196590 OEL196589:OEL196590 OOH196589:OOH196590 OYD196589:OYD196590 PHZ196589:PHZ196590 PRV196589:PRV196590 QBR196589:QBR196590 QLN196589:QLN196590 QVJ196589:QVJ196590 RFF196589:RFF196590 RPB196589:RPB196590 RYX196589:RYX196590 SIT196589:SIT196590 SSP196589:SSP196590 TCL196589:TCL196590 TMH196589:TMH196590 TWD196589:TWD196590 UFZ196589:UFZ196590 UPV196589:UPV196590 UZR196589:UZR196590 VJN196589:VJN196590 VTJ196589:VTJ196590 WDF196589:WDF196590 WNB196589:WNB196590 WWX196589:WWX196590 AN262125:AN262126 KL262125:KL262126 UH262125:UH262126 AED262125:AED262126 ANZ262125:ANZ262126 AXV262125:AXV262126 BHR262125:BHR262126 BRN262125:BRN262126 CBJ262125:CBJ262126 CLF262125:CLF262126 CVB262125:CVB262126 DEX262125:DEX262126 DOT262125:DOT262126 DYP262125:DYP262126 EIL262125:EIL262126 ESH262125:ESH262126 FCD262125:FCD262126 FLZ262125:FLZ262126 FVV262125:FVV262126 GFR262125:GFR262126 GPN262125:GPN262126 GZJ262125:GZJ262126 HJF262125:HJF262126 HTB262125:HTB262126 ICX262125:ICX262126 IMT262125:IMT262126 IWP262125:IWP262126 JGL262125:JGL262126 JQH262125:JQH262126 KAD262125:KAD262126 KJZ262125:KJZ262126 KTV262125:KTV262126 LDR262125:LDR262126 LNN262125:LNN262126 LXJ262125:LXJ262126 MHF262125:MHF262126 MRB262125:MRB262126 NAX262125:NAX262126 NKT262125:NKT262126 NUP262125:NUP262126 OEL262125:OEL262126 OOH262125:OOH262126 OYD262125:OYD262126 PHZ262125:PHZ262126 PRV262125:PRV262126 QBR262125:QBR262126 QLN262125:QLN262126 QVJ262125:QVJ262126 RFF262125:RFF262126 RPB262125:RPB262126 RYX262125:RYX262126 SIT262125:SIT262126 SSP262125:SSP262126 TCL262125:TCL262126 TMH262125:TMH262126 TWD262125:TWD262126 UFZ262125:UFZ262126 UPV262125:UPV262126 UZR262125:UZR262126 VJN262125:VJN262126 VTJ262125:VTJ262126 WDF262125:WDF262126 WNB262125:WNB262126 WWX262125:WWX262126 AN327661:AN327662 KL327661:KL327662 UH327661:UH327662 AED327661:AED327662 ANZ327661:ANZ327662 AXV327661:AXV327662 BHR327661:BHR327662 BRN327661:BRN327662 CBJ327661:CBJ327662 CLF327661:CLF327662 CVB327661:CVB327662 DEX327661:DEX327662 DOT327661:DOT327662 DYP327661:DYP327662 EIL327661:EIL327662 ESH327661:ESH327662 FCD327661:FCD327662 FLZ327661:FLZ327662 FVV327661:FVV327662 GFR327661:GFR327662 GPN327661:GPN327662 GZJ327661:GZJ327662 HJF327661:HJF327662 HTB327661:HTB327662 ICX327661:ICX327662 IMT327661:IMT327662 IWP327661:IWP327662 JGL327661:JGL327662 JQH327661:JQH327662 KAD327661:KAD327662 KJZ327661:KJZ327662 KTV327661:KTV327662 LDR327661:LDR327662 LNN327661:LNN327662 LXJ327661:LXJ327662 MHF327661:MHF327662 MRB327661:MRB327662 NAX327661:NAX327662 NKT327661:NKT327662 NUP327661:NUP327662 OEL327661:OEL327662 OOH327661:OOH327662 OYD327661:OYD327662 PHZ327661:PHZ327662 PRV327661:PRV327662 QBR327661:QBR327662 QLN327661:QLN327662 QVJ327661:QVJ327662 RFF327661:RFF327662 RPB327661:RPB327662 RYX327661:RYX327662 SIT327661:SIT327662 SSP327661:SSP327662 TCL327661:TCL327662 TMH327661:TMH327662 TWD327661:TWD327662 UFZ327661:UFZ327662 UPV327661:UPV327662 UZR327661:UZR327662 VJN327661:VJN327662 VTJ327661:VTJ327662 WDF327661:WDF327662 WNB327661:WNB327662 WWX327661:WWX327662 AN393197:AN393198 KL393197:KL393198 UH393197:UH393198 AED393197:AED393198 ANZ393197:ANZ393198 AXV393197:AXV393198 BHR393197:BHR393198 BRN393197:BRN393198 CBJ393197:CBJ393198 CLF393197:CLF393198 CVB393197:CVB393198 DEX393197:DEX393198 DOT393197:DOT393198 DYP393197:DYP393198 EIL393197:EIL393198 ESH393197:ESH393198 FCD393197:FCD393198 FLZ393197:FLZ393198 FVV393197:FVV393198 GFR393197:GFR393198 GPN393197:GPN393198 GZJ393197:GZJ393198 HJF393197:HJF393198 HTB393197:HTB393198 ICX393197:ICX393198 IMT393197:IMT393198 IWP393197:IWP393198 JGL393197:JGL393198 JQH393197:JQH393198 KAD393197:KAD393198 KJZ393197:KJZ393198 KTV393197:KTV393198 LDR393197:LDR393198 LNN393197:LNN393198 LXJ393197:LXJ393198 MHF393197:MHF393198 MRB393197:MRB393198 NAX393197:NAX393198 NKT393197:NKT393198 NUP393197:NUP393198 OEL393197:OEL393198 OOH393197:OOH393198 OYD393197:OYD393198 PHZ393197:PHZ393198 PRV393197:PRV393198 QBR393197:QBR393198 QLN393197:QLN393198 QVJ393197:QVJ393198 RFF393197:RFF393198 RPB393197:RPB393198 RYX393197:RYX393198 SIT393197:SIT393198 SSP393197:SSP393198 TCL393197:TCL393198 TMH393197:TMH393198 TWD393197:TWD393198 UFZ393197:UFZ393198 UPV393197:UPV393198 UZR393197:UZR393198 VJN393197:VJN393198 VTJ393197:VTJ393198 WDF393197:WDF393198 WNB393197:WNB393198 WWX393197:WWX393198 AN458733:AN458734 KL458733:KL458734 UH458733:UH458734 AED458733:AED458734 ANZ458733:ANZ458734 AXV458733:AXV458734 BHR458733:BHR458734 BRN458733:BRN458734 CBJ458733:CBJ458734 CLF458733:CLF458734 CVB458733:CVB458734 DEX458733:DEX458734 DOT458733:DOT458734 DYP458733:DYP458734 EIL458733:EIL458734 ESH458733:ESH458734 FCD458733:FCD458734 FLZ458733:FLZ458734 FVV458733:FVV458734 GFR458733:GFR458734 GPN458733:GPN458734 GZJ458733:GZJ458734 HJF458733:HJF458734 HTB458733:HTB458734 ICX458733:ICX458734 IMT458733:IMT458734 IWP458733:IWP458734 JGL458733:JGL458734 JQH458733:JQH458734 KAD458733:KAD458734 KJZ458733:KJZ458734 KTV458733:KTV458734 LDR458733:LDR458734 LNN458733:LNN458734 LXJ458733:LXJ458734 MHF458733:MHF458734 MRB458733:MRB458734 NAX458733:NAX458734 NKT458733:NKT458734 NUP458733:NUP458734 OEL458733:OEL458734 OOH458733:OOH458734 OYD458733:OYD458734 PHZ458733:PHZ458734 PRV458733:PRV458734 QBR458733:QBR458734 QLN458733:QLN458734 QVJ458733:QVJ458734 RFF458733:RFF458734 RPB458733:RPB458734 RYX458733:RYX458734 SIT458733:SIT458734 SSP458733:SSP458734 TCL458733:TCL458734 TMH458733:TMH458734 TWD458733:TWD458734 UFZ458733:UFZ458734 UPV458733:UPV458734 UZR458733:UZR458734 VJN458733:VJN458734 VTJ458733:VTJ458734 WDF458733:WDF458734 WNB458733:WNB458734 WWX458733:WWX458734 AN524269:AN524270 KL524269:KL524270 UH524269:UH524270 AED524269:AED524270 ANZ524269:ANZ524270 AXV524269:AXV524270 BHR524269:BHR524270 BRN524269:BRN524270 CBJ524269:CBJ524270 CLF524269:CLF524270 CVB524269:CVB524270 DEX524269:DEX524270 DOT524269:DOT524270 DYP524269:DYP524270 EIL524269:EIL524270 ESH524269:ESH524270 FCD524269:FCD524270 FLZ524269:FLZ524270 FVV524269:FVV524270 GFR524269:GFR524270 GPN524269:GPN524270 GZJ524269:GZJ524270 HJF524269:HJF524270 HTB524269:HTB524270 ICX524269:ICX524270 IMT524269:IMT524270 IWP524269:IWP524270 JGL524269:JGL524270 JQH524269:JQH524270 KAD524269:KAD524270 KJZ524269:KJZ524270 KTV524269:KTV524270 LDR524269:LDR524270 LNN524269:LNN524270 LXJ524269:LXJ524270 MHF524269:MHF524270 MRB524269:MRB524270 NAX524269:NAX524270 NKT524269:NKT524270 NUP524269:NUP524270 OEL524269:OEL524270 OOH524269:OOH524270 OYD524269:OYD524270 PHZ524269:PHZ524270 PRV524269:PRV524270 QBR524269:QBR524270 QLN524269:QLN524270 QVJ524269:QVJ524270 RFF524269:RFF524270 RPB524269:RPB524270 RYX524269:RYX524270 SIT524269:SIT524270 SSP524269:SSP524270 TCL524269:TCL524270 TMH524269:TMH524270 TWD524269:TWD524270 UFZ524269:UFZ524270 UPV524269:UPV524270 UZR524269:UZR524270 VJN524269:VJN524270 VTJ524269:VTJ524270 WDF524269:WDF524270 WNB524269:WNB524270 WWX524269:WWX524270 AN589805:AN589806 KL589805:KL589806 UH589805:UH589806 AED589805:AED589806 ANZ589805:ANZ589806 AXV589805:AXV589806 BHR589805:BHR589806 BRN589805:BRN589806 CBJ589805:CBJ589806 CLF589805:CLF589806 CVB589805:CVB589806 DEX589805:DEX589806 DOT589805:DOT589806 DYP589805:DYP589806 EIL589805:EIL589806 ESH589805:ESH589806 FCD589805:FCD589806 FLZ589805:FLZ589806 FVV589805:FVV589806 GFR589805:GFR589806 GPN589805:GPN589806 GZJ589805:GZJ589806 HJF589805:HJF589806 HTB589805:HTB589806 ICX589805:ICX589806 IMT589805:IMT589806 IWP589805:IWP589806 JGL589805:JGL589806 JQH589805:JQH589806 KAD589805:KAD589806 KJZ589805:KJZ589806 KTV589805:KTV589806 LDR589805:LDR589806 LNN589805:LNN589806 LXJ589805:LXJ589806 MHF589805:MHF589806 MRB589805:MRB589806 NAX589805:NAX589806 NKT589805:NKT589806 NUP589805:NUP589806 OEL589805:OEL589806 OOH589805:OOH589806 OYD589805:OYD589806 PHZ589805:PHZ589806 PRV589805:PRV589806 QBR589805:QBR589806 QLN589805:QLN589806 QVJ589805:QVJ589806 RFF589805:RFF589806 RPB589805:RPB589806 RYX589805:RYX589806 SIT589805:SIT589806 SSP589805:SSP589806 TCL589805:TCL589806 TMH589805:TMH589806 TWD589805:TWD589806 UFZ589805:UFZ589806 UPV589805:UPV589806 UZR589805:UZR589806 VJN589805:VJN589806 VTJ589805:VTJ589806 WDF589805:WDF589806 WNB589805:WNB589806 WWX589805:WWX589806 AN655341:AN655342 KL655341:KL655342 UH655341:UH655342 AED655341:AED655342 ANZ655341:ANZ655342 AXV655341:AXV655342 BHR655341:BHR655342 BRN655341:BRN655342 CBJ655341:CBJ655342 CLF655341:CLF655342 CVB655341:CVB655342 DEX655341:DEX655342 DOT655341:DOT655342 DYP655341:DYP655342 EIL655341:EIL655342 ESH655341:ESH655342 FCD655341:FCD655342 FLZ655341:FLZ655342 FVV655341:FVV655342 GFR655341:GFR655342 GPN655341:GPN655342 GZJ655341:GZJ655342 HJF655341:HJF655342 HTB655341:HTB655342 ICX655341:ICX655342 IMT655341:IMT655342 IWP655341:IWP655342 JGL655341:JGL655342 JQH655341:JQH655342 KAD655341:KAD655342 KJZ655341:KJZ655342 KTV655341:KTV655342 LDR655341:LDR655342 LNN655341:LNN655342 LXJ655341:LXJ655342 MHF655341:MHF655342 MRB655341:MRB655342 NAX655341:NAX655342 NKT655341:NKT655342 NUP655341:NUP655342 OEL655341:OEL655342 OOH655341:OOH655342 OYD655341:OYD655342 PHZ655341:PHZ655342 PRV655341:PRV655342 QBR655341:QBR655342 QLN655341:QLN655342 QVJ655341:QVJ655342 RFF655341:RFF655342 RPB655341:RPB655342 RYX655341:RYX655342 SIT655341:SIT655342 SSP655341:SSP655342 TCL655341:TCL655342 TMH655341:TMH655342 TWD655341:TWD655342 UFZ655341:UFZ655342 UPV655341:UPV655342 UZR655341:UZR655342 VJN655341:VJN655342 VTJ655341:VTJ655342 WDF655341:WDF655342 WNB655341:WNB655342 WWX655341:WWX655342 AN720877:AN720878 KL720877:KL720878 UH720877:UH720878 AED720877:AED720878 ANZ720877:ANZ720878 AXV720877:AXV720878 BHR720877:BHR720878 BRN720877:BRN720878 CBJ720877:CBJ720878 CLF720877:CLF720878 CVB720877:CVB720878 DEX720877:DEX720878 DOT720877:DOT720878 DYP720877:DYP720878 EIL720877:EIL720878 ESH720877:ESH720878 FCD720877:FCD720878 FLZ720877:FLZ720878 FVV720877:FVV720878 GFR720877:GFR720878 GPN720877:GPN720878 GZJ720877:GZJ720878 HJF720877:HJF720878 HTB720877:HTB720878 ICX720877:ICX720878 IMT720877:IMT720878 IWP720877:IWP720878 JGL720877:JGL720878 JQH720877:JQH720878 KAD720877:KAD720878 KJZ720877:KJZ720878 KTV720877:KTV720878 LDR720877:LDR720878 LNN720877:LNN720878 LXJ720877:LXJ720878 MHF720877:MHF720878 MRB720877:MRB720878 NAX720877:NAX720878 NKT720877:NKT720878 NUP720877:NUP720878 OEL720877:OEL720878 OOH720877:OOH720878 OYD720877:OYD720878 PHZ720877:PHZ720878 PRV720877:PRV720878 QBR720877:QBR720878 QLN720877:QLN720878 QVJ720877:QVJ720878 RFF720877:RFF720878 RPB720877:RPB720878 RYX720877:RYX720878 SIT720877:SIT720878 SSP720877:SSP720878 TCL720877:TCL720878 TMH720877:TMH720878 TWD720877:TWD720878 UFZ720877:UFZ720878 UPV720877:UPV720878 UZR720877:UZR720878 VJN720877:VJN720878 VTJ720877:VTJ720878 WDF720877:WDF720878 WNB720877:WNB720878 WWX720877:WWX720878 AN786413:AN786414 KL786413:KL786414 UH786413:UH786414 AED786413:AED786414 ANZ786413:ANZ786414 AXV786413:AXV786414 BHR786413:BHR786414 BRN786413:BRN786414 CBJ786413:CBJ786414 CLF786413:CLF786414 CVB786413:CVB786414 DEX786413:DEX786414 DOT786413:DOT786414 DYP786413:DYP786414 EIL786413:EIL786414 ESH786413:ESH786414 FCD786413:FCD786414 FLZ786413:FLZ786414 FVV786413:FVV786414 GFR786413:GFR786414 GPN786413:GPN786414 GZJ786413:GZJ786414 HJF786413:HJF786414 HTB786413:HTB786414 ICX786413:ICX786414 IMT786413:IMT786414 IWP786413:IWP786414 JGL786413:JGL786414 JQH786413:JQH786414 KAD786413:KAD786414 KJZ786413:KJZ786414 KTV786413:KTV786414 LDR786413:LDR786414 LNN786413:LNN786414 LXJ786413:LXJ786414 MHF786413:MHF786414 MRB786413:MRB786414 NAX786413:NAX786414 NKT786413:NKT786414 NUP786413:NUP786414 OEL786413:OEL786414 OOH786413:OOH786414 OYD786413:OYD786414 PHZ786413:PHZ786414 PRV786413:PRV786414 QBR786413:QBR786414 QLN786413:QLN786414 QVJ786413:QVJ786414 RFF786413:RFF786414 RPB786413:RPB786414 RYX786413:RYX786414 SIT786413:SIT786414 SSP786413:SSP786414 TCL786413:TCL786414 TMH786413:TMH786414 TWD786413:TWD786414 UFZ786413:UFZ786414 UPV786413:UPV786414 UZR786413:UZR786414 VJN786413:VJN786414 VTJ786413:VTJ786414 WDF786413:WDF786414 WNB786413:WNB786414 WWX786413:WWX786414 AN851949:AN851950 KL851949:KL851950 UH851949:UH851950 AED851949:AED851950 ANZ851949:ANZ851950 AXV851949:AXV851950 BHR851949:BHR851950 BRN851949:BRN851950 CBJ851949:CBJ851950 CLF851949:CLF851950 CVB851949:CVB851950 DEX851949:DEX851950 DOT851949:DOT851950 DYP851949:DYP851950 EIL851949:EIL851950 ESH851949:ESH851950 FCD851949:FCD851950 FLZ851949:FLZ851950 FVV851949:FVV851950 GFR851949:GFR851950 GPN851949:GPN851950 GZJ851949:GZJ851950 HJF851949:HJF851950 HTB851949:HTB851950 ICX851949:ICX851950 IMT851949:IMT851950 IWP851949:IWP851950 JGL851949:JGL851950 JQH851949:JQH851950 KAD851949:KAD851950 KJZ851949:KJZ851950 KTV851949:KTV851950 LDR851949:LDR851950 LNN851949:LNN851950 LXJ851949:LXJ851950 MHF851949:MHF851950 MRB851949:MRB851950 NAX851949:NAX851950 NKT851949:NKT851950 NUP851949:NUP851950 OEL851949:OEL851950 OOH851949:OOH851950 OYD851949:OYD851950 PHZ851949:PHZ851950 PRV851949:PRV851950 QBR851949:QBR851950 QLN851949:QLN851950 QVJ851949:QVJ851950 RFF851949:RFF851950 RPB851949:RPB851950 RYX851949:RYX851950 SIT851949:SIT851950 SSP851949:SSP851950 TCL851949:TCL851950 TMH851949:TMH851950 TWD851949:TWD851950 UFZ851949:UFZ851950 UPV851949:UPV851950 UZR851949:UZR851950 VJN851949:VJN851950 VTJ851949:VTJ851950 WDF851949:WDF851950 WNB851949:WNB851950 WWX851949:WWX851950 AN917485:AN917486 KL917485:KL917486 UH917485:UH917486 AED917485:AED917486 ANZ917485:ANZ917486 AXV917485:AXV917486 BHR917485:BHR917486 BRN917485:BRN917486 CBJ917485:CBJ917486 CLF917485:CLF917486 CVB917485:CVB917486 DEX917485:DEX917486 DOT917485:DOT917486 DYP917485:DYP917486 EIL917485:EIL917486 ESH917485:ESH917486 FCD917485:FCD917486 FLZ917485:FLZ917486 FVV917485:FVV917486 GFR917485:GFR917486 GPN917485:GPN917486 GZJ917485:GZJ917486 HJF917485:HJF917486 HTB917485:HTB917486 ICX917485:ICX917486 IMT917485:IMT917486 IWP917485:IWP917486 JGL917485:JGL917486 JQH917485:JQH917486 KAD917485:KAD917486 KJZ917485:KJZ917486 KTV917485:KTV917486 LDR917485:LDR917486 LNN917485:LNN917486 LXJ917485:LXJ917486 MHF917485:MHF917486 MRB917485:MRB917486 NAX917485:NAX917486 NKT917485:NKT917486 NUP917485:NUP917486 OEL917485:OEL917486 OOH917485:OOH917486 OYD917485:OYD917486 PHZ917485:PHZ917486 PRV917485:PRV917486 QBR917485:QBR917486 QLN917485:QLN917486 QVJ917485:QVJ917486 RFF917485:RFF917486 RPB917485:RPB917486 RYX917485:RYX917486 SIT917485:SIT917486 SSP917485:SSP917486 TCL917485:TCL917486 TMH917485:TMH917486 TWD917485:TWD917486 UFZ917485:UFZ917486 UPV917485:UPV917486 UZR917485:UZR917486 VJN917485:VJN917486 VTJ917485:VTJ917486 WDF917485:WDF917486 WNB917485:WNB917486 WWX917485:WWX917486 AN983021:AN983022 KL983021:KL983022 UH983021:UH983022 AED983021:AED983022 ANZ983021:ANZ983022 AXV983021:AXV983022 BHR983021:BHR983022 BRN983021:BRN983022 CBJ983021:CBJ983022 CLF983021:CLF983022 CVB983021:CVB983022 DEX983021:DEX983022 DOT983021:DOT983022 DYP983021:DYP983022 EIL983021:EIL983022 ESH983021:ESH983022 FCD983021:FCD983022 FLZ983021:FLZ983022 FVV983021:FVV983022 GFR983021:GFR983022 GPN983021:GPN983022 GZJ983021:GZJ983022 HJF983021:HJF983022 HTB983021:HTB983022 ICX983021:ICX983022 IMT983021:IMT983022 IWP983021:IWP983022 JGL983021:JGL983022 JQH983021:JQH983022 KAD983021:KAD983022 KJZ983021:KJZ983022 KTV983021:KTV983022 LDR983021:LDR983022 LNN983021:LNN983022 LXJ983021:LXJ983022 MHF983021:MHF983022 MRB983021:MRB983022 NAX983021:NAX983022 NKT983021:NKT983022 NUP983021:NUP983022 OEL983021:OEL983022 OOH983021:OOH983022 OYD983021:OYD983022 PHZ983021:PHZ983022 PRV983021:PRV983022 QBR983021:QBR983022 QLN983021:QLN983022 QVJ983021:QVJ983022 RFF983021:RFF983022 RPB983021:RPB983022 RYX983021:RYX983022 SIT983021:SIT983022 SSP983021:SSP983022 TCL983021:TCL983022 TMH983021:TMH983022 TWD983021:TWD983022 UFZ983021:UFZ983022 UPV983021:UPV983022 UZR983021:UZR983022 VJN983021:VJN983022 VTJ983021:VTJ983022 WDF983021:WDF983022 WNB983021:WNB983022 WWX983021:WWX983022 KO65501:KO65524 UK65501:UK65524 AEG65501:AEG65524 AOC65501:AOC65524 AXY65501:AXY65524 BHU65501:BHU65524 BRQ65501:BRQ65524 CBM65501:CBM65524 CLI65501:CLI65524 CVE65501:CVE65524 DFA65501:DFA65524 DOW65501:DOW65524 DYS65501:DYS65524 EIO65501:EIO65524 ESK65501:ESK65524 FCG65501:FCG65524 FMC65501:FMC65524 FVY65501:FVY65524 GFU65501:GFU65524 GPQ65501:GPQ65524 GZM65501:GZM65524 HJI65501:HJI65524 HTE65501:HTE65524 IDA65501:IDA65524 IMW65501:IMW65524 IWS65501:IWS65524 JGO65501:JGO65524 JQK65501:JQK65524 KAG65501:KAG65524 KKC65501:KKC65524 KTY65501:KTY65524 LDU65501:LDU65524 LNQ65501:LNQ65524 LXM65501:LXM65524 MHI65501:MHI65524 MRE65501:MRE65524 NBA65501:NBA65524 NKW65501:NKW65524 NUS65501:NUS65524 OEO65501:OEO65524 OOK65501:OOK65524 OYG65501:OYG65524 PIC65501:PIC65524 PRY65501:PRY65524 QBU65501:QBU65524 QLQ65501:QLQ65524 QVM65501:QVM65524 RFI65501:RFI65524 RPE65501:RPE65524 RZA65501:RZA65524 SIW65501:SIW65524 SSS65501:SSS65524 TCO65501:TCO65524 TMK65501:TMK65524 TWG65501:TWG65524 UGC65501:UGC65524 UPY65501:UPY65524 UZU65501:UZU65524 VJQ65501:VJQ65524 VTM65501:VTM65524 WDI65501:WDI65524 WNE65501:WNE65524 WXA65501:WXA65524 KO131037:KO131060 UK131037:UK131060 AEG131037:AEG131060 AOC131037:AOC131060 AXY131037:AXY131060 BHU131037:BHU131060 BRQ131037:BRQ131060 CBM131037:CBM131060 CLI131037:CLI131060 CVE131037:CVE131060 DFA131037:DFA131060 DOW131037:DOW131060 DYS131037:DYS131060 EIO131037:EIO131060 ESK131037:ESK131060 FCG131037:FCG131060 FMC131037:FMC131060 FVY131037:FVY131060 GFU131037:GFU131060 GPQ131037:GPQ131060 GZM131037:GZM131060 HJI131037:HJI131060 HTE131037:HTE131060 IDA131037:IDA131060 IMW131037:IMW131060 IWS131037:IWS131060 JGO131037:JGO131060 JQK131037:JQK131060 KAG131037:KAG131060 KKC131037:KKC131060 KTY131037:KTY131060 LDU131037:LDU131060 LNQ131037:LNQ131060 LXM131037:LXM131060 MHI131037:MHI131060 MRE131037:MRE131060 NBA131037:NBA131060 NKW131037:NKW131060 NUS131037:NUS131060 OEO131037:OEO131060 OOK131037:OOK131060 OYG131037:OYG131060 PIC131037:PIC131060 PRY131037:PRY131060 QBU131037:QBU131060 QLQ131037:QLQ131060 QVM131037:QVM131060 RFI131037:RFI131060 RPE131037:RPE131060 RZA131037:RZA131060 SIW131037:SIW131060 SSS131037:SSS131060 TCO131037:TCO131060 TMK131037:TMK131060 TWG131037:TWG131060 UGC131037:UGC131060 UPY131037:UPY131060 UZU131037:UZU131060 VJQ131037:VJQ131060 VTM131037:VTM131060 WDI131037:WDI131060 WNE131037:WNE131060 WXA131037:WXA131060 KO196573:KO196596 UK196573:UK196596 AEG196573:AEG196596 AOC196573:AOC196596 AXY196573:AXY196596 BHU196573:BHU196596 BRQ196573:BRQ196596 CBM196573:CBM196596 CLI196573:CLI196596 CVE196573:CVE196596 DFA196573:DFA196596 DOW196573:DOW196596 DYS196573:DYS196596 EIO196573:EIO196596 ESK196573:ESK196596 FCG196573:FCG196596 FMC196573:FMC196596 FVY196573:FVY196596 GFU196573:GFU196596 GPQ196573:GPQ196596 GZM196573:GZM196596 HJI196573:HJI196596 HTE196573:HTE196596 IDA196573:IDA196596 IMW196573:IMW196596 IWS196573:IWS196596 JGO196573:JGO196596 JQK196573:JQK196596 KAG196573:KAG196596 KKC196573:KKC196596 KTY196573:KTY196596 LDU196573:LDU196596 LNQ196573:LNQ196596 LXM196573:LXM196596 MHI196573:MHI196596 MRE196573:MRE196596 NBA196573:NBA196596 NKW196573:NKW196596 NUS196573:NUS196596 OEO196573:OEO196596 OOK196573:OOK196596 OYG196573:OYG196596 PIC196573:PIC196596 PRY196573:PRY196596 QBU196573:QBU196596 QLQ196573:QLQ196596 QVM196573:QVM196596 RFI196573:RFI196596 RPE196573:RPE196596 RZA196573:RZA196596 SIW196573:SIW196596 SSS196573:SSS196596 TCO196573:TCO196596 TMK196573:TMK196596 TWG196573:TWG196596 UGC196573:UGC196596 UPY196573:UPY196596 UZU196573:UZU196596 VJQ196573:VJQ196596 VTM196573:VTM196596 WDI196573:WDI196596 WNE196573:WNE196596 WXA196573:WXA196596 KO262109:KO262132 UK262109:UK262132 AEG262109:AEG262132 AOC262109:AOC262132 AXY262109:AXY262132 BHU262109:BHU262132 BRQ262109:BRQ262132 CBM262109:CBM262132 CLI262109:CLI262132 CVE262109:CVE262132 DFA262109:DFA262132 DOW262109:DOW262132 DYS262109:DYS262132 EIO262109:EIO262132 ESK262109:ESK262132 FCG262109:FCG262132 FMC262109:FMC262132 FVY262109:FVY262132 GFU262109:GFU262132 GPQ262109:GPQ262132 GZM262109:GZM262132 HJI262109:HJI262132 HTE262109:HTE262132 IDA262109:IDA262132 IMW262109:IMW262132 IWS262109:IWS262132 JGO262109:JGO262132 JQK262109:JQK262132 KAG262109:KAG262132 KKC262109:KKC262132 KTY262109:KTY262132 LDU262109:LDU262132 LNQ262109:LNQ262132 LXM262109:LXM262132 MHI262109:MHI262132 MRE262109:MRE262132 NBA262109:NBA262132 NKW262109:NKW262132 NUS262109:NUS262132 OEO262109:OEO262132 OOK262109:OOK262132 OYG262109:OYG262132 PIC262109:PIC262132 PRY262109:PRY262132 QBU262109:QBU262132 QLQ262109:QLQ262132 QVM262109:QVM262132 RFI262109:RFI262132 RPE262109:RPE262132 RZA262109:RZA262132 SIW262109:SIW262132 SSS262109:SSS262132 TCO262109:TCO262132 TMK262109:TMK262132 TWG262109:TWG262132 UGC262109:UGC262132 UPY262109:UPY262132 UZU262109:UZU262132 VJQ262109:VJQ262132 VTM262109:VTM262132 WDI262109:WDI262132 WNE262109:WNE262132 WXA262109:WXA262132 KO327645:KO327668 UK327645:UK327668 AEG327645:AEG327668 AOC327645:AOC327668 AXY327645:AXY327668 BHU327645:BHU327668 BRQ327645:BRQ327668 CBM327645:CBM327668 CLI327645:CLI327668 CVE327645:CVE327668 DFA327645:DFA327668 DOW327645:DOW327668 DYS327645:DYS327668 EIO327645:EIO327668 ESK327645:ESK327668 FCG327645:FCG327668 FMC327645:FMC327668 FVY327645:FVY327668 GFU327645:GFU327668 GPQ327645:GPQ327668 GZM327645:GZM327668 HJI327645:HJI327668 HTE327645:HTE327668 IDA327645:IDA327668 IMW327645:IMW327668 IWS327645:IWS327668 JGO327645:JGO327668 JQK327645:JQK327668 KAG327645:KAG327668 KKC327645:KKC327668 KTY327645:KTY327668 LDU327645:LDU327668 LNQ327645:LNQ327668 LXM327645:LXM327668 MHI327645:MHI327668 MRE327645:MRE327668 NBA327645:NBA327668 NKW327645:NKW327668 NUS327645:NUS327668 OEO327645:OEO327668 OOK327645:OOK327668 OYG327645:OYG327668 PIC327645:PIC327668 PRY327645:PRY327668 QBU327645:QBU327668 QLQ327645:QLQ327668 QVM327645:QVM327668 RFI327645:RFI327668 RPE327645:RPE327668 RZA327645:RZA327668 SIW327645:SIW327668 SSS327645:SSS327668 TCO327645:TCO327668 TMK327645:TMK327668 TWG327645:TWG327668 UGC327645:UGC327668 UPY327645:UPY327668 UZU327645:UZU327668 VJQ327645:VJQ327668 VTM327645:VTM327668 WDI327645:WDI327668 WNE327645:WNE327668 WXA327645:WXA327668 KO393181:KO393204 UK393181:UK393204 AEG393181:AEG393204 AOC393181:AOC393204 AXY393181:AXY393204 BHU393181:BHU393204 BRQ393181:BRQ393204 CBM393181:CBM393204 CLI393181:CLI393204 CVE393181:CVE393204 DFA393181:DFA393204 DOW393181:DOW393204 DYS393181:DYS393204 EIO393181:EIO393204 ESK393181:ESK393204 FCG393181:FCG393204 FMC393181:FMC393204 FVY393181:FVY393204 GFU393181:GFU393204 GPQ393181:GPQ393204 GZM393181:GZM393204 HJI393181:HJI393204 HTE393181:HTE393204 IDA393181:IDA393204 IMW393181:IMW393204 IWS393181:IWS393204 JGO393181:JGO393204 JQK393181:JQK393204 KAG393181:KAG393204 KKC393181:KKC393204 KTY393181:KTY393204 LDU393181:LDU393204 LNQ393181:LNQ393204 LXM393181:LXM393204 MHI393181:MHI393204 MRE393181:MRE393204 NBA393181:NBA393204 NKW393181:NKW393204 NUS393181:NUS393204 OEO393181:OEO393204 OOK393181:OOK393204 OYG393181:OYG393204 PIC393181:PIC393204 PRY393181:PRY393204 QBU393181:QBU393204 QLQ393181:QLQ393204 QVM393181:QVM393204 RFI393181:RFI393204 RPE393181:RPE393204 RZA393181:RZA393204 SIW393181:SIW393204 SSS393181:SSS393204 TCO393181:TCO393204 TMK393181:TMK393204 TWG393181:TWG393204 UGC393181:UGC393204 UPY393181:UPY393204 UZU393181:UZU393204 VJQ393181:VJQ393204 VTM393181:VTM393204 WDI393181:WDI393204 WNE393181:WNE393204 WXA393181:WXA393204 KO458717:KO458740 UK458717:UK458740 AEG458717:AEG458740 AOC458717:AOC458740 AXY458717:AXY458740 BHU458717:BHU458740 BRQ458717:BRQ458740 CBM458717:CBM458740 CLI458717:CLI458740 CVE458717:CVE458740 DFA458717:DFA458740 DOW458717:DOW458740 DYS458717:DYS458740 EIO458717:EIO458740 ESK458717:ESK458740 FCG458717:FCG458740 FMC458717:FMC458740 FVY458717:FVY458740 GFU458717:GFU458740 GPQ458717:GPQ458740 GZM458717:GZM458740 HJI458717:HJI458740 HTE458717:HTE458740 IDA458717:IDA458740 IMW458717:IMW458740 IWS458717:IWS458740 JGO458717:JGO458740 JQK458717:JQK458740 KAG458717:KAG458740 KKC458717:KKC458740 KTY458717:KTY458740 LDU458717:LDU458740 LNQ458717:LNQ458740 LXM458717:LXM458740 MHI458717:MHI458740 MRE458717:MRE458740 NBA458717:NBA458740 NKW458717:NKW458740 NUS458717:NUS458740 OEO458717:OEO458740 OOK458717:OOK458740 OYG458717:OYG458740 PIC458717:PIC458740 PRY458717:PRY458740 QBU458717:QBU458740 QLQ458717:QLQ458740 QVM458717:QVM458740 RFI458717:RFI458740 RPE458717:RPE458740 RZA458717:RZA458740 SIW458717:SIW458740 SSS458717:SSS458740 TCO458717:TCO458740 TMK458717:TMK458740 TWG458717:TWG458740 UGC458717:UGC458740 UPY458717:UPY458740 UZU458717:UZU458740 VJQ458717:VJQ458740 VTM458717:VTM458740 WDI458717:WDI458740 WNE458717:WNE458740 WXA458717:WXA458740 KO524253:KO524276 UK524253:UK524276 AEG524253:AEG524276 AOC524253:AOC524276 AXY524253:AXY524276 BHU524253:BHU524276 BRQ524253:BRQ524276 CBM524253:CBM524276 CLI524253:CLI524276 CVE524253:CVE524276 DFA524253:DFA524276 DOW524253:DOW524276 DYS524253:DYS524276 EIO524253:EIO524276 ESK524253:ESK524276 FCG524253:FCG524276 FMC524253:FMC524276 FVY524253:FVY524276 GFU524253:GFU524276 GPQ524253:GPQ524276 GZM524253:GZM524276 HJI524253:HJI524276 HTE524253:HTE524276 IDA524253:IDA524276 IMW524253:IMW524276 IWS524253:IWS524276 JGO524253:JGO524276 JQK524253:JQK524276 KAG524253:KAG524276 KKC524253:KKC524276 KTY524253:KTY524276 LDU524253:LDU524276 LNQ524253:LNQ524276 LXM524253:LXM524276 MHI524253:MHI524276 MRE524253:MRE524276 NBA524253:NBA524276 NKW524253:NKW524276 NUS524253:NUS524276 OEO524253:OEO524276 OOK524253:OOK524276 OYG524253:OYG524276 PIC524253:PIC524276 PRY524253:PRY524276 QBU524253:QBU524276 QLQ524253:QLQ524276 QVM524253:QVM524276 RFI524253:RFI524276 RPE524253:RPE524276 RZA524253:RZA524276 SIW524253:SIW524276 SSS524253:SSS524276 TCO524253:TCO524276 TMK524253:TMK524276 TWG524253:TWG524276 UGC524253:UGC524276 UPY524253:UPY524276 UZU524253:UZU524276 VJQ524253:VJQ524276 VTM524253:VTM524276 WDI524253:WDI524276 WNE524253:WNE524276 WXA524253:WXA524276 KO589789:KO589812 UK589789:UK589812 AEG589789:AEG589812 AOC589789:AOC589812 AXY589789:AXY589812 BHU589789:BHU589812 BRQ589789:BRQ589812 CBM589789:CBM589812 CLI589789:CLI589812 CVE589789:CVE589812 DFA589789:DFA589812 DOW589789:DOW589812 DYS589789:DYS589812 EIO589789:EIO589812 ESK589789:ESK589812 FCG589789:FCG589812 FMC589789:FMC589812 FVY589789:FVY589812 GFU589789:GFU589812 GPQ589789:GPQ589812 GZM589789:GZM589812 HJI589789:HJI589812 HTE589789:HTE589812 IDA589789:IDA589812 IMW589789:IMW589812 IWS589789:IWS589812 JGO589789:JGO589812 JQK589789:JQK589812 KAG589789:KAG589812 KKC589789:KKC589812 KTY589789:KTY589812 LDU589789:LDU589812 LNQ589789:LNQ589812 LXM589789:LXM589812 MHI589789:MHI589812 MRE589789:MRE589812 NBA589789:NBA589812 NKW589789:NKW589812 NUS589789:NUS589812 OEO589789:OEO589812 OOK589789:OOK589812 OYG589789:OYG589812 PIC589789:PIC589812 PRY589789:PRY589812 QBU589789:QBU589812 QLQ589789:QLQ589812 QVM589789:QVM589812 RFI589789:RFI589812 RPE589789:RPE589812 RZA589789:RZA589812 SIW589789:SIW589812 SSS589789:SSS589812 TCO589789:TCO589812 TMK589789:TMK589812 TWG589789:TWG589812 UGC589789:UGC589812 UPY589789:UPY589812 UZU589789:UZU589812 VJQ589789:VJQ589812 VTM589789:VTM589812 WDI589789:WDI589812 WNE589789:WNE589812 WXA589789:WXA589812 KO655325:KO655348 UK655325:UK655348 AEG655325:AEG655348 AOC655325:AOC655348 AXY655325:AXY655348 BHU655325:BHU655348 BRQ655325:BRQ655348 CBM655325:CBM655348 CLI655325:CLI655348 CVE655325:CVE655348 DFA655325:DFA655348 DOW655325:DOW655348 DYS655325:DYS655348 EIO655325:EIO655348 ESK655325:ESK655348 FCG655325:FCG655348 FMC655325:FMC655348 FVY655325:FVY655348 GFU655325:GFU655348 GPQ655325:GPQ655348 GZM655325:GZM655348 HJI655325:HJI655348 HTE655325:HTE655348 IDA655325:IDA655348 IMW655325:IMW655348 IWS655325:IWS655348 JGO655325:JGO655348 JQK655325:JQK655348 KAG655325:KAG655348 KKC655325:KKC655348 KTY655325:KTY655348 LDU655325:LDU655348 LNQ655325:LNQ655348 LXM655325:LXM655348 MHI655325:MHI655348 MRE655325:MRE655348 NBA655325:NBA655348 NKW655325:NKW655348 NUS655325:NUS655348 OEO655325:OEO655348 OOK655325:OOK655348 OYG655325:OYG655348 PIC655325:PIC655348 PRY655325:PRY655348 QBU655325:QBU655348 QLQ655325:QLQ655348 QVM655325:QVM655348 RFI655325:RFI655348 RPE655325:RPE655348 RZA655325:RZA655348 SIW655325:SIW655348 SSS655325:SSS655348 TCO655325:TCO655348 TMK655325:TMK655348 TWG655325:TWG655348 UGC655325:UGC655348 UPY655325:UPY655348 UZU655325:UZU655348 VJQ655325:VJQ655348 VTM655325:VTM655348 WDI655325:WDI655348 WNE655325:WNE655348 WXA655325:WXA655348 KO720861:KO720884 UK720861:UK720884 AEG720861:AEG720884 AOC720861:AOC720884 AXY720861:AXY720884 BHU720861:BHU720884 BRQ720861:BRQ720884 CBM720861:CBM720884 CLI720861:CLI720884 CVE720861:CVE720884 DFA720861:DFA720884 DOW720861:DOW720884 DYS720861:DYS720884 EIO720861:EIO720884 ESK720861:ESK720884 FCG720861:FCG720884 FMC720861:FMC720884 FVY720861:FVY720884 GFU720861:GFU720884 GPQ720861:GPQ720884 GZM720861:GZM720884 HJI720861:HJI720884 HTE720861:HTE720884 IDA720861:IDA720884 IMW720861:IMW720884 IWS720861:IWS720884 JGO720861:JGO720884 JQK720861:JQK720884 KAG720861:KAG720884 KKC720861:KKC720884 KTY720861:KTY720884 LDU720861:LDU720884 LNQ720861:LNQ720884 LXM720861:LXM720884 MHI720861:MHI720884 MRE720861:MRE720884 NBA720861:NBA720884 NKW720861:NKW720884 NUS720861:NUS720884 OEO720861:OEO720884 OOK720861:OOK720884 OYG720861:OYG720884 PIC720861:PIC720884 PRY720861:PRY720884 QBU720861:QBU720884 QLQ720861:QLQ720884 QVM720861:QVM720884 RFI720861:RFI720884 RPE720861:RPE720884 RZA720861:RZA720884 SIW720861:SIW720884 SSS720861:SSS720884 TCO720861:TCO720884 TMK720861:TMK720884 TWG720861:TWG720884 UGC720861:UGC720884 UPY720861:UPY720884 UZU720861:UZU720884 VJQ720861:VJQ720884 VTM720861:VTM720884 WDI720861:WDI720884 WNE720861:WNE720884 WXA720861:WXA720884 KO786397:KO786420 UK786397:UK786420 AEG786397:AEG786420 AOC786397:AOC786420 AXY786397:AXY786420 BHU786397:BHU786420 BRQ786397:BRQ786420 CBM786397:CBM786420 CLI786397:CLI786420 CVE786397:CVE786420 DFA786397:DFA786420 DOW786397:DOW786420 DYS786397:DYS786420 EIO786397:EIO786420 ESK786397:ESK786420 FCG786397:FCG786420 FMC786397:FMC786420 FVY786397:FVY786420 GFU786397:GFU786420 GPQ786397:GPQ786420 GZM786397:GZM786420 HJI786397:HJI786420 HTE786397:HTE786420 IDA786397:IDA786420 IMW786397:IMW786420 IWS786397:IWS786420 JGO786397:JGO786420 JQK786397:JQK786420 KAG786397:KAG786420 KKC786397:KKC786420 KTY786397:KTY786420 LDU786397:LDU786420 LNQ786397:LNQ786420 LXM786397:LXM786420 MHI786397:MHI786420 MRE786397:MRE786420 NBA786397:NBA786420 NKW786397:NKW786420 NUS786397:NUS786420 OEO786397:OEO786420 OOK786397:OOK786420 OYG786397:OYG786420 PIC786397:PIC786420 PRY786397:PRY786420 QBU786397:QBU786420 QLQ786397:QLQ786420 QVM786397:QVM786420 RFI786397:RFI786420 RPE786397:RPE786420 RZA786397:RZA786420 SIW786397:SIW786420 SSS786397:SSS786420 TCO786397:TCO786420 TMK786397:TMK786420 TWG786397:TWG786420 UGC786397:UGC786420 UPY786397:UPY786420 UZU786397:UZU786420 VJQ786397:VJQ786420 VTM786397:VTM786420 WDI786397:WDI786420 WNE786397:WNE786420 WXA786397:WXA786420 KO851933:KO851956 UK851933:UK851956 AEG851933:AEG851956 AOC851933:AOC851956 AXY851933:AXY851956 BHU851933:BHU851956 BRQ851933:BRQ851956 CBM851933:CBM851956 CLI851933:CLI851956 CVE851933:CVE851956 DFA851933:DFA851956 DOW851933:DOW851956 DYS851933:DYS851956 EIO851933:EIO851956 ESK851933:ESK851956 FCG851933:FCG851956 FMC851933:FMC851956 FVY851933:FVY851956 GFU851933:GFU851956 GPQ851933:GPQ851956 GZM851933:GZM851956 HJI851933:HJI851956 HTE851933:HTE851956 IDA851933:IDA851956 IMW851933:IMW851956 IWS851933:IWS851956 JGO851933:JGO851956 JQK851933:JQK851956 KAG851933:KAG851956 KKC851933:KKC851956 KTY851933:KTY851956 LDU851933:LDU851956 LNQ851933:LNQ851956 LXM851933:LXM851956 MHI851933:MHI851956 MRE851933:MRE851956 NBA851933:NBA851956 NKW851933:NKW851956 NUS851933:NUS851956 OEO851933:OEO851956 OOK851933:OOK851956 OYG851933:OYG851956 PIC851933:PIC851956 PRY851933:PRY851956 QBU851933:QBU851956 QLQ851933:QLQ851956 QVM851933:QVM851956 RFI851933:RFI851956 RPE851933:RPE851956 RZA851933:RZA851956 SIW851933:SIW851956 SSS851933:SSS851956 TCO851933:TCO851956 TMK851933:TMK851956 TWG851933:TWG851956 UGC851933:UGC851956 UPY851933:UPY851956 UZU851933:UZU851956 VJQ851933:VJQ851956 VTM851933:VTM851956 WDI851933:WDI851956 WNE851933:WNE851956 WXA851933:WXA851956 KO917469:KO917492 UK917469:UK917492 AEG917469:AEG917492 AOC917469:AOC917492 AXY917469:AXY917492 BHU917469:BHU917492 BRQ917469:BRQ917492 CBM917469:CBM917492 CLI917469:CLI917492 CVE917469:CVE917492 DFA917469:DFA917492 DOW917469:DOW917492 DYS917469:DYS917492 EIO917469:EIO917492 ESK917469:ESK917492 FCG917469:FCG917492 FMC917469:FMC917492 FVY917469:FVY917492 GFU917469:GFU917492 GPQ917469:GPQ917492 GZM917469:GZM917492 HJI917469:HJI917492 HTE917469:HTE917492 IDA917469:IDA917492 IMW917469:IMW917492 IWS917469:IWS917492 JGO917469:JGO917492 JQK917469:JQK917492 KAG917469:KAG917492 KKC917469:KKC917492 KTY917469:KTY917492 LDU917469:LDU917492 LNQ917469:LNQ917492 LXM917469:LXM917492 MHI917469:MHI917492 MRE917469:MRE917492 NBA917469:NBA917492 NKW917469:NKW917492 NUS917469:NUS917492 OEO917469:OEO917492 OOK917469:OOK917492 OYG917469:OYG917492 PIC917469:PIC917492 PRY917469:PRY917492 QBU917469:QBU917492 QLQ917469:QLQ917492 QVM917469:QVM917492 RFI917469:RFI917492 RPE917469:RPE917492 RZA917469:RZA917492 SIW917469:SIW917492 SSS917469:SSS917492 TCO917469:TCO917492 TMK917469:TMK917492 TWG917469:TWG917492 UGC917469:UGC917492 UPY917469:UPY917492 UZU917469:UZU917492 VJQ917469:VJQ917492 VTM917469:VTM917492 WDI917469:WDI917492 WNE917469:WNE917492 WXA917469:WXA917492 KO983005:KO983028 UK983005:UK983028 AEG983005:AEG983028 AOC983005:AOC983028 AXY983005:AXY983028 BHU983005:BHU983028 BRQ983005:BRQ983028 CBM983005:CBM983028 CLI983005:CLI983028 CVE983005:CVE983028 DFA983005:DFA983028 DOW983005:DOW983028 DYS983005:DYS983028 EIO983005:EIO983028 ESK983005:ESK983028 FCG983005:FCG983028 FMC983005:FMC983028 FVY983005:FVY983028 GFU983005:GFU983028 GPQ983005:GPQ983028 GZM983005:GZM983028 HJI983005:HJI983028 HTE983005:HTE983028 IDA983005:IDA983028 IMW983005:IMW983028 IWS983005:IWS983028 JGO983005:JGO983028 JQK983005:JQK983028 KAG983005:KAG983028 KKC983005:KKC983028 KTY983005:KTY983028 LDU983005:LDU983028 LNQ983005:LNQ983028 LXM983005:LXM983028 MHI983005:MHI983028 MRE983005:MRE983028 NBA983005:NBA983028 NKW983005:NKW983028 NUS983005:NUS983028 OEO983005:OEO983028 OOK983005:OOK983028 OYG983005:OYG983028 PIC983005:PIC983028 PRY983005:PRY983028 QBU983005:QBU983028 QLQ983005:QLQ983028 QVM983005:QVM983028 RFI983005:RFI983028 RPE983005:RPE983028 RZA983005:RZA983028 SIW983005:SIW983028 SSS983005:SSS983028 TCO983005:TCO983028 TMK983005:TMK983028 TWG983005:TWG983028 UGC983005:UGC983028 UPY983005:UPY983028 UZU983005:UZU983028 VJQ983005:VJQ983028 VTM983005:VTM983028 WDI983005:WDI983028 WNE983005:WNE983028 WXA983005:WXA983028 WWL983005:WWL983833 JZ65501:JZ66329 TV65501:TV66329 ADR65501:ADR66329 ANN65501:ANN66329 AXJ65501:AXJ66329 BHF65501:BHF66329 BRB65501:BRB66329 CAX65501:CAX66329 CKT65501:CKT66329 CUP65501:CUP66329 DEL65501:DEL66329 DOH65501:DOH66329 DYD65501:DYD66329 EHZ65501:EHZ66329 ERV65501:ERV66329 FBR65501:FBR66329 FLN65501:FLN66329 FVJ65501:FVJ66329 GFF65501:GFF66329 GPB65501:GPB66329 GYX65501:GYX66329 HIT65501:HIT66329 HSP65501:HSP66329 ICL65501:ICL66329 IMH65501:IMH66329 IWD65501:IWD66329 JFZ65501:JFZ66329 JPV65501:JPV66329 JZR65501:JZR66329 KJN65501:KJN66329 KTJ65501:KTJ66329 LDF65501:LDF66329 LNB65501:LNB66329 LWX65501:LWX66329 MGT65501:MGT66329 MQP65501:MQP66329 NAL65501:NAL66329 NKH65501:NKH66329 NUD65501:NUD66329 ODZ65501:ODZ66329 ONV65501:ONV66329 OXR65501:OXR66329 PHN65501:PHN66329 PRJ65501:PRJ66329 QBF65501:QBF66329 QLB65501:QLB66329 QUX65501:QUX66329 RET65501:RET66329 ROP65501:ROP66329 RYL65501:RYL66329 SIH65501:SIH66329 SSD65501:SSD66329 TBZ65501:TBZ66329 TLV65501:TLV66329 TVR65501:TVR66329 UFN65501:UFN66329 UPJ65501:UPJ66329 UZF65501:UZF66329 VJB65501:VJB66329 VSX65501:VSX66329 WCT65501:WCT66329 WMP65501:WMP66329 WWL65501:WWL66329 JZ131037:JZ131865 TV131037:TV131865 ADR131037:ADR131865 ANN131037:ANN131865 AXJ131037:AXJ131865 BHF131037:BHF131865 BRB131037:BRB131865 CAX131037:CAX131865 CKT131037:CKT131865 CUP131037:CUP131865 DEL131037:DEL131865 DOH131037:DOH131865 DYD131037:DYD131865 EHZ131037:EHZ131865 ERV131037:ERV131865 FBR131037:FBR131865 FLN131037:FLN131865 FVJ131037:FVJ131865 GFF131037:GFF131865 GPB131037:GPB131865 GYX131037:GYX131865 HIT131037:HIT131865 HSP131037:HSP131865 ICL131037:ICL131865 IMH131037:IMH131865 IWD131037:IWD131865 JFZ131037:JFZ131865 JPV131037:JPV131865 JZR131037:JZR131865 KJN131037:KJN131865 KTJ131037:KTJ131865 LDF131037:LDF131865 LNB131037:LNB131865 LWX131037:LWX131865 MGT131037:MGT131865 MQP131037:MQP131865 NAL131037:NAL131865 NKH131037:NKH131865 NUD131037:NUD131865 ODZ131037:ODZ131865 ONV131037:ONV131865 OXR131037:OXR131865 PHN131037:PHN131865 PRJ131037:PRJ131865 QBF131037:QBF131865 QLB131037:QLB131865 QUX131037:QUX131865 RET131037:RET131865 ROP131037:ROP131865 RYL131037:RYL131865 SIH131037:SIH131865 SSD131037:SSD131865 TBZ131037:TBZ131865 TLV131037:TLV131865 TVR131037:TVR131865 UFN131037:UFN131865 UPJ131037:UPJ131865 UZF131037:UZF131865 VJB131037:VJB131865 VSX131037:VSX131865 WCT131037:WCT131865 WMP131037:WMP131865 WWL131037:WWL131865 JZ196573:JZ197401 TV196573:TV197401 ADR196573:ADR197401 ANN196573:ANN197401 AXJ196573:AXJ197401 BHF196573:BHF197401 BRB196573:BRB197401 CAX196573:CAX197401 CKT196573:CKT197401 CUP196573:CUP197401 DEL196573:DEL197401 DOH196573:DOH197401 DYD196573:DYD197401 EHZ196573:EHZ197401 ERV196573:ERV197401 FBR196573:FBR197401 FLN196573:FLN197401 FVJ196573:FVJ197401 GFF196573:GFF197401 GPB196573:GPB197401 GYX196573:GYX197401 HIT196573:HIT197401 HSP196573:HSP197401 ICL196573:ICL197401 IMH196573:IMH197401 IWD196573:IWD197401 JFZ196573:JFZ197401 JPV196573:JPV197401 JZR196573:JZR197401 KJN196573:KJN197401 KTJ196573:KTJ197401 LDF196573:LDF197401 LNB196573:LNB197401 LWX196573:LWX197401 MGT196573:MGT197401 MQP196573:MQP197401 NAL196573:NAL197401 NKH196573:NKH197401 NUD196573:NUD197401 ODZ196573:ODZ197401 ONV196573:ONV197401 OXR196573:OXR197401 PHN196573:PHN197401 PRJ196573:PRJ197401 QBF196573:QBF197401 QLB196573:QLB197401 QUX196573:QUX197401 RET196573:RET197401 ROP196573:ROP197401 RYL196573:RYL197401 SIH196573:SIH197401 SSD196573:SSD197401 TBZ196573:TBZ197401 TLV196573:TLV197401 TVR196573:TVR197401 UFN196573:UFN197401 UPJ196573:UPJ197401 UZF196573:UZF197401 VJB196573:VJB197401 VSX196573:VSX197401 WCT196573:WCT197401 WMP196573:WMP197401 WWL196573:WWL197401 JZ262109:JZ262937 TV262109:TV262937 ADR262109:ADR262937 ANN262109:ANN262937 AXJ262109:AXJ262937 BHF262109:BHF262937 BRB262109:BRB262937 CAX262109:CAX262937 CKT262109:CKT262937 CUP262109:CUP262937 DEL262109:DEL262937 DOH262109:DOH262937 DYD262109:DYD262937 EHZ262109:EHZ262937 ERV262109:ERV262937 FBR262109:FBR262937 FLN262109:FLN262937 FVJ262109:FVJ262937 GFF262109:GFF262937 GPB262109:GPB262937 GYX262109:GYX262937 HIT262109:HIT262937 HSP262109:HSP262937 ICL262109:ICL262937 IMH262109:IMH262937 IWD262109:IWD262937 JFZ262109:JFZ262937 JPV262109:JPV262937 JZR262109:JZR262937 KJN262109:KJN262937 KTJ262109:KTJ262937 LDF262109:LDF262937 LNB262109:LNB262937 LWX262109:LWX262937 MGT262109:MGT262937 MQP262109:MQP262937 NAL262109:NAL262937 NKH262109:NKH262937 NUD262109:NUD262937 ODZ262109:ODZ262937 ONV262109:ONV262937 OXR262109:OXR262937 PHN262109:PHN262937 PRJ262109:PRJ262937 QBF262109:QBF262937 QLB262109:QLB262937 QUX262109:QUX262937 RET262109:RET262937 ROP262109:ROP262937 RYL262109:RYL262937 SIH262109:SIH262937 SSD262109:SSD262937 TBZ262109:TBZ262937 TLV262109:TLV262937 TVR262109:TVR262937 UFN262109:UFN262937 UPJ262109:UPJ262937 UZF262109:UZF262937 VJB262109:VJB262937 VSX262109:VSX262937 WCT262109:WCT262937 WMP262109:WMP262937 WWL262109:WWL262937 JZ327645:JZ328473 TV327645:TV328473 ADR327645:ADR328473 ANN327645:ANN328473 AXJ327645:AXJ328473 BHF327645:BHF328473 BRB327645:BRB328473 CAX327645:CAX328473 CKT327645:CKT328473 CUP327645:CUP328473 DEL327645:DEL328473 DOH327645:DOH328473 DYD327645:DYD328473 EHZ327645:EHZ328473 ERV327645:ERV328473 FBR327645:FBR328473 FLN327645:FLN328473 FVJ327645:FVJ328473 GFF327645:GFF328473 GPB327645:GPB328473 GYX327645:GYX328473 HIT327645:HIT328473 HSP327645:HSP328473 ICL327645:ICL328473 IMH327645:IMH328473 IWD327645:IWD328473 JFZ327645:JFZ328473 JPV327645:JPV328473 JZR327645:JZR328473 KJN327645:KJN328473 KTJ327645:KTJ328473 LDF327645:LDF328473 LNB327645:LNB328473 LWX327645:LWX328473 MGT327645:MGT328473 MQP327645:MQP328473 NAL327645:NAL328473 NKH327645:NKH328473 NUD327645:NUD328473 ODZ327645:ODZ328473 ONV327645:ONV328473 OXR327645:OXR328473 PHN327645:PHN328473 PRJ327645:PRJ328473 QBF327645:QBF328473 QLB327645:QLB328473 QUX327645:QUX328473 RET327645:RET328473 ROP327645:ROP328473 RYL327645:RYL328473 SIH327645:SIH328473 SSD327645:SSD328473 TBZ327645:TBZ328473 TLV327645:TLV328473 TVR327645:TVR328473 UFN327645:UFN328473 UPJ327645:UPJ328473 UZF327645:UZF328473 VJB327645:VJB328473 VSX327645:VSX328473 WCT327645:WCT328473 WMP327645:WMP328473 WWL327645:WWL328473 JZ393181:JZ394009 TV393181:TV394009 ADR393181:ADR394009 ANN393181:ANN394009 AXJ393181:AXJ394009 BHF393181:BHF394009 BRB393181:BRB394009 CAX393181:CAX394009 CKT393181:CKT394009 CUP393181:CUP394009 DEL393181:DEL394009 DOH393181:DOH394009 DYD393181:DYD394009 EHZ393181:EHZ394009 ERV393181:ERV394009 FBR393181:FBR394009 FLN393181:FLN394009 FVJ393181:FVJ394009 GFF393181:GFF394009 GPB393181:GPB394009 GYX393181:GYX394009 HIT393181:HIT394009 HSP393181:HSP394009 ICL393181:ICL394009 IMH393181:IMH394009 IWD393181:IWD394009 JFZ393181:JFZ394009 JPV393181:JPV394009 JZR393181:JZR394009 KJN393181:KJN394009 KTJ393181:KTJ394009 LDF393181:LDF394009 LNB393181:LNB394009 LWX393181:LWX394009 MGT393181:MGT394009 MQP393181:MQP394009 NAL393181:NAL394009 NKH393181:NKH394009 NUD393181:NUD394009 ODZ393181:ODZ394009 ONV393181:ONV394009 OXR393181:OXR394009 PHN393181:PHN394009 PRJ393181:PRJ394009 QBF393181:QBF394009 QLB393181:QLB394009 QUX393181:QUX394009 RET393181:RET394009 ROP393181:ROP394009 RYL393181:RYL394009 SIH393181:SIH394009 SSD393181:SSD394009 TBZ393181:TBZ394009 TLV393181:TLV394009 TVR393181:TVR394009 UFN393181:UFN394009 UPJ393181:UPJ394009 UZF393181:UZF394009 VJB393181:VJB394009 VSX393181:VSX394009 WCT393181:WCT394009 WMP393181:WMP394009 WWL393181:WWL394009 JZ458717:JZ459545 TV458717:TV459545 ADR458717:ADR459545 ANN458717:ANN459545 AXJ458717:AXJ459545 BHF458717:BHF459545 BRB458717:BRB459545 CAX458717:CAX459545 CKT458717:CKT459545 CUP458717:CUP459545 DEL458717:DEL459545 DOH458717:DOH459545 DYD458717:DYD459545 EHZ458717:EHZ459545 ERV458717:ERV459545 FBR458717:FBR459545 FLN458717:FLN459545 FVJ458717:FVJ459545 GFF458717:GFF459545 GPB458717:GPB459545 GYX458717:GYX459545 HIT458717:HIT459545 HSP458717:HSP459545 ICL458717:ICL459545 IMH458717:IMH459545 IWD458717:IWD459545 JFZ458717:JFZ459545 JPV458717:JPV459545 JZR458717:JZR459545 KJN458717:KJN459545 KTJ458717:KTJ459545 LDF458717:LDF459545 LNB458717:LNB459545 LWX458717:LWX459545 MGT458717:MGT459545 MQP458717:MQP459545 NAL458717:NAL459545 NKH458717:NKH459545 NUD458717:NUD459545 ODZ458717:ODZ459545 ONV458717:ONV459545 OXR458717:OXR459545 PHN458717:PHN459545 PRJ458717:PRJ459545 QBF458717:QBF459545 QLB458717:QLB459545 QUX458717:QUX459545 RET458717:RET459545 ROP458717:ROP459545 RYL458717:RYL459545 SIH458717:SIH459545 SSD458717:SSD459545 TBZ458717:TBZ459545 TLV458717:TLV459545 TVR458717:TVR459545 UFN458717:UFN459545 UPJ458717:UPJ459545 UZF458717:UZF459545 VJB458717:VJB459545 VSX458717:VSX459545 WCT458717:WCT459545 WMP458717:WMP459545 WWL458717:WWL459545 JZ524253:JZ525081 TV524253:TV525081 ADR524253:ADR525081 ANN524253:ANN525081 AXJ524253:AXJ525081 BHF524253:BHF525081 BRB524253:BRB525081 CAX524253:CAX525081 CKT524253:CKT525081 CUP524253:CUP525081 DEL524253:DEL525081 DOH524253:DOH525081 DYD524253:DYD525081 EHZ524253:EHZ525081 ERV524253:ERV525081 FBR524253:FBR525081 FLN524253:FLN525081 FVJ524253:FVJ525081 GFF524253:GFF525081 GPB524253:GPB525081 GYX524253:GYX525081 HIT524253:HIT525081 HSP524253:HSP525081 ICL524253:ICL525081 IMH524253:IMH525081 IWD524253:IWD525081 JFZ524253:JFZ525081 JPV524253:JPV525081 JZR524253:JZR525081 KJN524253:KJN525081 KTJ524253:KTJ525081 LDF524253:LDF525081 LNB524253:LNB525081 LWX524253:LWX525081 MGT524253:MGT525081 MQP524253:MQP525081 NAL524253:NAL525081 NKH524253:NKH525081 NUD524253:NUD525081 ODZ524253:ODZ525081 ONV524253:ONV525081 OXR524253:OXR525081 PHN524253:PHN525081 PRJ524253:PRJ525081 QBF524253:QBF525081 QLB524253:QLB525081 QUX524253:QUX525081 RET524253:RET525081 ROP524253:ROP525081 RYL524253:RYL525081 SIH524253:SIH525081 SSD524253:SSD525081 TBZ524253:TBZ525081 TLV524253:TLV525081 TVR524253:TVR525081 UFN524253:UFN525081 UPJ524253:UPJ525081 UZF524253:UZF525081 VJB524253:VJB525081 VSX524253:VSX525081 WCT524253:WCT525081 WMP524253:WMP525081 WWL524253:WWL525081 JZ589789:JZ590617 TV589789:TV590617 ADR589789:ADR590617 ANN589789:ANN590617 AXJ589789:AXJ590617 BHF589789:BHF590617 BRB589789:BRB590617 CAX589789:CAX590617 CKT589789:CKT590617 CUP589789:CUP590617 DEL589789:DEL590617 DOH589789:DOH590617 DYD589789:DYD590617 EHZ589789:EHZ590617 ERV589789:ERV590617 FBR589789:FBR590617 FLN589789:FLN590617 FVJ589789:FVJ590617 GFF589789:GFF590617 GPB589789:GPB590617 GYX589789:GYX590617 HIT589789:HIT590617 HSP589789:HSP590617 ICL589789:ICL590617 IMH589789:IMH590617 IWD589789:IWD590617 JFZ589789:JFZ590617 JPV589789:JPV590617 JZR589789:JZR590617 KJN589789:KJN590617 KTJ589789:KTJ590617 LDF589789:LDF590617 LNB589789:LNB590617 LWX589789:LWX590617 MGT589789:MGT590617 MQP589789:MQP590617 NAL589789:NAL590617 NKH589789:NKH590617 NUD589789:NUD590617 ODZ589789:ODZ590617 ONV589789:ONV590617 OXR589789:OXR590617 PHN589789:PHN590617 PRJ589789:PRJ590617 QBF589789:QBF590617 QLB589789:QLB590617 QUX589789:QUX590617 RET589789:RET590617 ROP589789:ROP590617 RYL589789:RYL590617 SIH589789:SIH590617 SSD589789:SSD590617 TBZ589789:TBZ590617 TLV589789:TLV590617 TVR589789:TVR590617 UFN589789:UFN590617 UPJ589789:UPJ590617 UZF589789:UZF590617 VJB589789:VJB590617 VSX589789:VSX590617 WCT589789:WCT590617 WMP589789:WMP590617 WWL589789:WWL590617 JZ655325:JZ656153 TV655325:TV656153 ADR655325:ADR656153 ANN655325:ANN656153 AXJ655325:AXJ656153 BHF655325:BHF656153 BRB655325:BRB656153 CAX655325:CAX656153 CKT655325:CKT656153 CUP655325:CUP656153 DEL655325:DEL656153 DOH655325:DOH656153 DYD655325:DYD656153 EHZ655325:EHZ656153 ERV655325:ERV656153 FBR655325:FBR656153 FLN655325:FLN656153 FVJ655325:FVJ656153 GFF655325:GFF656153 GPB655325:GPB656153 GYX655325:GYX656153 HIT655325:HIT656153 HSP655325:HSP656153 ICL655325:ICL656153 IMH655325:IMH656153 IWD655325:IWD656153 JFZ655325:JFZ656153 JPV655325:JPV656153 JZR655325:JZR656153 KJN655325:KJN656153 KTJ655325:KTJ656153 LDF655325:LDF656153 LNB655325:LNB656153 LWX655325:LWX656153 MGT655325:MGT656153 MQP655325:MQP656153 NAL655325:NAL656153 NKH655325:NKH656153 NUD655325:NUD656153 ODZ655325:ODZ656153 ONV655325:ONV656153 OXR655325:OXR656153 PHN655325:PHN656153 PRJ655325:PRJ656153 QBF655325:QBF656153 QLB655325:QLB656153 QUX655325:QUX656153 RET655325:RET656153 ROP655325:ROP656153 RYL655325:RYL656153 SIH655325:SIH656153 SSD655325:SSD656153 TBZ655325:TBZ656153 TLV655325:TLV656153 TVR655325:TVR656153 UFN655325:UFN656153 UPJ655325:UPJ656153 UZF655325:UZF656153 VJB655325:VJB656153 VSX655325:VSX656153 WCT655325:WCT656153 WMP655325:WMP656153 WWL655325:WWL656153 JZ720861:JZ721689 TV720861:TV721689 ADR720861:ADR721689 ANN720861:ANN721689 AXJ720861:AXJ721689 BHF720861:BHF721689 BRB720861:BRB721689 CAX720861:CAX721689 CKT720861:CKT721689 CUP720861:CUP721689 DEL720861:DEL721689 DOH720861:DOH721689 DYD720861:DYD721689 EHZ720861:EHZ721689 ERV720861:ERV721689 FBR720861:FBR721689 FLN720861:FLN721689 FVJ720861:FVJ721689 GFF720861:GFF721689 GPB720861:GPB721689 GYX720861:GYX721689 HIT720861:HIT721689 HSP720861:HSP721689 ICL720861:ICL721689 IMH720861:IMH721689 IWD720861:IWD721689 JFZ720861:JFZ721689 JPV720861:JPV721689 JZR720861:JZR721689 KJN720861:KJN721689 KTJ720861:KTJ721689 LDF720861:LDF721689 LNB720861:LNB721689 LWX720861:LWX721689 MGT720861:MGT721689 MQP720861:MQP721689 NAL720861:NAL721689 NKH720861:NKH721689 NUD720861:NUD721689 ODZ720861:ODZ721689 ONV720861:ONV721689 OXR720861:OXR721689 PHN720861:PHN721689 PRJ720861:PRJ721689 QBF720861:QBF721689 QLB720861:QLB721689 QUX720861:QUX721689 RET720861:RET721689 ROP720861:ROP721689 RYL720861:RYL721689 SIH720861:SIH721689 SSD720861:SSD721689 TBZ720861:TBZ721689 TLV720861:TLV721689 TVR720861:TVR721689 UFN720861:UFN721689 UPJ720861:UPJ721689 UZF720861:UZF721689 VJB720861:VJB721689 VSX720861:VSX721689 WCT720861:WCT721689 WMP720861:WMP721689 WWL720861:WWL721689 JZ786397:JZ787225 TV786397:TV787225 ADR786397:ADR787225 ANN786397:ANN787225 AXJ786397:AXJ787225 BHF786397:BHF787225 BRB786397:BRB787225 CAX786397:CAX787225 CKT786397:CKT787225 CUP786397:CUP787225 DEL786397:DEL787225 DOH786397:DOH787225 DYD786397:DYD787225 EHZ786397:EHZ787225 ERV786397:ERV787225 FBR786397:FBR787225 FLN786397:FLN787225 FVJ786397:FVJ787225 GFF786397:GFF787225 GPB786397:GPB787225 GYX786397:GYX787225 HIT786397:HIT787225 HSP786397:HSP787225 ICL786397:ICL787225 IMH786397:IMH787225 IWD786397:IWD787225 JFZ786397:JFZ787225 JPV786397:JPV787225 JZR786397:JZR787225 KJN786397:KJN787225 KTJ786397:KTJ787225 LDF786397:LDF787225 LNB786397:LNB787225 LWX786397:LWX787225 MGT786397:MGT787225 MQP786397:MQP787225 NAL786397:NAL787225 NKH786397:NKH787225 NUD786397:NUD787225 ODZ786397:ODZ787225 ONV786397:ONV787225 OXR786397:OXR787225 PHN786397:PHN787225 PRJ786397:PRJ787225 QBF786397:QBF787225 QLB786397:QLB787225 QUX786397:QUX787225 RET786397:RET787225 ROP786397:ROP787225 RYL786397:RYL787225 SIH786397:SIH787225 SSD786397:SSD787225 TBZ786397:TBZ787225 TLV786397:TLV787225 TVR786397:TVR787225 UFN786397:UFN787225 UPJ786397:UPJ787225 UZF786397:UZF787225 VJB786397:VJB787225 VSX786397:VSX787225 WCT786397:WCT787225 WMP786397:WMP787225 WWL786397:WWL787225 JZ851933:JZ852761 TV851933:TV852761 ADR851933:ADR852761 ANN851933:ANN852761 AXJ851933:AXJ852761 BHF851933:BHF852761 BRB851933:BRB852761 CAX851933:CAX852761 CKT851933:CKT852761 CUP851933:CUP852761 DEL851933:DEL852761 DOH851933:DOH852761 DYD851933:DYD852761 EHZ851933:EHZ852761 ERV851933:ERV852761 FBR851933:FBR852761 FLN851933:FLN852761 FVJ851933:FVJ852761 GFF851933:GFF852761 GPB851933:GPB852761 GYX851933:GYX852761 HIT851933:HIT852761 HSP851933:HSP852761 ICL851933:ICL852761 IMH851933:IMH852761 IWD851933:IWD852761 JFZ851933:JFZ852761 JPV851933:JPV852761 JZR851933:JZR852761 KJN851933:KJN852761 KTJ851933:KTJ852761 LDF851933:LDF852761 LNB851933:LNB852761 LWX851933:LWX852761 MGT851933:MGT852761 MQP851933:MQP852761 NAL851933:NAL852761 NKH851933:NKH852761 NUD851933:NUD852761 ODZ851933:ODZ852761 ONV851933:ONV852761 OXR851933:OXR852761 PHN851933:PHN852761 PRJ851933:PRJ852761 QBF851933:QBF852761 QLB851933:QLB852761 QUX851933:QUX852761 RET851933:RET852761 ROP851933:ROP852761 RYL851933:RYL852761 SIH851933:SIH852761 SSD851933:SSD852761 TBZ851933:TBZ852761 TLV851933:TLV852761 TVR851933:TVR852761 UFN851933:UFN852761 UPJ851933:UPJ852761 UZF851933:UZF852761 VJB851933:VJB852761 VSX851933:VSX852761 WCT851933:WCT852761 WMP851933:WMP852761 WWL851933:WWL852761 JZ917469:JZ918297 TV917469:TV918297 ADR917469:ADR918297 ANN917469:ANN918297 AXJ917469:AXJ918297 BHF917469:BHF918297 BRB917469:BRB918297 CAX917469:CAX918297 CKT917469:CKT918297 CUP917469:CUP918297 DEL917469:DEL918297 DOH917469:DOH918297 DYD917469:DYD918297 EHZ917469:EHZ918297 ERV917469:ERV918297 FBR917469:FBR918297 FLN917469:FLN918297 FVJ917469:FVJ918297 GFF917469:GFF918297 GPB917469:GPB918297 GYX917469:GYX918297 HIT917469:HIT918297 HSP917469:HSP918297 ICL917469:ICL918297 IMH917469:IMH918297 IWD917469:IWD918297 JFZ917469:JFZ918297 JPV917469:JPV918297 JZR917469:JZR918297 KJN917469:KJN918297 KTJ917469:KTJ918297 LDF917469:LDF918297 LNB917469:LNB918297 LWX917469:LWX918297 MGT917469:MGT918297 MQP917469:MQP918297 NAL917469:NAL918297 NKH917469:NKH918297 NUD917469:NUD918297 ODZ917469:ODZ918297 ONV917469:ONV918297 OXR917469:OXR918297 PHN917469:PHN918297 PRJ917469:PRJ918297 QBF917469:QBF918297 QLB917469:QLB918297 QUX917469:QUX918297 RET917469:RET918297 ROP917469:ROP918297 RYL917469:RYL918297 SIH917469:SIH918297 SSD917469:SSD918297 TBZ917469:TBZ918297 TLV917469:TLV918297 TVR917469:TVR918297 UFN917469:UFN918297 UPJ917469:UPJ918297 UZF917469:UZF918297 VJB917469:VJB918297 VSX917469:VSX918297 WCT917469:WCT918297 WMP917469:WMP918297 WWL917469:WWL918297 JZ983005:JZ983833 TV983005:TV983833 ADR983005:ADR983833 ANN983005:ANN983833 AXJ983005:AXJ983833 BHF983005:BHF983833 BRB983005:BRB983833 CAX983005:CAX983833 CKT983005:CKT983833 CUP983005:CUP983833 DEL983005:DEL983833 DOH983005:DOH983833 DYD983005:DYD983833 EHZ983005:EHZ983833 ERV983005:ERV983833 FBR983005:FBR983833 FLN983005:FLN983833 FVJ983005:FVJ983833 GFF983005:GFF983833 GPB983005:GPB983833 GYX983005:GYX983833 HIT983005:HIT983833 HSP983005:HSP983833 ICL983005:ICL983833 IMH983005:IMH983833 IWD983005:IWD983833 JFZ983005:JFZ983833 JPV983005:JPV983833 JZR983005:JZR983833 KJN983005:KJN983833 KTJ983005:KTJ983833 LDF983005:LDF983833 LNB983005:LNB983833 LWX983005:LWX983833 MGT983005:MGT983833 MQP983005:MQP983833 NAL983005:NAL983833 NKH983005:NKH983833 NUD983005:NUD983833 ODZ983005:ODZ983833 ONV983005:ONV983833 OXR983005:OXR983833 PHN983005:PHN983833 PRJ983005:PRJ983833 QBF983005:QBF983833 QLB983005:QLB983833 QUX983005:QUX983833 RET983005:RET983833 ROP983005:ROP983833 RYL983005:RYL983833 SIH983005:SIH983833 SSD983005:SSD983833 TBZ983005:TBZ983833 TLV983005:TLV983833 TVR983005:TVR983833 UFN983005:UFN983833 UPJ983005:UPJ983833 UZF983005:UZF983833 VJB983005:VJB983833 VSX983005:VSX983833 WCT983005:WCT983833 WMP983005:WMP983833 JR95 WWD95 WMH95 WCL95 VSP95 VIT95 UYX95 UPB95 UFF95 TVJ95 TLN95 TBR95 SRV95 SHZ95 RYD95 ROH95 REL95 QUP95 QKT95 QAX95 PRB95 PHF95 OXJ95 ONN95 ODR95 NTV95 NJZ95 NAD95 MQH95 MGL95 LWP95 LMT95 LCX95 KTB95 KJF95 JZJ95 JPN95 JFR95 IVV95 ILZ95 ICD95 HSH95 HIL95 GYP95 GOT95 GEX95 FVB95 FLF95 FBJ95 ERN95 EHR95 DXV95 DNZ95 DED95 CUH95 CKL95 CAP95 BQT95 BGX95 AXB95 ANF95 ADJ95 TN95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AN161:AN162 TV198:TV793 JZ198:JZ793 WWL198:WWL793 WMP198:WMP793 WCT198:WCT793 VSX198:VSX793 VJB198:VJB793 UZF198:UZF793 UPJ198:UPJ793 UFN198:UFN793 TVR198:TVR793 TLV198:TLV793 TBZ198:TBZ793 SSD198:SSD793 SIH198:SIH793 RYL198:RYL793 ROP198:ROP793 RET198:RET793 QUX198:QUX793 QLB198:QLB793 QBF198:QBF793 PRJ198:PRJ793 PHN198:PHN793 OXR198:OXR793 ONV198:ONV793 ODZ198:ODZ793 NUD198:NUD793 NKH198:NKH793 NAL198:NAL793 MQP198:MQP793 MGT198:MGT793 LWX198:LWX793 LNB198:LNB793 LDF198:LDF793 KTJ198:KTJ793 KJN198:KJN793 JZR198:JZR793 JPV198:JPV793 JFZ198:JFZ793 IWD198:IWD793 IMH198:IMH793 ICL198:ICL793 HSP198:HSP793 HIT198:HIT793 GYX198:GYX793 GPB198:GPB793 GFF198:GFF793 FVJ198:FVJ793 FLN198:FLN793 FBR198:FBR793 ERV198:ERV793 EHZ198:EHZ793 DYD198:DYD793 DOH198:DOH793 BRB198:BRB793 DEL198:DEL793 BHF198:BHF793 CUP198:CUP793 AXJ198:AXJ793 CKT198:CKT793 CAX198:CAX793 ANN198:ANN793 ANL195:ANL197 ADP195:ADP197 TT195:TT197 JX195:JX197 WWJ195:WWJ197 WMN195:WMN197 WCR195:WCR197 VSV195:VSV197 VIZ195:VIZ197 UZD195:UZD197 UPH195:UPH197 UFL195:UFL197 TVP195:TVP197 TLT195:TLT197 TBX195:TBX197 SSB195:SSB197 SIF195:SIF197 RYJ195:RYJ197 RON195:RON197 RER195:RER197 QUV195:QUV197 QKZ195:QKZ197 QBD195:QBD197 PRH195:PRH197 PHL195:PHL197 OXP195:OXP197 ONT195:ONT197 ODX195:ODX197 NUB195:NUB197 NKF195:NKF197 NAJ195:NAJ197 MQN195:MQN197 MGR195:MGR197 LWV195:LWV197 LMZ195:LMZ197 LDD195:LDD197 KTH195:KTH197 KJL195:KJL197 JZP195:JZP197 JPT195:JPT197 JFX195:JFX197 IWB195:IWB197 IMF195:IMF197 ICJ195:ICJ197 HSN195:HSN197 HIR195:HIR197 GYV195:GYV197 GOZ195:GOZ197 GFD195:GFD197 FVH195:FVH197 FLL195:FLL197 FBP195:FBP197 ERT195:ERT197 EHX195:EHX197 DYB195:DYB197 DOF195:DOF197 BQZ195:BQZ197 DEJ195:DEJ197 BHD195:BHD197 CUN195:CUN197 AXH195:AXH197 CKR195:CKR197 CAV195:CAV197 ADG129 ADR198:ADR793 AH92:AH94 ONB92 ODF92 NTJ92 NJN92 MZR92 MPV92 MFZ92 LWD92 LMH92 LCL92 KSP92 KIT92 JYX92 JPB92 JFF92 IVJ92 ILN92 IBR92 HRV92 HHZ92 GYD92 GOH92 GEL92 FUP92 FKT92 FAX92 ERB92 EHF92 DXJ92 DNN92 DDR92 CTV92 CJZ92 CAD92 BQH92 BGL92 AWP92 AMT92 ACX92 TB92 JF92 WVR92 WLV92 WBZ92 VSD92 VIH92 UYL92 UOP92 UET92 TUX92 TBF92 TLB92 SRJ92 SHN92 RXR92 RNV92 RDZ92 QUD92 QKH92 QAL92 PQP92 SQZ93:SQZ94 AR172 PGT92 WMJ110 TBP108 SRT108 SHX108 RYB108 ROF108 REJ108 QUN108 QKR108 QAV108 PQZ108 PHD108 OXH108 ONL108 ODP108 NTT108 NJX108 NAB108 MQF108 MGJ108 LWN108 LMR108 LCV108 KSZ108 KJD108 JZH108 JPL108 JFP108 IVT108 ILX108 ICB108 HSF108 HIJ108 GYN108 GOR108 GEV108 FUZ108 FLD108 FBH108 ERL108 EHP108 DXT108 DNX108 DEB108 CUF108 CKJ108 CAN108 BQR108 BGV108 AWZ108 AND108 ADH108 TL108 JP108 WWB108 WMF108 WCJ108 VSN108 UYV108 VIR108 UOZ108 UFD108 TVH108 AG30 WCN110 VSR110 VIV110 UYZ110 UPD110 UFH110 TVL110 TLP110 TBT110 SRX110 SIB110 RYF110 ROJ110 REN110 QUR110 QKV110 QAZ110 PRD110 PHH110 OXL110 ONP110 ODT110 NTX110 NKB110 NAF110 MQJ110 MGN110 LWR110 LMV110 LCZ110 KTD110 KJH110 JZL110 JPP110 JFT110 IVX110 IMB110 ICF110 HSJ110 HIN110 GYR110 GOV110 GEZ110 FVD110 FLH110 FBL110 ERP110 EHT110 DXX110 DOB110 DEF110 CUJ110 CKN110 CAR110 BQV110 BGZ110 AXD110 ANH110 ADL110 TP110 JT110 WWF110 TKR93:TKR94 AI165 WCN166 VSR166 VIV166 UYZ166 UPD166 UFH166 TVL166 TLP166 TBT166 SRX166 SIB166 RYF166 ROJ166 REN166 QUR166 QKV166 QAZ166 PRD166 PHH166 OXL166 ONP166 ODT166 NTX166 NKB166 NAF166 MQJ166 MGN166 LWR166 LMV166 LCZ166 KTD166 KJH166 JZL166 JPP166 JFT166 IVX166 IMB166 ICF166 HSJ166 HIN166 GYR166 GOV166 GEZ166 FVD166 FLH166 FBL166 ERP166 EHT166 DXX166 DOB166 DEF166 CUJ166 CKN166 CAR166 BQV166 BGZ166 AXD166 ANH166 ADL166 TP166 JT166 WWF166 AM165 VSL109 UPB60 UFF60 TVJ60 TLN60 TBR60 SRV60 SHZ60 RYD60 ROH60 REL60 QUP60 QKT60 QAX60 PRB60 PHF60 OXJ60 ONN60 ODR60 NTV60 NJZ60 NAD60 MQH60 MGL60 LWP60 LMT60 LCX60 KTB60 KJF60 JZJ60 JPN60 JFR60 IVV60 ILZ60 ICD60 HSH60 HIL60 GYP60 GOT60 GEX60 FVB60 FLF60 FBJ60 ERN60 EHR60 DXV60 DNZ60 DED60 CUH60 CKL60 CAP60 BQT60 BGX60 AXB60 ANF60 ADJ60 TN60 JR60 WWD60 WMH60 WCL60 VSP60 VIT60 UYX60 AG60 UPB20 UFF20 TVJ20 TLN20 TBR20 SRV20 SHZ20 RYD20 ROH20 REL20 QUP20 QKT20 QAX20 PRB20 PHF20 OXJ20 ONN20 ODR20 NTV20 NJZ20 NAD20 MQH20 MGL20 LWP20 LMT20 LCX20 KTB20 KJF20 JZJ20 JPN20 JFR20 IVV20 ILZ20 ICD20 HSH20 HIL20 GYP20 GOT20 GEX20 FVB20 FLF20 FBJ20 ERN20 EHR20 DXV20 DNZ20 DED20 CUH20 CKL20 CAP20 BQT20 BGX20 AXB20 ANF20 ADJ20 TN20 JR20 WWD20 WMH20 WCL20 VSP20 VIT20 UYX20 AG20 UPB23 UFF23 TVJ23 TLN23 TBR23 SRV23 SHZ23 RYD23 ROH23 REL23 QUP23 QKT23 QAX23 PRB23 PHF23 OXJ23 ONN23 ODR23 NTV23 NJZ23 NAD23 MQH23 MGL23 LWP23 LMT23 LCX23 KTB23 KJF23 JZJ23 JPN23 JFR23 IVV23 ILZ23 ICD23 HSH23 HIL23 GYP23 GOT23 GEX23 FVB23 FLF23 FBJ23 ERN23 EHR23 DXV23 DNZ23 DED23 CUH23 CKL23 CAP23 BQT23 BGX23 AXB23 ANF23 ADJ23 TN23 JR23 WWD23 WMH23 WCL23 VSP23 VIT23 UYX23 AG23 UPB27 UFF27 TVJ27 TLN27 TBR27 SRV27 SHZ27 RYD27 ROH27 REL27 QUP27 QKT27 QAX27 PRB27 PHF27 OXJ27 ONN27 ODR27 NTV27 NJZ27 NAD27 MQH27 MGL27 LWP27 LMT27 LCX27 KTB27 KJF27 JZJ27 JPN27 JFR27 IVV27 ILZ27 ICD27 HSH27 HIL27 GYP27 GOT27 GEX27 FVB27 FLF27 FBJ27 ERN27 EHR27 DXV27 DNZ27 DED27 CUH27 CKL27 CAP27 BQT27 BGX27 AXB27 ANF27 ADJ27 TN27 JR27 WWD27 WMH27 WCL27 VSP27 VIT27 UYX27 AG27 UPB30 UFF30 TVJ30 TLN30 TBR30 SRV30 SHZ30 RYD30 ROH30 REL30 QUP30 QKT30 QAX30 PRB30 PHF30 OXJ30 ONN30 ODR30 NTV30 NJZ30 NAD30 MQH30 MGL30 LWP30 LMT30 LCX30 KTB30 KJF30 JZJ30 JPN30 JFR30 IVV30 ILZ30 ICD30 HSH30 HIL30 GYP30 GOT30 GEX30 FVB30 FLF30 FBJ30 ERN30 EHR30 DXV30 DNZ30 DED30 CUH30 CKL30 CAP30 BQT30 BGX30 AXB30 ANF30 ADJ30 TN30 JR30 WWD30 WMH30 WCL30 VSP30 VIT30 UYX30 AI113 UYT109 VIP109 UOX109 UFB109 TVF109 TLJ109 TBN109 SRR109 SHV109 RXZ109 ROD109 REH109 QUL109 QKP109 QAT109 PQX109 PHB109 OXF109 ONJ109 ODN109 NTR109 NJV109 MZZ109 MQD109 MGH109 LWL109 LMP109 LCT109 KSX109 KJB109 JZF109 JPJ109 JFN109 IVR109 ILV109 IBZ109 HSD109 HIH109 GYL109 GOP109 GET109 FUX109 FLB109 FBF109 ERJ109 EHN109 DXR109 DNV109 DDZ109 CUD109 CKH109 CAL109 BQP109 BGT109 AWX109 ANB109 ADF109 TJ109 JN109 WVZ109 WMD109 WCH109 WMJ166 JR167 WWD167 WMH167 WCL167 VSP167 VIT167 UYX167 UPB167 UFF167 TVJ167 TLN167 TBR167 SRV167 SHZ167 RYD167 ROH167 REL167 QUP167 QKT167 QAX167 PRB167 PHF167 OXJ167 ONN167 ODR167 NTV167 NJZ167 NAD167 MQH167 MGL167 LWP167 LMT167 LCX167 KTB167 KJF167 JZJ167 JPN167 JFR167 IVV167 ILZ167 ICD167 HSH167 HIL167 GYP167 GOT167 GEX167 FVB167 FLF167 FBJ167 ERN167 EHR167 DXV167 DNZ167 DED167 CUH167 CKL167 CAP167 BQT167 BGX167 AXB167 ANF167 ADJ167 TN167 AJ133 AN133 AJ135 AN135 AF172 AN172:AN173 TLB61 TBF61 TUX61 UET61 UOP61 UYL61 VIH61 VSD61 WBZ61 WLV61 WVR61 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TKR62:TKR63 TAV62:TAV63 TUN62:TUN63 UEJ62:UEJ63 UOF62:UOF63 UYB62:UYB63 VHX62:VHX63 VRT62:VRT63 WBP62:WBP63 WLL62:WLL63 WVH62:WVH63 IV62:IV63 SR62:SR63 ACN62:ACN63 AMJ62:AMJ63 AWF62:AWF63 BGB62:BGB63 BPX62:BPX63 BZT62:BZT63 CJP62:CJP63 CTL62:CTL63 DDH62:DDH63 DND62:DND63 DWZ62:DWZ63 EGV62:EGV63 EQR62:EQR63 FAN62:FAN63 FKJ62:FKJ63 FUF62:FUF63 GEB62:GEB63 GNX62:GNX63 GXT62:GXT63 HHP62:HHP63 HRL62:HRL63 IBH62:IBH63 ILD62:ILD63 IUZ62:IUZ63 JEV62:JEV63 JOR62:JOR63 JYN62:JYN63 KIJ62:KIJ63 KSF62:KSF63 LCB62:LCB63 LLX62:LLX63 LVT62:LVT63 MFP62:MFP63 MPL62:MPL63 MZH62:MZH63 NJD62:NJD63 NSZ62:NSZ63 OCV62:OCV63 OMR62:OMR63 OWN62:OWN63 PGJ62:PGJ63 PQF62:PQF63 QAB62:QAB63 QJX62:QJX63 QTT62:QTT63 RDP62:RDP63 RNL62:RNL63 RXH62:RXH63 SHD62:SHD63 ADG162 SRJ64 TLB64 TBF64 TUX64 UET64 UOP64 UYL64 VIH64 VSD64 WBZ64 WLV64 WVR64 JF64 TB64 ACX64 AMT64 AWP64 BGL64 BQH64 CAD64 CJZ64 CTV64 DDR64 DNN64 DXJ64 EHF64 ERB64 FAX64 FKT64 FUP64 GEL64 GOH64 GYD64 HHZ64 HRV64 IBR64 ILN64 IVJ64 JFF64 JPB64 JYX64 KIT64 KSP64 LCL64 LMH64 LWD64 MFZ64 MPV64 MZR64 NJN64 NTJ64 ODF64 ONB64 OWX64 PGT64 PQP64 QAL64 QKH64 QUD64 RDZ64 RNV64 RXR64 SHN64 TKR65:TKR66 TAV65:TAV66 TUN65:TUN66 UEJ65:UEJ66 UOF65:UOF66 UYB65:UYB66 VHX65:VHX66 VRT65:VRT66 WBP65:WBP66 WLL65:WLL66 WVH65:WVH66 IV65:IV66 SR65:SR66 ACN65:ACN66 AMJ65:AMJ66 AWF65:AWF66 BGB65:BGB66 BPX65:BPX66 BZT65:BZT66 CJP65:CJP66 CTL65:CTL66 DDH65:DDH66 DND65:DND66 DWZ65:DWZ66 EGV65:EGV66 EQR65:EQR66 FAN65:FAN66 FKJ65:FKJ66 FUF65:FUF66 GEB65:GEB66 GNX65:GNX66 GXT65:GXT66 HHP65:HHP66 HRL65:HRL66 IBH65:IBH66 ILD65:ILD66 IUZ65:IUZ66 JEV65:JEV66 JOR65:JOR66 JYN65:JYN66 KIJ65:KIJ66 KSF65:KSF66 LCB65:LCB66 LLX65:LLX66 LVT65:LVT66 MFP65:MFP66 MPL65:MPL66 MZH65:MZH66 NJD65:NJD66 NSZ65:NSZ66 OCV65:OCV66 OMR65:OMR66 OWN65:OWN66 PGJ65:PGJ66 PQF65:PQF66 QAB65:QAB66 QJX65:QJX66 QTT65:QTT66 RDP65:RDP66 RNL65:RNL66 RXH65:RXH66 SHD65:SHD66 SQZ62:SQZ63 SHN67 SRJ67 TLB67 TBF67 TUX67 UET67 UOP67 UYL67 VIH67 VSD67 WBZ67 WLV67 WVR67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TKR68:TKR69 TAV68:TAV69 TUN68:TUN69 UEJ68:UEJ69 UOF68:UOF69 UYB68:UYB69 VHX68:VHX69 VRT68:VRT69 WBP68:WBP69 WLL68:WLL69 WVH68:WVH69 IV68:IV69 SR68:SR69 ACN68:ACN69 AMJ68:AMJ69 AWF68:AWF69 BGB68:BGB69 BPX68:BPX69 BZT68:BZT69 CJP68:CJP69 CTL68:CTL69 DDH68:DDH69 DND68:DND69 DWZ68:DWZ69 EGV68:EGV69 EQR68:EQR69 FAN68:FAN69 FKJ68:FKJ69 FUF68:FUF69 GEB68:GEB69 GNX68:GNX69 GXT68:GXT69 HHP68:HHP69 HRL68:HRL69 IBH68:IBH69 ILD68:ILD69 IUZ68:IUZ69 JEV68:JEV69 JOR68:JOR69 JYN68:JYN69 KIJ68:KIJ69 KSF68:KSF69 LCB68:LCB69 LLX68:LLX69 LVT68:LVT69 MFP68:MFP69 MPL68:MPL69 MZH68:MZH69 NJD68:NJD69 NSZ68:NSZ69 OCV68:OCV69 OMR68:OMR69 OWN68:OWN69 PGJ68:PGJ69 PQF68:PQF69 QAB68:QAB69 QJX68:QJX69 QTT68:QTT69 RDP68:RDP69 RNL68:RNL69 RXH68:RXH69 SHD68:SHD69 SQZ65:SQZ66 RXR70:RXR71 SHN70:SHN71 SRJ70:SRJ71 TLB70:TLB71 TBF70:TBF71 TUX70:TUX71 UET70:UET71 UOP70:UOP71 UYL70:UYL71 VIH70:VIH71 VSD70:VSD71 WBZ70:WBZ71 WLV70:WLV71 WVR70:WVR71 JF70:JF71 TB70:TB71 ACX70:ACX71 AMT70:AMT71 AWP70:AWP71 BGL70:BGL71 BQH70:BQH71 CAD70:CAD71 CJZ70:CJZ71 CTV70:CTV71 DDR70:DDR71 DNN70:DNN71 DXJ70:DXJ71 EHF70:EHF71 ERB70:ERB71 FAX70:FAX71 FKT70:FKT71 FUP70:FUP71 GEL70:GEL71 GOH70:GOH71 GYD70:GYD71 HHZ70:HHZ71 HRV70:HRV71 IBR70:IBR71 ILN70:ILN71 IVJ70:IVJ71 JFF70:JFF71 JPB70:JPB71 JYX70:JYX71 KIT70:KIT71 KSP70:KSP71 LCL70:LCL71 LMH70:LMH71 LWD70:LWD71 MFZ70:MFZ71 MPV70:MPV71 MZR70:MZR71 NJN70:NJN71 NTJ70:NTJ71 ODF70:ODF71 ONB70:ONB71 OWX70:OWX71 PGT70:PGT71 PQP70:PQP71 QAL70:QAL71 QKH70:QKH71 QUD70:QUD71 RDZ70:RDZ71 RNV70:RNV71 TKR72:TKR73 TAV72:TAV73 TUN72:TUN73 UEJ72:UEJ73 UOF72:UOF73 UYB72:UYB73 VHX72:VHX73 VRT72:VRT73 WBP72:WBP73 WLL72:WLL73 WVH72:WVH73 IV72:IV73 SR72:SR73 ACN72:ACN73 AMJ72:AMJ73 AWF72:AWF73 BGB72:BGB73 BPX72:BPX73 BZT72:BZT73 CJP72:CJP73 CTL72:CTL73 DDH72:DDH73 DND72:DND73 DWZ72:DWZ73 EGV72:EGV73 EQR72:EQR73 FAN72:FAN73 FKJ72:FKJ73 FUF72:FUF73 GEB72:GEB73 GNX72:GNX73 GXT72:GXT73 HHP72:HHP73 HRL72:HRL73 IBH72:IBH73 ILD72:ILD73 IUZ72:IUZ73 JEV72:JEV73 JOR72:JOR73 JYN72:JYN73 KIJ72:KIJ73 KSF72:KSF73 LCB72:LCB73 LLX72:LLX73 LVT72:LVT73 MFP72:MFP73 MPL72:MPL73 MZH72:MZH73 NJD72:NJD73 NSZ72:NSZ73 OCV72:OCV73 OMR72:OMR73 OWN72:OWN73 PGJ72:PGJ73 PQF72:PQF73 QAB72:QAB73 QJX72:QJX73 QTT72:QTT73 RDP72:RDP73 RNL72:RNL73 RXH72:RXH73 SHD72:SHD73 SQZ68:SQZ69 RNV74 RXR74 SHN74 SRJ74 TLB74 TBF74 TUX74 UET74 UOP74 UYL74 VIH74 VSD74 WBZ74 WLV74 WVR74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TKR75:TKR76 TAV75:TAV76 TUN75:TUN76 UEJ75:UEJ76 UOF75:UOF76 UYB75:UYB76 VHX75:VHX76 VRT75:VRT76 WBP75:WBP76 WLL75:WLL76 WVH75:WVH76 IV75:IV76 SR75:SR76 ACN75:ACN76 AMJ75:AMJ76 AWF75:AWF76 BGB75:BGB76 BPX75:BPX76 BZT75:BZT76 CJP75:CJP76 CTL75:CTL76 DDH75:DDH76 DND75:DND76 DWZ75:DWZ76 EGV75:EGV76 EQR75:EQR76 FAN75:FAN76 FKJ75:FKJ76 FUF75:FUF76 GEB75:GEB76 GNX75:GNX76 GXT75:GXT76 HHP75:HHP76 HRL75:HRL76 IBH75:IBH76 ILD75:ILD76 IUZ75:IUZ76 JEV75:JEV76 JOR75:JOR76 JYN75:JYN76 KIJ75:KIJ76 KSF75:KSF76 LCB75:LCB76 LLX75:LLX76 LVT75:LVT76 MFP75:MFP76 MPL75:MPL76 MZH75:MZH76 NJD75:NJD76 NSZ75:NSZ76 OCV75:OCV76 OMR75:OMR76 OWN75:OWN76 PGJ75:PGJ76 PQF75:PQF76 QAB75:QAB76 QJX75:QJX76 QTT75:QTT76 RDP75:RDP76 RNL75:RNL76 RXH75:RXH76 SHD75:SHD76 SQZ72:SQZ73 RDZ77 RNV77 RXR77 SHN77 SRJ77 TLB77 TBF77 TUX77 UET77 UOP77 UYL77 VIH77 VSD77 WBZ77 WLV77 WVR77 JF77 TB77 ACX77 AMT77 AWP77 BGL77 BQH77 CAD77 CJZ77 CTV77 DDR77 DNN77 DXJ77 EHF77 ERB77 FAX77 FKT77 FUP77 GEL77 GOH77 GYD77 HHZ77 HRV77 IBR77 ILN77 IVJ77 JFF77 JPB77 JYX77 KIT77 KSP77 LCL77 LMH77 LWD77 MFZ77 MPV77 MZR77 NJN77 NTJ77 ODF77 ONB77 OWX77 PGT77 PQP77 QAL77 QKH77 QUD77 TKR78:TKR79 TAV78:TAV79 TUN78:TUN79 UEJ78:UEJ79 UOF78:UOF79 UYB78:UYB79 VHX78:VHX79 VRT78:VRT79 WBP78:WBP79 WLL78:WLL79 WVH78:WVH79 IV78:IV79 SR78:SR79 ACN78:ACN79 AMJ78:AMJ79 AWF78:AWF79 BGB78:BGB79 BPX78:BPX79 BZT78:BZT79 CJP78:CJP79 CTL78:CTL79 DDH78:DDH79 DND78:DND79 DWZ78:DWZ79 EGV78:EGV79 EQR78:EQR79 FAN78:FAN79 FKJ78:FKJ79 FUF78:FUF79 GEB78:GEB79 GNX78:GNX79 GXT78:GXT79 HHP78:HHP79 HRL78:HRL79 IBH78:IBH79 ILD78:ILD79 IUZ78:IUZ79 JEV78:JEV79 JOR78:JOR79 JYN78:JYN79 KIJ78:KIJ79 KSF78:KSF79 LCB78:LCB79 LLX78:LLX79 LVT78:LVT79 MFP78:MFP79 MPL78:MPL79 MZH78:MZH79 NJD78:NJD79 NSZ78:NSZ79 OCV78:OCV79 OMR78:OMR79 OWN78:OWN79 PGJ78:PGJ79 PQF78:PQF79 QAB78:QAB79 QJX78:QJX79 QTT78:QTT79 RDP78:RDP79 RNL78:RNL79 RXH78:RXH79 SHD78:SHD79 SQZ75:SQZ76 QUD80 RDZ80 RNV80 RXR80 SHN80 SRJ80 TLB80 TBF80 TUX80 UET80 UOP80 UYL80 VIH80 VSD80 WBZ80 WLV80 WVR80 JF80 TB80 ACX80 AMT80 AWP80 BGL80 BQH80 CAD80 CJZ80 CTV80 DDR80 DNN80 DXJ80 EHF80 ERB80 FAX80 FKT80 FUP80 GEL80 GOH80 GYD80 HHZ80 HRV80 IBR80 ILN80 IVJ80 JFF80 JPB80 JYX80 KIT80 KSP80 LCL80 LMH80 LWD80 MFZ80 MPV80 MZR80 NJN80 NTJ80 ODF80 ONB80 OWX80 PGT80 PQP80 QAL80 QKH80 TKR81:TKR82 TAV81:TAV82 TUN81:TUN82 UEJ81:UEJ82 UOF81:UOF82 UYB81:UYB82 VHX81:VHX82 VRT81:VRT82 WBP81:WBP82 WLL81:WLL82 WVH81:WVH82 IV81:IV82 SR81:SR82 ACN81:ACN82 AMJ81:AMJ82 AWF81:AWF82 BGB81:BGB82 BPX81:BPX82 BZT81:BZT82 CJP81:CJP82 CTL81:CTL82 DDH81:DDH82 DND81:DND82 DWZ81:DWZ82 EGV81:EGV82 EQR81:EQR82 FAN81:FAN82 FKJ81:FKJ82 FUF81:FUF82 GEB81:GEB82 GNX81:GNX82 GXT81:GXT82 HHP81:HHP82 HRL81:HRL82 IBH81:IBH82 ILD81:ILD82 IUZ81:IUZ82 JEV81:JEV82 JOR81:JOR82 JYN81:JYN82 KIJ81:KIJ82 KSF81:KSF82 LCB81:LCB82 LLX81:LLX82 LVT81:LVT82 MFP81:MFP82 MPL81:MPL82 MZH81:MZH82 NJD81:NJD82 NSZ81:NSZ82 OCV81:OCV82 OMR81:OMR82 OWN81:OWN82 PGJ81:PGJ82 PQF81:PQF82 QAB81:QAB82 QJX81:QJX82 QTT81:QTT82 RDP81:RDP82 RNL81:RNL82 RXH81:RXH82 SHD81:SHD82 SQZ84:SQZ85 QKH83 QUD83 RDZ83 RNV83 RXR83 SHN83 SRJ83 TLB83 TBF83 TUX83 UET83 UOP83 UYL83 VIH83 VSD83 WBZ83 WLV83 WVR83 JF83 TB83 ACX83 AMT83 AWP83 BGL83 BQH83 CAD83 CJZ83 CTV83 DDR83 DNN83 DXJ83 EHF83 ERB83 FAX83 FKT83 FUP83 GEL83 GOH83 GYD83 HHZ83 HRV83 IBR83 ILN83 IVJ83 JFF83 JPB83 JYX83 KIT83 KSP83 LCL83 LMH83 LWD83 MFZ83 MPV83 MZR83 NJN83 NTJ83 ODF83 ONB83 OWX83 PGT83 PQP83 QAL83 TKR84:TKR85 TAV84:TAV85 TUN84:TUN85 UEJ84:UEJ85 UOF84:UOF85 UYB84:UYB85 VHX84:VHX85 VRT84:VRT85 WBP84:WBP85 WLL84:WLL85 WVH84:WVH85 IV84:IV85 SR84:SR85 ACN84:ACN85 AMJ84:AMJ85 AWF84:AWF85 BGB84:BGB85 BPX84:BPX85 BZT84:BZT85 CJP84:CJP85 CTL84:CTL85 DDH84:DDH85 DND84:DND85 DWZ84:DWZ85 EGV84:EGV85 EQR84:EQR85 FAN84:FAN85 FKJ84:FKJ85 FUF84:FUF85 GEB84:GEB85 GNX84:GNX85 GXT84:GXT85 HHP84:HHP85 HRL84:HRL85 IBH84:IBH85 ILD84:ILD85 IUZ84:IUZ85 JEV84:JEV85 JOR84:JOR85 JYN84:JYN85 KIJ84:KIJ85 KSF84:KSF85 LCB84:LCB85 LLX84:LLX85 LVT84:LVT85 MFP84:MFP85 MPL84:MPL85 MZH84:MZH85 NJD84:NJD85 NSZ84:NSZ85 OCV84:OCV85 OMR84:OMR85 OWN84:OWN85 PGJ84:PGJ85 PQF84:PQF85 QAB84:QAB85 QJX84:QJX85 QTT84:QTT85 RDP84:RDP85 RNL84:RNL85 RXH84:RXH85 SHD84:SHD85 SQZ78:SQZ79 QAL86 QKH86 QUD86 RDZ86 RNV86 RXR86 SHN86 SRJ86 TLB86 TBF86 TUX86 UET86 UOP86 UYL86 VIH86 VSD86 WBZ86 WLV86 WVR86 JF86 TB86 ACX86 AMT86 AWP86 BGL86 BQH86 CAD86 CJZ86 CTV86 DDR86 DNN86 DXJ86 EHF86 ERB86 FAX86 FKT86 FUP86 GEL86 GOH86 GYD86 HHZ86 HRV86 IBR86 ILN86 IVJ86 JFF86 JPB86 JYX86 KIT86 KSP86 LCL86 LMH86 LWD86 MFZ86 MPV86 MZR86 NJN86 NTJ86 ODF86 ONB86 OWX86 PGT86 PQP86 TKR87:TKR88 TAV87:TAV88 TUN87:TUN88 UEJ87:UEJ88 UOF87:UOF88 UYB87:UYB88 VHX87:VHX88 VRT87:VRT88 WBP87:WBP88 WLL87:WLL88 WVH87:WVH88 IV87:IV88 SR87:SR88 ACN87:ACN88 AMJ87:AMJ88 AWF87:AWF88 BGB87:BGB88 BPX87:BPX88 BZT87:BZT88 CJP87:CJP88 CTL87:CTL88 DDH87:DDH88 DND87:DND88 DWZ87:DWZ88 EGV87:EGV88 EQR87:EQR88 FAN87:FAN88 FKJ87:FKJ88 FUF87:FUF88 GEB87:GEB88 GNX87:GNX88 GXT87:GXT88 HHP87:HHP88 HRL87:HRL88 IBH87:IBH88 ILD87:ILD88 IUZ87:IUZ88 JEV87:JEV88 JOR87:JOR88 JYN87:JYN88 KIJ87:KIJ88 KSF87:KSF88 LCB87:LCB88 LLX87:LLX88 LVT87:LVT88 MFP87:MFP88 MPL87:MPL88 MZH87:MZH88 NJD87:NJD88 NSZ87:NSZ88 OCV87:OCV88 OMR87:OMR88 OWN87:OWN88 PGJ87:PGJ88 PQF87:PQF88 QAB87:QAB88 QJX87:QJX88 QTT87:QTT88 RDP87:RDP88 RNL87:RNL88 RXH87:RXH88 SHD87:SHD88 SQZ81:SQZ82 PQP89 QAL89 QKH89 QUD89 RDZ89 RNV89 RXR89 SHN89 SRJ89 TLB89 TBF89 TUX89 UET89 UOP89 UYL89 VIH89 VSD89 WBZ89 WLV89 WVR89 JF89 TB89 ACX89 AMT89 AWP89 BGL89 BQH89 CAD89 CJZ89 CTV89 DDR89 DNN89 DXJ89 EHF89 ERB89 FAX89 FKT89 FUP89 GEL89 GOH89 GYD89 HHZ89 HRV89 IBR89 ILN89 IVJ89 JFF89 JPB89 JYX89 KIT89 KSP89 LCL89 LMH89 LWD89 MFZ89 MPV89 MZR89 NJN89 NTJ89 ODF89 ONB89 OWX89 PGT89 TKR90:TKR91 TAV90:TAV91 TUN90:TUN91 UEJ90:UEJ91 UOF90:UOF91 UYB90:UYB91 VHX90:VHX91 VRT90:VRT91 WBP90:WBP91 WLL90:WLL91 WVH90:WVH91 IV90:IV91 SR90:SR91 ACN90:ACN91 AMJ90:AMJ91 AWF90:AWF91 BGB90:BGB91 BPX90:BPX91 BZT90:BZT91 CJP90:CJP91 CTL90:CTL91 DDH90:DDH91 DND90:DND91 DWZ90:DWZ91 EGV90:EGV91 EQR90:EQR91 FAN90:FAN91 FKJ90:FKJ91 FUF90:FUF91 GEB90:GEB91 GNX90:GNX91 GXT90:GXT91 HHP90:HHP91 HRL90:HRL91 IBH90:IBH91 ILD90:ILD91 IUZ90:IUZ91 JEV90:JEV91 JOR90:JOR91 JYN90:JYN91 KIJ90:KIJ91 KSF90:KSF91 LCB90:LCB91 LLX90:LLX91 LVT90:LVT91 MFP90:MFP91 MPL90:MPL91 MZH90:MZH91 NJD90:NJD91 NSZ90:NSZ91 OCV90:OCV91 OMR90:OMR91 OWN90:OWN91 PGJ90:PGJ91 PQF90:PQF91 QAB90:QAB91 QJX90:QJX91 QTT90:QTT91 RDP90:RDP91 RNL90:RNL91 RXH90:RXH91 SHD90:SHD91 SQZ87:SQZ88 OWX92 TAV93:TAV94 TUN93:TUN94 UEJ93:UEJ94 UOF93:UOF94 UYB93:UYB94 VHX93:VHX94 VRT93:VRT94 WBP93:WBP94 WLL93:WLL94 WVH93:WVH94 IV93:IV94 SR93:SR94 ACN93:ACN94 AMJ93:AMJ94 AWF93:AWF94 BGB93:BGB94 BPX93:BPX94 BZT93:BZT94 CJP93:CJP94 CTL93:CTL94 DDH93:DDH94 DND93:DND94 DWZ93:DWZ94 EGV93:EGV94 EQR93:EQR94 FAN93:FAN94 FKJ93:FKJ94 FUF93:FUF94 GEB93:GEB94 GNX93:GNX94 GXT93:GXT94 HHP93:HHP94 HRL93:HRL94 IBH93:IBH94 ILD93:ILD94 IUZ93:IUZ94 JEV93:JEV94 JOR93:JOR94 JYN93:JYN94 KIJ93:KIJ94 KSF93:KSF94 LCB93:LCB94 LLX93:LLX94 LVT93:LVT94 MFP93:MFP94 MPL93:MPL94 MZH93:MZH94 NJD93:NJD94 NSZ93:NSZ94 OCV93:OCV94 OMR93:OMR94 OWN93:OWN94 PGJ93:PGJ94 PQF93:PQF94 QAB93:QAB94 QJX93:QJX94 QTT93:QTT94 RDP93:RDP94 RNL93:RNL94 RXH93:RXH94 SHD93:SHD94 SQZ90:SQZ91 WVU111 WLY111 WCC111 VSG111 VIK111 UYO111 UOS111 UEW111 TVA111 TLE111 TBI111 SRM111 SHQ111 RXU111 RNY111 REC111 QUG111 QKK111 QAO111 PQS111 PGW111 OXA111 ONE111 ODI111 NTM111 NJQ111 MZU111 MPY111 MGC111 LWG111 LMK111 LCO111 KSS111 KIW111 JZA111 JPE111 JFI111 IVM111 ILQ111 IBU111 HRY111 HIC111 GYG111 GOK111 GEO111 FUS111 FKW111 FBA111 ERE111 EHI111 DXM111 DNQ111 DDU111 CTY111 CKC111 CAG111 BQK111 BGO111 AWS111 AMW111 ADA111 TE111 JI111 AF110:AF111 VIE112 UOM112 UEQ112 TUU112 TKY112 TBC112 SRG112 SHK112 RXO112 RNS112 RDW112 QUA112 QKE112 QAI112 PQM112 PGQ112 OWU112 OMY112 ODC112 NTG112 NJK112 MZO112 MPS112 MFW112 LWA112 LME112 LCI112 KSM112 KIQ112 JYU112 JOY112 JFC112 IVG112 ILK112 IBO112 HRS112 HHW112 GYA112 GOE112 GEI112 FUM112 FKQ112 FAU112 EQY112 EHC112 DXG112 DNK112 DDO112 CTS112 CJW112 CAA112 BQE112 BGI112 AWM112 AMQ112 ACU112 SY112 JC112 WVO112 WLS112 WBW112 VSA112 AH41:AH58 CAM119 CKI119 AWY119 CUE119 BGU119 DEA119 BQQ119 DNW119 DXS119 EHO119 ERK119 FBG119 FLC119 FUY119 GEU119 GOQ119 GYM119 HII119 HSE119 ICA119 ILW119 IVS119 JFO119 JPK119 JZG119 KJC119 KSY119 LCU119 LMQ119 LWM119 MGI119 MQE119 NAA119 NJW119 NTS119 ODO119 ONK119 OXG119 PHC119 PQY119 QAU119 QKQ119 QUM119 REI119 ROE119 RYA119 SHW119 SRS119 TBO119 TLK119 TVG119 UFC119 UOY119 UYU119 VIQ119 VSM119 WCI119 WME119 WWA119 JO119 TK119 ADG119 CKP107 CAM122 CKI122 AWY122 CUE122 BGU122 DEA122 BQQ122 DNW122 DXS122 EHO122 ERK122 FBG122 FLC122 FUY122 GEU122 GOQ122 GYM122 HII122 HSE122 ICA122 ILW122 IVS122 JFO122 JPK122 JZG122 KJC122 KSY122 LCU122 LMQ122 LWM122 MGI122 MQE122 NAA122 NJW122 NTS122 ODO122 ONK122 OXG122 PHC122 PQY122 QAU122 QKQ122 QUM122 REI122 ROE122 RYA122 SHW122 SRS122 TBO122 TLK122 TVG122 UFC122 UOY122 UYU122 VIQ122 VSM122 WCI122 WME122 WWA122 JO122 TK122 ADG122 CAX120 ANC125 CAM125 CKI125 AWY125 CUE125 BGU125 DEA125 BQQ125 DNW125 DXS125 EHO125 ERK125 FBG125 FLC125 FUY125 GEU125 GOQ125 GYM125 HII125 HSE125 ICA125 ILW125 IVS125 JFO125 JPK125 JZG125 KJC125 KSY125 LCU125 LMQ125 LWM125 MGI125 MQE125 NAA125 NJW125 NTS125 ODO125 ONK125 OXG125 PHC125 PQY125 QAU125 QKQ125 QUM125 REI125 ROE125 RYA125 SHW125 SRS125 TBO125 TLK125 TVG125 UFC125 UOY125 UYU125 VIQ125 VSM125 WCI125 WME125 WWA125 JO125 TK125 ADG125 ANC127 CAM127 CKI127 AWY127 CUE127 BGU127 DEA127 BQQ127 DNW127 DXS127 EHO127 ERK127 FBG127 FLC127 FUY127 GEU127 GOQ127 GYM127 HII127 HSE127 ICA127 ILW127 IVS127 JFO127 JPK127 JZG127 KJC127 KSY127 LCU127 LMQ127 LWM127 MGI127 MQE127 NAA127 NJW127 NTS127 ODO127 ONK127 OXG127 PHC127 PQY127 QAU127 QKQ127 QUM127 REI127 ROE127 RYA127 SHW127 SRS127 TBO127 TLK127 TVG127 UFC127 UOY127 UYU127 VIQ127 VSM127 WCI127 WME127 WWA127 JO127 TK127 ADG127 ANC129 CAM129 CKI129 AWY129 CUE129 BGU129 DEA129 BQQ129 DNW129 DXS129 EHO129 ERK129 FBG129 FLC129 FUY129 GEU129 GOQ129 GYM129 HII129 HSE129 ICA129 ILW129 IVS129 JFO129 JPK129 JZG129 KJC129 KSY129 LCU129 LMQ129 LWM129 MGI129 MQE129 NAA129 NJW129 NTS129 ODO129 ONK129 OXG129 PHC129 PQY129 QAU129 QKQ129 QUM129 REI129 ROE129 RYA129 SHW129 SRS129 TBO129 TLK129 TVG129 UFC129 UOY129 UYU129 VIQ129 VSM129 WCI129 WME129 WWA129 JO129 TK129 AJ161:AJ162 ANC162 CAM162 CKI162 AWY162 CUE162 BGU162 DEA162 BQQ162 DNW162 DXS162 EHO162 ERK162 FBG162 FLC162 FUY162 GEU162 GOQ162 GYM162 HII162 HSE162 ICA162 ILW162 IVS162 JFO162 JPK162 JZG162 KJC162 KSY162 LCU162 LMQ162 LWM162 MGI162 MQE162 NAA162 NJW162 NTS162 ODO162 ONK162 OXG162 PHC162 PQY162 QAU162 QKQ162 QUM162 REI162 ROE162 RYA162 SHW162 SRS162 TBO162 TLK162 TVG162 UFC162 UOY162 UYU162 VIQ162 VSM162 WCI162 WME162 WWA162 JO162 TK162 UYI112 AXF113 BQX113 ANJ113 CAT113 BHB113 ADN113 TR113 JV113 WWH113 WML113 WCP113 VST113 VIX113 UZB113 UPF113 UFJ113 TVN113 TLR113 TBV113 SRZ113 SID113 RYH113 ROL113 REP113 QUT113 QKX113 QBB113 PRF113 PHJ113 OXN113 ONR113 ODV113 NTZ113 NKD113 NAH113 MQL113 MGP113 LWT113 LMX113 LDB113 KTF113 KJJ113 JZN113 JPR113 JFV113 IVZ113 IMD113 ICH113 HSL113 HIP113 GYT113 GOX113 GFB113 FVF113 FLJ113 FBN113 ERR113 EHV113 DXZ113 DOD113 DEH113 CUL113 CKP113 VIR100 UYV100 VSN100 WCJ100 WMF100 WWB100 JP100 TL100 ADH100 AND100 AWZ100 BGV100 BQR100 CAN100 CKJ100 CUF100 DEB100 DNX100 DXT100 EHP100 ERL100 FBH100 FLD100 FUZ100 GEV100 GOR100 GYN100 HIJ100 HSF100 ICB100 ILX100 IVT100 JFP100 JPL100 JZH100 KJD100 KSZ100 LCV100 LMR100 LWN100 MGJ100 MQF100 NAB100 NJX100 NTT100 ODP100 ONL100 OXH100 PHD100 PQZ100 QAV100 QKR100 QUN100 REJ100 ROF100 RYB100 SHX100 SRT100 TBP100 TLL100 TVH100 UFD100 UOZ100 CKP101 AXF101 BQX101 ANJ101 CAT101 BHB101 ADN101 TR101 JV101 WWH101 WML101 WCP101 VST101 VIX101 UZB101 UPF101 UFJ101 TVN101 TLR101 TBV101 SRZ101 SID101 RYH101 ROL101 REP101 QUT101 QKX101 QBB101 PRF101 PHJ101 OXN101 ONR101 ODV101 NTZ101 NKD101 NAH101 MQL101 MGP101 LWT101 LMX101 LDB101 KTF101 KJJ101 JZN101 JPR101 JFV101 IVZ101 IMD101 ICH101 HSL101 HIP101 GYT101 GOX101 GFB101 FVF101 FLJ101 FBN101 ERR101 EHV101 DXZ101 DOD101 DEH101 CUL101 UOZ102 VIR102 UYV102 VSN102 WCJ102 WMF102 WWB102 JP102 TL102 ADH102 AND102 AWZ102 BGV102 BQR102 CAN102 CKJ102 CUF102 DEB102 DNX102 DXT102 EHP102 ERL102 FBH102 FLD102 FUZ102 GEV102 GOR102 GYN102 HIJ102 HSF102 ICB102 ILX102 IVT102 JFP102 JPL102 JZH102 KJD102 KSZ102 LCV102 LMR102 LWN102 MGJ102 MQF102 NAB102 NJX102 NTT102 ODP102 ONL102 OXH102 PHD102 PQZ102 QAV102 QKR102 QUN102 REJ102 ROF102 RYB102 SHX102 SRT102 TBP102 TLL102 TVH102 UFD102 CKP103 AXF103 BQX103 ANJ103 CAT103 BHB103 ADN103 TR103 JV103 WWH103 WML103 WCP103 VST103 VIX103 UZB103 UPF103 UFJ103 TVN103 TLR103 TBV103 SRZ103 SID103 RYH103 ROL103 REP103 QUT103 QKX103 QBB103 PRF103 PHJ103 OXN103 ONR103 ODV103 NTZ103 NKD103 NAH103 MQL103 MGP103 LWT103 LMX103 LDB103 KTF103 KJJ103 JZN103 JPR103 JFV103 IVZ103 IMD103 ICH103 HSL103 HIP103 GYT103 GOX103 GFB103 FVF103 FLJ103 FBN103 ERR103 EHV103 DXZ103 DOD103 DEH103 CUL103 UFD104 UOZ104 VIR104 UYV104 VSN104 WCJ104 WMF104 WWB104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CKP105 AXF105 BQX105 ANJ105 CAT105 BHB105 ADN105 TR105 JV105 WWH105 WML105 WCP105 VST105 VIX105 UZB105 UPF105 UFJ105 TVN105 TLR105 TBV105 SRZ105 SID105 RYH105 ROL105 REP105 QUT105 QKX105 QBB105 PRF105 PHJ105 OXN105 ONR105 ODV105 NTZ105 NKD105 NAH105 MQL105 MGP105 LWT105 LMX105 LDB105 KTF105 KJJ105 JZN105 JPR105 JFV105 IVZ105 IMD105 ICH105 HSL105 HIP105 GYT105 GOX105 GFB105 FVF105 FLJ105 FBN105 ERR105 EHV105 DXZ105 DOD105 DEH105 CUL105 TVH106 UFD106 UOZ106 VIR106 UYV106 VSN106 WCJ106 WMF106 WWB106 JP106 TL106 ADH106 AND106 AWZ106 BGV106 BQR106 CAN106 CKJ106 CUF106 DEB106 DNX106 DXT106 EHP106 ERL106 FBH106 FLD106 FUZ106 GEV106 GOR106 GYN106 HIJ106 HSF106 ICB106 ILX106 IVT106 JFP106 JPL106 JZH106 KJD106 KSZ106 LCV106 LMR106 LWN106 MGJ106 MQF106 NAB106 NJX106 NTT106 ODP106 ONL106 OXH106 PHD106 PQZ106 QAV106 QKR106 QUN106 REJ106 ROF106 RYB106 SHX106 SRT106 TBP106 TLL106 TLL108 AXF107 BQX107 ANJ107 CAT107 BHB107 ADN107 TR107 JV107 WWH107 WML107 WCP107 VST107 VIX107 UZB107 UPF107 UFJ107 TVN107 TLR107 TBV107 SRZ107 SID107 RYH107 ROL107 REP107 QUT107 QKX107 QBB107 PRF107 PHJ107 OXN107 ONR107 ODV107 NTZ107 NKD107 NAH107 MQL107 MGP107 LWT107 LMX107 LDB107 KTF107 KJJ107 JZN107 JPR107 JFV107 IVZ107 IMD107 ICH107 HSL107 HIP107 GYT107 GOX107 GFB107 FVF107 FLJ107 FBN107 ERR107 EHV107 DXZ107 DOD107 DEH107 CUL107 ANC119 ANN120 ADR120 TV120 JZ120 WWL120 WMP120 WCT120 VSX120 VJB120 UZF120 UPJ120 UFN120 TVR120 TLV120 TBZ120 SSD120 SIH120 RYL120 ROP120 RET120 QUX120 QLB120 QBF120 PRJ120 PHN120 OXR120 ONV120 ODZ120 NUD120 NKH120 NAL120 MQP120 MGT120 LWX120 LNB120 LDF120 KTJ120 KJN120 JZR120 JPV120 JFZ120 IWD120 IMH120 ICL120 HSP120 HIT120 GYX120 GPB120 GFF120 FVJ120 FLN120 FBR120 ERV120 EHZ120 DYD120 DOH120 BRB120 DEL120 BHF120 CUP120 AXJ120 CKT120 ANC122 ANN123 ADR123 TV123 JZ123 WWL123 WMP123 WCT123 VSX123 VJB123 UZF123 UPJ123 UFN123 TVR123 TLV123 TBZ123 SSD123 SIH123 RYL123 ROP123 RET123 QUX123 QLB123 QBF123 PRJ123 PHN123 OXR123 ONV123 ODZ123 NUD123 NKH123 NAL123 MQP123 MGT123 LWX123 LNB123 LDF123 KTJ123 KJN123 JZR123 JPV123 JFZ123 IWD123 IMH123 ICL123 HSP123 HIT123 GYX123 GPB123 GFF123 FVJ123 FLN123 FBR123 ERV123 EHZ123 DYD123 DOH123 BRB123 DEL123 BHF123 CUP123 AXJ123 CKT123 CAX123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dcterms:created xsi:type="dcterms:W3CDTF">2017-05-02T05:10:22Z</dcterms:created>
  <dcterms:modified xsi:type="dcterms:W3CDTF">2019-02-15T05:00:44Z</dcterms:modified>
</cp:coreProperties>
</file>