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w4UL9lfEzd652niL2tdInxW7mW2Bu+jBaPq/67JQLZF8zrNkiAo261V1JvY1u9Kf8riBcYhuoy+BBeJ4Eppgvw==" saltValue="P8JVfbd9Sy15ZVWazbHMPA=="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15" i="3" l="1"/>
  <c r="AG214" i="3"/>
  <c r="AY209" i="3"/>
  <c r="AZ209" i="3" s="1"/>
  <c r="AO209" i="3"/>
  <c r="AK209" i="3"/>
  <c r="AG209" i="3"/>
  <c r="AZ208" i="3"/>
  <c r="AO208" i="3"/>
  <c r="AK208" i="3"/>
  <c r="AG208" i="3"/>
  <c r="AY207" i="3"/>
  <c r="AZ207" i="3" s="1"/>
  <c r="AO207" i="3"/>
  <c r="AK207" i="3"/>
  <c r="AG207" i="3"/>
  <c r="AZ206" i="3"/>
  <c r="AO206" i="3"/>
  <c r="AK206" i="3"/>
  <c r="AG206" i="3"/>
  <c r="AY205" i="3"/>
  <c r="AZ205" i="3" s="1"/>
  <c r="AO205" i="3"/>
  <c r="AK205" i="3"/>
  <c r="AG205" i="3"/>
  <c r="AZ204" i="3"/>
  <c r="AO204" i="3"/>
  <c r="AK204" i="3"/>
  <c r="AG204" i="3"/>
  <c r="AZ203" i="3"/>
  <c r="AO203" i="3"/>
  <c r="AK203" i="3"/>
  <c r="AG203" i="3"/>
  <c r="AZ202" i="3"/>
  <c r="AO202" i="3"/>
  <c r="AK202" i="3"/>
  <c r="AG202" i="3"/>
  <c r="AZ201" i="3"/>
  <c r="AO201" i="3"/>
  <c r="AK201" i="3"/>
  <c r="AG201" i="3"/>
  <c r="AZ200" i="3"/>
  <c r="AO200" i="3"/>
  <c r="AK200" i="3"/>
  <c r="AG200" i="3"/>
  <c r="AZ199" i="3"/>
  <c r="AO199" i="3"/>
  <c r="AK199" i="3"/>
  <c r="AG199" i="3"/>
  <c r="AZ198" i="3"/>
  <c r="AY198" i="3"/>
  <c r="AO198" i="3"/>
  <c r="AK198" i="3"/>
  <c r="AG198" i="3"/>
  <c r="AY197" i="3"/>
  <c r="AZ197" i="3" s="1"/>
  <c r="AO197" i="3"/>
  <c r="AK197" i="3"/>
  <c r="AG197" i="3"/>
  <c r="AY196" i="3"/>
  <c r="AZ196" i="3" s="1"/>
  <c r="AW196" i="3"/>
  <c r="AS196" i="3"/>
  <c r="AO196" i="3"/>
  <c r="AK196" i="3"/>
  <c r="AG196" i="3"/>
  <c r="AY195" i="3"/>
  <c r="AZ195" i="3" s="1"/>
  <c r="AW195" i="3"/>
  <c r="AS195" i="3"/>
  <c r="AO195" i="3"/>
  <c r="AK195" i="3"/>
  <c r="AG195" i="3"/>
  <c r="AZ194" i="3"/>
  <c r="AY194" i="3"/>
  <c r="AW194" i="3"/>
  <c r="AS194" i="3"/>
  <c r="AO194" i="3"/>
  <c r="AK194" i="3"/>
  <c r="AG194" i="3"/>
  <c r="AY193" i="3"/>
  <c r="AZ193" i="3" s="1"/>
  <c r="AW193" i="3"/>
  <c r="AS193" i="3"/>
  <c r="AO193" i="3"/>
  <c r="AK193" i="3"/>
  <c r="AG193" i="3"/>
  <c r="AZ192" i="3"/>
  <c r="AY192" i="3"/>
  <c r="AW192" i="3"/>
  <c r="AS192" i="3"/>
  <c r="AO192" i="3"/>
  <c r="AK192" i="3"/>
  <c r="AG192" i="3"/>
  <c r="AY191" i="3"/>
  <c r="AZ191" i="3" s="1"/>
  <c r="AW191" i="3"/>
  <c r="AS191" i="3"/>
  <c r="AO191" i="3"/>
  <c r="AK191" i="3"/>
  <c r="AG191" i="3"/>
  <c r="AY190" i="3"/>
  <c r="AZ190" i="3" s="1"/>
  <c r="AW190" i="3"/>
  <c r="AS190" i="3"/>
  <c r="AO190" i="3"/>
  <c r="AK190" i="3"/>
  <c r="AG190" i="3"/>
  <c r="AY189" i="3"/>
  <c r="AZ189" i="3" s="1"/>
  <c r="AW189" i="3"/>
  <c r="AS189" i="3"/>
  <c r="AO189" i="3"/>
  <c r="AK189" i="3"/>
  <c r="AG189" i="3"/>
  <c r="AZ188" i="3"/>
  <c r="AY188" i="3"/>
  <c r="AW188" i="3"/>
  <c r="AS188" i="3"/>
  <c r="AO188" i="3"/>
  <c r="AK188" i="3"/>
  <c r="AG188" i="3"/>
  <c r="AY187" i="3"/>
  <c r="AZ187" i="3" s="1"/>
  <c r="AW187" i="3"/>
  <c r="AS187" i="3"/>
  <c r="AO187" i="3"/>
  <c r="AK187" i="3"/>
  <c r="AG187" i="3"/>
  <c r="AZ186" i="3"/>
  <c r="AY186" i="3"/>
  <c r="AW186" i="3"/>
  <c r="AS186" i="3"/>
  <c r="AO186" i="3"/>
  <c r="AK186" i="3"/>
  <c r="AG186" i="3"/>
  <c r="AY185" i="3"/>
  <c r="AZ185" i="3" s="1"/>
  <c r="AW185" i="3"/>
  <c r="AS185" i="3"/>
  <c r="AO185" i="3"/>
  <c r="AK185" i="3"/>
  <c r="AG185" i="3"/>
  <c r="AY184" i="3"/>
  <c r="AZ184" i="3" s="1"/>
  <c r="AW184" i="3"/>
  <c r="AS184" i="3"/>
  <c r="AO184" i="3"/>
  <c r="AK184" i="3"/>
  <c r="AG184" i="3"/>
  <c r="AY183" i="3"/>
  <c r="AZ183" i="3" s="1"/>
  <c r="AW183" i="3"/>
  <c r="AS183" i="3"/>
  <c r="AO183" i="3"/>
  <c r="AK183" i="3"/>
  <c r="AG183" i="3"/>
  <c r="AK182" i="3"/>
  <c r="AG182" i="3"/>
  <c r="AK181" i="3"/>
  <c r="AG181" i="3"/>
  <c r="AZ180" i="3"/>
  <c r="AW180" i="3"/>
  <c r="AS180" i="3"/>
  <c r="AO180" i="3"/>
  <c r="AK180" i="3"/>
  <c r="AG180" i="3"/>
  <c r="AZ179" i="3"/>
  <c r="AW179" i="3"/>
  <c r="AS179" i="3"/>
  <c r="AO179" i="3"/>
  <c r="AK179" i="3"/>
  <c r="AG179" i="3"/>
  <c r="AK178" i="3"/>
  <c r="AG178" i="3"/>
  <c r="AZ177" i="3"/>
  <c r="AK177" i="3"/>
  <c r="AG177" i="3"/>
  <c r="AK176" i="3"/>
  <c r="AG176" i="3"/>
  <c r="AR174" i="3"/>
  <c r="AS174" i="3" s="1"/>
  <c r="AN174" i="3"/>
  <c r="AO174" i="3" s="1"/>
  <c r="AJ174" i="3"/>
  <c r="AK174" i="3" s="1"/>
  <c r="AF174" i="3"/>
  <c r="AG174" i="3" s="1"/>
  <c r="AN173" i="3"/>
  <c r="AO173" i="3" s="1"/>
  <c r="AJ173" i="3"/>
  <c r="AK173" i="3" s="1"/>
  <c r="AG173" i="3"/>
  <c r="AZ172" i="3"/>
  <c r="AY172" i="3"/>
  <c r="AY171" i="3"/>
  <c r="AZ171" i="3" s="1"/>
  <c r="AO171" i="3"/>
  <c r="AK171" i="3"/>
  <c r="AG171" i="3"/>
  <c r="AZ170" i="3"/>
  <c r="AO170" i="3"/>
  <c r="AK170" i="3"/>
  <c r="AG170" i="3"/>
  <c r="AY164" i="3"/>
  <c r="AZ164" i="3" s="1"/>
  <c r="AO164" i="3"/>
  <c r="AK164" i="3"/>
  <c r="AG164" i="3"/>
  <c r="AZ163" i="3"/>
  <c r="AO163" i="3"/>
  <c r="AK163" i="3"/>
  <c r="AG163" i="3"/>
  <c r="AY162" i="3"/>
  <c r="AZ162" i="3" s="1"/>
  <c r="AO162" i="3"/>
  <c r="AK162" i="3"/>
  <c r="AG162" i="3"/>
  <c r="AZ161" i="3"/>
  <c r="AO161" i="3"/>
  <c r="AK161" i="3"/>
  <c r="AG161" i="3"/>
  <c r="AZ160" i="3"/>
  <c r="AO160" i="3"/>
  <c r="AK160" i="3"/>
  <c r="AG160" i="3"/>
  <c r="AY159" i="3"/>
  <c r="AZ159" i="3" s="1"/>
  <c r="AO159" i="3"/>
  <c r="AK159" i="3"/>
  <c r="AG159" i="3"/>
  <c r="AZ158" i="3"/>
  <c r="AO158" i="3"/>
  <c r="AK158" i="3"/>
  <c r="AG158" i="3"/>
  <c r="AZ157" i="3"/>
  <c r="AO157" i="3"/>
  <c r="AK157" i="3"/>
  <c r="AG157" i="3"/>
  <c r="AZ156" i="3"/>
  <c r="AY156" i="3"/>
  <c r="AO156" i="3"/>
  <c r="AK156" i="3"/>
  <c r="AG156" i="3"/>
  <c r="AZ155" i="3"/>
  <c r="AO155" i="3"/>
  <c r="AK155" i="3"/>
  <c r="AG155" i="3"/>
  <c r="AZ154" i="3"/>
  <c r="AO154" i="3"/>
  <c r="AK154" i="3"/>
  <c r="AG154" i="3"/>
  <c r="AY153" i="3"/>
  <c r="AZ153" i="3" s="1"/>
  <c r="AO153" i="3"/>
  <c r="AK153" i="3"/>
  <c r="AG153" i="3"/>
  <c r="AZ152" i="3"/>
  <c r="AO152" i="3"/>
  <c r="AK152" i="3"/>
  <c r="AG152" i="3"/>
  <c r="AY151" i="3"/>
  <c r="AZ151" i="3" s="1"/>
  <c r="AO151" i="3"/>
  <c r="AK151" i="3"/>
  <c r="AG151" i="3"/>
  <c r="AZ150" i="3"/>
  <c r="AO150" i="3"/>
  <c r="AK150" i="3"/>
  <c r="AG150" i="3"/>
  <c r="AY149" i="3"/>
  <c r="AZ149" i="3" s="1"/>
  <c r="AO149" i="3"/>
  <c r="AK149" i="3"/>
  <c r="AG149" i="3"/>
  <c r="AZ148" i="3"/>
  <c r="AO148" i="3"/>
  <c r="AK148" i="3"/>
  <c r="AG148" i="3"/>
  <c r="AY147" i="3"/>
  <c r="AZ147" i="3" s="1"/>
  <c r="AO147" i="3"/>
  <c r="AK147" i="3"/>
  <c r="AG147" i="3"/>
  <c r="AZ146" i="3"/>
  <c r="AO146" i="3"/>
  <c r="AK146" i="3"/>
  <c r="AG146" i="3"/>
  <c r="AZ145" i="3"/>
  <c r="AK145" i="3"/>
  <c r="AG145" i="3"/>
  <c r="AZ144" i="3"/>
  <c r="AO144" i="3"/>
  <c r="AK144" i="3"/>
  <c r="AG144" i="3"/>
  <c r="AZ143" i="3"/>
  <c r="AO143" i="3"/>
  <c r="AK143" i="3"/>
  <c r="AG143" i="3"/>
  <c r="AO142" i="3"/>
  <c r="AK142" i="3"/>
  <c r="AG142" i="3"/>
  <c r="AZ141" i="3"/>
  <c r="AO141" i="3"/>
  <c r="AK141" i="3"/>
  <c r="AG141" i="3"/>
  <c r="AZ140" i="3"/>
  <c r="AO140" i="3"/>
  <c r="AK140" i="3"/>
  <c r="AG140" i="3"/>
  <c r="AO139" i="3"/>
  <c r="AK139" i="3"/>
  <c r="AG139" i="3"/>
  <c r="AZ138" i="3"/>
  <c r="AO138" i="3"/>
  <c r="AK138" i="3"/>
  <c r="AG138" i="3"/>
  <c r="AZ137" i="3"/>
  <c r="AO137" i="3"/>
  <c r="AK137" i="3"/>
  <c r="AG137" i="3"/>
  <c r="AO136" i="3"/>
  <c r="AK136" i="3"/>
  <c r="AG136" i="3"/>
  <c r="AY135" i="3"/>
  <c r="AZ135" i="3" s="1"/>
  <c r="AO135" i="3"/>
  <c r="AK135" i="3"/>
  <c r="AG135" i="3"/>
  <c r="AZ134" i="3"/>
  <c r="AO134" i="3"/>
  <c r="AK134" i="3"/>
  <c r="AG134" i="3"/>
  <c r="AY133" i="3"/>
  <c r="AZ133" i="3" s="1"/>
  <c r="AO133" i="3"/>
  <c r="AK133" i="3"/>
  <c r="AG133" i="3"/>
  <c r="AZ132" i="3"/>
  <c r="AO132" i="3"/>
  <c r="AK132" i="3"/>
  <c r="AG132" i="3"/>
  <c r="AY131" i="3"/>
  <c r="AZ131" i="3" s="1"/>
  <c r="AO131" i="3"/>
  <c r="AK131" i="3"/>
  <c r="AG131" i="3"/>
  <c r="AZ130" i="3"/>
  <c r="AO130" i="3"/>
  <c r="AK130" i="3"/>
  <c r="AG130" i="3"/>
  <c r="AY129" i="3"/>
  <c r="AZ129" i="3" s="1"/>
  <c r="AO129" i="3"/>
  <c r="AK129" i="3"/>
  <c r="AG129" i="3"/>
  <c r="AF129" i="3"/>
  <c r="AZ128" i="3"/>
  <c r="AO128" i="3"/>
  <c r="AK128" i="3"/>
  <c r="AG128" i="3"/>
  <c r="AZ127" i="3"/>
  <c r="AO127" i="3"/>
  <c r="AK127" i="3"/>
  <c r="AG127" i="3"/>
  <c r="AZ126" i="3"/>
  <c r="AO126" i="3"/>
  <c r="AK126" i="3"/>
  <c r="AF126" i="3"/>
  <c r="AY126" i="3" s="1"/>
  <c r="AZ125" i="3"/>
  <c r="AO125" i="3"/>
  <c r="AK125" i="3"/>
  <c r="AG125" i="3"/>
  <c r="AZ124" i="3"/>
  <c r="AO124" i="3"/>
  <c r="AK124" i="3"/>
  <c r="AG124" i="3"/>
  <c r="AZ123" i="3"/>
  <c r="AW123" i="3"/>
  <c r="AS123" i="3"/>
  <c r="AO123" i="3"/>
  <c r="AK123" i="3"/>
  <c r="AG123" i="3"/>
  <c r="AZ122" i="3"/>
  <c r="AW122" i="3"/>
  <c r="AS122" i="3"/>
  <c r="AO122" i="3"/>
  <c r="AK122" i="3"/>
  <c r="AG122" i="3"/>
  <c r="AY119" i="3"/>
  <c r="AZ119" i="3" s="1"/>
  <c r="AW119" i="3"/>
  <c r="AV119" i="3"/>
  <c r="AS119" i="3"/>
  <c r="AR119" i="3"/>
  <c r="AO119" i="3"/>
  <c r="AK119" i="3"/>
  <c r="AG119" i="3"/>
  <c r="AZ118" i="3"/>
  <c r="AK118" i="3"/>
  <c r="AG118" i="3"/>
  <c r="AZ117" i="3"/>
  <c r="AK117" i="3"/>
  <c r="AG117" i="3"/>
  <c r="AZ116" i="3"/>
  <c r="AK116" i="3"/>
  <c r="AG116" i="3"/>
  <c r="AY115" i="3"/>
  <c r="AZ115" i="3" s="1"/>
  <c r="AK115" i="3"/>
  <c r="AG115" i="3"/>
  <c r="AZ114" i="3"/>
  <c r="AV114" i="3"/>
  <c r="AW114" i="3" s="1"/>
  <c r="AR114" i="3"/>
  <c r="AS114" i="3" s="1"/>
  <c r="AK114" i="3"/>
  <c r="AG114" i="3"/>
  <c r="AV113" i="3"/>
  <c r="AW113" i="3" s="1"/>
  <c r="AR113" i="3"/>
  <c r="AS113" i="3" s="1"/>
  <c r="AO113" i="3"/>
  <c r="AK113" i="3"/>
  <c r="AJ113" i="3"/>
  <c r="AG113" i="3"/>
  <c r="AK112" i="3"/>
  <c r="AG112" i="3"/>
  <c r="AZ111" i="3"/>
  <c r="AK111" i="3"/>
  <c r="AG111" i="3"/>
  <c r="AK110" i="3"/>
  <c r="AG110" i="3"/>
  <c r="AX109" i="3"/>
  <c r="AN109" i="3"/>
  <c r="AY109" i="3" s="1"/>
  <c r="AK109" i="3"/>
  <c r="AG109" i="3"/>
  <c r="AZ108" i="3"/>
  <c r="AX108" i="3"/>
  <c r="AN108" i="3"/>
  <c r="AO108" i="3" s="1"/>
  <c r="AK108" i="3"/>
  <c r="AG108" i="3"/>
  <c r="AY107" i="3"/>
  <c r="AX107" i="3"/>
  <c r="AN107" i="3"/>
  <c r="AO107" i="3" s="1"/>
  <c r="AK107" i="3"/>
  <c r="AG107" i="3"/>
  <c r="AZ106" i="3"/>
  <c r="AX106" i="3"/>
  <c r="AN106" i="3"/>
  <c r="AO106" i="3" s="1"/>
  <c r="AK106" i="3"/>
  <c r="AG106" i="3"/>
  <c r="AX105" i="3"/>
  <c r="AN105" i="3"/>
  <c r="AK105" i="3"/>
  <c r="AG105" i="3"/>
  <c r="AZ104" i="3"/>
  <c r="AX104" i="3"/>
  <c r="AN104" i="3"/>
  <c r="AO104" i="3" s="1"/>
  <c r="AK104" i="3"/>
  <c r="AG104" i="3"/>
  <c r="AY103" i="3"/>
  <c r="AX103" i="3"/>
  <c r="AO103" i="3"/>
  <c r="AN103" i="3"/>
  <c r="AK103" i="3"/>
  <c r="AG103" i="3"/>
  <c r="AZ102" i="3"/>
  <c r="AX102" i="3"/>
  <c r="AO102" i="3"/>
  <c r="AN102" i="3"/>
  <c r="AK102" i="3"/>
  <c r="AG102" i="3"/>
  <c r="AY101" i="3"/>
  <c r="AZ101" i="3" s="1"/>
  <c r="AW101" i="3"/>
  <c r="AS101" i="3"/>
  <c r="AO101" i="3"/>
  <c r="AK101" i="3"/>
  <c r="AG101" i="3"/>
  <c r="AY100" i="3"/>
  <c r="AZ100" i="3" s="1"/>
  <c r="AW100" i="3"/>
  <c r="AS100" i="3"/>
  <c r="AO100" i="3"/>
  <c r="AK100" i="3"/>
  <c r="AG100" i="3"/>
  <c r="AZ99" i="3"/>
  <c r="AY99" i="3"/>
  <c r="AW99" i="3"/>
  <c r="AS99" i="3"/>
  <c r="AO99" i="3"/>
  <c r="AK99" i="3"/>
  <c r="AG99" i="3"/>
  <c r="AX96" i="3"/>
  <c r="AV96" i="3"/>
  <c r="AW96" i="3" s="1"/>
  <c r="AS96" i="3"/>
  <c r="AR96" i="3"/>
  <c r="AO96" i="3"/>
  <c r="AN96" i="3"/>
  <c r="AJ96" i="3"/>
  <c r="AK96" i="3" s="1"/>
  <c r="AG96" i="3"/>
  <c r="AF96" i="3"/>
  <c r="AZ95" i="3"/>
  <c r="AX95" i="3"/>
  <c r="AV95" i="3"/>
  <c r="AW95" i="3" s="1"/>
  <c r="AS95" i="3"/>
  <c r="AR95" i="3"/>
  <c r="AO95" i="3"/>
  <c r="AN95" i="3"/>
  <c r="AJ95" i="3"/>
  <c r="AK95" i="3" s="1"/>
  <c r="AG95" i="3"/>
  <c r="AF95" i="3"/>
  <c r="AX94" i="3"/>
  <c r="AV94" i="3"/>
  <c r="AW94" i="3" s="1"/>
  <c r="AR94" i="3"/>
  <c r="AS94" i="3" s="1"/>
  <c r="AJ94" i="3"/>
  <c r="AK94" i="3" s="1"/>
  <c r="AF94" i="3"/>
  <c r="AG94" i="3" s="1"/>
  <c r="AX93" i="3"/>
  <c r="AW93" i="3"/>
  <c r="AV93" i="3"/>
  <c r="AS93" i="3"/>
  <c r="AR93" i="3"/>
  <c r="AN93" i="3"/>
  <c r="AO93" i="3" s="1"/>
  <c r="AK93" i="3"/>
  <c r="AJ93" i="3"/>
  <c r="AG93" i="3"/>
  <c r="AF93" i="3"/>
  <c r="AZ92" i="3"/>
  <c r="AX92" i="3"/>
  <c r="AW92" i="3"/>
  <c r="AV92" i="3"/>
  <c r="AS92" i="3"/>
  <c r="AR92" i="3"/>
  <c r="AN92" i="3"/>
  <c r="AO92" i="3" s="1"/>
  <c r="AK92" i="3"/>
  <c r="AJ92" i="3"/>
  <c r="AG92" i="3"/>
  <c r="AF92" i="3"/>
  <c r="AX91" i="3"/>
  <c r="AV91" i="3"/>
  <c r="AW91" i="3" s="1"/>
  <c r="AR91" i="3"/>
  <c r="AS91" i="3" s="1"/>
  <c r="AJ91" i="3"/>
  <c r="AK91" i="3" s="1"/>
  <c r="AX90" i="3"/>
  <c r="AW90" i="3"/>
  <c r="AV90" i="3"/>
  <c r="AS90" i="3"/>
  <c r="AR90" i="3"/>
  <c r="AN90" i="3"/>
  <c r="AO90" i="3" s="1"/>
  <c r="AK90" i="3"/>
  <c r="AJ90" i="3"/>
  <c r="AG90" i="3"/>
  <c r="AF90" i="3"/>
  <c r="AZ89" i="3"/>
  <c r="AX89" i="3"/>
  <c r="AW89" i="3"/>
  <c r="AV89" i="3"/>
  <c r="AS89" i="3"/>
  <c r="AR89" i="3"/>
  <c r="AN89" i="3"/>
  <c r="AO89" i="3" s="1"/>
  <c r="AK89" i="3"/>
  <c r="AJ89" i="3"/>
  <c r="AG89" i="3"/>
  <c r="AF89" i="3"/>
  <c r="AX88" i="3"/>
  <c r="AV88" i="3"/>
  <c r="AW88" i="3" s="1"/>
  <c r="AR88" i="3"/>
  <c r="AS88" i="3" s="1"/>
  <c r="AN88" i="3"/>
  <c r="AO88" i="3" s="1"/>
  <c r="AJ88" i="3"/>
  <c r="AK88" i="3" s="1"/>
  <c r="AF88" i="3"/>
  <c r="AG88" i="3" s="1"/>
  <c r="AX87" i="3"/>
  <c r="AV87" i="3"/>
  <c r="AW87" i="3" s="1"/>
  <c r="AS87" i="3"/>
  <c r="AR87" i="3"/>
  <c r="AO87" i="3"/>
  <c r="AN87" i="3"/>
  <c r="AJ87" i="3"/>
  <c r="AK87" i="3" s="1"/>
  <c r="AG87" i="3"/>
  <c r="AF87" i="3"/>
  <c r="AZ86" i="3"/>
  <c r="AX86" i="3"/>
  <c r="AV86" i="3"/>
  <c r="AW86" i="3" s="1"/>
  <c r="AS86" i="3"/>
  <c r="AR86" i="3"/>
  <c r="AO86" i="3"/>
  <c r="AN86" i="3"/>
  <c r="AJ86" i="3"/>
  <c r="AK86" i="3" s="1"/>
  <c r="AG86" i="3"/>
  <c r="AF86" i="3"/>
  <c r="AX85" i="3"/>
  <c r="AV85" i="3"/>
  <c r="AW85" i="3" s="1"/>
  <c r="AR85" i="3"/>
  <c r="AS85" i="3" s="1"/>
  <c r="AN85" i="3"/>
  <c r="AO85" i="3" s="1"/>
  <c r="AJ85" i="3"/>
  <c r="AK85" i="3" s="1"/>
  <c r="AF85" i="3"/>
  <c r="AG85" i="3" s="1"/>
  <c r="AX84" i="3"/>
  <c r="AW84" i="3"/>
  <c r="AV84" i="3"/>
  <c r="AR84" i="3"/>
  <c r="AS84" i="3" s="1"/>
  <c r="AO84" i="3"/>
  <c r="AN84" i="3"/>
  <c r="AK84" i="3"/>
  <c r="AJ84" i="3"/>
  <c r="AF84" i="3"/>
  <c r="AG84" i="3" s="1"/>
  <c r="AZ83" i="3"/>
  <c r="AX83" i="3"/>
  <c r="AW83" i="3"/>
  <c r="AV83" i="3"/>
  <c r="AR83" i="3"/>
  <c r="AS83" i="3" s="1"/>
  <c r="AO83" i="3"/>
  <c r="AN83" i="3"/>
  <c r="AK83" i="3"/>
  <c r="AJ83" i="3"/>
  <c r="AF83" i="3"/>
  <c r="AG83" i="3" s="1"/>
  <c r="AX82" i="3"/>
  <c r="AV82" i="3"/>
  <c r="AW82" i="3" s="1"/>
  <c r="AS82" i="3"/>
  <c r="AR82" i="3"/>
  <c r="AN82" i="3"/>
  <c r="AO82" i="3" s="1"/>
  <c r="AJ82" i="3"/>
  <c r="AK82" i="3" s="1"/>
  <c r="AG82" i="3"/>
  <c r="AF82" i="3"/>
  <c r="AX81" i="3"/>
  <c r="AW81" i="3"/>
  <c r="AV81" i="3"/>
  <c r="AS81" i="3"/>
  <c r="AR81" i="3"/>
  <c r="AN81" i="3"/>
  <c r="AO81" i="3" s="1"/>
  <c r="AK81" i="3"/>
  <c r="AJ81" i="3"/>
  <c r="AG81" i="3"/>
  <c r="AF81" i="3"/>
  <c r="AZ80" i="3"/>
  <c r="AX80" i="3"/>
  <c r="AW80" i="3"/>
  <c r="AV80" i="3"/>
  <c r="AS80" i="3"/>
  <c r="AR80" i="3"/>
  <c r="AN80" i="3"/>
  <c r="AO80" i="3" s="1"/>
  <c r="AK80" i="3"/>
  <c r="AJ80" i="3"/>
  <c r="AG80" i="3"/>
  <c r="AF80" i="3"/>
  <c r="AX79" i="3"/>
  <c r="AV79" i="3"/>
  <c r="AW79" i="3" s="1"/>
  <c r="AR79" i="3"/>
  <c r="AS79" i="3" s="1"/>
  <c r="AN79" i="3"/>
  <c r="AO79" i="3" s="1"/>
  <c r="AJ79" i="3"/>
  <c r="AK79" i="3" s="1"/>
  <c r="AF79" i="3"/>
  <c r="AG79" i="3" s="1"/>
  <c r="AX78" i="3"/>
  <c r="AV78" i="3"/>
  <c r="AW78" i="3" s="1"/>
  <c r="AS78" i="3"/>
  <c r="AR78" i="3"/>
  <c r="AO78" i="3"/>
  <c r="AN78" i="3"/>
  <c r="AJ78" i="3"/>
  <c r="AK78" i="3" s="1"/>
  <c r="AG78" i="3"/>
  <c r="AF78" i="3"/>
  <c r="AZ77" i="3"/>
  <c r="AX77" i="3"/>
  <c r="AV77" i="3"/>
  <c r="AW77" i="3" s="1"/>
  <c r="AS77" i="3"/>
  <c r="AR77" i="3"/>
  <c r="AO77" i="3"/>
  <c r="AN77" i="3"/>
  <c r="AJ77" i="3"/>
  <c r="AK77" i="3" s="1"/>
  <c r="AG77" i="3"/>
  <c r="AF77" i="3"/>
  <c r="AX76" i="3"/>
  <c r="AW76" i="3"/>
  <c r="AV76" i="3"/>
  <c r="AR76" i="3"/>
  <c r="AS76" i="3" s="1"/>
  <c r="AN76" i="3"/>
  <c r="AO76" i="3" s="1"/>
  <c r="AK76" i="3"/>
  <c r="AJ76" i="3"/>
  <c r="AF76" i="3"/>
  <c r="AG76" i="3" s="1"/>
  <c r="AX75" i="3"/>
  <c r="AW75" i="3"/>
  <c r="AV75" i="3"/>
  <c r="AR75" i="3"/>
  <c r="AS75" i="3" s="1"/>
  <c r="AO75" i="3"/>
  <c r="AN75" i="3"/>
  <c r="AK75" i="3"/>
  <c r="AJ75" i="3"/>
  <c r="AF75" i="3"/>
  <c r="AG75" i="3" s="1"/>
  <c r="AZ74" i="3"/>
  <c r="AX74" i="3"/>
  <c r="AW74" i="3"/>
  <c r="AV74" i="3"/>
  <c r="AR74" i="3"/>
  <c r="AS74" i="3" s="1"/>
  <c r="AO74" i="3"/>
  <c r="AN74" i="3"/>
  <c r="AK74" i="3"/>
  <c r="AJ74" i="3"/>
  <c r="AF74" i="3"/>
  <c r="AG74" i="3" s="1"/>
  <c r="AX73" i="3"/>
  <c r="AV73" i="3"/>
  <c r="AW73" i="3" s="1"/>
  <c r="AR73" i="3"/>
  <c r="AS73" i="3" s="1"/>
  <c r="AN73" i="3"/>
  <c r="AO73" i="3" s="1"/>
  <c r="AJ73" i="3"/>
  <c r="AK73" i="3" s="1"/>
  <c r="AF73" i="3"/>
  <c r="AG73" i="3" s="1"/>
  <c r="AX72" i="3"/>
  <c r="AW72" i="3"/>
  <c r="AV72" i="3"/>
  <c r="AS72" i="3"/>
  <c r="AR72" i="3"/>
  <c r="AJ72" i="3"/>
  <c r="AK72" i="3" s="1"/>
  <c r="AX71" i="3"/>
  <c r="AV71" i="3"/>
  <c r="AW71" i="3" s="1"/>
  <c r="AR71" i="3"/>
  <c r="AS71" i="3" s="1"/>
  <c r="AN71" i="3"/>
  <c r="AO71" i="3" s="1"/>
  <c r="AJ71" i="3"/>
  <c r="AK71" i="3" s="1"/>
  <c r="AF71" i="3"/>
  <c r="AG71" i="3" s="1"/>
  <c r="AZ70" i="3"/>
  <c r="AX70" i="3"/>
  <c r="AV70" i="3"/>
  <c r="AW70" i="3" s="1"/>
  <c r="AR70" i="3"/>
  <c r="AS70" i="3" s="1"/>
  <c r="AN70" i="3"/>
  <c r="AO70" i="3" s="1"/>
  <c r="AJ70" i="3"/>
  <c r="AK70" i="3" s="1"/>
  <c r="AF70" i="3"/>
  <c r="AG70" i="3" s="1"/>
  <c r="AX69" i="3"/>
  <c r="AW69" i="3"/>
  <c r="AV69" i="3"/>
  <c r="AS69" i="3"/>
  <c r="AR69" i="3"/>
  <c r="AJ69" i="3"/>
  <c r="AK69" i="3" s="1"/>
  <c r="AX68" i="3"/>
  <c r="AV68" i="3"/>
  <c r="AW68" i="3" s="1"/>
  <c r="AR68" i="3"/>
  <c r="AS68" i="3" s="1"/>
  <c r="AN68" i="3"/>
  <c r="AO68" i="3" s="1"/>
  <c r="AJ68" i="3"/>
  <c r="AK68" i="3" s="1"/>
  <c r="AF68" i="3"/>
  <c r="AG68" i="3" s="1"/>
  <c r="AZ67" i="3"/>
  <c r="AX67" i="3"/>
  <c r="AV67" i="3"/>
  <c r="AW67" i="3" s="1"/>
  <c r="AR67" i="3"/>
  <c r="AS67" i="3" s="1"/>
  <c r="AN67" i="3"/>
  <c r="AO67" i="3" s="1"/>
  <c r="AJ67" i="3"/>
  <c r="AK67" i="3" s="1"/>
  <c r="AF67" i="3"/>
  <c r="AG67" i="3" s="1"/>
  <c r="AX66" i="3"/>
  <c r="AW66" i="3"/>
  <c r="AV66" i="3"/>
  <c r="AS66" i="3"/>
  <c r="AR66" i="3"/>
  <c r="AN66" i="3"/>
  <c r="AO66" i="3" s="1"/>
  <c r="AK66" i="3"/>
  <c r="AJ66" i="3"/>
  <c r="AG66" i="3"/>
  <c r="AF66" i="3"/>
  <c r="AZ64" i="3"/>
  <c r="AX63" i="3"/>
  <c r="AW63" i="3"/>
  <c r="AV63" i="3"/>
  <c r="AS63" i="3"/>
  <c r="AR63" i="3"/>
  <c r="AN63" i="3"/>
  <c r="AO63" i="3" s="1"/>
  <c r="AK63" i="3"/>
  <c r="AJ63" i="3"/>
  <c r="AG63" i="3"/>
  <c r="AF63" i="3"/>
  <c r="AX62" i="3"/>
  <c r="AV62" i="3"/>
  <c r="AW62" i="3" s="1"/>
  <c r="AS62" i="3"/>
  <c r="AR62" i="3"/>
  <c r="AN62" i="3"/>
  <c r="AO62" i="3" s="1"/>
  <c r="AJ62" i="3"/>
  <c r="AF62" i="3"/>
  <c r="AG62" i="3" s="1"/>
  <c r="AX60" i="3"/>
  <c r="AO60" i="3"/>
  <c r="AN60" i="3"/>
  <c r="AK60" i="3"/>
  <c r="AJ60" i="3"/>
  <c r="AF60" i="3"/>
  <c r="AG60" i="3" s="1"/>
  <c r="AZ59" i="3"/>
  <c r="AN59" i="3"/>
  <c r="AO59" i="3" s="1"/>
  <c r="AJ59" i="3"/>
  <c r="AK59" i="3" s="1"/>
  <c r="AF59" i="3"/>
  <c r="AG59" i="3" s="1"/>
  <c r="AN58" i="3"/>
  <c r="AO58" i="3" s="1"/>
  <c r="AJ58" i="3"/>
  <c r="AK58" i="3" s="1"/>
  <c r="AF58" i="3"/>
  <c r="AG58" i="3" s="1"/>
  <c r="AX57" i="3"/>
  <c r="AO57" i="3"/>
  <c r="AN57" i="3"/>
  <c r="AJ57" i="3"/>
  <c r="AK57" i="3" s="1"/>
  <c r="AG57" i="3"/>
  <c r="AF57" i="3"/>
  <c r="AZ56" i="3"/>
  <c r="AN56" i="3"/>
  <c r="AO56" i="3" s="1"/>
  <c r="AJ56" i="3"/>
  <c r="AK56" i="3" s="1"/>
  <c r="AF56" i="3"/>
  <c r="AG56" i="3" s="1"/>
  <c r="AN55" i="3"/>
  <c r="AO55" i="3" s="1"/>
  <c r="AJ55" i="3"/>
  <c r="AK55" i="3" s="1"/>
  <c r="AF55" i="3"/>
  <c r="AG55" i="3" s="1"/>
  <c r="AX54" i="3"/>
  <c r="AN54" i="3"/>
  <c r="AO54" i="3" s="1"/>
  <c r="AK54" i="3"/>
  <c r="AJ54" i="3"/>
  <c r="AG54" i="3"/>
  <c r="AF54" i="3"/>
  <c r="AZ53" i="3"/>
  <c r="AN53" i="3"/>
  <c r="AO53" i="3" s="1"/>
  <c r="AJ53" i="3"/>
  <c r="AK53" i="3" s="1"/>
  <c r="AF53" i="3"/>
  <c r="AG53" i="3" s="1"/>
  <c r="AN52" i="3"/>
  <c r="AO52" i="3" s="1"/>
  <c r="AJ52" i="3"/>
  <c r="AK52" i="3" s="1"/>
  <c r="AF52" i="3"/>
  <c r="AG52" i="3" s="1"/>
  <c r="AX51" i="3"/>
  <c r="AO51" i="3"/>
  <c r="AN51" i="3"/>
  <c r="AK51" i="3"/>
  <c r="AJ51" i="3"/>
  <c r="AF51" i="3"/>
  <c r="AG51" i="3" s="1"/>
  <c r="AZ50" i="3"/>
  <c r="AN50" i="3"/>
  <c r="AO50" i="3" s="1"/>
  <c r="AJ50" i="3"/>
  <c r="AK50" i="3" s="1"/>
  <c r="AF50" i="3"/>
  <c r="AG50" i="3" s="1"/>
  <c r="AN49" i="3"/>
  <c r="AO49" i="3" s="1"/>
  <c r="AJ49" i="3"/>
  <c r="AK49" i="3" s="1"/>
  <c r="AF49" i="3"/>
  <c r="AG49" i="3" s="1"/>
  <c r="AX48" i="3"/>
  <c r="AO48" i="3"/>
  <c r="AN48" i="3"/>
  <c r="AJ48" i="3"/>
  <c r="AK48" i="3" s="1"/>
  <c r="AG48" i="3"/>
  <c r="AF48" i="3"/>
  <c r="AZ47" i="3"/>
  <c r="AN47" i="3"/>
  <c r="AO47" i="3" s="1"/>
  <c r="AJ47" i="3"/>
  <c r="AK47" i="3" s="1"/>
  <c r="AF47" i="3"/>
  <c r="AG47" i="3" s="1"/>
  <c r="AN46" i="3"/>
  <c r="AO46" i="3" s="1"/>
  <c r="AJ46" i="3"/>
  <c r="AK46" i="3" s="1"/>
  <c r="AF46" i="3"/>
  <c r="AG46" i="3" s="1"/>
  <c r="AX45" i="3"/>
  <c r="AN45" i="3"/>
  <c r="AO45" i="3" s="1"/>
  <c r="AK45" i="3"/>
  <c r="AJ45" i="3"/>
  <c r="AG45" i="3"/>
  <c r="AF45" i="3"/>
  <c r="AZ44" i="3"/>
  <c r="AN44" i="3"/>
  <c r="AO44" i="3" s="1"/>
  <c r="AJ44" i="3"/>
  <c r="AK44" i="3" s="1"/>
  <c r="AF44" i="3"/>
  <c r="AG44"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7" i="3"/>
  <c r="AW37" i="3" s="1"/>
  <c r="AR37" i="3"/>
  <c r="AS37" i="3" s="1"/>
  <c r="AN37" i="3"/>
  <c r="AO37" i="3" s="1"/>
  <c r="AJ37" i="3"/>
  <c r="AK37" i="3" s="1"/>
  <c r="AF37" i="3"/>
  <c r="AG37" i="3" s="1"/>
  <c r="AV36" i="3"/>
  <c r="AW36" i="3" s="1"/>
  <c r="AR36" i="3"/>
  <c r="AS36" i="3" s="1"/>
  <c r="AN36" i="3"/>
  <c r="AO36" i="3" s="1"/>
  <c r="AJ36" i="3"/>
  <c r="AK36" i="3" s="1"/>
  <c r="AF36" i="3"/>
  <c r="AG36" i="3" s="1"/>
  <c r="AV33" i="3"/>
  <c r="AW33" i="3" s="1"/>
  <c r="AR33" i="3"/>
  <c r="AS33" i="3" s="1"/>
  <c r="AN33" i="3"/>
  <c r="AO33" i="3" s="1"/>
  <c r="AJ33" i="3"/>
  <c r="AK33" i="3" s="1"/>
  <c r="AF33" i="3"/>
  <c r="AG33" i="3" s="1"/>
  <c r="AY32" i="3"/>
  <c r="AZ32" i="3" s="1"/>
  <c r="AX32" i="3"/>
  <c r="AV32" i="3"/>
  <c r="AW32" i="3" s="1"/>
  <c r="AS32" i="3"/>
  <c r="AR32" i="3"/>
  <c r="AO32" i="3"/>
  <c r="AN32" i="3"/>
  <c r="AJ32" i="3"/>
  <c r="AK32" i="3" s="1"/>
  <c r="AG32" i="3"/>
  <c r="AF32" i="3"/>
  <c r="AX31" i="3"/>
  <c r="AW31" i="3"/>
  <c r="AV31" i="3"/>
  <c r="AR31" i="3"/>
  <c r="AS31" i="3" s="1"/>
  <c r="AN31" i="3"/>
  <c r="AO31" i="3" s="1"/>
  <c r="AK31" i="3"/>
  <c r="AJ31" i="3"/>
  <c r="AF31" i="3"/>
  <c r="AG31" i="3" s="1"/>
  <c r="AV30" i="3"/>
  <c r="AW30" i="3" s="1"/>
  <c r="AS30" i="3"/>
  <c r="AR30" i="3"/>
  <c r="AN30" i="3"/>
  <c r="AO30" i="3" s="1"/>
  <c r="AJ30" i="3"/>
  <c r="AK30" i="3" s="1"/>
  <c r="AG30" i="3"/>
  <c r="AF30" i="3"/>
  <c r="AY29" i="3"/>
  <c r="AZ29" i="3" s="1"/>
  <c r="AX29" i="3"/>
  <c r="AW29" i="3"/>
  <c r="AV29" i="3"/>
  <c r="AR29" i="3"/>
  <c r="AS29" i="3" s="1"/>
  <c r="AO29" i="3"/>
  <c r="AN29" i="3"/>
  <c r="AK29" i="3"/>
  <c r="AJ29" i="3"/>
  <c r="AF29" i="3"/>
  <c r="AG29" i="3" s="1"/>
  <c r="AX28" i="3"/>
  <c r="AV28" i="3"/>
  <c r="AW28" i="3" s="1"/>
  <c r="AS28" i="3"/>
  <c r="AR28" i="3"/>
  <c r="AN28" i="3"/>
  <c r="AO28" i="3" s="1"/>
  <c r="AJ28" i="3"/>
  <c r="AK28" i="3" s="1"/>
  <c r="AG28" i="3"/>
  <c r="AF28" i="3"/>
  <c r="AV27" i="3"/>
  <c r="AW27" i="3" s="1"/>
  <c r="AR27" i="3"/>
  <c r="AS27" i="3" s="1"/>
  <c r="AN27" i="3"/>
  <c r="AO27" i="3" s="1"/>
  <c r="AJ27" i="3"/>
  <c r="AK27" i="3" s="1"/>
  <c r="AF27" i="3"/>
  <c r="AG27" i="3" s="1"/>
  <c r="AV26" i="3"/>
  <c r="AW26" i="3" s="1"/>
  <c r="AR26" i="3"/>
  <c r="AS26" i="3" s="1"/>
  <c r="AN26" i="3"/>
  <c r="AO26" i="3" s="1"/>
  <c r="AJ26" i="3"/>
  <c r="AK26" i="3" s="1"/>
  <c r="AF26" i="3"/>
  <c r="AG26" i="3" s="1"/>
  <c r="AY25" i="3"/>
  <c r="AZ25" i="3" s="1"/>
  <c r="AX25" i="3"/>
  <c r="AV25" i="3"/>
  <c r="AW25" i="3" s="1"/>
  <c r="AS25" i="3"/>
  <c r="AR25" i="3"/>
  <c r="AO25" i="3"/>
  <c r="AN25" i="3"/>
  <c r="AJ25" i="3"/>
  <c r="AK25" i="3" s="1"/>
  <c r="AG25" i="3"/>
  <c r="AF25" i="3"/>
  <c r="AX24" i="3"/>
  <c r="AW24" i="3"/>
  <c r="AV24" i="3"/>
  <c r="AR24" i="3"/>
  <c r="AS24" i="3" s="1"/>
  <c r="AN24" i="3"/>
  <c r="AO24" i="3" s="1"/>
  <c r="AJ24" i="3"/>
  <c r="AK24" i="3" s="1"/>
  <c r="AF24" i="3"/>
  <c r="AG24" i="3" s="1"/>
  <c r="AV23" i="3"/>
  <c r="AW23" i="3" s="1"/>
  <c r="AR23" i="3"/>
  <c r="AS23" i="3" s="1"/>
  <c r="AN23" i="3"/>
  <c r="AO23" i="3" s="1"/>
  <c r="AJ23" i="3"/>
  <c r="AK23" i="3" s="1"/>
  <c r="AF23" i="3"/>
  <c r="AG23" i="3" s="1"/>
  <c r="AY22" i="3"/>
  <c r="AZ22" i="3" s="1"/>
  <c r="AX22" i="3"/>
  <c r="AW22" i="3"/>
  <c r="AV22" i="3"/>
  <c r="AR22" i="3"/>
  <c r="AS22" i="3" s="1"/>
  <c r="AO22" i="3"/>
  <c r="AN22" i="3"/>
  <c r="AK22" i="3"/>
  <c r="AJ22" i="3"/>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Y17" i="3"/>
  <c r="AZ17" i="3" s="1"/>
  <c r="AX17" i="3"/>
  <c r="AW17" i="3"/>
  <c r="AV17" i="3"/>
  <c r="AR17" i="3"/>
  <c r="AS17" i="3" s="1"/>
  <c r="AO17" i="3"/>
  <c r="AN17" i="3"/>
  <c r="AK17" i="3"/>
  <c r="AJ17" i="3"/>
  <c r="AF17" i="3"/>
  <c r="AG17" i="3" s="1"/>
  <c r="AW16" i="3"/>
  <c r="AV16" i="3"/>
  <c r="AS16" i="3"/>
  <c r="AR16" i="3"/>
  <c r="AN16" i="3"/>
  <c r="AO16" i="3" s="1"/>
  <c r="AK16" i="3"/>
  <c r="AJ16" i="3"/>
  <c r="AG16" i="3"/>
  <c r="AF16" i="3"/>
  <c r="AV15" i="3"/>
  <c r="AW15" i="3" s="1"/>
  <c r="AS15" i="3"/>
  <c r="AR15" i="3"/>
  <c r="AO15" i="3"/>
  <c r="AN15" i="3"/>
  <c r="AJ15" i="3"/>
  <c r="AK15" i="3" s="1"/>
  <c r="AG15" i="3"/>
  <c r="AF15" i="3"/>
  <c r="AX14" i="3"/>
  <c r="AV14" i="3"/>
  <c r="AW14" i="3" s="1"/>
  <c r="AR14" i="3"/>
  <c r="AS14" i="3" s="1"/>
  <c r="AN14" i="3"/>
  <c r="AO14" i="3" s="1"/>
  <c r="AJ14" i="3"/>
  <c r="AK14" i="3" s="1"/>
  <c r="AF14" i="3"/>
  <c r="AV13" i="3"/>
  <c r="AW13" i="3" s="1"/>
  <c r="AR13" i="3"/>
  <c r="AS13" i="3" s="1"/>
  <c r="AO13" i="3"/>
  <c r="AN13" i="3"/>
  <c r="AJ13" i="3"/>
  <c r="AK13" i="3" s="1"/>
  <c r="AF13" i="3"/>
  <c r="AG13" i="3" s="1"/>
  <c r="AW12" i="3"/>
  <c r="AV12" i="3"/>
  <c r="AS12" i="3"/>
  <c r="AR12" i="3"/>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K62" i="3" l="1"/>
  <c r="AY62" i="3"/>
  <c r="AZ62" i="3" s="1"/>
  <c r="AZ214" i="3"/>
  <c r="AZ103" i="3"/>
  <c r="AZ120" i="3" s="1"/>
  <c r="AY173" i="3"/>
  <c r="AZ173" i="3" s="1"/>
  <c r="AZ107" i="3"/>
  <c r="AY214" i="3"/>
  <c r="AG14" i="3"/>
  <c r="AY14" i="3"/>
  <c r="AY105" i="3"/>
  <c r="AY120" i="3" s="1"/>
  <c r="AO105" i="3"/>
  <c r="AZ105" i="3" s="1"/>
  <c r="AG126" i="3"/>
  <c r="AO109" i="3"/>
  <c r="AZ109" i="3" s="1"/>
  <c r="AZ14" i="3" l="1"/>
  <c r="AZ97" i="3" s="1"/>
  <c r="AY97" i="3"/>
  <c r="AY215" i="3"/>
  <c r="AZ215" i="3"/>
</calcChain>
</file>

<file path=xl/sharedStrings.xml><?xml version="1.0" encoding="utf-8"?>
<sst xmlns="http://schemas.openxmlformats.org/spreadsheetml/2006/main" count="4179" uniqueCount="702">
  <si>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</si>
  <si>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</si>
  <si>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</si>
  <si>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</si>
  <si>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</si>
  <si>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</si>
  <si>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</si>
  <si>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</si>
  <si>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</si>
  <si>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</si>
  <si>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</si>
  <si>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</si>
  <si>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</si>
  <si>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</si>
  <si>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</si>
  <si>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</si>
  <si>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</si>
  <si>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</si>
  <si>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</si>
  <si>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</si>
  <si>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</si>
  <si>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</si>
  <si>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</si>
  <si>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</si>
  <si>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</si>
  <si>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</si>
  <si>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</si>
  <si>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</si>
  <si>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</si>
  <si>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</si>
  <si>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</si>
  <si>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</si>
  <si>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</si>
  <si>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</si>
  <si>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</si>
  <si>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</si>
  <si>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</si>
  <si>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</si>
  <si>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</si>
  <si>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</si>
  <si>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</si>
  <si>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</si>
  <si>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</si>
  <si>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</si>
  <si>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</si>
  <si>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</si>
  <si>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</si>
  <si>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</si>
  <si>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</si>
  <si>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</si>
  <si>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</si>
  <si>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</si>
  <si>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</si>
  <si>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</si>
  <si>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</si>
  <si>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</si>
  <si>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</si>
  <si>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</si>
  <si>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</si>
  <si>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</si>
  <si>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</si>
  <si>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</si>
  <si>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</si>
  <si>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</si>
  <si>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</si>
  <si>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</si>
  <si>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</si>
  <si>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</si>
  <si>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</si>
  <si>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</si>
  <si>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</si>
  <si>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</si>
  <si>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</si>
  <si>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</si>
  <si>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</si>
  <si>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</si>
  <si>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</si>
  <si>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</si>
  <si>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</si>
  <si>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</si>
  <si>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</si>
  <si>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</si>
  <si>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</si>
  <si>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</si>
  <si>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</si>
  <si>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</si>
  <si>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</si>
  <si>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</si>
  <si>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</si>
  <si>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</si>
  <si>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</si>
  <si>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</si>
  <si>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</si>
  <si>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</si>
  <si>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</si>
  <si>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</si>
  <si>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</si>
  <si>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</si>
  <si>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</si>
  <si>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</si>
  <si>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</si>
  <si>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</si>
  <si>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</si>
  <si>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</si>
  <si>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</si>
  <si>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</si>
  <si>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</si>
  <si>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</si>
  <si>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</si>
  <si>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</si>
  <si>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</si>
  <si>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</si>
  <si>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</si>
  <si>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</si>
  <si>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</si>
  <si>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</si>
  <si>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</si>
  <si>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</si>
  <si>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</si>
  <si>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</si>
  <si>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</si>
  <si>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</si>
  <si>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</si>
  <si>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</si>
  <si>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</si>
  <si>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</si>
  <si>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</si>
  <si>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</si>
  <si>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</si>
  <si>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</si>
  <si>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</si>
  <si>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</si>
  <si>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</si>
  <si>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</si>
  <si>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</si>
  <si>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</si>
  <si>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</si>
  <si>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</si>
  <si>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</si>
  <si>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</si>
  <si>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</si>
  <si>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</si>
  <si>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</si>
  <si>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</si>
  <si>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</si>
  <si>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</si>
  <si>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</si>
  <si>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</si>
  <si>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</si>
  <si>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</si>
  <si>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</si>
  <si>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</si>
  <si>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</si>
  <si>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</si>
  <si>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</si>
  <si>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</si>
  <si>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</si>
  <si>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</si>
  <si>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</si>
  <si>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</si>
  <si>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</si>
  <si>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</si>
  <si>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</si>
  <si>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</si>
  <si>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</si>
  <si>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</si>
  <si>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</si>
  <si>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</si>
  <si>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</si>
  <si>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</si>
  <si>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</si>
  <si>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</si>
  <si>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</si>
  <si>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</si>
  <si>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</si>
  <si>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</si>
  <si>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</si>
  <si>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</si>
  <si>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</si>
  <si>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</si>
  <si>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</si>
  <si>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</si>
  <si>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</si>
  <si>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</si>
  <si>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</si>
  <si>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</si>
  <si>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</si>
  <si>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</si>
  <si>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</si>
  <si>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</si>
  <si>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</si>
  <si>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</si>
  <si>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</si>
  <si>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</si>
  <si>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</si>
  <si>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</si>
  <si>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</si>
  <si>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</si>
  <si>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</si>
  <si>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</si>
  <si>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</si>
  <si>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</si>
  <si>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</si>
  <si>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</si>
  <si>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</si>
  <si>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</si>
  <si>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</si>
  <si>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</si>
  <si>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</si>
  <si>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</si>
  <si>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</si>
  <si>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</si>
  <si>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</si>
  <si>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</si>
  <si>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</si>
  <si>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</si>
  <si>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</si>
  <si>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</si>
  <si>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</si>
  <si>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</si>
  <si>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</si>
  <si>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</si>
  <si>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</si>
  <si>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</si>
  <si>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</si>
  <si>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</si>
  <si>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</si>
  <si>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</si>
  <si>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</si>
  <si>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</si>
  <si>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</si>
  <si>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</si>
  <si>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</si>
  <si>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</si>
  <si>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</si>
  <si>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</si>
  <si>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</si>
  <si>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</si>
  <si>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</si>
  <si>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</si>
  <si>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</si>
  <si>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</si>
  <si>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</si>
  <si>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</si>
  <si>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</si>
  <si>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</si>
  <si>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</si>
  <si>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</si>
  <si>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</si>
  <si>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</si>
  <si>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</si>
  <si>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</si>
  <si>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</si>
  <si>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</si>
  <si>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</si>
  <si>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</si>
  <si>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</si>
  <si>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</si>
  <si>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</si>
  <si>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</si>
  <si>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</si>
  <si>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</si>
  <si>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</si>
  <si>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</si>
  <si>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</si>
  <si>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</si>
  <si>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</si>
  <si>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</si>
  <si>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</si>
  <si>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</si>
  <si>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</si>
  <si>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</si>
  <si>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</si>
  <si>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</si>
  <si>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</si>
  <si>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</si>
  <si>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</si>
  <si>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</si>
  <si>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</si>
  <si>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</si>
  <si>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</si>
  <si>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</si>
  <si>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</si>
  <si>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</si>
  <si>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</si>
  <si>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</si>
  <si>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</si>
  <si>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</si>
  <si>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</si>
  <si>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</si>
  <si>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</si>
  <si>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</si>
  <si>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</si>
  <si>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</si>
  <si>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</si>
  <si>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</si>
  <si>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</si>
  <si>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</si>
  <si>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</si>
  <si>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</si>
  <si>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</si>
  <si>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</si>
  <si>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</si>
  <si>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</si>
  <si>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</si>
  <si>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</si>
  <si>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</si>
  <si>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</si>
  <si>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</si>
  <si>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</si>
  <si>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</si>
  <si>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</si>
  <si>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</si>
  <si>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</si>
  <si>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</si>
  <si>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</si>
  <si>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</si>
  <si>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</si>
  <si>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</si>
  <si>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</si>
  <si>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</si>
  <si>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</si>
  <si>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</si>
  <si>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</si>
  <si>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</si>
  <si>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</si>
  <si>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</si>
  <si>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</si>
  <si>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</si>
  <si>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</si>
  <si>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</si>
  <si>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</si>
  <si>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</si>
  <si>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</si>
  <si>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</si>
  <si>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</si>
  <si>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</si>
  <si>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</si>
  <si>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</si>
  <si>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</si>
  <si>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</si>
  <si>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</si>
  <si>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</si>
  <si>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</si>
  <si>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</si>
  <si>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</si>
  <si>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</si>
  <si>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</si>
  <si>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</si>
  <si>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</si>
  <si>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</si>
  <si>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</si>
  <si>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</si>
  <si>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</si>
  <si>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</si>
  <si>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</si>
  <si>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</si>
  <si>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</si>
  <si>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</si>
  <si>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</si>
  <si>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</si>
  <si>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</si>
  <si>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</si>
  <si>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</si>
  <si>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</si>
  <si>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</si>
  <si>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</si>
  <si>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</si>
  <si>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</si>
  <si>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</si>
  <si>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</si>
  <si>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</si>
  <si>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</si>
  <si>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</si>
  <si>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</si>
  <si>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</si>
  <si>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</si>
  <si>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</si>
  <si>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</si>
  <si>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</si>
  <si>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</si>
  <si>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</si>
  <si>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</si>
  <si>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</si>
  <si>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</si>
  <si>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</si>
  <si>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</si>
  <si>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</si>
  <si>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</si>
  <si>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</si>
  <si>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</si>
  <si>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</si>
  <si>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</si>
  <si>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</si>
  <si>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</si>
  <si>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</si>
  <si>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</si>
  <si>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</si>
  <si>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</si>
  <si>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</si>
  <si>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</si>
  <si>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</si>
  <si>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</si>
  <si>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</si>
  <si>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</si>
  <si>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</si>
  <si>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</si>
  <si>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</si>
  <si>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</si>
  <si>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</si>
  <si>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</si>
  <si>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</si>
  <si>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</si>
  <si>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</si>
  <si>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</si>
  <si>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</si>
  <si>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</si>
  <si>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</si>
  <si>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</si>
  <si>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</si>
  <si>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</si>
  <si>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</si>
  <si>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</si>
  <si>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</si>
  <si>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</si>
  <si>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</si>
  <si>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</si>
  <si>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</si>
  <si>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</si>
  <si>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</si>
  <si>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</si>
  <si>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</si>
  <si>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</si>
  <si>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</si>
  <si>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</si>
  <si>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</si>
  <si>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</si>
  <si>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</si>
  <si>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</si>
  <si>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</si>
  <si>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</si>
  <si>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</si>
  <si>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ДепДобычиНефтИГаза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</si>
  <si>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</si>
  <si>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</si>
  <si>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</si>
  <si>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</si>
  <si>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</si>
  <si>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</si>
  <si>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</si>
  <si>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</si>
  <si>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</si>
  <si>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</si>
  <si>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</si>
  <si>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</si>
  <si>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</si>
  <si>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</si>
  <si>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</si>
  <si>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</si>
  <si>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</si>
  <si>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</si>
  <si>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</si>
  <si>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</si>
  <si>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</si>
  <si>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</si>
  <si>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</si>
  <si>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</si>
  <si>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</si>
  <si>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</si>
  <si>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</si>
  <si>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</si>
  <si>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</si>
  <si>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</si>
  <si>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</si>
  <si>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</si>
  <si>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</si>
  <si>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</si>
  <si>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</si>
  <si>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</si>
  <si>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</si>
  <si>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</si>
  <si>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</si>
  <si>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</si>
  <si>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</si>
  <si>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</si>
  <si>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</si>
  <si>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</si>
  <si>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</si>
  <si>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</si>
  <si>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</si>
  <si>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</si>
  <si>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</si>
  <si>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</si>
  <si>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</si>
  <si>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</si>
  <si>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</si>
  <si>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</si>
  <si>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</si>
  <si>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</si>
  <si>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</si>
  <si>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</si>
  <si>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</si>
  <si>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</si>
  <si>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</si>
  <si>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</si>
  <si>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</si>
  <si>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</si>
  <si>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</si>
  <si>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</si>
  <si>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</si>
  <si>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</si>
  <si>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</si>
  <si>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14,20,21</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</si>
  <si>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</si>
  <si>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</si>
  <si>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</si>
  <si>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</si>
  <si>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</si>
  <si>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</si>
  <si>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</si>
  <si>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</si>
  <si>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</si>
  <si>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</si>
  <si>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</si>
  <si>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</si>
  <si>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</si>
  <si>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</si>
  <si>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</si>
  <si>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</si>
  <si>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</si>
  <si>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</si>
  <si>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</si>
  <si>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</si>
  <si>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</si>
  <si>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</si>
  <si>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</si>
  <si>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</si>
  <si>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</si>
  <si>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</si>
  <si>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</si>
  <si>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</si>
  <si>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</si>
  <si>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</si>
  <si>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</si>
  <si>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</si>
  <si>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</si>
  <si>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</si>
  <si>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</si>
  <si>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</si>
  <si>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</si>
  <si>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</si>
  <si>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</si>
  <si>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</si>
  <si>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</si>
  <si>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</si>
  <si>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</si>
  <si>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</si>
  <si>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</si>
  <si>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</si>
  <si>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</si>
  <si>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</si>
  <si>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</si>
  <si>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</si>
  <si>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</si>
  <si>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</si>
  <si>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</si>
  <si>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</si>
  <si>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</si>
  <si>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</si>
  <si>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</si>
  <si>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</si>
  <si>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</si>
  <si>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</si>
  <si>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</si>
  <si>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</si>
  <si>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</si>
  <si>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</si>
  <si>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</si>
  <si>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</si>
  <si>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</si>
  <si>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</si>
  <si>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</si>
  <si>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</si>
  <si>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</si>
  <si>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</si>
  <si>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</si>
  <si>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</si>
  <si>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</si>
  <si>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</si>
  <si>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</si>
  <si>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</si>
  <si>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</si>
  <si>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</si>
  <si>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</si>
  <si>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</si>
  <si>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</si>
  <si>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</si>
  <si>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</si>
  <si>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</si>
  <si>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</si>
  <si>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</si>
  <si>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</si>
  <si>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</si>
  <si>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</si>
  <si>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</si>
  <si>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</si>
  <si>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</si>
  <si>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</si>
  <si>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</si>
  <si>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</si>
  <si>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</si>
  <si>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</si>
  <si>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</si>
  <si>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</si>
  <si>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</si>
  <si>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</si>
  <si>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</si>
  <si>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</si>
  <si>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</si>
  <si>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</si>
  <si>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</si>
  <si>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</si>
  <si>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</si>
  <si>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</si>
  <si>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</si>
  <si>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</si>
  <si>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</si>
  <si>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</si>
  <si>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</si>
  <si>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</si>
  <si>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</si>
  <si>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</si>
  <si>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</si>
  <si>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</si>
  <si>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</si>
  <si>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</si>
  <si>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</si>
  <si>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</si>
  <si>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</si>
  <si>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</si>
  <si>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</si>
  <si>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</si>
  <si>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</si>
  <si>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</si>
  <si>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</si>
  <si>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</si>
  <si>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</si>
  <si>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</si>
  <si>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</si>
  <si>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</si>
  <si>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</si>
  <si>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</si>
  <si>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</si>
  <si>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</si>
  <si>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</si>
  <si>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</si>
  <si>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</si>
  <si>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</si>
  <si>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</si>
  <si>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</si>
  <si>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</si>
  <si>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</si>
  <si>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</si>
  <si>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</si>
  <si>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</si>
  <si>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</si>
  <si>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</si>
  <si>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</si>
  <si>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</si>
  <si>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</si>
  <si>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</si>
  <si>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</si>
  <si>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</si>
  <si>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</si>
  <si>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</si>
  <si>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</si>
  <si>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</si>
  <si>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</si>
  <si>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</si>
  <si>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</si>
  <si>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</si>
  <si>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</si>
  <si>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</si>
  <si>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</si>
  <si>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</si>
  <si>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</si>
  <si>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</si>
  <si>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</si>
  <si>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</si>
  <si>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</si>
  <si>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</si>
  <si>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</si>
  <si>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</si>
  <si>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</si>
  <si>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</si>
  <si>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</si>
  <si>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14,19,20,21</t>
  </si>
  <si>
    <t>59 У</t>
  </si>
  <si>
    <t>58 У</t>
  </si>
  <si>
    <t>57 У</t>
  </si>
  <si>
    <t>56 У</t>
  </si>
  <si>
    <t>11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</si>
</sst>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s>
  <fonts count="3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4" tint="0.59999389629810485"/>
        <bgColor indexed="64"/>
      </patternFill>
    </fill>
    <fill>
      <patternFill patternType="solid">
        <fgColor rgb="FFFFCCFF"/>
        <bgColor indexed="64"/>
      </patternFill>
    </fill>
    <fill>
      <patternFill patternType="solid">
        <fgColor theme="0"/>
        <bgColor rgb="FF000000"/>
      </patternFill>
    </fill>
    <fill>
      <patternFill patternType="solid">
        <fgColor theme="4" tint="0.59999389629810485"/>
        <bgColor rgb="FF000000"/>
      </patternFill>
    </fill>
    <fill>
      <patternFill patternType="solid">
        <fgColor theme="5" tint="0.59999389629810485"/>
        <bgColor indexed="64"/>
      </patternFill>
    </fill>
    <fill>
      <patternFill patternType="solid">
        <fgColor theme="5" tint="0.59999389629810485"/>
        <bgColor rgb="FF000000"/>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s>
  <cellStyleXfs count="22">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cellStyleXfs>
  <cellXfs count="695">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4"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4" borderId="4" xfId="0" applyNumberFormat="1" applyFont="1" applyFill="1" applyBorder="1" applyAlignment="1">
      <alignment horizontal="left"/>
    </xf>
    <xf numFmtId="49" fontId="5" fillId="4" borderId="4" xfId="0" applyNumberFormat="1" applyFont="1" applyFill="1" applyBorder="1" applyAlignment="1">
      <alignment horizontal="left" vertical="center"/>
    </xf>
    <xf numFmtId="169" fontId="3" fillId="4" borderId="4" xfId="0" applyNumberFormat="1" applyFont="1" applyFill="1" applyBorder="1" applyAlignment="1">
      <alignment horizontal="left"/>
    </xf>
    <xf numFmtId="169" fontId="3" fillId="4" borderId="4" xfId="0" applyNumberFormat="1" applyFont="1" applyFill="1" applyBorder="1" applyAlignment="1">
      <alignment horizontal="left" vertical="center"/>
    </xf>
    <xf numFmtId="169" fontId="5" fillId="4" borderId="4" xfId="0" applyNumberFormat="1" applyFont="1" applyFill="1" applyBorder="1" applyAlignment="1">
      <alignment horizontal="left" vertical="center"/>
    </xf>
    <xf numFmtId="169" fontId="5" fillId="4" borderId="4" xfId="1" applyNumberFormat="1" applyFont="1" applyFill="1" applyBorder="1" applyAlignment="1">
      <alignment horizontal="left" vertical="center"/>
    </xf>
    <xf numFmtId="49" fontId="5" fillId="3" borderId="4" xfId="0" applyNumberFormat="1" applyFont="1" applyFill="1" applyBorder="1" applyAlignment="1">
      <alignment horizontal="left"/>
    </xf>
    <xf numFmtId="49" fontId="13" fillId="2" borderId="4"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1" fontId="13" fillId="2" borderId="4" xfId="0" applyNumberFormat="1" applyFont="1" applyFill="1" applyBorder="1" applyAlignment="1">
      <alignment horizontal="right" vertical="center"/>
    </xf>
    <xf numFmtId="171" fontId="13" fillId="2" borderId="4" xfId="0" applyNumberFormat="1" applyFont="1" applyFill="1" applyBorder="1" applyAlignment="1">
      <alignment horizontal="right" vertical="center"/>
    </xf>
    <xf numFmtId="2" fontId="13" fillId="2" borderId="4" xfId="0" applyNumberFormat="1" applyFont="1" applyFill="1" applyBorder="1" applyAlignment="1">
      <alignment horizontal="right" vertical="center"/>
    </xf>
    <xf numFmtId="4" fontId="13" fillId="2" borderId="4" xfId="0" applyNumberFormat="1" applyFont="1" applyFill="1" applyBorder="1" applyAlignment="1">
      <alignment vertical="center"/>
    </xf>
    <xf numFmtId="0" fontId="3" fillId="2" borderId="4" xfId="5" applyFont="1" applyFill="1" applyBorder="1" applyAlignment="1">
      <alignment horizontal="left" vertical="center" wrapText="1"/>
    </xf>
    <xf numFmtId="49" fontId="1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13" fillId="2" borderId="4" xfId="0" applyFont="1" applyFill="1" applyBorder="1"/>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3" fillId="2" borderId="4" xfId="0" applyNumberFormat="1" applyFont="1" applyFill="1" applyBorder="1" applyAlignment="1">
      <alignment horizontal="left" vertical="top"/>
    </xf>
    <xf numFmtId="0" fontId="18" fillId="2" borderId="4" xfId="0" applyFont="1" applyFill="1" applyBorder="1" applyAlignment="1">
      <alignment vertical="center" wrapText="1"/>
    </xf>
    <xf numFmtId="49" fontId="3" fillId="2" borderId="4" xfId="0" applyNumberFormat="1" applyFont="1" applyFill="1" applyBorder="1" applyAlignment="1">
      <alignment wrapText="1"/>
    </xf>
    <xf numFmtId="0" fontId="3" fillId="2" borderId="4" xfId="0" applyFont="1" applyFill="1" applyBorder="1"/>
    <xf numFmtId="0" fontId="3" fillId="2" borderId="4" xfId="0" applyNumberFormat="1" applyFont="1" applyFill="1" applyBorder="1" applyAlignment="1">
      <alignment wrapText="1"/>
    </xf>
    <xf numFmtId="0" fontId="3" fillId="2" borderId="4" xfId="0" applyFont="1" applyFill="1" applyBorder="1" applyAlignment="1">
      <alignment wrapText="1"/>
    </xf>
    <xf numFmtId="49" fontId="3" fillId="2" borderId="4" xfId="0" applyNumberFormat="1" applyFont="1" applyFill="1" applyBorder="1" applyAlignment="1">
      <alignment horizontal="center" vertical="center"/>
    </xf>
    <xf numFmtId="49" fontId="3" fillId="2" borderId="4" xfId="0" applyNumberFormat="1" applyFont="1" applyFill="1" applyBorder="1" applyAlignment="1">
      <alignment horizontal="left" vertical="top" wrapText="1"/>
    </xf>
    <xf numFmtId="49" fontId="3" fillId="2" borderId="4" xfId="0" applyNumberFormat="1" applyFont="1" applyFill="1" applyBorder="1" applyAlignment="1">
      <alignment horizontal="left"/>
    </xf>
    <xf numFmtId="0" fontId="3" fillId="2" borderId="4" xfId="0" applyNumberFormat="1" applyFont="1" applyFill="1" applyBorder="1" applyAlignment="1">
      <alignment horizontal="right" wrapText="1"/>
    </xf>
    <xf numFmtId="0" fontId="3" fillId="2" borderId="4" xfId="0" applyFont="1" applyFill="1" applyBorder="1" applyAlignment="1">
      <alignment horizontal="right" wrapText="1"/>
    </xf>
    <xf numFmtId="49" fontId="3" fillId="2" borderId="4" xfId="0" applyNumberFormat="1" applyFont="1" applyFill="1" applyBorder="1" applyAlignment="1">
      <alignment horizontal="center" wrapText="1"/>
    </xf>
    <xf numFmtId="49" fontId="3" fillId="2" borderId="4" xfId="12" applyNumberFormat="1" applyFont="1" applyFill="1" applyBorder="1" applyAlignment="1">
      <alignment horizontal="left" vertical="center"/>
    </xf>
    <xf numFmtId="1" fontId="3" fillId="2" borderId="4" xfId="0" applyNumberFormat="1" applyFont="1" applyFill="1" applyBorder="1" applyAlignment="1">
      <alignment wrapText="1"/>
    </xf>
    <xf numFmtId="4" fontId="3" fillId="2" borderId="4" xfId="0" applyNumberFormat="1" applyFont="1" applyFill="1" applyBorder="1" applyAlignment="1">
      <alignment horizontal="right" vertical="top"/>
    </xf>
    <xf numFmtId="172" fontId="3" fillId="2" borderId="4" xfId="0" applyNumberFormat="1" applyFont="1" applyFill="1" applyBorder="1" applyAlignment="1">
      <alignment horizontal="right"/>
    </xf>
    <xf numFmtId="166" fontId="3" fillId="2" borderId="4" xfId="0" applyNumberFormat="1" applyFont="1" applyFill="1" applyBorder="1" applyAlignment="1">
      <alignment horizontal="right"/>
    </xf>
    <xf numFmtId="173" fontId="3" fillId="2" borderId="4" xfId="0" applyNumberFormat="1" applyFont="1" applyFill="1" applyBorder="1" applyAlignment="1">
      <alignment horizontal="right" vertical="top"/>
    </xf>
    <xf numFmtId="174" fontId="3" fillId="2" borderId="4" xfId="0" applyNumberFormat="1" applyFont="1" applyFill="1" applyBorder="1" applyAlignment="1">
      <alignment horizontal="right"/>
    </xf>
    <xf numFmtId="175" fontId="3" fillId="2" borderId="4" xfId="0" applyNumberFormat="1" applyFont="1" applyFill="1" applyBorder="1" applyAlignment="1">
      <alignment horizontal="right"/>
    </xf>
    <xf numFmtId="49" fontId="3" fillId="2" borderId="4" xfId="0" applyNumberFormat="1" applyFont="1" applyFill="1" applyBorder="1"/>
    <xf numFmtId="0" fontId="3" fillId="2" borderId="0" xfId="0" applyFont="1" applyFill="1"/>
    <xf numFmtId="0" fontId="19" fillId="2" borderId="6" xfId="0" applyFont="1" applyFill="1" applyBorder="1" applyAlignment="1">
      <alignment horizontal="left" vertical="top" wrapText="1"/>
    </xf>
    <xf numFmtId="0" fontId="3" fillId="2" borderId="4" xfId="0" applyNumberFormat="1" applyFont="1" applyFill="1" applyBorder="1" applyAlignment="1">
      <alignment horizontal="center" vertical="center" wrapText="1"/>
    </xf>
    <xf numFmtId="173" fontId="3" fillId="2" borderId="4" xfId="0" applyNumberFormat="1" applyFont="1" applyFill="1" applyBorder="1" applyAlignment="1">
      <alignment horizontal="right"/>
    </xf>
    <xf numFmtId="0" fontId="3" fillId="2" borderId="4" xfId="0" applyFont="1" applyFill="1" applyBorder="1" applyAlignment="1">
      <alignment horizontal="left" vertical="top" wrapText="1"/>
    </xf>
    <xf numFmtId="14" fontId="3" fillId="2" borderId="4" xfId="0" applyNumberFormat="1" applyFont="1" applyFill="1" applyBorder="1" applyAlignment="1">
      <alignment wrapText="1"/>
    </xf>
    <xf numFmtId="2" fontId="3" fillId="2" borderId="4" xfId="0" applyNumberFormat="1" applyFont="1" applyFill="1" applyBorder="1" applyAlignment="1">
      <alignment wrapText="1"/>
    </xf>
    <xf numFmtId="166" fontId="3" fillId="2" borderId="4" xfId="0" applyNumberFormat="1" applyFont="1" applyFill="1" applyBorder="1"/>
    <xf numFmtId="172" fontId="3" fillId="2" borderId="4" xfId="0" applyNumberFormat="1" applyFont="1" applyFill="1" applyBorder="1"/>
    <xf numFmtId="2" fontId="3" fillId="2" borderId="4" xfId="0" applyNumberFormat="1" applyFont="1" applyFill="1" applyBorder="1"/>
    <xf numFmtId="4" fontId="3" fillId="2" borderId="4" xfId="0" applyNumberFormat="1" applyFont="1" applyFill="1" applyBorder="1" applyAlignment="1">
      <alignment wrapText="1"/>
    </xf>
    <xf numFmtId="166" fontId="3" fillId="2" borderId="4" xfId="0" applyNumberFormat="1" applyFont="1" applyFill="1" applyBorder="1" applyAlignment="1">
      <alignment wrapText="1"/>
    </xf>
    <xf numFmtId="49" fontId="3" fillId="2" borderId="8" xfId="0" applyNumberFormat="1" applyFont="1" applyFill="1" applyBorder="1" applyAlignment="1">
      <alignment horizontal="center" vertical="top" wrapText="1"/>
    </xf>
    <xf numFmtId="4" fontId="3" fillId="2" borderId="4" xfId="6" applyNumberFormat="1" applyFont="1" applyFill="1" applyBorder="1"/>
    <xf numFmtId="49" fontId="3" fillId="2" borderId="0" xfId="0" applyNumberFormat="1" applyFont="1" applyFill="1" applyBorder="1" applyAlignment="1">
      <alignment horizontal="left"/>
    </xf>
    <xf numFmtId="49" fontId="13" fillId="2" borderId="4" xfId="0" applyNumberFormat="1" applyFont="1" applyFill="1" applyBorder="1"/>
    <xf numFmtId="49" fontId="3" fillId="2" borderId="4" xfId="0" applyNumberFormat="1" applyFont="1" applyFill="1" applyBorder="1" applyAlignment="1">
      <alignment horizontal="right" wrapText="1"/>
    </xf>
    <xf numFmtId="176" fontId="3" fillId="2" borderId="4" xfId="0" applyNumberFormat="1" applyFont="1" applyFill="1" applyBorder="1" applyAlignment="1">
      <alignment horizontal="right"/>
    </xf>
    <xf numFmtId="176" fontId="3" fillId="2" borderId="4" xfId="0" applyNumberFormat="1" applyFont="1" applyFill="1" applyBorder="1" applyAlignment="1">
      <alignment wrapText="1"/>
    </xf>
    <xf numFmtId="2" fontId="3" fillId="2" borderId="4" xfId="0" applyNumberFormat="1" applyFont="1" applyFill="1" applyBorder="1" applyAlignment="1">
      <alignment horizontal="right"/>
    </xf>
    <xf numFmtId="0" fontId="3" fillId="2" borderId="4" xfId="0" applyFont="1" applyFill="1" applyBorder="1" applyAlignment="1">
      <alignment vertical="top" wrapText="1"/>
    </xf>
    <xf numFmtId="49" fontId="3" fillId="2" borderId="4" xfId="0" applyNumberFormat="1" applyFont="1" applyFill="1" applyBorder="1" applyAlignment="1">
      <alignment horizontal="center" vertical="center" wrapText="1"/>
    </xf>
    <xf numFmtId="0" fontId="12" fillId="2" borderId="4" xfId="0" applyFont="1" applyFill="1" applyBorder="1"/>
    <xf numFmtId="0" fontId="12" fillId="2" borderId="4" xfId="0" applyFont="1" applyFill="1" applyBorder="1" applyAlignment="1">
      <alignment wrapText="1"/>
    </xf>
    <xf numFmtId="49" fontId="12" fillId="2" borderId="4" xfId="0" applyNumberFormat="1" applyFont="1" applyFill="1" applyBorder="1" applyAlignment="1">
      <alignment horizontal="left"/>
    </xf>
    <xf numFmtId="172" fontId="12" fillId="2" borderId="4" xfId="0" applyNumberFormat="1" applyFont="1" applyFill="1" applyBorder="1"/>
    <xf numFmtId="49" fontId="12" fillId="2" borderId="4" xfId="0" applyNumberFormat="1" applyFont="1" applyFill="1" applyBorder="1" applyAlignment="1">
      <alignment horizontal="center" vertical="center" wrapText="1"/>
    </xf>
    <xf numFmtId="0" fontId="12" fillId="2" borderId="0" xfId="0" applyFont="1" applyFill="1"/>
    <xf numFmtId="0" fontId="3" fillId="2" borderId="2" xfId="0" applyFont="1" applyFill="1" applyBorder="1" applyAlignment="1">
      <alignment wrapText="1"/>
    </xf>
    <xf numFmtId="0" fontId="19" fillId="2" borderId="7" xfId="0" applyFont="1" applyFill="1" applyBorder="1" applyAlignment="1">
      <alignment horizontal="left" vertical="top" wrapText="1"/>
    </xf>
    <xf numFmtId="0" fontId="19" fillId="2" borderId="4" xfId="0" applyFont="1" applyFill="1" applyBorder="1" applyAlignment="1">
      <alignment horizontal="left" vertical="top" wrapText="1"/>
    </xf>
    <xf numFmtId="0" fontId="3" fillId="2" borderId="4" xfId="0" applyNumberFormat="1" applyFont="1" applyFill="1" applyBorder="1" applyAlignment="1">
      <alignment horizontal="left" vertical="center" wrapText="1"/>
    </xf>
    <xf numFmtId="49" fontId="3" fillId="2" borderId="4" xfId="12" applyNumberFormat="1"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0" xfId="0" applyNumberFormat="1" applyFont="1" applyFill="1" applyBorder="1" applyAlignment="1">
      <alignment horizontal="left" vertical="center"/>
    </xf>
    <xf numFmtId="49" fontId="5" fillId="2" borderId="4" xfId="0" applyNumberFormat="1" applyFont="1" applyFill="1" applyBorder="1" applyAlignment="1">
      <alignment horizontal="left"/>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left" vertical="center"/>
    </xf>
    <xf numFmtId="0" fontId="12"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right" vertical="center"/>
    </xf>
    <xf numFmtId="171" fontId="13" fillId="2" borderId="4" xfId="0" applyNumberFormat="1" applyFont="1" applyFill="1" applyBorder="1" applyAlignment="1">
      <alignment horizontal="right" vertical="center" wrapText="1"/>
    </xf>
    <xf numFmtId="164" fontId="13" fillId="2" borderId="4" xfId="1" applyFont="1" applyFill="1" applyBorder="1" applyAlignment="1">
      <alignment horizontal="right" vertical="center"/>
    </xf>
    <xf numFmtId="4" fontId="13" fillId="2" borderId="4" xfId="0" applyNumberFormat="1" applyFont="1" applyFill="1" applyBorder="1" applyAlignment="1">
      <alignment horizontal="right" vertical="center"/>
    </xf>
    <xf numFmtId="4" fontId="13" fillId="2" borderId="4" xfId="0" applyNumberFormat="1" applyFont="1" applyFill="1" applyBorder="1" applyAlignment="1">
      <alignment horizontal="right" vertical="center" wrapText="1"/>
    </xf>
    <xf numFmtId="2" fontId="13" fillId="2" borderId="4" xfId="0" applyNumberFormat="1" applyFont="1" applyFill="1" applyBorder="1" applyAlignment="1">
      <alignment horizontal="right" vertical="center" wrapText="1"/>
    </xf>
    <xf numFmtId="49" fontId="12" fillId="2" borderId="4" xfId="0" applyNumberFormat="1" applyFont="1" applyFill="1" applyBorder="1" applyAlignment="1">
      <alignment horizontal="left" vertical="top" wrapText="1"/>
    </xf>
    <xf numFmtId="49" fontId="12" fillId="2" borderId="4" xfId="0" applyNumberFormat="1" applyFont="1" applyFill="1" applyBorder="1" applyAlignment="1">
      <alignment horizontal="center" vertical="top" wrapText="1"/>
    </xf>
    <xf numFmtId="49" fontId="12" fillId="2" borderId="4" xfId="0" applyNumberFormat="1" applyFont="1" applyFill="1" applyBorder="1" applyAlignment="1">
      <alignment vertical="top" wrapText="1"/>
    </xf>
    <xf numFmtId="49" fontId="12" fillId="2" borderId="3"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xf>
    <xf numFmtId="49" fontId="3" fillId="2" borderId="8" xfId="0" applyNumberFormat="1" applyFont="1" applyFill="1" applyBorder="1" applyAlignment="1">
      <alignment vertical="top" wrapText="1"/>
    </xf>
    <xf numFmtId="3" fontId="3" fillId="2" borderId="8" xfId="0" applyNumberFormat="1" applyFont="1" applyFill="1" applyBorder="1" applyAlignment="1">
      <alignment vertical="top" wrapText="1"/>
    </xf>
    <xf numFmtId="3" fontId="3" fillId="2" borderId="8" xfId="0" applyNumberFormat="1" applyFont="1" applyFill="1" applyBorder="1" applyAlignment="1">
      <alignment horizontal="center" vertical="top" wrapText="1"/>
    </xf>
    <xf numFmtId="49" fontId="13" fillId="2" borderId="4" xfId="0" applyNumberFormat="1" applyFont="1" applyFill="1" applyBorder="1" applyAlignment="1">
      <alignment horizontal="left" vertical="center"/>
    </xf>
    <xf numFmtId="0" fontId="10"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49" fontId="3" fillId="2" borderId="4" xfId="12" applyNumberFormat="1" applyFont="1" applyFill="1" applyBorder="1" applyAlignment="1">
      <alignment horizontal="center" vertical="center" wrapText="1"/>
    </xf>
    <xf numFmtId="171" fontId="13" fillId="2" borderId="4" xfId="0" applyNumberFormat="1" applyFont="1" applyFill="1" applyBorder="1" applyAlignment="1">
      <alignment horizontal="center" vertical="center"/>
    </xf>
    <xf numFmtId="4" fontId="13" fillId="2" borderId="4"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49" fontId="13" fillId="2" borderId="4" xfId="0" applyNumberFormat="1" applyFont="1" applyFill="1" applyBorder="1" applyAlignment="1">
      <alignment vertical="center"/>
    </xf>
    <xf numFmtId="0" fontId="3" fillId="2" borderId="4" xfId="0" applyFont="1" applyFill="1" applyBorder="1" applyAlignment="1">
      <alignment horizontal="center" vertical="center" wrapText="1"/>
    </xf>
    <xf numFmtId="49" fontId="13" fillId="2" borderId="0" xfId="0" applyNumberFormat="1" applyFont="1" applyFill="1" applyAlignment="1">
      <alignment horizontal="center" vertical="center"/>
    </xf>
    <xf numFmtId="0" fontId="26" fillId="2" borderId="7" xfId="0" applyFont="1" applyFill="1" applyBorder="1" applyAlignment="1">
      <alignment horizontal="left" vertical="top" wrapText="1"/>
    </xf>
    <xf numFmtId="0" fontId="13" fillId="2" borderId="4" xfId="2" applyNumberFormat="1" applyFont="1" applyFill="1" applyBorder="1" applyAlignment="1">
      <alignment horizontal="right" vertical="center" wrapText="1"/>
    </xf>
    <xf numFmtId="0" fontId="13" fillId="2" borderId="4" xfId="2" applyFont="1" applyFill="1" applyBorder="1" applyAlignment="1">
      <alignment horizontal="center" vertical="center" wrapText="1"/>
    </xf>
    <xf numFmtId="49" fontId="13" fillId="2" borderId="4" xfId="0" applyNumberFormat="1" applyFont="1" applyFill="1" applyBorder="1" applyAlignment="1">
      <alignment horizontal="right" vertical="center" wrapText="1"/>
    </xf>
    <xf numFmtId="1" fontId="13" fillId="2" borderId="4" xfId="0" applyNumberFormat="1" applyFont="1" applyFill="1" applyBorder="1" applyAlignment="1">
      <alignment horizontal="center" vertical="center" wrapText="1"/>
    </xf>
    <xf numFmtId="164" fontId="13" fillId="2" borderId="4" xfId="1" applyFont="1" applyFill="1" applyBorder="1" applyAlignment="1">
      <alignment horizontal="right" vertical="center" wrapText="1"/>
    </xf>
    <xf numFmtId="169" fontId="13" fillId="2" borderId="4" xfId="0" applyNumberFormat="1" applyFont="1" applyFill="1" applyBorder="1" applyAlignment="1">
      <alignment horizontal="right" vertical="center" wrapText="1"/>
    </xf>
    <xf numFmtId="43" fontId="13" fillId="2" borderId="4" xfId="0" applyNumberFormat="1" applyFont="1" applyFill="1" applyBorder="1" applyAlignment="1">
      <alignment horizontal="right" vertical="center" wrapText="1"/>
    </xf>
    <xf numFmtId="0" fontId="13" fillId="2" borderId="4" xfId="5" applyFont="1" applyFill="1" applyBorder="1" applyAlignment="1">
      <alignment horizontal="center" vertical="center" wrapText="1"/>
    </xf>
    <xf numFmtId="0" fontId="19" fillId="2" borderId="4" xfId="0"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4" xfId="5" applyFont="1" applyFill="1" applyBorder="1" applyAlignment="1">
      <alignment horizontal="center" vertical="center" wrapText="1"/>
    </xf>
    <xf numFmtId="0" fontId="3" fillId="2" borderId="4" xfId="2" applyNumberFormat="1" applyFont="1" applyFill="1" applyBorder="1" applyAlignment="1">
      <alignment horizontal="right" vertical="center" wrapText="1"/>
    </xf>
    <xf numFmtId="49" fontId="3" fillId="2" borderId="4" xfId="0" applyNumberFormat="1" applyFont="1" applyFill="1" applyBorder="1" applyAlignment="1">
      <alignment horizontal="right" vertical="center" wrapText="1"/>
    </xf>
    <xf numFmtId="1" fontId="3" fillId="2" borderId="4" xfId="0" applyNumberFormat="1" applyFont="1" applyFill="1" applyBorder="1" applyAlignment="1">
      <alignment horizontal="center" vertical="center" wrapText="1"/>
    </xf>
    <xf numFmtId="171" fontId="3" fillId="2" borderId="4" xfId="0" applyNumberFormat="1" applyFont="1" applyFill="1" applyBorder="1" applyAlignment="1">
      <alignment horizontal="right" vertical="center" wrapText="1"/>
    </xf>
    <xf numFmtId="164" fontId="3" fillId="2" borderId="4" xfId="1" applyFont="1" applyFill="1" applyBorder="1" applyAlignment="1">
      <alignment horizontal="right" vertical="center" wrapText="1"/>
    </xf>
    <xf numFmtId="169" fontId="3" fillId="2" borderId="4" xfId="0" applyNumberFormat="1" applyFont="1" applyFill="1" applyBorder="1" applyAlignment="1"/>
    <xf numFmtId="169" fontId="3" fillId="2" borderId="4" xfId="0" applyNumberFormat="1" applyFont="1" applyFill="1" applyBorder="1" applyAlignment="1">
      <alignment horizontal="right" vertical="center" wrapText="1"/>
    </xf>
    <xf numFmtId="169" fontId="3" fillId="2" borderId="4" xfId="0" applyNumberFormat="1" applyFont="1" applyFill="1" applyBorder="1" applyAlignment="1">
      <alignment horizontal="left"/>
    </xf>
    <xf numFmtId="169" fontId="3" fillId="2" borderId="4" xfId="0" applyNumberFormat="1" applyFont="1" applyFill="1" applyBorder="1" applyAlignment="1">
      <alignment wrapText="1"/>
    </xf>
    <xf numFmtId="0" fontId="3" fillId="2" borderId="0" xfId="12" applyFont="1" applyFill="1" applyAlignment="1">
      <alignment horizontal="center" vertical="center" wrapText="1"/>
    </xf>
    <xf numFmtId="43" fontId="3" fillId="2" borderId="4"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169" fontId="3" fillId="2" borderId="4" xfId="0" applyNumberFormat="1" applyFont="1" applyFill="1" applyBorder="1" applyAlignment="1">
      <alignment horizontal="right"/>
    </xf>
    <xf numFmtId="170" fontId="3" fillId="2" borderId="4" xfId="0" applyNumberFormat="1" applyFont="1" applyFill="1" applyBorder="1" applyAlignment="1">
      <alignment wrapText="1"/>
    </xf>
    <xf numFmtId="49" fontId="3" fillId="2" borderId="3" xfId="0" applyNumberFormat="1" applyFont="1" applyFill="1" applyBorder="1" applyAlignment="1">
      <alignment horizontal="center" vertical="center" wrapText="1"/>
    </xf>
    <xf numFmtId="169" fontId="3" fillId="2" borderId="3" xfId="0" applyNumberFormat="1" applyFont="1" applyFill="1" applyBorder="1" applyAlignment="1"/>
    <xf numFmtId="169" fontId="3" fillId="2" borderId="3" xfId="0" applyNumberFormat="1" applyFont="1" applyFill="1" applyBorder="1" applyAlignment="1">
      <alignment horizontal="left"/>
    </xf>
    <xf numFmtId="49" fontId="3" fillId="2" borderId="3" xfId="0" applyNumberFormat="1" applyFont="1" applyFill="1" applyBorder="1" applyAlignment="1">
      <alignment horizontal="left"/>
    </xf>
    <xf numFmtId="1" fontId="13" fillId="2" borderId="4" xfId="0" applyNumberFormat="1" applyFont="1" applyFill="1" applyBorder="1" applyAlignment="1">
      <alignment horizontal="right" vertical="center" wrapText="1"/>
    </xf>
    <xf numFmtId="169" fontId="13" fillId="2" borderId="4" xfId="0" applyNumberFormat="1" applyFont="1" applyFill="1" applyBorder="1" applyAlignment="1">
      <alignment horizontal="right" vertical="center"/>
    </xf>
    <xf numFmtId="49" fontId="13" fillId="2" borderId="2" xfId="0" applyNumberFormat="1" applyFont="1" applyFill="1" applyBorder="1" applyAlignment="1">
      <alignment horizontal="center" vertical="center" wrapText="1"/>
    </xf>
    <xf numFmtId="0" fontId="20" fillId="2" borderId="4" xfId="0" applyNumberFormat="1"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4" xfId="5" applyNumberFormat="1" applyFont="1" applyFill="1" applyBorder="1" applyAlignment="1" applyProtection="1">
      <alignment horizontal="center" vertical="center" wrapText="1"/>
      <protection hidden="1"/>
    </xf>
    <xf numFmtId="0" fontId="13" fillId="2" borderId="4" xfId="0" applyNumberFormat="1" applyFont="1" applyFill="1" applyBorder="1" applyAlignment="1">
      <alignment horizontal="center" vertical="center"/>
    </xf>
    <xf numFmtId="10" fontId="13" fillId="2" borderId="4" xfId="2" applyNumberFormat="1" applyFont="1" applyFill="1" applyBorder="1" applyAlignment="1">
      <alignment horizontal="center" vertical="center" wrapText="1"/>
    </xf>
    <xf numFmtId="43" fontId="11" fillId="2" borderId="4" xfId="0" applyNumberFormat="1" applyFont="1" applyFill="1" applyBorder="1" applyAlignment="1">
      <alignment horizontal="center" vertical="center"/>
    </xf>
    <xf numFmtId="0" fontId="13" fillId="2" borderId="4" xfId="1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4" xfId="5" applyFont="1" applyFill="1" applyBorder="1" applyAlignment="1">
      <alignment horizontal="left" vertical="center"/>
    </xf>
    <xf numFmtId="0" fontId="3" fillId="2" borderId="4" xfId="2" applyFont="1" applyFill="1" applyBorder="1" applyAlignment="1">
      <alignment horizontal="center" vertical="center"/>
    </xf>
    <xf numFmtId="0" fontId="3" fillId="2" borderId="4" xfId="2" applyFont="1" applyFill="1" applyBorder="1" applyAlignment="1">
      <alignment horizontal="left" vertical="center"/>
    </xf>
    <xf numFmtId="49" fontId="3" fillId="2" borderId="4" xfId="0" applyNumberFormat="1" applyFont="1" applyFill="1" applyBorder="1" applyAlignment="1">
      <alignment vertical="top"/>
    </xf>
    <xf numFmtId="0" fontId="3" fillId="2" borderId="4" xfId="0" applyFont="1" applyFill="1" applyBorder="1" applyAlignment="1">
      <alignment horizontal="left" vertical="center"/>
    </xf>
    <xf numFmtId="0" fontId="13" fillId="2" borderId="4" xfId="2" applyFont="1" applyFill="1" applyBorder="1" applyAlignment="1">
      <alignment horizontal="left" vertical="center"/>
    </xf>
    <xf numFmtId="0" fontId="13" fillId="2" borderId="0" xfId="0" applyFont="1" applyFill="1"/>
    <xf numFmtId="4" fontId="1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170" fontId="3" fillId="2" borderId="4" xfId="0" applyNumberFormat="1" applyFont="1" applyFill="1" applyBorder="1" applyAlignment="1">
      <alignment horizontal="left" vertical="top"/>
    </xf>
    <xf numFmtId="0" fontId="3" fillId="2" borderId="0" xfId="12" applyFont="1" applyFill="1" applyAlignment="1">
      <alignment horizontal="left" vertical="center"/>
    </xf>
    <xf numFmtId="0" fontId="3" fillId="2" borderId="4" xfId="0" applyFont="1" applyFill="1" applyBorder="1" applyAlignment="1">
      <alignment horizontal="center" vertical="center"/>
    </xf>
    <xf numFmtId="0" fontId="3" fillId="2" borderId="4" xfId="5" applyFont="1" applyFill="1" applyBorder="1" applyAlignment="1">
      <alignment horizontal="left" vertical="center"/>
    </xf>
    <xf numFmtId="0" fontId="3" fillId="2" borderId="4" xfId="2" applyFont="1" applyFill="1" applyBorder="1" applyAlignment="1">
      <alignment horizontal="right" vertical="center"/>
    </xf>
    <xf numFmtId="49" fontId="3" fillId="2" borderId="4" xfId="0" applyNumberFormat="1" applyFont="1" applyFill="1" applyBorder="1" applyAlignment="1">
      <alignment horizontal="right" vertical="top"/>
    </xf>
    <xf numFmtId="0" fontId="3" fillId="2" borderId="4" xfId="0" applyFont="1" applyFill="1" applyBorder="1" applyAlignment="1"/>
    <xf numFmtId="0" fontId="3" fillId="2" borderId="4" xfId="12" applyFont="1" applyFill="1" applyBorder="1" applyAlignment="1">
      <alignment wrapText="1"/>
    </xf>
    <xf numFmtId="0" fontId="11" fillId="2" borderId="4" xfId="0" applyFont="1" applyFill="1" applyBorder="1"/>
    <xf numFmtId="0" fontId="12" fillId="2" borderId="4" xfId="0" applyFont="1" applyFill="1" applyBorder="1" applyAlignment="1">
      <alignment vertical="center" wrapText="1"/>
    </xf>
    <xf numFmtId="0" fontId="17" fillId="2" borderId="4" xfId="0" applyFont="1" applyFill="1" applyBorder="1" applyAlignment="1"/>
    <xf numFmtId="49" fontId="11" fillId="2"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1" fontId="11" fillId="2" borderId="4" xfId="0" applyNumberFormat="1" applyFont="1" applyFill="1" applyBorder="1" applyAlignment="1">
      <alignment horizontal="center" vertical="center"/>
    </xf>
    <xf numFmtId="169" fontId="11" fillId="2" borderId="4" xfId="0" applyNumberFormat="1" applyFont="1" applyFill="1" applyBorder="1" applyAlignment="1">
      <alignment horizontal="center" vertical="center"/>
    </xf>
    <xf numFmtId="171" fontId="11" fillId="2" borderId="4"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4" fontId="11" fillId="2" borderId="4" xfId="0" applyNumberFormat="1" applyFont="1" applyFill="1" applyBorder="1" applyAlignment="1">
      <alignment horizontal="right" vertical="center" wrapText="1"/>
    </xf>
    <xf numFmtId="169" fontId="12" fillId="2" borderId="4" xfId="0" applyNumberFormat="1" applyFont="1" applyFill="1" applyBorder="1" applyAlignment="1">
      <alignment horizontal="left" vertical="center" wrapText="1"/>
    </xf>
    <xf numFmtId="170" fontId="12" fillId="2" borderId="4" xfId="0" applyNumberFormat="1" applyFont="1" applyFill="1" applyBorder="1" applyAlignment="1">
      <alignment horizontal="left" vertical="top" wrapText="1"/>
    </xf>
    <xf numFmtId="49" fontId="11" fillId="2" borderId="4" xfId="0" applyNumberFormat="1" applyFont="1" applyFill="1" applyBorder="1" applyAlignment="1">
      <alignment horizontal="left" vertical="center" wrapText="1"/>
    </xf>
    <xf numFmtId="0" fontId="12" fillId="2" borderId="4" xfId="12" applyFont="1" applyFill="1" applyBorder="1" applyAlignment="1">
      <alignment horizontal="left" vertical="center" wrapText="1"/>
    </xf>
    <xf numFmtId="0" fontId="11" fillId="2" borderId="4" xfId="0" applyFont="1" applyFill="1" applyBorder="1" applyAlignment="1">
      <alignment wrapText="1"/>
    </xf>
    <xf numFmtId="0" fontId="11" fillId="2" borderId="0" xfId="0" applyFont="1" applyFill="1"/>
    <xf numFmtId="0" fontId="19" fillId="2" borderId="9" xfId="0" applyFont="1" applyFill="1" applyBorder="1" applyAlignment="1">
      <alignment horizontal="left" vertical="top" wrapText="1"/>
    </xf>
    <xf numFmtId="0" fontId="12" fillId="2" borderId="1" xfId="0" applyFont="1" applyFill="1" applyBorder="1"/>
    <xf numFmtId="49" fontId="11" fillId="2" borderId="1" xfId="0" applyNumberFormat="1" applyFont="1" applyFill="1" applyBorder="1" applyAlignment="1">
      <alignment horizontal="center" vertical="center" wrapText="1"/>
    </xf>
    <xf numFmtId="49" fontId="11" fillId="2" borderId="4" xfId="0" applyNumberFormat="1" applyFont="1" applyFill="1" applyBorder="1" applyAlignment="1">
      <alignment wrapText="1"/>
    </xf>
    <xf numFmtId="49" fontId="11" fillId="2" borderId="0" xfId="0" applyNumberFormat="1" applyFont="1" applyFill="1" applyAlignment="1">
      <alignment horizontal="center" vertical="center"/>
    </xf>
    <xf numFmtId="2" fontId="11" fillId="2" borderId="4" xfId="0" applyNumberFormat="1" applyFont="1" applyFill="1" applyBorder="1" applyAlignment="1">
      <alignment horizontal="center" vertical="center" wrapText="1"/>
    </xf>
    <xf numFmtId="43" fontId="11" fillId="2" borderId="4" xfId="0" applyNumberFormat="1" applyFont="1" applyFill="1" applyBorder="1" applyAlignment="1">
      <alignment horizontal="right" vertical="center" wrapText="1"/>
    </xf>
    <xf numFmtId="1" fontId="12" fillId="2" borderId="4" xfId="0" applyNumberFormat="1" applyFont="1" applyFill="1" applyBorder="1" applyAlignment="1">
      <alignment horizontal="center" vertical="top" wrapText="1"/>
    </xf>
    <xf numFmtId="0" fontId="19" fillId="2" borderId="13" xfId="0" applyFont="1" applyFill="1" applyBorder="1" applyAlignment="1">
      <alignment horizontal="left" vertical="top" wrapText="1"/>
    </xf>
    <xf numFmtId="49" fontId="13" fillId="2" borderId="3" xfId="0" applyNumberFormat="1" applyFont="1" applyFill="1" applyBorder="1" applyAlignment="1">
      <alignment horizontal="center" vertical="center" wrapText="1"/>
    </xf>
    <xf numFmtId="49" fontId="3" fillId="2" borderId="1" xfId="0" applyNumberFormat="1" applyFont="1" applyFill="1" applyBorder="1" applyAlignment="1">
      <alignment horizontal="left"/>
    </xf>
    <xf numFmtId="0" fontId="18" fillId="2" borderId="1" xfId="0" applyFont="1" applyFill="1" applyBorder="1" applyAlignment="1">
      <alignment vertical="center" wrapText="1"/>
    </xf>
    <xf numFmtId="0" fontId="3" fillId="2" borderId="1" xfId="0" applyFont="1" applyFill="1" applyBorder="1" applyAlignment="1">
      <alignment wrapText="1"/>
    </xf>
    <xf numFmtId="49" fontId="12" fillId="2" borderId="1" xfId="0" applyNumberFormat="1" applyFont="1" applyFill="1" applyBorder="1" applyAlignment="1">
      <alignment vertical="top" wrapText="1"/>
    </xf>
    <xf numFmtId="49" fontId="3" fillId="2" borderId="14"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left" vertical="top" wrapText="1"/>
    </xf>
    <xf numFmtId="49" fontId="12" fillId="2" borderId="5"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top"/>
    </xf>
    <xf numFmtId="3" fontId="3" fillId="2" borderId="14" xfId="0" applyNumberFormat="1" applyFont="1" applyFill="1" applyBorder="1" applyAlignment="1">
      <alignment horizontal="center" vertical="top" wrapText="1"/>
    </xf>
    <xf numFmtId="49" fontId="3" fillId="2" borderId="15" xfId="0" applyNumberFormat="1" applyFont="1" applyFill="1" applyBorder="1" applyAlignment="1">
      <alignment horizontal="center" vertical="top" wrapText="1"/>
    </xf>
    <xf numFmtId="49" fontId="24" fillId="2" borderId="1" xfId="0" applyNumberFormat="1" applyFont="1" applyFill="1" applyBorder="1" applyAlignment="1">
      <alignment vertical="top" wrapText="1"/>
    </xf>
    <xf numFmtId="49" fontId="13" fillId="2" borderId="1" xfId="0" applyNumberFormat="1" applyFont="1" applyFill="1" applyBorder="1" applyAlignment="1">
      <alignment horizontal="center" vertical="center" wrapText="1"/>
    </xf>
    <xf numFmtId="49" fontId="12" fillId="2" borderId="16" xfId="0" applyNumberFormat="1" applyFont="1" applyFill="1" applyBorder="1" applyAlignment="1">
      <alignment horizontal="left"/>
    </xf>
    <xf numFmtId="49" fontId="12" fillId="2" borderId="17" xfId="0" applyNumberFormat="1" applyFont="1" applyFill="1" applyBorder="1" applyAlignment="1">
      <alignment horizontal="left" vertical="center" wrapText="1"/>
    </xf>
    <xf numFmtId="0" fontId="3" fillId="2" borderId="4" xfId="0" applyFont="1" applyFill="1" applyBorder="1" applyAlignment="1">
      <alignment vertical="center"/>
    </xf>
    <xf numFmtId="171" fontId="3" fillId="2" borderId="4" xfId="0" applyNumberFormat="1" applyFont="1" applyFill="1" applyBorder="1" applyAlignment="1">
      <alignment horizontal="center" vertical="center"/>
    </xf>
    <xf numFmtId="2" fontId="3" fillId="2" borderId="4" xfId="0" applyNumberFormat="1" applyFont="1" applyFill="1" applyBorder="1" applyAlignment="1">
      <alignment horizontal="right" vertical="center"/>
    </xf>
    <xf numFmtId="4" fontId="3" fillId="2" borderId="4" xfId="0" applyNumberFormat="1" applyFont="1" applyFill="1" applyBorder="1" applyAlignment="1">
      <alignment horizontal="right" vertical="center"/>
    </xf>
    <xf numFmtId="171" fontId="3" fillId="2" borderId="4" xfId="0" applyNumberFormat="1" applyFont="1" applyFill="1" applyBorder="1" applyAlignment="1">
      <alignment horizontal="right" vertical="center"/>
    </xf>
    <xf numFmtId="4" fontId="3" fillId="2" borderId="4" xfId="13" applyNumberFormat="1" applyFont="1" applyFill="1" applyBorder="1" applyAlignment="1">
      <alignment horizontal="right" vertical="center"/>
    </xf>
    <xf numFmtId="170" fontId="3" fillId="2" borderId="4" xfId="0" applyNumberFormat="1" applyFont="1" applyFill="1" applyBorder="1" applyAlignment="1">
      <alignment horizontal="left" vertical="center"/>
    </xf>
    <xf numFmtId="49" fontId="12" fillId="2" borderId="0" xfId="0" applyNumberFormat="1" applyFont="1" applyFill="1" applyBorder="1" applyAlignment="1">
      <alignment horizontal="left"/>
    </xf>
    <xf numFmtId="49" fontId="5" fillId="2" borderId="4" xfId="0" applyNumberFormat="1" applyFont="1" applyFill="1" applyBorder="1" applyAlignment="1">
      <alignment horizontal="left" wrapText="1"/>
    </xf>
    <xf numFmtId="49" fontId="3" fillId="2" borderId="2" xfId="0" applyNumberFormat="1" applyFont="1" applyFill="1" applyBorder="1" applyAlignment="1">
      <alignment horizontal="left" wrapText="1"/>
    </xf>
    <xf numFmtId="2" fontId="3" fillId="2" borderId="4" xfId="0" applyNumberFormat="1" applyFont="1" applyFill="1" applyBorder="1" applyAlignment="1">
      <alignment horizontal="center" vertical="center"/>
    </xf>
    <xf numFmtId="49" fontId="25" fillId="2" borderId="0" xfId="0" applyNumberFormat="1" applyFont="1" applyFill="1" applyBorder="1" applyAlignment="1">
      <alignment horizontal="left" wrapText="1"/>
    </xf>
    <xf numFmtId="49" fontId="25" fillId="2" borderId="0" xfId="0" applyNumberFormat="1" applyFont="1" applyFill="1" applyAlignment="1">
      <alignment horizontal="left" wrapText="1"/>
    </xf>
    <xf numFmtId="4" fontId="3" fillId="2" borderId="4" xfId="0" applyNumberFormat="1" applyFont="1" applyFill="1" applyBorder="1" applyAlignment="1">
      <alignment horizontal="center" vertical="center"/>
    </xf>
    <xf numFmtId="169" fontId="3" fillId="2" borderId="4" xfId="0" applyNumberFormat="1" applyFont="1" applyFill="1" applyBorder="1" applyAlignment="1">
      <alignment horizontal="center" vertical="center"/>
    </xf>
    <xf numFmtId="4" fontId="3" fillId="2" borderId="4" xfId="2" applyNumberFormat="1" applyFont="1" applyFill="1" applyBorder="1" applyAlignment="1">
      <alignment horizontal="right" vertical="center"/>
    </xf>
    <xf numFmtId="169" fontId="3" fillId="2" borderId="4"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5" fillId="2" borderId="4"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12" fillId="2" borderId="4" xfId="0" applyFont="1" applyFill="1" applyBorder="1" applyAlignment="1">
      <alignment horizontal="left" vertical="center"/>
    </xf>
    <xf numFmtId="0" fontId="3" fillId="2" borderId="4" xfId="0" applyFont="1" applyFill="1" applyBorder="1" applyAlignment="1">
      <alignment horizontal="right" vertical="center"/>
    </xf>
    <xf numFmtId="1" fontId="3" fillId="2" borderId="4" xfId="0" applyNumberFormat="1" applyFont="1" applyFill="1" applyBorder="1" applyAlignment="1">
      <alignment horizontal="left" vertical="center"/>
    </xf>
    <xf numFmtId="0" fontId="3" fillId="2" borderId="0" xfId="0" applyFont="1" applyFill="1" applyAlignment="1">
      <alignment horizontal="center" vertical="center"/>
    </xf>
    <xf numFmtId="169" fontId="3" fillId="2" borderId="4" xfId="0" applyNumberFormat="1" applyFont="1" applyFill="1" applyBorder="1" applyAlignment="1">
      <alignment vertical="center"/>
    </xf>
    <xf numFmtId="169" fontId="3" fillId="2" borderId="4" xfId="0" applyNumberFormat="1" applyFont="1" applyFill="1" applyBorder="1" applyAlignment="1">
      <alignment vertical="center" wrapText="1"/>
    </xf>
    <xf numFmtId="2" fontId="3" fillId="2" borderId="4" xfId="0" applyNumberFormat="1" applyFont="1" applyFill="1" applyBorder="1" applyAlignment="1">
      <alignment horizontal="right" vertical="center" wrapText="1"/>
    </xf>
    <xf numFmtId="0" fontId="3" fillId="2" borderId="4" xfId="2" applyFont="1" applyFill="1" applyBorder="1" applyAlignment="1">
      <alignment horizontal="left" vertical="center" wrapText="1"/>
    </xf>
    <xf numFmtId="0" fontId="3" fillId="2" borderId="1" xfId="2" applyFont="1" applyFill="1" applyBorder="1" applyAlignment="1">
      <alignment horizontal="center" vertical="center"/>
    </xf>
    <xf numFmtId="0" fontId="3" fillId="2" borderId="1" xfId="5" applyFont="1" applyFill="1" applyBorder="1" applyAlignment="1">
      <alignment horizontal="center" vertical="center" wrapText="1"/>
    </xf>
    <xf numFmtId="0" fontId="3" fillId="2" borderId="1" xfId="5" applyFont="1" applyFill="1" applyBorder="1" applyAlignment="1">
      <alignment horizontal="left" vertical="center"/>
    </xf>
    <xf numFmtId="49" fontId="3" fillId="2" borderId="1" xfId="0" applyNumberFormat="1" applyFont="1" applyFill="1" applyBorder="1" applyAlignment="1">
      <alignment horizontal="center" vertical="center"/>
    </xf>
    <xf numFmtId="0" fontId="3" fillId="2" borderId="1" xfId="2" applyNumberFormat="1" applyFont="1" applyFill="1" applyBorder="1" applyAlignment="1">
      <alignment horizontal="right" vertical="center" wrapText="1"/>
    </xf>
    <xf numFmtId="0" fontId="3" fillId="2" borderId="1" xfId="0"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49" fontId="3" fillId="2" borderId="1" xfId="0" applyNumberFormat="1" applyFont="1" applyFill="1" applyBorder="1" applyAlignment="1">
      <alignment horizontal="right" vertical="center" wrapText="1"/>
    </xf>
    <xf numFmtId="1" fontId="3" fillId="2" borderId="1" xfId="0" applyNumberFormat="1" applyFont="1" applyFill="1" applyBorder="1" applyAlignment="1">
      <alignment horizontal="center" vertical="center" wrapText="1"/>
    </xf>
    <xf numFmtId="171" fontId="3" fillId="2" borderId="1" xfId="0" applyNumberFormat="1" applyFont="1" applyFill="1" applyBorder="1" applyAlignment="1">
      <alignment horizontal="right" vertical="center" wrapText="1"/>
    </xf>
    <xf numFmtId="164" fontId="3" fillId="2" borderId="1" xfId="1" applyFont="1" applyFill="1" applyBorder="1" applyAlignment="1">
      <alignment horizontal="right" vertical="center" wrapText="1"/>
    </xf>
    <xf numFmtId="169" fontId="3" fillId="2" borderId="1" xfId="0" applyNumberFormat="1" applyFont="1" applyFill="1" applyBorder="1" applyAlignment="1">
      <alignment vertical="center" wrapText="1"/>
    </xf>
    <xf numFmtId="169" fontId="3" fillId="2" borderId="1" xfId="0" applyNumberFormat="1" applyFont="1" applyFill="1" applyBorder="1" applyAlignment="1">
      <alignment horizontal="right" vertical="center" wrapText="1"/>
    </xf>
    <xf numFmtId="43" fontId="3" fillId="2" borderId="1"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0" fontId="3" fillId="2" borderId="1" xfId="2" applyFont="1" applyFill="1" applyBorder="1" applyAlignment="1">
      <alignment horizontal="left" vertical="center" wrapText="1"/>
    </xf>
    <xf numFmtId="0" fontId="19" fillId="6" borderId="6" xfId="0" applyFont="1" applyFill="1" applyBorder="1" applyAlignment="1">
      <alignment horizontal="left" vertical="top" wrapText="1"/>
    </xf>
    <xf numFmtId="172" fontId="12" fillId="6" borderId="4" xfId="0" applyNumberFormat="1" applyFont="1" applyFill="1" applyBorder="1"/>
    <xf numFmtId="49" fontId="12" fillId="6" borderId="4"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xf>
    <xf numFmtId="49" fontId="3" fillId="6" borderId="4" xfId="0" applyNumberFormat="1" applyFont="1" applyFill="1" applyBorder="1" applyAlignment="1">
      <alignment horizontal="center" vertical="center" wrapText="1"/>
    </xf>
    <xf numFmtId="49" fontId="3" fillId="6" borderId="4" xfId="12" applyNumberFormat="1" applyFont="1" applyFill="1" applyBorder="1" applyAlignment="1">
      <alignment horizontal="center" vertical="center"/>
    </xf>
    <xf numFmtId="49" fontId="3" fillId="6" borderId="4" xfId="0" applyNumberFormat="1" applyFont="1" applyFill="1" applyBorder="1" applyAlignment="1">
      <alignment horizontal="left"/>
    </xf>
    <xf numFmtId="0" fontId="19" fillId="6" borderId="7" xfId="0" applyFont="1" applyFill="1" applyBorder="1" applyAlignment="1">
      <alignment horizontal="left" vertical="top" wrapText="1"/>
    </xf>
    <xf numFmtId="0" fontId="13" fillId="6" borderId="4" xfId="0" applyFont="1" applyFill="1" applyBorder="1" applyAlignment="1"/>
    <xf numFmtId="49" fontId="3" fillId="7" borderId="4" xfId="0" applyNumberFormat="1" applyFont="1" applyFill="1" applyBorder="1" applyAlignment="1">
      <alignment vertical="top"/>
    </xf>
    <xf numFmtId="49" fontId="13" fillId="6" borderId="4" xfId="0" applyNumberFormat="1" applyFont="1" applyFill="1" applyBorder="1" applyAlignment="1"/>
    <xf numFmtId="164" fontId="13" fillId="6" borderId="4" xfId="0" applyNumberFormat="1" applyFont="1" applyFill="1" applyBorder="1" applyAlignment="1"/>
    <xf numFmtId="0" fontId="13" fillId="6" borderId="4" xfId="0" applyNumberFormat="1" applyFont="1" applyFill="1" applyBorder="1" applyAlignment="1"/>
    <xf numFmtId="170" fontId="13" fillId="6" borderId="4" xfId="0" applyNumberFormat="1" applyFont="1" applyFill="1" applyBorder="1" applyAlignment="1"/>
    <xf numFmtId="49" fontId="3" fillId="6" borderId="0" xfId="0" applyNumberFormat="1" applyFont="1" applyFill="1" applyBorder="1" applyAlignment="1">
      <alignment horizontal="left"/>
    </xf>
    <xf numFmtId="0" fontId="19" fillId="6" borderId="4" xfId="0" applyFont="1" applyFill="1" applyBorder="1" applyAlignment="1">
      <alignment horizontal="left" vertical="top" wrapText="1"/>
    </xf>
    <xf numFmtId="49" fontId="13" fillId="6" borderId="4" xfId="0" applyNumberFormat="1" applyFont="1" applyFill="1" applyBorder="1" applyAlignment="1">
      <alignment horizontal="center" vertical="center"/>
    </xf>
    <xf numFmtId="1" fontId="13" fillId="6" borderId="4" xfId="0" applyNumberFormat="1" applyFont="1" applyFill="1" applyBorder="1" applyAlignment="1">
      <alignment horizontal="center" vertical="center"/>
    </xf>
    <xf numFmtId="1" fontId="3" fillId="6" borderId="4"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wrapText="1"/>
    </xf>
    <xf numFmtId="0" fontId="18" fillId="6" borderId="4" xfId="0" applyFont="1" applyFill="1" applyBorder="1" applyAlignment="1">
      <alignment vertical="center" wrapText="1"/>
    </xf>
    <xf numFmtId="49" fontId="3" fillId="6" borderId="4" xfId="0" applyNumberFormat="1" applyFont="1" applyFill="1" applyBorder="1" applyAlignment="1">
      <alignment wrapText="1"/>
    </xf>
    <xf numFmtId="0" fontId="3" fillId="6" borderId="4" xfId="0" applyFont="1" applyFill="1" applyBorder="1" applyAlignment="1">
      <alignment wrapText="1"/>
    </xf>
    <xf numFmtId="0" fontId="3" fillId="6" borderId="4" xfId="0" applyNumberFormat="1" applyFont="1" applyFill="1" applyBorder="1" applyAlignment="1">
      <alignment horizontal="center" vertical="center" wrapText="1"/>
    </xf>
    <xf numFmtId="49" fontId="3" fillId="6" borderId="4" xfId="12" applyNumberFormat="1" applyFont="1" applyFill="1" applyBorder="1" applyAlignment="1">
      <alignment horizontal="center" vertical="center" wrapText="1"/>
    </xf>
    <xf numFmtId="0" fontId="3" fillId="6" borderId="0" xfId="0" applyFont="1" applyFill="1"/>
    <xf numFmtId="0" fontId="3" fillId="6" borderId="4" xfId="0" applyFont="1" applyFill="1" applyBorder="1"/>
    <xf numFmtId="0" fontId="3" fillId="6" borderId="4" xfId="2" applyFont="1" applyFill="1" applyBorder="1" applyAlignment="1">
      <alignment horizontal="center" vertical="center" wrapText="1"/>
    </xf>
    <xf numFmtId="0" fontId="3" fillId="6" borderId="4" xfId="5" applyFont="1" applyFill="1" applyBorder="1" applyAlignment="1">
      <alignment horizontal="center" vertical="center" wrapText="1"/>
    </xf>
    <xf numFmtId="0" fontId="3" fillId="6" borderId="4" xfId="2" applyNumberFormat="1" applyFont="1" applyFill="1" applyBorder="1" applyAlignment="1">
      <alignment horizontal="right" vertical="center" wrapText="1"/>
    </xf>
    <xf numFmtId="49" fontId="3" fillId="6" borderId="4" xfId="0" applyNumberFormat="1" applyFont="1" applyFill="1" applyBorder="1" applyAlignment="1">
      <alignment horizontal="right" vertical="center" wrapText="1"/>
    </xf>
    <xf numFmtId="1" fontId="3" fillId="6" borderId="4" xfId="0" applyNumberFormat="1" applyFont="1" applyFill="1" applyBorder="1" applyAlignment="1">
      <alignment horizontal="center" vertical="center" wrapText="1"/>
    </xf>
    <xf numFmtId="171" fontId="3" fillId="6" borderId="4" xfId="0" applyNumberFormat="1" applyFont="1" applyFill="1" applyBorder="1" applyAlignment="1">
      <alignment horizontal="right" vertical="center" wrapText="1"/>
    </xf>
    <xf numFmtId="164" fontId="3" fillId="6" borderId="4" xfId="1" applyFont="1" applyFill="1" applyBorder="1" applyAlignment="1">
      <alignment horizontal="right" vertical="center" wrapText="1"/>
    </xf>
    <xf numFmtId="169" fontId="3" fillId="6" borderId="4" xfId="0" applyNumberFormat="1" applyFont="1" applyFill="1" applyBorder="1" applyAlignment="1">
      <alignment horizontal="right" vertical="center" wrapText="1"/>
    </xf>
    <xf numFmtId="169" fontId="3" fillId="6" borderId="4" xfId="0" applyNumberFormat="1" applyFont="1" applyFill="1" applyBorder="1" applyAlignment="1">
      <alignment horizontal="left"/>
    </xf>
    <xf numFmtId="0" fontId="3" fillId="6" borderId="4" xfId="2" applyFont="1" applyFill="1" applyBorder="1" applyAlignment="1">
      <alignment horizontal="center" vertical="center"/>
    </xf>
    <xf numFmtId="0" fontId="3" fillId="6" borderId="4" xfId="5" applyFont="1" applyFill="1" applyBorder="1" applyAlignment="1">
      <alignment horizontal="left" vertical="center"/>
    </xf>
    <xf numFmtId="169" fontId="3" fillId="6" borderId="4" xfId="0" applyNumberFormat="1" applyFont="1" applyFill="1" applyBorder="1" applyAlignment="1">
      <alignment vertical="center" wrapText="1"/>
    </xf>
    <xf numFmtId="43" fontId="3" fillId="6" borderId="4" xfId="0" applyNumberFormat="1" applyFont="1" applyFill="1" applyBorder="1" applyAlignment="1">
      <alignment horizontal="right" vertical="center" wrapText="1"/>
    </xf>
    <xf numFmtId="2" fontId="3" fillId="6" borderId="4" xfId="0" applyNumberFormat="1" applyFont="1" applyFill="1" applyBorder="1" applyAlignment="1">
      <alignment horizontal="right" vertical="center" wrapText="1"/>
    </xf>
    <xf numFmtId="172" fontId="3" fillId="6" borderId="4" xfId="0" applyNumberFormat="1" applyFont="1" applyFill="1" applyBorder="1"/>
    <xf numFmtId="0" fontId="3" fillId="6" borderId="4" xfId="2" applyFont="1" applyFill="1" applyBorder="1" applyAlignment="1">
      <alignment horizontal="left" vertical="center" wrapText="1"/>
    </xf>
    <xf numFmtId="0" fontId="3" fillId="6" borderId="1" xfId="2" applyFont="1" applyFill="1" applyBorder="1" applyAlignment="1">
      <alignment horizontal="center" vertical="center"/>
    </xf>
    <xf numFmtId="0" fontId="3" fillId="6" borderId="1" xfId="5" applyFont="1" applyFill="1" applyBorder="1" applyAlignment="1">
      <alignment horizontal="center" vertical="center" wrapText="1"/>
    </xf>
    <xf numFmtId="0" fontId="3" fillId="6" borderId="1" xfId="5" applyFont="1" applyFill="1" applyBorder="1" applyAlignment="1">
      <alignment horizontal="left" vertical="center"/>
    </xf>
    <xf numFmtId="49" fontId="3"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0" fontId="3" fillId="6" borderId="1" xfId="2" applyNumberFormat="1" applyFont="1" applyFill="1" applyBorder="1" applyAlignment="1">
      <alignment horizontal="right" vertical="center" wrapText="1"/>
    </xf>
    <xf numFmtId="0" fontId="3" fillId="6" borderId="1" xfId="0"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49" fontId="3" fillId="6" borderId="1" xfId="0" applyNumberFormat="1" applyFont="1" applyFill="1" applyBorder="1" applyAlignment="1">
      <alignment horizontal="right" vertical="center" wrapText="1"/>
    </xf>
    <xf numFmtId="1" fontId="3" fillId="6" borderId="1" xfId="0" applyNumberFormat="1" applyFont="1" applyFill="1" applyBorder="1" applyAlignment="1">
      <alignment horizontal="center" vertical="center" wrapText="1"/>
    </xf>
    <xf numFmtId="171" fontId="3" fillId="6" borderId="1" xfId="0" applyNumberFormat="1" applyFont="1" applyFill="1" applyBorder="1" applyAlignment="1">
      <alignment horizontal="right" vertical="center" wrapText="1"/>
    </xf>
    <xf numFmtId="164" fontId="3" fillId="6" borderId="1" xfId="1" applyFont="1" applyFill="1" applyBorder="1" applyAlignment="1">
      <alignment horizontal="right" vertical="center" wrapText="1"/>
    </xf>
    <xf numFmtId="169" fontId="3" fillId="6" borderId="1" xfId="0" applyNumberFormat="1" applyFont="1" applyFill="1" applyBorder="1" applyAlignment="1">
      <alignment vertical="center" wrapText="1"/>
    </xf>
    <xf numFmtId="169" fontId="3" fillId="6" borderId="1" xfId="0" applyNumberFormat="1" applyFont="1" applyFill="1" applyBorder="1" applyAlignment="1">
      <alignment horizontal="right" vertical="center" wrapText="1"/>
    </xf>
    <xf numFmtId="43" fontId="3" fillId="6" borderId="1" xfId="0" applyNumberFormat="1" applyFont="1" applyFill="1" applyBorder="1" applyAlignment="1">
      <alignment horizontal="right" vertical="center" wrapText="1"/>
    </xf>
    <xf numFmtId="2" fontId="3" fillId="6" borderId="1" xfId="0" applyNumberFormat="1" applyFont="1" applyFill="1" applyBorder="1" applyAlignment="1">
      <alignment horizontal="right" vertical="center" wrapText="1"/>
    </xf>
    <xf numFmtId="0" fontId="3" fillId="6" borderId="1" xfId="2" applyFont="1" applyFill="1" applyBorder="1" applyAlignment="1">
      <alignment horizontal="left" vertical="center" wrapText="1"/>
    </xf>
    <xf numFmtId="0" fontId="3" fillId="6" borderId="4" xfId="0" applyFont="1" applyFill="1" applyBorder="1" applyAlignment="1">
      <alignment horizontal="center" vertical="center"/>
    </xf>
    <xf numFmtId="49" fontId="5" fillId="6" borderId="0" xfId="0" applyNumberFormat="1" applyFont="1" applyFill="1" applyAlignment="1">
      <alignment horizontal="center" vertical="center"/>
    </xf>
    <xf numFmtId="0" fontId="3" fillId="2" borderId="0" xfId="2" applyFont="1" applyFill="1" applyAlignment="1">
      <alignment horizontal="left" vertical="center"/>
    </xf>
    <xf numFmtId="49" fontId="3" fillId="2" borderId="0" xfId="0" applyNumberFormat="1" applyFont="1" applyFill="1" applyAlignment="1">
      <alignment horizontal="left"/>
    </xf>
    <xf numFmtId="49" fontId="5" fillId="2" borderId="0" xfId="0" applyNumberFormat="1" applyFont="1" applyFill="1" applyAlignment="1">
      <alignment horizontal="left"/>
    </xf>
    <xf numFmtId="0" fontId="5" fillId="2" borderId="0" xfId="2" applyFont="1" applyFill="1" applyAlignment="1">
      <alignment horizontal="left" vertical="center"/>
    </xf>
    <xf numFmtId="49" fontId="27" fillId="2" borderId="0" xfId="0" applyNumberFormat="1" applyFont="1" applyFill="1" applyAlignment="1">
      <alignment horizontal="center" vertical="center"/>
    </xf>
    <xf numFmtId="49" fontId="24" fillId="2" borderId="0" xfId="0" applyNumberFormat="1" applyFont="1" applyFill="1" applyAlignment="1">
      <alignment horizontal="center" vertical="center"/>
    </xf>
    <xf numFmtId="49" fontId="5" fillId="3" borderId="4" xfId="0" applyNumberFormat="1" applyFont="1" applyFill="1" applyBorder="1" applyAlignment="1">
      <alignment horizontal="left" vertical="center"/>
    </xf>
    <xf numFmtId="49" fontId="3" fillId="6" borderId="4" xfId="0" applyNumberFormat="1" applyFont="1" applyFill="1" applyBorder="1" applyAlignment="1">
      <alignment horizontal="left" vertical="top"/>
    </xf>
    <xf numFmtId="0" fontId="3" fillId="6" borderId="4" xfId="0" applyNumberFormat="1" applyFont="1" applyFill="1" applyBorder="1" applyAlignment="1">
      <alignment wrapText="1"/>
    </xf>
    <xf numFmtId="49" fontId="3" fillId="6" borderId="4" xfId="0" applyNumberFormat="1" applyFont="1" applyFill="1" applyBorder="1" applyAlignment="1">
      <alignment horizontal="left" vertical="top" wrapText="1"/>
    </xf>
    <xf numFmtId="0" fontId="3" fillId="6" borderId="4" xfId="0" applyNumberFormat="1" applyFont="1" applyFill="1" applyBorder="1" applyAlignment="1">
      <alignment horizontal="right" wrapText="1"/>
    </xf>
    <xf numFmtId="0" fontId="3" fillId="6" borderId="4" xfId="0" applyFont="1" applyFill="1" applyBorder="1" applyAlignment="1">
      <alignment horizontal="right" wrapText="1"/>
    </xf>
    <xf numFmtId="49" fontId="3" fillId="6" borderId="4" xfId="0" applyNumberFormat="1" applyFont="1" applyFill="1" applyBorder="1" applyAlignment="1">
      <alignment horizontal="center" wrapText="1"/>
    </xf>
    <xf numFmtId="49" fontId="3" fillId="6" borderId="4" xfId="12" applyNumberFormat="1" applyFont="1" applyFill="1" applyBorder="1" applyAlignment="1">
      <alignment horizontal="left" vertical="center"/>
    </xf>
    <xf numFmtId="1" fontId="3" fillId="6" borderId="4" xfId="0" applyNumberFormat="1" applyFont="1" applyFill="1" applyBorder="1" applyAlignment="1">
      <alignment wrapText="1"/>
    </xf>
    <xf numFmtId="4" fontId="3" fillId="6" borderId="4" xfId="0" applyNumberFormat="1" applyFont="1" applyFill="1" applyBorder="1" applyAlignment="1">
      <alignment horizontal="right" vertical="top"/>
    </xf>
    <xf numFmtId="172" fontId="3" fillId="6" borderId="4" xfId="0" applyNumberFormat="1" applyFont="1" applyFill="1" applyBorder="1" applyAlignment="1">
      <alignment horizontal="right"/>
    </xf>
    <xf numFmtId="166" fontId="3" fillId="6" borderId="4" xfId="0" applyNumberFormat="1" applyFont="1" applyFill="1" applyBorder="1" applyAlignment="1">
      <alignment horizontal="right"/>
    </xf>
    <xf numFmtId="173" fontId="3" fillId="6" borderId="4" xfId="0" applyNumberFormat="1" applyFont="1" applyFill="1" applyBorder="1" applyAlignment="1">
      <alignment horizontal="right" vertical="top"/>
    </xf>
    <xf numFmtId="174" fontId="3" fillId="6" borderId="4" xfId="0" applyNumberFormat="1" applyFont="1" applyFill="1" applyBorder="1" applyAlignment="1">
      <alignment horizontal="right"/>
    </xf>
    <xf numFmtId="175" fontId="3" fillId="6" borderId="4" xfId="0" applyNumberFormat="1" applyFont="1" applyFill="1" applyBorder="1" applyAlignment="1">
      <alignment horizontal="right"/>
    </xf>
    <xf numFmtId="49" fontId="3" fillId="6" borderId="4" xfId="0" applyNumberFormat="1" applyFont="1" applyFill="1" applyBorder="1"/>
    <xf numFmtId="49" fontId="3" fillId="8" borderId="4" xfId="0" applyNumberFormat="1" applyFont="1" applyFill="1" applyBorder="1" applyAlignment="1">
      <alignment horizontal="left" vertical="top"/>
    </xf>
    <xf numFmtId="0" fontId="18" fillId="8" borderId="4" xfId="0" applyFont="1" applyFill="1" applyBorder="1" applyAlignment="1">
      <alignment vertical="center" wrapText="1"/>
    </xf>
    <xf numFmtId="49" fontId="3" fillId="8" borderId="4" xfId="0" applyNumberFormat="1" applyFont="1" applyFill="1" applyBorder="1" applyAlignment="1">
      <alignment wrapText="1"/>
    </xf>
    <xf numFmtId="0" fontId="19" fillId="8" borderId="6" xfId="0" applyFont="1" applyFill="1" applyBorder="1" applyAlignment="1">
      <alignment horizontal="left" vertical="top" wrapText="1"/>
    </xf>
    <xf numFmtId="0" fontId="3" fillId="8" borderId="4" xfId="0" applyNumberFormat="1" applyFont="1" applyFill="1" applyBorder="1" applyAlignment="1">
      <alignment wrapText="1"/>
    </xf>
    <xf numFmtId="0" fontId="3" fillId="8" borderId="4" xfId="0" applyFont="1" applyFill="1" applyBorder="1" applyAlignment="1">
      <alignment wrapText="1"/>
    </xf>
    <xf numFmtId="49" fontId="3" fillId="8" borderId="4" xfId="0" applyNumberFormat="1" applyFont="1" applyFill="1" applyBorder="1" applyAlignment="1">
      <alignment horizontal="center" vertical="center"/>
    </xf>
    <xf numFmtId="49" fontId="3" fillId="8" borderId="4" xfId="0" applyNumberFormat="1" applyFont="1" applyFill="1" applyBorder="1" applyAlignment="1">
      <alignment horizontal="left" vertical="top" wrapText="1"/>
    </xf>
    <xf numFmtId="49" fontId="3" fillId="8" borderId="4" xfId="0" applyNumberFormat="1" applyFont="1" applyFill="1" applyBorder="1" applyAlignment="1">
      <alignment horizontal="left"/>
    </xf>
    <xf numFmtId="0" fontId="3" fillId="5" borderId="4" xfId="0" applyFont="1" applyFill="1" applyBorder="1" applyAlignment="1">
      <alignment wrapText="1"/>
    </xf>
    <xf numFmtId="0" fontId="3" fillId="5" borderId="4" xfId="0" applyNumberFormat="1" applyFont="1" applyFill="1" applyBorder="1" applyAlignment="1">
      <alignment horizontal="right" wrapText="1"/>
    </xf>
    <xf numFmtId="49" fontId="3" fillId="5" borderId="4" xfId="0" applyNumberFormat="1" applyFont="1" applyFill="1" applyBorder="1" applyAlignment="1">
      <alignment wrapText="1"/>
    </xf>
    <xf numFmtId="0" fontId="3" fillId="8" borderId="4" xfId="0" applyFont="1" applyFill="1" applyBorder="1" applyAlignment="1">
      <alignment horizontal="right" wrapText="1"/>
    </xf>
    <xf numFmtId="49" fontId="3" fillId="8" borderId="4" xfId="0" applyNumberFormat="1" applyFont="1" applyFill="1" applyBorder="1" applyAlignment="1">
      <alignment horizontal="center" wrapText="1"/>
    </xf>
    <xf numFmtId="49" fontId="3" fillId="5" borderId="4" xfId="12" applyNumberFormat="1" applyFont="1" applyFill="1" applyBorder="1" applyAlignment="1">
      <alignment horizontal="left" vertical="center"/>
    </xf>
    <xf numFmtId="49" fontId="3" fillId="8" borderId="4" xfId="12" applyNumberFormat="1" applyFont="1" applyFill="1" applyBorder="1" applyAlignment="1">
      <alignment horizontal="left" vertical="center"/>
    </xf>
    <xf numFmtId="0" fontId="3" fillId="5" borderId="4" xfId="0" applyNumberFormat="1" applyFont="1" applyFill="1" applyBorder="1" applyAlignment="1">
      <alignment wrapText="1"/>
    </xf>
    <xf numFmtId="1" fontId="3" fillId="8" borderId="4" xfId="0" applyNumberFormat="1" applyFont="1" applyFill="1" applyBorder="1" applyAlignment="1">
      <alignment wrapText="1"/>
    </xf>
    <xf numFmtId="4" fontId="3" fillId="5" borderId="4" xfId="0" applyNumberFormat="1" applyFont="1" applyFill="1" applyBorder="1" applyAlignment="1">
      <alignment horizontal="right" vertical="top"/>
    </xf>
    <xf numFmtId="4" fontId="3" fillId="8" borderId="4" xfId="0" applyNumberFormat="1" applyFont="1" applyFill="1" applyBorder="1" applyAlignment="1">
      <alignment horizontal="right" vertical="top"/>
    </xf>
    <xf numFmtId="172" fontId="3" fillId="5" borderId="4" xfId="0" applyNumberFormat="1" applyFont="1" applyFill="1" applyBorder="1" applyAlignment="1">
      <alignment horizontal="right"/>
    </xf>
    <xf numFmtId="166" fontId="3" fillId="8" borderId="4" xfId="0" applyNumberFormat="1" applyFont="1" applyFill="1" applyBorder="1" applyAlignment="1">
      <alignment horizontal="right"/>
    </xf>
    <xf numFmtId="178" fontId="3" fillId="8" borderId="4" xfId="0" applyNumberFormat="1" applyFont="1" applyFill="1" applyBorder="1" applyAlignment="1">
      <alignment horizontal="right" vertical="top"/>
    </xf>
    <xf numFmtId="172" fontId="3" fillId="8" borderId="4" xfId="0" applyNumberFormat="1" applyFont="1" applyFill="1" applyBorder="1" applyAlignment="1">
      <alignment horizontal="right"/>
    </xf>
    <xf numFmtId="174" fontId="3" fillId="8" borderId="4" xfId="0" applyNumberFormat="1" applyFont="1" applyFill="1" applyBorder="1" applyAlignment="1">
      <alignment horizontal="right"/>
    </xf>
    <xf numFmtId="175" fontId="3" fillId="8" borderId="4" xfId="0" applyNumberFormat="1" applyFont="1" applyFill="1" applyBorder="1" applyAlignment="1">
      <alignment horizontal="right"/>
    </xf>
    <xf numFmtId="49" fontId="3" fillId="8" borderId="4" xfId="0" applyNumberFormat="1" applyFont="1" applyFill="1" applyBorder="1"/>
    <xf numFmtId="0" fontId="3" fillId="8" borderId="4" xfId="0" applyFont="1" applyFill="1" applyBorder="1"/>
    <xf numFmtId="173" fontId="3" fillId="8" borderId="4" xfId="0" applyNumberFormat="1" applyFont="1" applyFill="1" applyBorder="1" applyAlignment="1">
      <alignment horizontal="right" vertical="top"/>
    </xf>
    <xf numFmtId="49" fontId="12" fillId="2" borderId="4" xfId="0" applyNumberFormat="1" applyFont="1" applyFill="1" applyBorder="1" applyAlignment="1">
      <alignment wrapText="1"/>
    </xf>
    <xf numFmtId="0" fontId="12" fillId="2" borderId="10" xfId="0" applyFont="1" applyFill="1" applyBorder="1" applyAlignment="1">
      <alignment horizontal="left" vertical="top" wrapText="1"/>
    </xf>
    <xf numFmtId="0" fontId="12" fillId="2" borderId="4" xfId="0" applyFont="1" applyFill="1" applyBorder="1" applyAlignment="1">
      <alignment vertical="top" wrapText="1"/>
    </xf>
    <xf numFmtId="0" fontId="12" fillId="2" borderId="4" xfId="0" applyFont="1" applyFill="1" applyBorder="1" applyAlignment="1">
      <alignment horizontal="left" vertical="top" wrapText="1"/>
    </xf>
    <xf numFmtId="49" fontId="12" fillId="2" borderId="4" xfId="0" applyNumberFormat="1" applyFont="1" applyFill="1" applyBorder="1" applyAlignment="1">
      <alignment horizontal="center" wrapText="1"/>
    </xf>
    <xf numFmtId="49" fontId="12" fillId="2" borderId="4" xfId="12" applyNumberFormat="1" applyFont="1" applyFill="1" applyBorder="1" applyAlignment="1">
      <alignment horizontal="left" vertical="center"/>
    </xf>
    <xf numFmtId="1" fontId="12" fillId="2" borderId="4" xfId="0" applyNumberFormat="1" applyFont="1" applyFill="1" applyBorder="1" applyAlignment="1">
      <alignment horizontal="center" vertical="center" wrapText="1"/>
    </xf>
    <xf numFmtId="166" fontId="12" fillId="2" borderId="4" xfId="0" applyNumberFormat="1" applyFont="1" applyFill="1" applyBorder="1"/>
    <xf numFmtId="0" fontId="19" fillId="2" borderId="6" xfId="0" applyFont="1" applyFill="1" applyBorder="1" applyAlignment="1">
      <alignment horizontal="left" wrapText="1"/>
    </xf>
    <xf numFmtId="0" fontId="3" fillId="2" borderId="4" xfId="0" applyNumberFormat="1" applyFont="1" applyFill="1" applyBorder="1" applyAlignment="1">
      <alignment horizontal="left" vertical="top" wrapText="1"/>
    </xf>
    <xf numFmtId="1" fontId="11" fillId="2" borderId="4"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166" fontId="3" fillId="2" borderId="4" xfId="0" applyNumberFormat="1" applyFont="1" applyFill="1" applyBorder="1" applyAlignment="1">
      <alignment vertical="center"/>
    </xf>
    <xf numFmtId="166" fontId="12" fillId="2" borderId="4" xfId="0" applyNumberFormat="1" applyFont="1" applyFill="1" applyBorder="1" applyAlignment="1">
      <alignment wrapText="1"/>
    </xf>
    <xf numFmtId="4" fontId="12" fillId="2" borderId="4" xfId="0" applyNumberFormat="1" applyFont="1" applyFill="1" applyBorder="1" applyAlignment="1">
      <alignment wrapText="1"/>
    </xf>
    <xf numFmtId="49" fontId="3" fillId="2" borderId="4" xfId="0" applyNumberFormat="1" applyFont="1" applyFill="1" applyBorder="1" applyAlignment="1">
      <alignment vertical="center"/>
    </xf>
    <xf numFmtId="0" fontId="3" fillId="2" borderId="7" xfId="0" applyFont="1" applyFill="1" applyBorder="1" applyAlignment="1">
      <alignment horizontal="left" vertical="center" wrapText="1"/>
    </xf>
    <xf numFmtId="0" fontId="3" fillId="2" borderId="4" xfId="0" applyNumberFormat="1" applyFont="1" applyFill="1" applyBorder="1" applyAlignment="1">
      <alignment vertical="center" wrapText="1"/>
    </xf>
    <xf numFmtId="49" fontId="3" fillId="2" borderId="8" xfId="0" applyNumberFormat="1" applyFont="1" applyFill="1" applyBorder="1" applyAlignment="1">
      <alignment horizontal="center" vertical="center" wrapText="1"/>
    </xf>
    <xf numFmtId="172" fontId="3" fillId="2" borderId="4" xfId="0" applyNumberFormat="1" applyFont="1" applyFill="1" applyBorder="1" applyAlignment="1">
      <alignment vertical="center"/>
    </xf>
    <xf numFmtId="166" fontId="3" fillId="2" borderId="6" xfId="0" applyNumberFormat="1" applyFont="1" applyFill="1" applyBorder="1" applyAlignment="1">
      <alignment horizontal="right" vertical="top" wrapText="1"/>
    </xf>
    <xf numFmtId="49" fontId="5" fillId="2" borderId="4" xfId="0" applyNumberFormat="1" applyFont="1" applyFill="1" applyBorder="1" applyAlignment="1">
      <alignment horizontal="left" vertical="center"/>
    </xf>
    <xf numFmtId="166" fontId="3" fillId="2" borderId="4" xfId="0" applyNumberFormat="1" applyFont="1" applyFill="1" applyBorder="1" applyAlignment="1">
      <alignment vertical="center" wrapText="1"/>
    </xf>
    <xf numFmtId="0" fontId="13" fillId="2" borderId="4" xfId="0" applyFont="1" applyFill="1" applyBorder="1" applyAlignment="1">
      <alignment horizontal="left" vertical="center"/>
    </xf>
    <xf numFmtId="0" fontId="13" fillId="2" borderId="1" xfId="19" applyFont="1" applyFill="1" applyBorder="1" applyAlignment="1">
      <alignment vertical="center" wrapText="1"/>
    </xf>
    <xf numFmtId="49" fontId="11" fillId="2" borderId="1" xfId="0" applyNumberFormat="1" applyFont="1" applyFill="1" applyBorder="1" applyAlignment="1">
      <alignment vertical="center" wrapText="1"/>
    </xf>
    <xf numFmtId="49" fontId="12" fillId="2" borderId="4" xfId="0" applyNumberFormat="1" applyFont="1" applyFill="1" applyBorder="1" applyAlignment="1">
      <alignment horizontal="left" wrapText="1"/>
    </xf>
    <xf numFmtId="49" fontId="13" fillId="2" borderId="4" xfId="0" applyNumberFormat="1" applyFont="1" applyFill="1" applyBorder="1" applyAlignment="1">
      <alignment horizontal="left" vertical="center" wrapText="1"/>
    </xf>
    <xf numFmtId="4" fontId="12" fillId="2" borderId="4" xfId="0" applyNumberFormat="1" applyFont="1" applyFill="1" applyBorder="1" applyAlignment="1"/>
    <xf numFmtId="2" fontId="13" fillId="2" borderId="4" xfId="0" applyNumberFormat="1" applyFont="1" applyFill="1" applyBorder="1" applyAlignment="1">
      <alignment vertical="center"/>
    </xf>
    <xf numFmtId="0" fontId="3" fillId="2" borderId="4" xfId="5" applyFont="1" applyFill="1" applyBorder="1" applyAlignment="1">
      <alignment vertical="center" wrapText="1"/>
    </xf>
    <xf numFmtId="0" fontId="13" fillId="2" borderId="4" xfId="0" applyFont="1" applyFill="1" applyBorder="1" applyAlignment="1"/>
    <xf numFmtId="49" fontId="3" fillId="2" borderId="4" xfId="0" applyNumberFormat="1" applyFont="1" applyFill="1" applyBorder="1" applyAlignment="1">
      <alignment vertical="top" wrapText="1"/>
    </xf>
    <xf numFmtId="0" fontId="13" fillId="2" borderId="4" xfId="0" applyFont="1" applyFill="1" applyBorder="1" applyAlignment="1">
      <alignment horizontal="right"/>
    </xf>
    <xf numFmtId="0" fontId="13" fillId="2" borderId="4" xfId="0" applyFont="1" applyFill="1" applyBorder="1" applyAlignment="1">
      <alignment wrapText="1"/>
    </xf>
    <xf numFmtId="49" fontId="3" fillId="2" borderId="4" xfId="0" applyNumberFormat="1" applyFont="1" applyFill="1" applyBorder="1" applyAlignment="1">
      <alignment horizontal="center" vertical="top" wrapText="1"/>
    </xf>
    <xf numFmtId="0" fontId="13" fillId="2" borderId="4" xfId="0" applyFont="1" applyFill="1" applyBorder="1" applyAlignment="1">
      <alignment horizontal="center" wrapText="1"/>
    </xf>
    <xf numFmtId="49" fontId="3" fillId="9" borderId="4" xfId="0" applyNumberFormat="1" applyFont="1" applyFill="1" applyBorder="1" applyAlignment="1">
      <alignment horizontal="left"/>
    </xf>
    <xf numFmtId="0" fontId="19" fillId="9" borderId="18" xfId="0" applyFont="1" applyFill="1" applyBorder="1" applyAlignment="1">
      <alignment horizontal="left" vertical="top" wrapText="1"/>
    </xf>
    <xf numFmtId="0" fontId="19" fillId="9" borderId="4" xfId="0" applyFont="1" applyFill="1" applyBorder="1" applyAlignment="1">
      <alignment horizontal="left" vertical="top" wrapText="1"/>
    </xf>
    <xf numFmtId="49" fontId="12" fillId="9" borderId="4" xfId="0" applyNumberFormat="1" applyFont="1" applyFill="1" applyBorder="1" applyAlignment="1">
      <alignment horizontal="left" vertical="top" wrapText="1"/>
    </xf>
    <xf numFmtId="49" fontId="3" fillId="9" borderId="4" xfId="0" applyNumberFormat="1" applyFont="1" applyFill="1" applyBorder="1" applyAlignment="1">
      <alignment horizontal="left" vertical="top" wrapText="1"/>
    </xf>
    <xf numFmtId="49" fontId="3" fillId="9" borderId="4" xfId="0" applyNumberFormat="1" applyFont="1" applyFill="1" applyBorder="1" applyAlignment="1">
      <alignment horizontal="left" vertical="top"/>
    </xf>
    <xf numFmtId="49" fontId="3" fillId="9" borderId="4" xfId="12" applyNumberFormat="1" applyFont="1" applyFill="1" applyBorder="1" applyAlignment="1">
      <alignment horizontal="left" vertical="center"/>
    </xf>
    <xf numFmtId="3" fontId="3" fillId="9" borderId="4" xfId="0" applyNumberFormat="1" applyFont="1" applyFill="1" applyBorder="1" applyAlignment="1">
      <alignment horizontal="right" vertical="top" wrapText="1"/>
    </xf>
    <xf numFmtId="3" fontId="3" fillId="9" borderId="4" xfId="0" applyNumberFormat="1" applyFont="1" applyFill="1" applyBorder="1" applyAlignment="1">
      <alignment horizontal="left" vertical="top" wrapText="1"/>
    </xf>
    <xf numFmtId="3" fontId="3" fillId="9" borderId="4" xfId="0" applyNumberFormat="1" applyFont="1" applyFill="1" applyBorder="1" applyAlignment="1">
      <alignment vertical="top" wrapText="1"/>
    </xf>
    <xf numFmtId="49" fontId="3" fillId="9" borderId="4" xfId="0" applyNumberFormat="1" applyFont="1" applyFill="1" applyBorder="1" applyAlignment="1">
      <alignment horizontal="left" vertical="center" wrapText="1"/>
    </xf>
    <xf numFmtId="49" fontId="13" fillId="9" borderId="4" xfId="0" applyNumberFormat="1" applyFont="1" applyFill="1" applyBorder="1" applyAlignment="1">
      <alignment horizontal="left" vertical="center" wrapText="1"/>
    </xf>
    <xf numFmtId="49" fontId="3" fillId="9" borderId="4" xfId="0" applyNumberFormat="1" applyFont="1" applyFill="1" applyBorder="1" applyAlignment="1">
      <alignment horizontal="left" vertical="center"/>
    </xf>
    <xf numFmtId="49" fontId="24" fillId="9" borderId="4" xfId="0" applyNumberFormat="1" applyFont="1" applyFill="1" applyBorder="1" applyAlignment="1">
      <alignment horizontal="left" vertical="top" wrapText="1"/>
    </xf>
    <xf numFmtId="0" fontId="0" fillId="9" borderId="0" xfId="0" applyFill="1" applyAlignment="1">
      <alignment horizontal="left"/>
    </xf>
    <xf numFmtId="49" fontId="13" fillId="6" borderId="4" xfId="0" applyNumberFormat="1" applyFont="1" applyFill="1" applyBorder="1" applyAlignment="1">
      <alignment horizontal="left" vertical="center"/>
    </xf>
    <xf numFmtId="0" fontId="26" fillId="6" borderId="7" xfId="0" applyFont="1" applyFill="1" applyBorder="1" applyAlignment="1">
      <alignment horizontal="left" vertical="top" wrapText="1"/>
    </xf>
    <xf numFmtId="0" fontId="26" fillId="6" borderId="4" xfId="0" applyFont="1" applyFill="1" applyBorder="1" applyAlignment="1">
      <alignment horizontal="left" vertical="top" wrapText="1"/>
    </xf>
    <xf numFmtId="0" fontId="10" fillId="6" borderId="4" xfId="0" applyNumberFormat="1" applyFont="1" applyFill="1" applyBorder="1" applyAlignment="1">
      <alignment horizontal="center" vertical="center" wrapText="1"/>
    </xf>
    <xf numFmtId="0" fontId="13" fillId="6" borderId="4" xfId="0" applyNumberFormat="1" applyFont="1" applyFill="1" applyBorder="1" applyAlignment="1">
      <alignment horizontal="center" vertical="center" wrapText="1"/>
    </xf>
    <xf numFmtId="49" fontId="4" fillId="6" borderId="4" xfId="0" applyNumberFormat="1" applyFont="1" applyFill="1" applyBorder="1" applyAlignment="1">
      <alignment horizontal="center" vertical="center"/>
    </xf>
    <xf numFmtId="49" fontId="4" fillId="6" borderId="4" xfId="0" applyNumberFormat="1" applyFont="1" applyFill="1" applyBorder="1" applyAlignment="1">
      <alignment horizontal="center" vertical="center" wrapText="1"/>
    </xf>
    <xf numFmtId="171" fontId="13" fillId="6" borderId="4" xfId="0" applyNumberFormat="1" applyFont="1" applyFill="1" applyBorder="1" applyAlignment="1">
      <alignment horizontal="center" vertical="center"/>
    </xf>
    <xf numFmtId="4" fontId="13" fillId="6" borderId="4" xfId="0" applyNumberFormat="1" applyFont="1" applyFill="1" applyBorder="1" applyAlignment="1">
      <alignment vertical="center"/>
    </xf>
    <xf numFmtId="4" fontId="4" fillId="6" borderId="4" xfId="0" applyNumberFormat="1" applyFont="1" applyFill="1" applyBorder="1" applyAlignment="1">
      <alignment horizontal="center" vertical="center"/>
    </xf>
    <xf numFmtId="4"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9" fontId="13" fillId="6" borderId="4" xfId="0" applyNumberFormat="1" applyFont="1" applyFill="1" applyBorder="1" applyAlignment="1">
      <alignment vertical="center"/>
    </xf>
    <xf numFmtId="0" fontId="4" fillId="6" borderId="4" xfId="0" applyFont="1" applyFill="1" applyBorder="1" applyAlignment="1">
      <alignment horizontal="center" vertical="center" wrapText="1"/>
    </xf>
    <xf numFmtId="49" fontId="13" fillId="6" borderId="0" xfId="0" applyNumberFormat="1" applyFont="1" applyFill="1" applyAlignment="1">
      <alignment horizontal="center" vertical="center"/>
    </xf>
    <xf numFmtId="49" fontId="13" fillId="8" borderId="4" xfId="0" applyNumberFormat="1" applyFont="1" applyFill="1" applyBorder="1" applyAlignment="1">
      <alignment horizontal="left" vertical="center"/>
    </xf>
    <xf numFmtId="0" fontId="13" fillId="8" borderId="4" xfId="0" applyFont="1" applyFill="1" applyBorder="1" applyAlignment="1">
      <alignment horizontal="left"/>
    </xf>
    <xf numFmtId="0" fontId="26" fillId="8" borderId="7" xfId="0" applyFont="1" applyFill="1" applyBorder="1" applyAlignment="1">
      <alignment horizontal="left" vertical="top" wrapText="1"/>
    </xf>
    <xf numFmtId="0" fontId="4" fillId="8" borderId="4" xfId="0" applyNumberFormat="1" applyFont="1" applyFill="1" applyBorder="1" applyAlignment="1">
      <alignment horizontal="left" vertical="center" wrapText="1"/>
    </xf>
    <xf numFmtId="49" fontId="28" fillId="5" borderId="4" xfId="0" applyNumberFormat="1" applyFont="1" applyFill="1" applyBorder="1" applyAlignment="1">
      <alignment horizontal="left" vertical="center"/>
    </xf>
    <xf numFmtId="49" fontId="28" fillId="8" borderId="4" xfId="0" applyNumberFormat="1" applyFont="1" applyFill="1" applyBorder="1" applyAlignment="1">
      <alignment horizontal="left" vertical="center"/>
    </xf>
    <xf numFmtId="1" fontId="28" fillId="8" borderId="4" xfId="0" applyNumberFormat="1" applyFont="1" applyFill="1" applyBorder="1" applyAlignment="1">
      <alignment horizontal="left" vertical="center"/>
    </xf>
    <xf numFmtId="49" fontId="4" fillId="8" borderId="4" xfId="12" applyNumberFormat="1" applyFont="1" applyFill="1" applyBorder="1" applyAlignment="1">
      <alignment horizontal="left" vertical="center" wrapText="1"/>
    </xf>
    <xf numFmtId="49" fontId="4" fillId="5" borderId="4" xfId="0" applyNumberFormat="1" applyFont="1" applyFill="1" applyBorder="1" applyAlignment="1">
      <alignment horizontal="left" vertical="center" wrapText="1"/>
    </xf>
    <xf numFmtId="49" fontId="4" fillId="8" borderId="4" xfId="0" applyNumberFormat="1" applyFont="1" applyFill="1" applyBorder="1" applyAlignment="1">
      <alignment horizontal="left" vertical="center" wrapText="1"/>
    </xf>
    <xf numFmtId="49" fontId="4" fillId="8" borderId="4" xfId="0" applyNumberFormat="1" applyFont="1" applyFill="1" applyBorder="1" applyAlignment="1">
      <alignment horizontal="left" vertical="center"/>
    </xf>
    <xf numFmtId="1" fontId="4" fillId="8" borderId="4" xfId="0" applyNumberFormat="1" applyFont="1" applyFill="1" applyBorder="1" applyAlignment="1">
      <alignment horizontal="left" vertical="center"/>
    </xf>
    <xf numFmtId="49" fontId="4" fillId="8" borderId="4" xfId="12" applyNumberFormat="1" applyFont="1" applyFill="1" applyBorder="1" applyAlignment="1">
      <alignment horizontal="left" vertical="center"/>
    </xf>
    <xf numFmtId="171" fontId="28" fillId="8" borderId="4" xfId="0" applyNumberFormat="1" applyFont="1" applyFill="1" applyBorder="1" applyAlignment="1">
      <alignment horizontal="left" vertical="center"/>
    </xf>
    <xf numFmtId="2" fontId="28" fillId="8" borderId="4" xfId="0" applyNumberFormat="1" applyFont="1" applyFill="1" applyBorder="1" applyAlignment="1">
      <alignment horizontal="left" vertical="center"/>
    </xf>
    <xf numFmtId="4" fontId="4" fillId="5" borderId="4" xfId="0" applyNumberFormat="1" applyFont="1" applyFill="1" applyBorder="1" applyAlignment="1">
      <alignment horizontal="right" vertical="center"/>
    </xf>
    <xf numFmtId="171" fontId="28" fillId="8" borderId="4" xfId="0" applyNumberFormat="1" applyFont="1" applyFill="1" applyBorder="1" applyAlignment="1">
      <alignment horizontal="right" vertical="center"/>
    </xf>
    <xf numFmtId="4" fontId="28" fillId="8" borderId="4" xfId="0" applyNumberFormat="1" applyFont="1" applyFill="1" applyBorder="1" applyAlignment="1">
      <alignment horizontal="right" vertical="center"/>
    </xf>
    <xf numFmtId="4" fontId="28" fillId="8" borderId="4" xfId="0" applyNumberFormat="1" applyFont="1" applyFill="1" applyBorder="1" applyAlignment="1">
      <alignment horizontal="left" vertical="center"/>
    </xf>
    <xf numFmtId="4" fontId="4" fillId="5" borderId="4" xfId="0" applyNumberFormat="1" applyFont="1" applyFill="1" applyBorder="1" applyAlignment="1">
      <alignment vertical="center"/>
    </xf>
    <xf numFmtId="0" fontId="4" fillId="8" borderId="4" xfId="0" applyFont="1" applyFill="1" applyBorder="1" applyAlignment="1">
      <alignment horizontal="left" vertical="center" wrapText="1"/>
    </xf>
    <xf numFmtId="49" fontId="13" fillId="8" borderId="4" xfId="0" applyNumberFormat="1" applyFont="1" applyFill="1" applyBorder="1" applyAlignment="1">
      <alignment horizontal="left" vertical="center" wrapText="1"/>
    </xf>
    <xf numFmtId="49" fontId="3" fillId="8" borderId="4" xfId="0" applyNumberFormat="1" applyFont="1" applyFill="1" applyBorder="1" applyAlignment="1">
      <alignment horizontal="left" vertical="center"/>
    </xf>
    <xf numFmtId="0" fontId="13" fillId="8" borderId="4" xfId="0" applyFont="1" applyFill="1" applyBorder="1" applyAlignment="1">
      <alignment horizontal="left" vertical="top"/>
    </xf>
    <xf numFmtId="49" fontId="3" fillId="8" borderId="0" xfId="0" applyNumberFormat="1" applyFont="1" applyFill="1" applyBorder="1" applyAlignment="1"/>
    <xf numFmtId="0" fontId="5" fillId="8" borderId="0" xfId="2" applyFont="1" applyFill="1" applyAlignment="1">
      <alignment vertical="center"/>
    </xf>
    <xf numFmtId="0" fontId="3" fillId="8" borderId="0" xfId="2" applyFont="1" applyFill="1" applyAlignment="1">
      <alignment vertical="center"/>
    </xf>
    <xf numFmtId="49" fontId="3" fillId="10" borderId="4" xfId="0" applyNumberFormat="1" applyFont="1" applyFill="1" applyBorder="1" applyAlignment="1">
      <alignment vertical="top"/>
    </xf>
    <xf numFmtId="49" fontId="13" fillId="2" borderId="4" xfId="0" applyNumberFormat="1" applyFont="1" applyFill="1" applyBorder="1" applyAlignment="1"/>
    <xf numFmtId="164" fontId="13" fillId="2" borderId="4" xfId="0" applyNumberFormat="1" applyFont="1" applyFill="1" applyBorder="1" applyAlignment="1"/>
    <xf numFmtId="0" fontId="13" fillId="2" borderId="4" xfId="0" applyNumberFormat="1" applyFont="1" applyFill="1" applyBorder="1" applyAlignment="1"/>
    <xf numFmtId="170" fontId="13" fillId="2" borderId="4" xfId="0" applyNumberFormat="1" applyFont="1" applyFill="1" applyBorder="1" applyAlignment="1"/>
    <xf numFmtId="0" fontId="13" fillId="6" borderId="0" xfId="0" applyFont="1" applyFill="1" applyAlignment="1"/>
    <xf numFmtId="0" fontId="13" fillId="6" borderId="0" xfId="0" applyFont="1" applyFill="1" applyAlignment="1">
      <alignment horizontal="center"/>
    </xf>
    <xf numFmtId="0" fontId="5" fillId="6" borderId="0" xfId="2" applyFont="1" applyFill="1" applyAlignment="1">
      <alignment horizontal="left" vertical="center"/>
    </xf>
    <xf numFmtId="0" fontId="3" fillId="6" borderId="0" xfId="2" applyFont="1" applyFill="1" applyAlignment="1">
      <alignment horizontal="left" vertical="center"/>
    </xf>
    <xf numFmtId="49" fontId="3" fillId="11" borderId="4" xfId="0" applyNumberFormat="1" applyFont="1" applyFill="1" applyBorder="1" applyAlignment="1">
      <alignment horizontal="left" vertical="top"/>
    </xf>
    <xf numFmtId="49" fontId="13" fillId="5" borderId="4" xfId="0" applyNumberFormat="1" applyFont="1" applyFill="1" applyBorder="1" applyAlignment="1">
      <alignment horizontal="left"/>
    </xf>
    <xf numFmtId="49" fontId="13" fillId="8" borderId="4" xfId="0" applyNumberFormat="1" applyFont="1" applyFill="1" applyBorder="1" applyAlignment="1">
      <alignment horizontal="left"/>
    </xf>
    <xf numFmtId="164" fontId="13" fillId="8" borderId="4" xfId="0" applyNumberFormat="1" applyFont="1" applyFill="1" applyBorder="1" applyAlignment="1">
      <alignment horizontal="left"/>
    </xf>
    <xf numFmtId="164" fontId="13" fillId="8" borderId="4" xfId="0" applyNumberFormat="1" applyFont="1" applyFill="1" applyBorder="1" applyAlignment="1">
      <alignment horizontal="right"/>
    </xf>
    <xf numFmtId="0" fontId="13" fillId="8" borderId="4" xfId="0" applyNumberFormat="1" applyFont="1" applyFill="1" applyBorder="1" applyAlignment="1">
      <alignment horizontal="left"/>
    </xf>
    <xf numFmtId="0" fontId="13" fillId="8" borderId="4" xfId="0" applyFont="1" applyFill="1" applyBorder="1" applyAlignment="1">
      <alignment horizontal="right"/>
    </xf>
    <xf numFmtId="164" fontId="13" fillId="8" borderId="4" xfId="0" applyNumberFormat="1" applyFont="1" applyFill="1" applyBorder="1" applyAlignment="1"/>
    <xf numFmtId="170" fontId="13" fillId="8" borderId="4" xfId="0" applyNumberFormat="1" applyFont="1" applyFill="1" applyBorder="1" applyAlignment="1">
      <alignment horizontal="left"/>
    </xf>
    <xf numFmtId="0" fontId="13" fillId="8" borderId="0" xfId="0" applyFont="1" applyFill="1" applyAlignment="1">
      <alignment horizontal="center"/>
    </xf>
    <xf numFmtId="0" fontId="5" fillId="8" borderId="0" xfId="2" applyFont="1" applyFill="1" applyAlignment="1">
      <alignment horizontal="left" vertical="center"/>
    </xf>
    <xf numFmtId="0" fontId="3" fillId="8" borderId="0" xfId="2" applyFont="1" applyFill="1" applyAlignment="1">
      <alignment horizontal="left" vertical="center"/>
    </xf>
    <xf numFmtId="49" fontId="13" fillId="12" borderId="4" xfId="0" applyNumberFormat="1" applyFont="1" applyFill="1" applyBorder="1" applyAlignment="1">
      <alignment horizontal="left" vertical="center"/>
    </xf>
    <xf numFmtId="0" fontId="13" fillId="12" borderId="4" xfId="0" applyFont="1" applyFill="1" applyBorder="1" applyAlignment="1">
      <alignment horizontal="left"/>
    </xf>
    <xf numFmtId="0" fontId="4" fillId="12" borderId="4" xfId="0" applyNumberFormat="1" applyFont="1" applyFill="1" applyBorder="1" applyAlignment="1">
      <alignment horizontal="left" vertical="center" wrapText="1"/>
    </xf>
    <xf numFmtId="49" fontId="4" fillId="12" borderId="4" xfId="0" applyNumberFormat="1" applyFont="1" applyFill="1" applyBorder="1" applyAlignment="1">
      <alignment horizontal="left" vertical="center"/>
    </xf>
    <xf numFmtId="1" fontId="4" fillId="12" borderId="4" xfId="0" applyNumberFormat="1" applyFont="1" applyFill="1" applyBorder="1" applyAlignment="1">
      <alignment horizontal="left" vertical="center"/>
    </xf>
    <xf numFmtId="49" fontId="4" fillId="12" borderId="4" xfId="12" applyNumberFormat="1" applyFont="1" applyFill="1" applyBorder="1" applyAlignment="1">
      <alignment horizontal="left" vertical="center" wrapText="1"/>
    </xf>
    <xf numFmtId="49" fontId="4" fillId="12" borderId="4" xfId="0" applyNumberFormat="1" applyFont="1" applyFill="1" applyBorder="1" applyAlignment="1">
      <alignment horizontal="left" vertical="center" wrapText="1"/>
    </xf>
    <xf numFmtId="49" fontId="4" fillId="12" borderId="4" xfId="12" applyNumberFormat="1" applyFont="1" applyFill="1" applyBorder="1" applyAlignment="1">
      <alignment horizontal="left" vertical="center"/>
    </xf>
    <xf numFmtId="171" fontId="4" fillId="12" borderId="4" xfId="0" applyNumberFormat="1" applyFont="1" applyFill="1" applyBorder="1" applyAlignment="1">
      <alignment horizontal="left" vertical="center"/>
    </xf>
    <xf numFmtId="4" fontId="4" fillId="12" borderId="4" xfId="0" applyNumberFormat="1" applyFont="1" applyFill="1" applyBorder="1" applyAlignment="1">
      <alignment horizontal="left" vertical="center"/>
    </xf>
    <xf numFmtId="4" fontId="4" fillId="12" borderId="4" xfId="0" applyNumberFormat="1" applyFont="1" applyFill="1" applyBorder="1" applyAlignment="1">
      <alignment horizontal="right" vertical="center"/>
    </xf>
    <xf numFmtId="171" fontId="4" fillId="12" borderId="4" xfId="0" applyNumberFormat="1" applyFont="1" applyFill="1" applyBorder="1" applyAlignment="1">
      <alignment horizontal="right" vertical="center"/>
    </xf>
    <xf numFmtId="2" fontId="4" fillId="12" borderId="4" xfId="0" applyNumberFormat="1" applyFont="1" applyFill="1" applyBorder="1" applyAlignment="1">
      <alignment horizontal="left" vertical="center"/>
    </xf>
    <xf numFmtId="4" fontId="4" fillId="12" borderId="4" xfId="0" applyNumberFormat="1" applyFont="1" applyFill="1" applyBorder="1" applyAlignment="1">
      <alignment vertical="center"/>
    </xf>
    <xf numFmtId="0" fontId="4" fillId="12" borderId="4" xfId="0" applyFont="1" applyFill="1" applyBorder="1" applyAlignment="1">
      <alignment horizontal="left" vertical="center" wrapText="1"/>
    </xf>
    <xf numFmtId="0" fontId="13" fillId="12" borderId="4" xfId="0" applyFont="1" applyFill="1" applyBorder="1" applyAlignment="1">
      <alignment horizontal="left" vertical="top"/>
    </xf>
    <xf numFmtId="0" fontId="13" fillId="12" borderId="0" xfId="0" applyFont="1" applyFill="1" applyAlignment="1"/>
    <xf numFmtId="0" fontId="5" fillId="12" borderId="0" xfId="2" applyFont="1" applyFill="1" applyAlignment="1">
      <alignment vertical="center"/>
    </xf>
    <xf numFmtId="0" fontId="3" fillId="12" borderId="0" xfId="2" applyFont="1" applyFill="1" applyAlignment="1">
      <alignment vertical="center"/>
    </xf>
    <xf numFmtId="0" fontId="18" fillId="9" borderId="4" xfId="0" applyFont="1" applyFill="1" applyBorder="1" applyAlignment="1">
      <alignment horizontal="left" vertical="center" wrapText="1"/>
    </xf>
    <xf numFmtId="0" fontId="19" fillId="9" borderId="6" xfId="0" applyFont="1" applyFill="1" applyBorder="1" applyAlignment="1">
      <alignment horizontal="left" vertical="top" wrapText="1"/>
    </xf>
    <xf numFmtId="0" fontId="19" fillId="9" borderId="4" xfId="0" applyFont="1" applyFill="1" applyBorder="1" applyAlignment="1">
      <alignment horizontal="left" vertical="center" wrapText="1"/>
    </xf>
    <xf numFmtId="0" fontId="3" fillId="9" borderId="4" xfId="0" applyFont="1" applyFill="1" applyBorder="1" applyAlignment="1">
      <alignment horizontal="left" vertical="center"/>
    </xf>
    <xf numFmtId="0" fontId="3" fillId="9" borderId="4" xfId="2" applyFont="1" applyFill="1" applyBorder="1" applyAlignment="1">
      <alignment horizontal="left" vertical="center"/>
    </xf>
    <xf numFmtId="0" fontId="3" fillId="9" borderId="4" xfId="5" applyFont="1" applyFill="1" applyBorder="1" applyAlignment="1">
      <alignment horizontal="left" vertical="center"/>
    </xf>
    <xf numFmtId="0" fontId="3" fillId="9" borderId="4" xfId="0" applyFont="1" applyFill="1" applyBorder="1" applyAlignment="1">
      <alignment horizontal="left"/>
    </xf>
    <xf numFmtId="0" fontId="3" fillId="9" borderId="4" xfId="2" applyNumberFormat="1" applyFont="1" applyFill="1" applyBorder="1" applyAlignment="1">
      <alignment horizontal="left" vertical="center" wrapText="1"/>
    </xf>
    <xf numFmtId="0" fontId="3" fillId="9" borderId="4" xfId="0" applyNumberFormat="1" applyFont="1" applyFill="1" applyBorder="1" applyAlignment="1">
      <alignment horizontal="left" vertical="center" wrapText="1"/>
    </xf>
    <xf numFmtId="0" fontId="3" fillId="9" borderId="4" xfId="2" applyFont="1" applyFill="1" applyBorder="1" applyAlignment="1">
      <alignment horizontal="left" vertical="center" wrapText="1"/>
    </xf>
    <xf numFmtId="169" fontId="3" fillId="9" borderId="4" xfId="0" applyNumberFormat="1" applyFont="1" applyFill="1" applyBorder="1" applyAlignment="1">
      <alignment horizontal="right"/>
    </xf>
    <xf numFmtId="4" fontId="3" fillId="9" borderId="4" xfId="0" applyNumberFormat="1" applyFont="1" applyFill="1" applyBorder="1" applyAlignment="1">
      <alignment horizontal="right" wrapText="1"/>
    </xf>
    <xf numFmtId="169" fontId="3" fillId="9" borderId="4" xfId="0" applyNumberFormat="1" applyFont="1" applyFill="1" applyBorder="1" applyAlignment="1">
      <alignment horizontal="left"/>
    </xf>
    <xf numFmtId="169" fontId="3" fillId="9" borderId="4" xfId="0" applyNumberFormat="1" applyFont="1" applyFill="1" applyBorder="1" applyAlignment="1">
      <alignment horizontal="right" wrapText="1"/>
    </xf>
    <xf numFmtId="4" fontId="3" fillId="9" borderId="4" xfId="0" applyNumberFormat="1" applyFont="1" applyFill="1" applyBorder="1" applyAlignment="1">
      <alignment wrapText="1"/>
    </xf>
    <xf numFmtId="169" fontId="3" fillId="9" borderId="4" xfId="0" applyNumberFormat="1" applyFont="1" applyFill="1" applyBorder="1" applyAlignment="1">
      <alignment horizontal="left" wrapText="1"/>
    </xf>
    <xf numFmtId="170" fontId="3" fillId="9" borderId="4" xfId="0" applyNumberFormat="1" applyFont="1" applyFill="1" applyBorder="1" applyAlignment="1">
      <alignment horizontal="left" wrapText="1"/>
    </xf>
    <xf numFmtId="49" fontId="3" fillId="9" borderId="4" xfId="0" applyNumberFormat="1" applyFont="1" applyFill="1" applyBorder="1" applyAlignment="1">
      <alignment horizontal="left" wrapText="1"/>
    </xf>
    <xf numFmtId="0" fontId="3" fillId="9" borderId="4" xfId="12" applyFont="1" applyFill="1" applyBorder="1" applyAlignment="1">
      <alignment horizontal="left" wrapText="1"/>
    </xf>
    <xf numFmtId="49" fontId="3" fillId="9" borderId="4" xfId="0" applyNumberFormat="1" applyFont="1" applyFill="1" applyBorder="1"/>
    <xf numFmtId="0" fontId="3" fillId="9" borderId="0" xfId="0" applyFont="1" applyFill="1" applyAlignment="1">
      <alignment horizontal="left"/>
    </xf>
    <xf numFmtId="49" fontId="3" fillId="9" borderId="3" xfId="0" applyNumberFormat="1" applyFont="1" applyFill="1" applyBorder="1" applyAlignment="1">
      <alignment horizontal="left" vertical="center" wrapText="1"/>
    </xf>
    <xf numFmtId="0" fontId="18" fillId="9" borderId="3" xfId="0" applyFont="1" applyFill="1" applyBorder="1" applyAlignment="1">
      <alignment horizontal="left" vertical="center" wrapText="1"/>
    </xf>
    <xf numFmtId="0" fontId="19" fillId="9" borderId="18" xfId="0" applyFont="1" applyFill="1" applyBorder="1" applyAlignment="1">
      <alignment horizontal="left" vertical="center" wrapText="1"/>
    </xf>
    <xf numFmtId="0" fontId="3" fillId="9" borderId="3" xfId="0" applyFont="1" applyFill="1" applyBorder="1" applyAlignment="1">
      <alignment horizontal="left" vertical="center"/>
    </xf>
    <xf numFmtId="0" fontId="3" fillId="9" borderId="3" xfId="2" applyFont="1" applyFill="1" applyBorder="1" applyAlignment="1">
      <alignment horizontal="left" vertical="center"/>
    </xf>
    <xf numFmtId="0" fontId="3" fillId="9" borderId="3" xfId="5" applyFont="1" applyFill="1" applyBorder="1" applyAlignment="1">
      <alignment horizontal="left" vertical="center"/>
    </xf>
    <xf numFmtId="49" fontId="3" fillId="9" borderId="3" xfId="0" applyNumberFormat="1" applyFont="1" applyFill="1" applyBorder="1" applyAlignment="1">
      <alignment horizontal="left" vertical="center"/>
    </xf>
    <xf numFmtId="0" fontId="3" fillId="9" borderId="3" xfId="0" applyFont="1" applyFill="1" applyBorder="1" applyAlignment="1">
      <alignment horizontal="left"/>
    </xf>
    <xf numFmtId="0" fontId="3" fillId="9" borderId="3" xfId="2" applyNumberFormat="1" applyFont="1" applyFill="1" applyBorder="1" applyAlignment="1">
      <alignment horizontal="left" vertical="center" wrapText="1"/>
    </xf>
    <xf numFmtId="0" fontId="3" fillId="9" borderId="3" xfId="0" applyNumberFormat="1" applyFont="1" applyFill="1" applyBorder="1" applyAlignment="1">
      <alignment horizontal="left" vertical="center" wrapText="1"/>
    </xf>
    <xf numFmtId="0" fontId="3" fillId="9" borderId="3" xfId="2" applyFont="1" applyFill="1" applyBorder="1" applyAlignment="1">
      <alignment horizontal="left" vertical="center" wrapText="1"/>
    </xf>
    <xf numFmtId="169" fontId="3" fillId="9" borderId="3" xfId="0" applyNumberFormat="1" applyFont="1" applyFill="1" applyBorder="1" applyAlignment="1">
      <alignment horizontal="right"/>
    </xf>
    <xf numFmtId="169" fontId="3" fillId="9" borderId="3" xfId="0" applyNumberFormat="1" applyFont="1" applyFill="1" applyBorder="1" applyAlignment="1">
      <alignment horizontal="left"/>
    </xf>
    <xf numFmtId="0" fontId="19" fillId="9" borderId="7" xfId="0" applyFont="1" applyFill="1" applyBorder="1" applyAlignment="1">
      <alignment horizontal="left" vertical="center" wrapText="1"/>
    </xf>
    <xf numFmtId="0" fontId="3" fillId="9" borderId="1" xfId="12" applyFont="1" applyFill="1" applyBorder="1" applyAlignment="1">
      <alignment horizontal="left" wrapText="1"/>
    </xf>
    <xf numFmtId="0" fontId="3" fillId="9" borderId="1" xfId="0" applyFont="1" applyFill="1" applyBorder="1" applyAlignment="1">
      <alignment horizontal="left"/>
    </xf>
    <xf numFmtId="49" fontId="27" fillId="2" borderId="4" xfId="0" applyNumberFormat="1" applyFont="1" applyFill="1" applyBorder="1" applyAlignment="1">
      <alignment horizontal="center" vertical="center"/>
    </xf>
    <xf numFmtId="171" fontId="27" fillId="2" borderId="4" xfId="0" applyNumberFormat="1" applyFont="1" applyFill="1" applyBorder="1" applyAlignment="1">
      <alignment horizontal="center" vertical="center"/>
    </xf>
    <xf numFmtId="172" fontId="3" fillId="2" borderId="4" xfId="0" applyNumberFormat="1" applyFont="1" applyFill="1" applyBorder="1" applyAlignment="1">
      <alignment horizontal="center" vertical="center"/>
    </xf>
    <xf numFmtId="4" fontId="27" fillId="2" borderId="4" xfId="0" applyNumberFormat="1" applyFont="1" applyFill="1" applyBorder="1" applyAlignment="1">
      <alignment horizontal="center" vertical="center"/>
    </xf>
    <xf numFmtId="2" fontId="27" fillId="2" borderId="4"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center"/>
    </xf>
    <xf numFmtId="171" fontId="24" fillId="2" borderId="4" xfId="0" applyNumberFormat="1" applyFont="1" applyFill="1" applyBorder="1" applyAlignment="1">
      <alignment horizontal="center" vertical="center"/>
    </xf>
    <xf numFmtId="169" fontId="24" fillId="2" borderId="4" xfId="0" applyNumberFormat="1" applyFont="1" applyFill="1" applyBorder="1" applyAlignment="1">
      <alignment horizontal="center" vertical="center"/>
    </xf>
    <xf numFmtId="4" fontId="24" fillId="2" borderId="4" xfId="0" applyNumberFormat="1" applyFont="1" applyFill="1" applyBorder="1" applyAlignment="1">
      <alignment horizontal="center" vertical="center"/>
    </xf>
    <xf numFmtId="2" fontId="24" fillId="2" borderId="4" xfId="0" applyNumberFormat="1" applyFont="1" applyFill="1" applyBorder="1" applyAlignment="1">
      <alignment horizontal="center" vertical="center"/>
    </xf>
    <xf numFmtId="49" fontId="24" fillId="2" borderId="4" xfId="0" applyNumberFormat="1" applyFont="1" applyFill="1" applyBorder="1" applyAlignment="1">
      <alignment horizontal="center" vertical="center" wrapText="1"/>
    </xf>
    <xf numFmtId="0" fontId="19" fillId="2" borderId="10" xfId="0" applyFont="1" applyFill="1" applyBorder="1" applyAlignment="1">
      <alignment horizontal="left" vertical="top" wrapText="1"/>
    </xf>
    <xf numFmtId="0" fontId="19" fillId="2" borderId="12" xfId="0" applyFont="1" applyFill="1" applyBorder="1" applyAlignment="1">
      <alignment horizontal="left" vertical="top" wrapText="1"/>
    </xf>
    <xf numFmtId="0" fontId="21" fillId="6" borderId="4" xfId="0" applyFont="1" applyFill="1" applyBorder="1"/>
    <xf numFmtId="49" fontId="3" fillId="6" borderId="3" xfId="0" applyNumberFormat="1" applyFont="1" applyFill="1" applyBorder="1" applyAlignment="1">
      <alignment horizontal="center" vertical="top"/>
    </xf>
    <xf numFmtId="164" fontId="3" fillId="6" borderId="4" xfId="1" applyFont="1" applyFill="1" applyBorder="1" applyAlignment="1">
      <alignment horizontal="center" vertical="center" wrapText="1"/>
    </xf>
    <xf numFmtId="4" fontId="3" fillId="6" borderId="11" xfId="0" applyNumberFormat="1" applyFont="1" applyFill="1" applyBorder="1" applyAlignment="1">
      <alignment horizontal="center" vertical="center" wrapText="1"/>
    </xf>
    <xf numFmtId="164" fontId="13" fillId="6" borderId="4" xfId="1" applyFont="1" applyFill="1" applyBorder="1" applyAlignment="1">
      <alignment horizontal="center" vertical="center" wrapText="1"/>
    </xf>
    <xf numFmtId="49" fontId="3" fillId="6" borderId="0" xfId="0" applyNumberFormat="1" applyFont="1" applyFill="1" applyAlignment="1">
      <alignment horizontal="center" vertical="center" wrapText="1"/>
    </xf>
    <xf numFmtId="49" fontId="3" fillId="8" borderId="4" xfId="0" applyNumberFormat="1" applyFont="1" applyFill="1" applyBorder="1" applyAlignment="1">
      <alignment horizontal="left" vertical="center" wrapText="1"/>
    </xf>
    <xf numFmtId="0" fontId="26" fillId="8" borderId="4" xfId="0" applyFont="1" applyFill="1" applyBorder="1" applyAlignment="1">
      <alignment horizontal="left" vertical="top" wrapText="1"/>
    </xf>
    <xf numFmtId="0" fontId="29" fillId="8" borderId="4" xfId="0" applyFont="1" applyFill="1" applyBorder="1" applyAlignment="1">
      <alignment horizontal="left" vertical="center"/>
    </xf>
    <xf numFmtId="49" fontId="12" fillId="8" borderId="4" xfId="0" applyNumberFormat="1" applyFont="1" applyFill="1" applyBorder="1" applyAlignment="1">
      <alignment horizontal="left" vertical="top" wrapText="1"/>
    </xf>
    <xf numFmtId="49" fontId="3" fillId="8" borderId="3" xfId="0" applyNumberFormat="1" applyFont="1" applyFill="1" applyBorder="1" applyAlignment="1">
      <alignment horizontal="left" vertical="top"/>
    </xf>
    <xf numFmtId="49" fontId="3" fillId="5" borderId="4" xfId="0" applyNumberFormat="1" applyFont="1" applyFill="1" applyBorder="1" applyAlignment="1">
      <alignment horizontal="left" vertical="center" wrapText="1"/>
    </xf>
    <xf numFmtId="164" fontId="3" fillId="8" borderId="4" xfId="1" applyFont="1" applyFill="1" applyBorder="1" applyAlignment="1">
      <alignment horizontal="left" vertical="center" wrapText="1"/>
    </xf>
    <xf numFmtId="164" fontId="3" fillId="8" borderId="4" xfId="1" applyFont="1" applyFill="1" applyBorder="1" applyAlignment="1">
      <alignment horizontal="right" vertical="center" wrapText="1"/>
    </xf>
    <xf numFmtId="49" fontId="3" fillId="8" borderId="4" xfId="0" applyNumberFormat="1" applyFont="1" applyFill="1" applyBorder="1" applyAlignment="1">
      <alignment horizontal="right" vertical="center" wrapText="1"/>
    </xf>
    <xf numFmtId="49" fontId="12" fillId="8" borderId="4" xfId="0" applyNumberFormat="1" applyFont="1" applyFill="1" applyBorder="1" applyAlignment="1">
      <alignment horizontal="left" vertical="center" wrapText="1"/>
    </xf>
    <xf numFmtId="4" fontId="3" fillId="8" borderId="11" xfId="0" applyNumberFormat="1" applyFont="1" applyFill="1" applyBorder="1" applyAlignment="1">
      <alignment vertical="center" wrapText="1"/>
    </xf>
    <xf numFmtId="164" fontId="3" fillId="8" borderId="4" xfId="1" applyFont="1" applyFill="1" applyBorder="1" applyAlignment="1">
      <alignment vertical="center" wrapText="1"/>
    </xf>
    <xf numFmtId="164" fontId="13" fillId="8" borderId="4" xfId="1" applyFont="1" applyFill="1" applyBorder="1" applyAlignment="1">
      <alignment horizontal="left" vertical="center" wrapText="1"/>
    </xf>
    <xf numFmtId="49" fontId="3" fillId="8" borderId="0" xfId="0" applyNumberFormat="1" applyFont="1" applyFill="1" applyAlignment="1">
      <alignment vertical="center" wrapText="1"/>
    </xf>
    <xf numFmtId="49" fontId="3" fillId="8" borderId="0" xfId="0" applyNumberFormat="1" applyFont="1" applyFill="1" applyBorder="1" applyAlignment="1">
      <alignment horizontal="left"/>
    </xf>
    <xf numFmtId="49" fontId="3" fillId="9" borderId="1" xfId="0" applyNumberFormat="1" applyFont="1" applyFill="1" applyBorder="1" applyAlignment="1">
      <alignment horizontal="left"/>
    </xf>
    <xf numFmtId="49" fontId="13" fillId="9" borderId="1" xfId="0" applyNumberFormat="1" applyFont="1" applyFill="1" applyBorder="1" applyAlignment="1">
      <alignment horizontal="left" vertical="center"/>
    </xf>
    <xf numFmtId="0" fontId="19" fillId="9" borderId="1" xfId="0" applyFont="1" applyFill="1" applyBorder="1" applyAlignment="1">
      <alignment horizontal="left" vertical="top" wrapText="1"/>
    </xf>
    <xf numFmtId="49" fontId="12" fillId="9" borderId="1" xfId="0" applyNumberFormat="1" applyFont="1" applyFill="1" applyBorder="1" applyAlignment="1">
      <alignment horizontal="left" vertical="top" wrapText="1"/>
    </xf>
    <xf numFmtId="49" fontId="13" fillId="9" borderId="4" xfId="0" applyNumberFormat="1" applyFont="1" applyFill="1" applyBorder="1" applyAlignment="1">
      <alignment horizontal="left" vertical="center"/>
    </xf>
    <xf numFmtId="49" fontId="3" fillId="9" borderId="14" xfId="0" applyNumberFormat="1" applyFont="1" applyFill="1" applyBorder="1" applyAlignment="1">
      <alignment horizontal="left" vertical="top" wrapText="1"/>
    </xf>
    <xf numFmtId="1" fontId="12" fillId="9" borderId="1" xfId="0" applyNumberFormat="1" applyFont="1" applyFill="1" applyBorder="1" applyAlignment="1">
      <alignment horizontal="left" vertical="top" wrapText="1"/>
    </xf>
    <xf numFmtId="49" fontId="3" fillId="9" borderId="5" xfId="0" applyNumberFormat="1" applyFont="1" applyFill="1" applyBorder="1" applyAlignment="1">
      <alignment horizontal="left" vertical="top"/>
    </xf>
    <xf numFmtId="49" fontId="3" fillId="9" borderId="1" xfId="12" applyNumberFormat="1" applyFont="1" applyFill="1" applyBorder="1" applyAlignment="1">
      <alignment horizontal="left" vertical="center"/>
    </xf>
    <xf numFmtId="3" fontId="3" fillId="9" borderId="14" xfId="0" applyNumberFormat="1" applyFont="1" applyFill="1" applyBorder="1" applyAlignment="1">
      <alignment horizontal="right" vertical="top" wrapText="1"/>
    </xf>
    <xf numFmtId="3" fontId="3" fillId="9" borderId="14" xfId="0" applyNumberFormat="1" applyFont="1" applyFill="1" applyBorder="1" applyAlignment="1">
      <alignment horizontal="left" vertical="top" wrapText="1"/>
    </xf>
    <xf numFmtId="3" fontId="3" fillId="9" borderId="14" xfId="0" applyNumberFormat="1" applyFont="1" applyFill="1" applyBorder="1" applyAlignment="1">
      <alignment vertical="top" wrapText="1"/>
    </xf>
    <xf numFmtId="49" fontId="13" fillId="9" borderId="1" xfId="0" applyNumberFormat="1" applyFont="1" applyFill="1" applyBorder="1" applyAlignment="1">
      <alignment horizontal="left" vertical="center" wrapText="1"/>
    </xf>
    <xf numFmtId="0" fontId="0" fillId="9" borderId="0" xfId="0" applyFill="1"/>
    <xf numFmtId="0" fontId="0" fillId="9" borderId="4" xfId="0" applyFill="1" applyBorder="1" applyAlignment="1">
      <alignment horizontal="left"/>
    </xf>
    <xf numFmtId="1" fontId="12" fillId="9" borderId="4" xfId="0" applyNumberFormat="1" applyFont="1" applyFill="1" applyBorder="1" applyAlignment="1">
      <alignment horizontal="left" vertical="top" wrapText="1"/>
    </xf>
    <xf numFmtId="0" fontId="18" fillId="8" borderId="4" xfId="0" applyFont="1" applyFill="1" applyBorder="1" applyAlignment="1">
      <alignment horizontal="left" vertical="center" wrapText="1"/>
    </xf>
    <xf numFmtId="0" fontId="3" fillId="8" borderId="4" xfId="0" applyFont="1" applyFill="1" applyBorder="1" applyAlignment="1">
      <alignment horizontal="left"/>
    </xf>
    <xf numFmtId="0" fontId="3" fillId="8" borderId="4" xfId="2" applyFont="1" applyFill="1" applyBorder="1" applyAlignment="1">
      <alignment horizontal="left" vertical="center"/>
    </xf>
    <xf numFmtId="0" fontId="3" fillId="8" borderId="4" xfId="5" applyFont="1" applyFill="1" applyBorder="1" applyAlignment="1">
      <alignment horizontal="left" vertical="center" wrapText="1"/>
    </xf>
    <xf numFmtId="0" fontId="3" fillId="8" borderId="4" xfId="5" applyFont="1" applyFill="1" applyBorder="1" applyAlignment="1">
      <alignment horizontal="left" vertical="center"/>
    </xf>
    <xf numFmtId="0" fontId="3" fillId="8" borderId="4" xfId="2" applyNumberFormat="1" applyFont="1" applyFill="1" applyBorder="1" applyAlignment="1">
      <alignment horizontal="left" vertical="center" wrapText="1"/>
    </xf>
    <xf numFmtId="0" fontId="3" fillId="8" borderId="4" xfId="0" applyNumberFormat="1" applyFont="1" applyFill="1" applyBorder="1" applyAlignment="1">
      <alignment horizontal="left" vertical="center" wrapText="1"/>
    </xf>
    <xf numFmtId="0" fontId="3" fillId="8" borderId="4" xfId="2" applyFont="1" applyFill="1" applyBorder="1" applyAlignment="1">
      <alignment horizontal="left" vertical="center" wrapText="1"/>
    </xf>
    <xf numFmtId="1" fontId="3" fillId="8" borderId="4" xfId="0" applyNumberFormat="1" applyFont="1" applyFill="1" applyBorder="1" applyAlignment="1">
      <alignment horizontal="left" vertical="center" wrapText="1"/>
    </xf>
    <xf numFmtId="171" fontId="3" fillId="8" borderId="4" xfId="0" applyNumberFormat="1" applyFont="1" applyFill="1" applyBorder="1" applyAlignment="1">
      <alignment horizontal="left" vertical="center" wrapText="1"/>
    </xf>
    <xf numFmtId="169" fontId="3" fillId="8" borderId="4" xfId="0" applyNumberFormat="1" applyFont="1" applyFill="1" applyBorder="1" applyAlignment="1">
      <alignment horizontal="right" vertical="center" wrapText="1"/>
    </xf>
    <xf numFmtId="171" fontId="3" fillId="8" borderId="4" xfId="0" applyNumberFormat="1" applyFont="1" applyFill="1" applyBorder="1" applyAlignment="1">
      <alignment horizontal="right" vertical="center" wrapText="1"/>
    </xf>
    <xf numFmtId="43" fontId="3" fillId="8" borderId="4" xfId="0" applyNumberFormat="1" applyFont="1" applyFill="1" applyBorder="1" applyAlignment="1">
      <alignment horizontal="right" vertical="center" wrapText="1"/>
    </xf>
    <xf numFmtId="2" fontId="3" fillId="8" borderId="4" xfId="0" applyNumberFormat="1" applyFont="1" applyFill="1" applyBorder="1" applyAlignment="1">
      <alignment horizontal="left" vertical="center" wrapText="1"/>
    </xf>
    <xf numFmtId="169" fontId="3" fillId="8" borderId="4" xfId="0" applyNumberFormat="1" applyFont="1" applyFill="1" applyBorder="1" applyAlignment="1">
      <alignment horizontal="left" vertical="center" wrapText="1"/>
    </xf>
    <xf numFmtId="43" fontId="3" fillId="8" borderId="4" xfId="0" applyNumberFormat="1" applyFont="1" applyFill="1" applyBorder="1" applyAlignment="1">
      <alignment horizontal="left" vertical="center" wrapText="1"/>
    </xf>
    <xf numFmtId="43" fontId="3" fillId="8" borderId="4" xfId="0" applyNumberFormat="1" applyFont="1" applyFill="1" applyBorder="1" applyAlignment="1">
      <alignment vertical="center" wrapText="1"/>
    </xf>
    <xf numFmtId="49" fontId="3" fillId="8" borderId="4" xfId="0" applyNumberFormat="1" applyFont="1" applyFill="1" applyBorder="1" applyAlignment="1">
      <alignment horizontal="center" vertical="center" wrapText="1"/>
    </xf>
    <xf numFmtId="49" fontId="3" fillId="8" borderId="4" xfId="0" applyNumberFormat="1" applyFont="1" applyFill="1" applyBorder="1" applyAlignment="1">
      <alignment vertical="center" wrapText="1"/>
    </xf>
    <xf numFmtId="49" fontId="3" fillId="8" borderId="4" xfId="0" applyNumberFormat="1" applyFont="1" applyFill="1" applyBorder="1" applyAlignment="1">
      <alignment horizontal="left" wrapText="1"/>
    </xf>
    <xf numFmtId="0" fontId="3" fillId="8" borderId="4" xfId="0" applyFont="1" applyFill="1" applyBorder="1" applyAlignment="1">
      <alignment horizontal="left" wrapText="1"/>
    </xf>
    <xf numFmtId="0" fontId="3" fillId="8" borderId="1" xfId="2" applyFont="1" applyFill="1" applyBorder="1" applyAlignment="1">
      <alignment horizontal="left" vertical="center"/>
    </xf>
    <xf numFmtId="0" fontId="3" fillId="8" borderId="1" xfId="5" applyFont="1" applyFill="1" applyBorder="1" applyAlignment="1">
      <alignment horizontal="left" vertical="center" wrapText="1"/>
    </xf>
    <xf numFmtId="0" fontId="3" fillId="8" borderId="1" xfId="5" applyFont="1" applyFill="1" applyBorder="1" applyAlignment="1">
      <alignment horizontal="left" vertical="center"/>
    </xf>
    <xf numFmtId="0" fontId="3" fillId="8" borderId="1" xfId="2" applyFont="1" applyFill="1" applyBorder="1" applyAlignment="1">
      <alignment horizontal="left" vertical="center" wrapText="1"/>
    </xf>
    <xf numFmtId="169" fontId="3" fillId="8" borderId="1" xfId="0" applyNumberFormat="1" applyFont="1" applyFill="1" applyBorder="1" applyAlignment="1">
      <alignment horizontal="right" vertical="center" wrapText="1"/>
    </xf>
    <xf numFmtId="49" fontId="3" fillId="8" borderId="1" xfId="0" applyNumberFormat="1" applyFont="1" applyFill="1" applyBorder="1" applyAlignment="1">
      <alignment horizontal="center" vertical="center" wrapText="1"/>
    </xf>
    <xf numFmtId="0" fontId="13" fillId="12" borderId="4" xfId="0" applyFont="1" applyFill="1" applyBorder="1" applyAlignment="1"/>
    <xf numFmtId="49" fontId="3" fillId="13" borderId="4" xfId="0" applyNumberFormat="1" applyFont="1" applyFill="1" applyBorder="1" applyAlignment="1">
      <alignment horizontal="left" vertical="top"/>
    </xf>
    <xf numFmtId="49" fontId="13" fillId="12" borderId="4" xfId="0" applyNumberFormat="1" applyFont="1" applyFill="1" applyBorder="1" applyAlignment="1">
      <alignment horizontal="left"/>
    </xf>
    <xf numFmtId="164" fontId="13" fillId="12" borderId="4" xfId="0" applyNumberFormat="1" applyFont="1" applyFill="1" applyBorder="1" applyAlignment="1">
      <alignment horizontal="left"/>
    </xf>
    <xf numFmtId="164" fontId="13" fillId="12" borderId="4" xfId="0" applyNumberFormat="1" applyFont="1" applyFill="1" applyBorder="1" applyAlignment="1">
      <alignment horizontal="right"/>
    </xf>
    <xf numFmtId="0" fontId="13" fillId="12" borderId="4" xfId="0" applyNumberFormat="1" applyFont="1" applyFill="1" applyBorder="1" applyAlignment="1">
      <alignment horizontal="left"/>
    </xf>
    <xf numFmtId="0" fontId="13" fillId="12" borderId="4" xfId="0" applyFont="1" applyFill="1" applyBorder="1" applyAlignment="1">
      <alignment horizontal="right"/>
    </xf>
    <xf numFmtId="164" fontId="13" fillId="12" borderId="4" xfId="0" applyNumberFormat="1" applyFont="1" applyFill="1" applyBorder="1" applyAlignment="1"/>
    <xf numFmtId="170" fontId="13" fillId="12" borderId="4" xfId="0" applyNumberFormat="1" applyFont="1" applyFill="1" applyBorder="1" applyAlignment="1"/>
    <xf numFmtId="0" fontId="0" fillId="12" borderId="0" xfId="0" applyFill="1"/>
    <xf numFmtId="49" fontId="3" fillId="12" borderId="4" xfId="0" applyNumberFormat="1" applyFont="1" applyFill="1" applyBorder="1" applyAlignment="1">
      <alignment vertical="center" wrapText="1"/>
    </xf>
    <xf numFmtId="0" fontId="18" fillId="12" borderId="4" xfId="0" applyFont="1" applyFill="1" applyBorder="1" applyAlignment="1">
      <alignment vertical="center" wrapText="1"/>
    </xf>
    <xf numFmtId="0" fontId="19" fillId="12" borderId="6" xfId="0" applyFont="1" applyFill="1" applyBorder="1" applyAlignment="1">
      <alignment horizontal="left" vertical="top" wrapText="1"/>
    </xf>
    <xf numFmtId="0" fontId="19" fillId="12" borderId="4" xfId="0" applyFont="1" applyFill="1" applyBorder="1" applyAlignment="1">
      <alignment horizontal="center" vertical="center" wrapText="1"/>
    </xf>
    <xf numFmtId="0" fontId="3" fillId="12" borderId="4" xfId="0" applyFont="1" applyFill="1" applyBorder="1" applyAlignment="1">
      <alignment horizontal="left" vertical="center"/>
    </xf>
    <xf numFmtId="0" fontId="3" fillId="12" borderId="4" xfId="2" applyFont="1" applyFill="1" applyBorder="1" applyAlignment="1">
      <alignment horizontal="center" vertical="center"/>
    </xf>
    <xf numFmtId="0" fontId="3" fillId="12" borderId="4" xfId="2" applyFont="1" applyFill="1" applyBorder="1" applyAlignment="1">
      <alignment vertical="center"/>
    </xf>
    <xf numFmtId="0" fontId="3" fillId="12" borderId="4" xfId="5" applyFont="1" applyFill="1" applyBorder="1" applyAlignment="1">
      <alignment horizontal="center" vertical="center"/>
    </xf>
    <xf numFmtId="49" fontId="3" fillId="12" borderId="4" xfId="0" applyNumberFormat="1" applyFont="1" applyFill="1" applyBorder="1" applyAlignment="1">
      <alignment horizontal="center" vertical="center"/>
    </xf>
    <xf numFmtId="0" fontId="3" fillId="12" borderId="4" xfId="0" applyFont="1" applyFill="1" applyBorder="1"/>
    <xf numFmtId="0" fontId="3" fillId="12" borderId="4" xfId="2" applyNumberFormat="1" applyFont="1" applyFill="1" applyBorder="1" applyAlignment="1">
      <alignment horizontal="right" vertical="center" wrapText="1"/>
    </xf>
    <xf numFmtId="0" fontId="3" fillId="12" borderId="4" xfId="0" applyNumberFormat="1" applyFont="1" applyFill="1" applyBorder="1" applyAlignment="1">
      <alignment horizontal="center" vertical="center" wrapText="1"/>
    </xf>
    <xf numFmtId="0" fontId="3" fillId="12" borderId="4" xfId="2" applyFont="1" applyFill="1" applyBorder="1" applyAlignment="1">
      <alignment horizontal="center" vertical="center" wrapText="1"/>
    </xf>
    <xf numFmtId="49" fontId="3" fillId="12" borderId="4" xfId="0" applyNumberFormat="1" applyFont="1" applyFill="1" applyBorder="1" applyAlignment="1">
      <alignment horizontal="center" vertical="center" wrapText="1"/>
    </xf>
    <xf numFmtId="49" fontId="3" fillId="12" borderId="4" xfId="0" applyNumberFormat="1" applyFont="1" applyFill="1" applyBorder="1" applyAlignment="1">
      <alignment horizontal="right" vertical="center" wrapText="1"/>
    </xf>
    <xf numFmtId="0" fontId="3" fillId="12" borderId="4" xfId="2" applyFont="1" applyFill="1" applyBorder="1" applyAlignment="1">
      <alignment horizontal="left" vertical="center"/>
    </xf>
    <xf numFmtId="49" fontId="3" fillId="12" borderId="4" xfId="0" applyNumberFormat="1" applyFont="1" applyFill="1" applyBorder="1"/>
    <xf numFmtId="0" fontId="3" fillId="12" borderId="4" xfId="0" applyFont="1" applyFill="1" applyBorder="1" applyAlignment="1">
      <alignment horizontal="center" vertical="center"/>
    </xf>
    <xf numFmtId="0" fontId="3" fillId="12" borderId="4" xfId="0" applyFont="1" applyFill="1" applyBorder="1" applyAlignment="1"/>
    <xf numFmtId="169" fontId="3" fillId="12" borderId="4" xfId="0" applyNumberFormat="1" applyFont="1" applyFill="1" applyBorder="1" applyAlignment="1">
      <alignment horizontal="right"/>
    </xf>
    <xf numFmtId="4" fontId="3" fillId="12" borderId="4" xfId="0" applyNumberFormat="1" applyFont="1" applyFill="1" applyBorder="1" applyAlignment="1">
      <alignment horizontal="right" wrapText="1"/>
    </xf>
    <xf numFmtId="169" fontId="3" fillId="12" borderId="4" xfId="0" applyNumberFormat="1" applyFont="1" applyFill="1" applyBorder="1" applyAlignment="1">
      <alignment horizontal="left"/>
    </xf>
    <xf numFmtId="169" fontId="3" fillId="12" borderId="4" xfId="0" applyNumberFormat="1" applyFont="1" applyFill="1" applyBorder="1" applyAlignment="1">
      <alignment horizontal="right" wrapText="1"/>
    </xf>
    <xf numFmtId="4" fontId="3" fillId="12" borderId="4" xfId="0" applyNumberFormat="1" applyFont="1" applyFill="1" applyBorder="1" applyAlignment="1">
      <alignment wrapText="1"/>
    </xf>
    <xf numFmtId="169" fontId="3" fillId="12" borderId="4" xfId="0" applyNumberFormat="1" applyFont="1" applyFill="1" applyBorder="1" applyAlignment="1">
      <alignment wrapText="1"/>
    </xf>
    <xf numFmtId="170" fontId="3" fillId="12" borderId="4" xfId="0" applyNumberFormat="1" applyFont="1" applyFill="1" applyBorder="1" applyAlignment="1">
      <alignment wrapText="1"/>
    </xf>
    <xf numFmtId="49" fontId="3" fillId="12" borderId="4" xfId="0" applyNumberFormat="1" applyFont="1" applyFill="1" applyBorder="1" applyAlignment="1">
      <alignment wrapText="1"/>
    </xf>
    <xf numFmtId="49" fontId="3" fillId="12" borderId="4" xfId="0" applyNumberFormat="1" applyFont="1" applyFill="1" applyBorder="1" applyAlignment="1">
      <alignment horizontal="left"/>
    </xf>
    <xf numFmtId="49" fontId="3" fillId="12" borderId="4" xfId="0" applyNumberFormat="1" applyFont="1" applyFill="1" applyBorder="1" applyAlignment="1">
      <alignment horizontal="left" vertical="top"/>
    </xf>
    <xf numFmtId="49" fontId="3" fillId="12" borderId="0" xfId="0" applyNumberFormat="1" applyFont="1" applyFill="1" applyBorder="1" applyAlignment="1">
      <alignment horizontal="left"/>
    </xf>
    <xf numFmtId="49" fontId="3" fillId="12" borderId="3" xfId="0" applyNumberFormat="1" applyFont="1" applyFill="1" applyBorder="1" applyAlignment="1">
      <alignment vertical="center" wrapText="1"/>
    </xf>
    <xf numFmtId="0" fontId="18" fillId="12" borderId="3" xfId="0" applyFont="1" applyFill="1" applyBorder="1" applyAlignment="1">
      <alignment vertical="center" wrapText="1"/>
    </xf>
    <xf numFmtId="0" fontId="19" fillId="12" borderId="18" xfId="0" applyFont="1" applyFill="1" applyBorder="1" applyAlignment="1">
      <alignment horizontal="center" vertical="center" wrapText="1"/>
    </xf>
    <xf numFmtId="0" fontId="3" fillId="12" borderId="3" xfId="0" applyFont="1" applyFill="1" applyBorder="1" applyAlignment="1">
      <alignment horizontal="left" vertical="center"/>
    </xf>
    <xf numFmtId="0" fontId="3" fillId="12" borderId="3" xfId="2" applyFont="1" applyFill="1" applyBorder="1" applyAlignment="1">
      <alignment horizontal="center" vertical="center"/>
    </xf>
    <xf numFmtId="0" fontId="3" fillId="12" borderId="3" xfId="5" applyFont="1" applyFill="1" applyBorder="1" applyAlignment="1">
      <alignment horizontal="center" vertical="center"/>
    </xf>
    <xf numFmtId="49" fontId="3" fillId="12" borderId="3" xfId="0" applyNumberFormat="1" applyFont="1" applyFill="1" applyBorder="1" applyAlignment="1">
      <alignment horizontal="center" vertical="center"/>
    </xf>
    <xf numFmtId="0" fontId="3" fillId="12" borderId="3" xfId="0" applyFont="1" applyFill="1" applyBorder="1"/>
    <xf numFmtId="0" fontId="3" fillId="12" borderId="3" xfId="2" applyNumberFormat="1" applyFont="1" applyFill="1" applyBorder="1" applyAlignment="1">
      <alignment horizontal="right" vertical="center" wrapText="1"/>
    </xf>
    <xf numFmtId="0" fontId="3" fillId="12" borderId="3" xfId="0" applyNumberFormat="1" applyFont="1" applyFill="1" applyBorder="1" applyAlignment="1">
      <alignment horizontal="center" vertical="center" wrapText="1"/>
    </xf>
    <xf numFmtId="0" fontId="3" fillId="12" borderId="3" xfId="2" applyFont="1" applyFill="1" applyBorder="1" applyAlignment="1">
      <alignment horizontal="center" vertical="center" wrapText="1"/>
    </xf>
    <xf numFmtId="49" fontId="3" fillId="12" borderId="3" xfId="0" applyNumberFormat="1" applyFont="1" applyFill="1" applyBorder="1" applyAlignment="1">
      <alignment horizontal="right" vertical="center" wrapText="1"/>
    </xf>
    <xf numFmtId="0" fontId="3" fillId="12" borderId="3" xfId="2" applyFont="1" applyFill="1" applyBorder="1" applyAlignment="1">
      <alignment horizontal="left" vertical="center"/>
    </xf>
    <xf numFmtId="49" fontId="3" fillId="12" borderId="3" xfId="0" applyNumberFormat="1" applyFont="1" applyFill="1" applyBorder="1" applyAlignment="1">
      <alignment horizontal="center" vertical="center" wrapText="1"/>
    </xf>
    <xf numFmtId="0" fontId="3" fillId="12" borderId="3" xfId="0" applyFont="1" applyFill="1" applyBorder="1" applyAlignment="1">
      <alignment horizontal="center" vertical="center"/>
    </xf>
    <xf numFmtId="0" fontId="3" fillId="12" borderId="3" xfId="0" applyFont="1" applyFill="1" applyBorder="1" applyAlignment="1"/>
    <xf numFmtId="169" fontId="3" fillId="12" borderId="3" xfId="0" applyNumberFormat="1" applyFont="1" applyFill="1" applyBorder="1" applyAlignment="1">
      <alignment horizontal="right"/>
    </xf>
    <xf numFmtId="169" fontId="3" fillId="12" borderId="3" xfId="0" applyNumberFormat="1" applyFont="1" applyFill="1" applyBorder="1" applyAlignment="1">
      <alignment horizontal="left"/>
    </xf>
    <xf numFmtId="49" fontId="3" fillId="12" borderId="3" xfId="0" applyNumberFormat="1" applyFont="1" applyFill="1" applyBorder="1" applyAlignment="1">
      <alignment horizontal="left"/>
    </xf>
    <xf numFmtId="0" fontId="19" fillId="12" borderId="7" xfId="0"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xf>
  </cellXfs>
  <cellStyles count="22">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15"/>
  <sheetViews>
    <sheetView tabSelected="1" topLeftCell="A94" zoomScale="70" zoomScaleNormal="70" workbookViewId="0">
      <selection activeCell="D119" sqref="D119"/>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35" width="9.140625" style="71"/>
    <col min="23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235" s="1" customFormat="1" ht="13.15" customHeight="1" x14ac:dyDescent="0.2">
      <c r="G1" s="6"/>
      <c r="H1" s="6"/>
      <c r="I1" s="6"/>
      <c r="J1" s="6"/>
      <c r="K1" s="6"/>
      <c r="L1" s="6"/>
      <c r="M1" s="6"/>
      <c r="N1" s="6"/>
      <c r="O1" s="34" t="s">
        <v>500</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c r="DP1" s="328"/>
      <c r="DQ1" s="328"/>
      <c r="DR1" s="328"/>
      <c r="DS1" s="328"/>
      <c r="DT1" s="328"/>
      <c r="DU1" s="328"/>
      <c r="DV1" s="328"/>
      <c r="DW1" s="328"/>
      <c r="DX1" s="328"/>
      <c r="DY1" s="328"/>
      <c r="DZ1" s="328"/>
      <c r="EA1" s="328"/>
      <c r="EB1" s="328"/>
      <c r="EC1" s="328"/>
      <c r="ED1" s="328"/>
      <c r="EE1" s="328"/>
      <c r="EF1" s="328"/>
      <c r="EG1" s="328"/>
      <c r="EH1" s="328"/>
      <c r="EI1" s="328"/>
      <c r="EJ1" s="328"/>
      <c r="EK1" s="328"/>
      <c r="EL1" s="328"/>
      <c r="EM1" s="328"/>
      <c r="EN1" s="328"/>
      <c r="EO1" s="328"/>
      <c r="EP1" s="328"/>
      <c r="EQ1" s="328"/>
      <c r="ER1" s="328"/>
      <c r="ES1" s="328"/>
      <c r="ET1" s="328"/>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8"/>
      <c r="FS1" s="328"/>
      <c r="FT1" s="328"/>
      <c r="FU1" s="328"/>
      <c r="FV1" s="328"/>
      <c r="FW1" s="328"/>
      <c r="FX1" s="328"/>
      <c r="FY1" s="328"/>
      <c r="FZ1" s="328"/>
      <c r="GA1" s="328"/>
      <c r="GB1" s="328"/>
      <c r="GC1" s="328"/>
      <c r="GD1" s="328"/>
      <c r="GE1" s="328"/>
      <c r="GF1" s="328"/>
      <c r="GG1" s="328"/>
      <c r="GH1" s="328"/>
      <c r="GI1" s="328"/>
      <c r="GJ1" s="328"/>
      <c r="GK1" s="328"/>
      <c r="GL1" s="328"/>
      <c r="GM1" s="328"/>
      <c r="GN1" s="328"/>
      <c r="GO1" s="328"/>
      <c r="GP1" s="328"/>
      <c r="GQ1" s="328"/>
      <c r="GR1" s="328"/>
      <c r="GS1" s="328"/>
      <c r="GT1" s="328"/>
      <c r="GU1" s="328"/>
      <c r="GV1" s="328"/>
      <c r="GW1" s="328"/>
      <c r="GX1" s="328"/>
      <c r="GY1" s="328"/>
      <c r="GZ1" s="328"/>
      <c r="HA1" s="328"/>
      <c r="HB1" s="328"/>
      <c r="HC1" s="328"/>
      <c r="HD1" s="328"/>
      <c r="HE1" s="328"/>
      <c r="HF1" s="328"/>
      <c r="HG1" s="328"/>
      <c r="HH1" s="328"/>
      <c r="HI1" s="328"/>
      <c r="HJ1" s="328"/>
      <c r="HK1" s="328"/>
      <c r="HL1" s="328"/>
      <c r="HM1" s="328"/>
      <c r="HN1" s="328"/>
      <c r="HO1" s="328"/>
      <c r="HP1" s="328"/>
      <c r="HQ1" s="328"/>
      <c r="HR1" s="328"/>
      <c r="HS1" s="328"/>
      <c r="HT1" s="328"/>
      <c r="HU1" s="328"/>
      <c r="HV1" s="328"/>
      <c r="HW1" s="328"/>
      <c r="HX1" s="328"/>
      <c r="HY1" s="328"/>
      <c r="HZ1" s="328"/>
      <c r="IA1" s="328"/>
    </row>
    <row r="2" spans="1:235" s="1" customFormat="1" ht="13.15" customHeight="1" x14ac:dyDescent="0.2">
      <c r="G2" s="6"/>
      <c r="H2" s="6"/>
      <c r="I2" s="6"/>
      <c r="J2" s="6"/>
      <c r="K2" s="6"/>
      <c r="L2" s="6"/>
      <c r="M2" s="6"/>
      <c r="N2" s="6"/>
      <c r="O2" s="35" t="s">
        <v>501</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row>
    <row r="3" spans="1:235" s="1" customFormat="1" ht="13.15" customHeight="1" x14ac:dyDescent="0.2">
      <c r="F3" s="3" t="s">
        <v>499</v>
      </c>
      <c r="G3" s="6"/>
      <c r="H3" s="6"/>
      <c r="I3" s="6"/>
      <c r="J3" s="6"/>
      <c r="K3" s="6"/>
      <c r="L3" s="6"/>
      <c r="M3" s="6"/>
      <c r="N3" s="6"/>
      <c r="O3" s="35" t="s">
        <v>598</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row>
    <row r="4" spans="1:235"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c r="FF4" s="328"/>
      <c r="FG4" s="328"/>
      <c r="FH4" s="328"/>
      <c r="FI4" s="328"/>
      <c r="FJ4" s="328"/>
      <c r="FK4" s="328"/>
      <c r="FL4" s="328"/>
      <c r="FM4" s="328"/>
      <c r="FN4" s="328"/>
      <c r="FO4" s="328"/>
      <c r="FP4" s="328"/>
      <c r="FQ4" s="328"/>
      <c r="FR4" s="328"/>
      <c r="FS4" s="328"/>
      <c r="FT4" s="328"/>
      <c r="FU4" s="328"/>
      <c r="FV4" s="328"/>
      <c r="FW4" s="328"/>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8"/>
      <c r="HC4" s="328"/>
      <c r="HD4" s="328"/>
      <c r="HE4" s="328"/>
      <c r="HF4" s="328"/>
      <c r="HG4" s="328"/>
      <c r="HH4" s="328"/>
      <c r="HI4" s="328"/>
      <c r="HJ4" s="328"/>
      <c r="HK4" s="328"/>
      <c r="HL4" s="328"/>
      <c r="HM4" s="328"/>
      <c r="HN4" s="328"/>
      <c r="HO4" s="328"/>
      <c r="HP4" s="328"/>
      <c r="HQ4" s="328"/>
      <c r="HR4" s="328"/>
      <c r="HS4" s="328"/>
      <c r="HT4" s="328"/>
      <c r="HU4" s="328"/>
      <c r="HV4" s="328"/>
      <c r="HW4" s="328"/>
      <c r="HX4" s="328"/>
      <c r="HY4" s="328"/>
      <c r="HZ4" s="328"/>
      <c r="IA4" s="328"/>
    </row>
    <row r="5" spans="1:235" s="12" customFormat="1" ht="13.15" customHeight="1" x14ac:dyDescent="0.2">
      <c r="A5" s="689" t="s">
        <v>0</v>
      </c>
      <c r="B5" s="691" t="s">
        <v>424</v>
      </c>
      <c r="C5" s="689" t="s">
        <v>271</v>
      </c>
      <c r="D5" s="689" t="s">
        <v>440</v>
      </c>
      <c r="E5" s="689" t="s">
        <v>263</v>
      </c>
      <c r="F5" s="690" t="s">
        <v>464</v>
      </c>
      <c r="G5" s="689" t="s">
        <v>143</v>
      </c>
      <c r="H5" s="691" t="s">
        <v>441</v>
      </c>
      <c r="I5" s="689" t="s">
        <v>144</v>
      </c>
      <c r="J5" s="689" t="s">
        <v>145</v>
      </c>
      <c r="K5" s="689" t="s">
        <v>1</v>
      </c>
      <c r="L5" s="689" t="s">
        <v>146</v>
      </c>
      <c r="M5" s="689" t="s">
        <v>6</v>
      </c>
      <c r="N5" s="689" t="s">
        <v>2</v>
      </c>
      <c r="O5" s="689" t="s">
        <v>147</v>
      </c>
      <c r="P5" s="689" t="s">
        <v>148</v>
      </c>
      <c r="Q5" s="689" t="s">
        <v>149</v>
      </c>
      <c r="R5" s="689" t="s">
        <v>150</v>
      </c>
      <c r="S5" s="689" t="s">
        <v>151</v>
      </c>
      <c r="T5" s="689" t="s">
        <v>152</v>
      </c>
      <c r="U5" s="689" t="s">
        <v>3</v>
      </c>
      <c r="V5" s="689" t="s">
        <v>153</v>
      </c>
      <c r="W5" s="689"/>
      <c r="X5" s="689"/>
      <c r="Y5" s="689" t="s">
        <v>154</v>
      </c>
      <c r="Z5" s="689"/>
      <c r="AA5" s="689"/>
      <c r="AB5" s="689" t="s">
        <v>155</v>
      </c>
      <c r="AC5" s="689" t="s">
        <v>156</v>
      </c>
      <c r="AD5" s="694" t="s">
        <v>157</v>
      </c>
      <c r="AE5" s="694"/>
      <c r="AF5" s="694"/>
      <c r="AG5" s="694"/>
      <c r="AH5" s="694" t="s">
        <v>158</v>
      </c>
      <c r="AI5" s="694"/>
      <c r="AJ5" s="694"/>
      <c r="AK5" s="694"/>
      <c r="AL5" s="694" t="s">
        <v>159</v>
      </c>
      <c r="AM5" s="694"/>
      <c r="AN5" s="694"/>
      <c r="AO5" s="694"/>
      <c r="AP5" s="694" t="s">
        <v>239</v>
      </c>
      <c r="AQ5" s="694"/>
      <c r="AR5" s="694"/>
      <c r="AS5" s="694"/>
      <c r="AT5" s="694" t="s">
        <v>240</v>
      </c>
      <c r="AU5" s="694"/>
      <c r="AV5" s="694"/>
      <c r="AW5" s="694"/>
      <c r="AX5" s="694" t="s">
        <v>160</v>
      </c>
      <c r="AY5" s="694"/>
      <c r="AZ5" s="694"/>
      <c r="BA5" s="689" t="s">
        <v>161</v>
      </c>
      <c r="BB5" s="689" t="s">
        <v>162</v>
      </c>
      <c r="BC5" s="689"/>
      <c r="BD5" s="689" t="s">
        <v>163</v>
      </c>
      <c r="BE5" s="689"/>
      <c r="BF5" s="689"/>
      <c r="BG5" s="689"/>
      <c r="BH5" s="689"/>
      <c r="BI5" s="689"/>
      <c r="BJ5" s="689"/>
      <c r="BK5" s="689"/>
      <c r="BL5" s="689"/>
      <c r="BM5" s="689" t="s">
        <v>7</v>
      </c>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c r="DY5" s="329"/>
      <c r="DZ5" s="329"/>
      <c r="EA5" s="329"/>
      <c r="EB5" s="329"/>
      <c r="EC5" s="329"/>
      <c r="ED5" s="329"/>
      <c r="EE5" s="329"/>
      <c r="EF5" s="329"/>
      <c r="EG5" s="329"/>
      <c r="EH5" s="329"/>
      <c r="EI5" s="329"/>
      <c r="EJ5" s="329"/>
      <c r="EK5" s="329"/>
      <c r="EL5" s="329"/>
      <c r="EM5" s="329"/>
      <c r="EN5" s="329"/>
      <c r="EO5" s="329"/>
      <c r="EP5" s="329"/>
      <c r="EQ5" s="329"/>
      <c r="ER5" s="329"/>
      <c r="ES5" s="329"/>
      <c r="ET5" s="329"/>
      <c r="EU5" s="329"/>
      <c r="EV5" s="329"/>
      <c r="EW5" s="329"/>
      <c r="EX5" s="329"/>
      <c r="EY5" s="329"/>
      <c r="EZ5" s="329"/>
      <c r="FA5" s="329"/>
      <c r="FB5" s="329"/>
      <c r="FC5" s="329"/>
      <c r="FD5" s="329"/>
      <c r="FE5" s="329"/>
      <c r="FF5" s="329"/>
      <c r="FG5" s="329"/>
      <c r="FH5" s="329"/>
      <c r="FI5" s="329"/>
      <c r="FJ5" s="329"/>
      <c r="FK5" s="329"/>
      <c r="FL5" s="329"/>
      <c r="FM5" s="329"/>
      <c r="FN5" s="329"/>
      <c r="FO5" s="329"/>
      <c r="FP5" s="329"/>
      <c r="FQ5" s="329"/>
      <c r="FR5" s="329"/>
      <c r="FS5" s="329"/>
      <c r="FT5" s="329"/>
      <c r="FU5" s="329"/>
      <c r="FV5" s="329"/>
      <c r="FW5" s="329"/>
      <c r="FX5" s="329"/>
      <c r="FY5" s="329"/>
      <c r="FZ5" s="329"/>
      <c r="GA5" s="329"/>
      <c r="GB5" s="329"/>
      <c r="GC5" s="329"/>
      <c r="GD5" s="329"/>
      <c r="GE5" s="329"/>
      <c r="GF5" s="329"/>
      <c r="GG5" s="329"/>
      <c r="GH5" s="329"/>
      <c r="GI5" s="329"/>
      <c r="GJ5" s="329"/>
      <c r="GK5" s="329"/>
      <c r="GL5" s="329"/>
      <c r="GM5" s="329"/>
      <c r="GN5" s="329"/>
      <c r="GO5" s="329"/>
      <c r="GP5" s="329"/>
      <c r="GQ5" s="329"/>
      <c r="GR5" s="329"/>
      <c r="GS5" s="329"/>
      <c r="GT5" s="329"/>
      <c r="GU5" s="329"/>
      <c r="GV5" s="329"/>
      <c r="GW5" s="329"/>
      <c r="GX5" s="329"/>
      <c r="GY5" s="329"/>
      <c r="GZ5" s="329"/>
      <c r="HA5" s="329"/>
      <c r="HB5" s="329"/>
      <c r="HC5" s="329"/>
      <c r="HD5" s="329"/>
      <c r="HE5" s="329"/>
      <c r="HF5" s="329"/>
      <c r="HG5" s="329"/>
      <c r="HH5" s="329"/>
      <c r="HI5" s="329"/>
      <c r="HJ5" s="329"/>
      <c r="HK5" s="329"/>
      <c r="HL5" s="329"/>
      <c r="HM5" s="329"/>
      <c r="HN5" s="329"/>
      <c r="HO5" s="329"/>
      <c r="HP5" s="329"/>
      <c r="HQ5" s="329"/>
      <c r="HR5" s="329"/>
      <c r="HS5" s="329"/>
      <c r="HT5" s="329"/>
      <c r="HU5" s="329"/>
      <c r="HV5" s="329"/>
      <c r="HW5" s="329"/>
      <c r="HX5" s="329"/>
      <c r="HY5" s="329"/>
      <c r="HZ5" s="329"/>
      <c r="IA5" s="329"/>
    </row>
    <row r="6" spans="1:235" s="12" customFormat="1" ht="13.15" customHeight="1" x14ac:dyDescent="0.2">
      <c r="A6" s="689"/>
      <c r="B6" s="692"/>
      <c r="C6" s="689"/>
      <c r="D6" s="689"/>
      <c r="E6" s="689"/>
      <c r="F6" s="690"/>
      <c r="G6" s="689"/>
      <c r="H6" s="692"/>
      <c r="I6" s="689"/>
      <c r="J6" s="689"/>
      <c r="K6" s="689"/>
      <c r="L6" s="689"/>
      <c r="M6" s="689"/>
      <c r="N6" s="689"/>
      <c r="O6" s="689"/>
      <c r="P6" s="689"/>
      <c r="Q6" s="689"/>
      <c r="R6" s="689"/>
      <c r="S6" s="689"/>
      <c r="T6" s="689"/>
      <c r="U6" s="689"/>
      <c r="V6" s="334" t="s">
        <v>164</v>
      </c>
      <c r="W6" s="689" t="s">
        <v>165</v>
      </c>
      <c r="X6" s="689"/>
      <c r="Y6" s="689"/>
      <c r="Z6" s="689"/>
      <c r="AA6" s="689"/>
      <c r="AB6" s="689"/>
      <c r="AC6" s="689"/>
      <c r="AD6" s="694" t="s">
        <v>4</v>
      </c>
      <c r="AE6" s="694" t="s">
        <v>5</v>
      </c>
      <c r="AF6" s="694" t="s">
        <v>166</v>
      </c>
      <c r="AG6" s="694" t="s">
        <v>167</v>
      </c>
      <c r="AH6" s="694" t="s">
        <v>4</v>
      </c>
      <c r="AI6" s="694" t="s">
        <v>5</v>
      </c>
      <c r="AJ6" s="694" t="s">
        <v>166</v>
      </c>
      <c r="AK6" s="694" t="s">
        <v>167</v>
      </c>
      <c r="AL6" s="694" t="s">
        <v>4</v>
      </c>
      <c r="AM6" s="694" t="s">
        <v>5</v>
      </c>
      <c r="AN6" s="694" t="s">
        <v>166</v>
      </c>
      <c r="AO6" s="694" t="s">
        <v>167</v>
      </c>
      <c r="AP6" s="694" t="s">
        <v>4</v>
      </c>
      <c r="AQ6" s="694" t="s">
        <v>5</v>
      </c>
      <c r="AR6" s="694" t="s">
        <v>166</v>
      </c>
      <c r="AS6" s="694" t="s">
        <v>167</v>
      </c>
      <c r="AT6" s="694" t="s">
        <v>4</v>
      </c>
      <c r="AU6" s="694" t="s">
        <v>5</v>
      </c>
      <c r="AV6" s="694" t="s">
        <v>166</v>
      </c>
      <c r="AW6" s="694" t="s">
        <v>167</v>
      </c>
      <c r="AX6" s="694" t="s">
        <v>4</v>
      </c>
      <c r="AY6" s="694" t="s">
        <v>166</v>
      </c>
      <c r="AZ6" s="694" t="s">
        <v>167</v>
      </c>
      <c r="BA6" s="689"/>
      <c r="BB6" s="689" t="s">
        <v>168</v>
      </c>
      <c r="BC6" s="689" t="s">
        <v>169</v>
      </c>
      <c r="BD6" s="689" t="s">
        <v>170</v>
      </c>
      <c r="BE6" s="689"/>
      <c r="BF6" s="689"/>
      <c r="BG6" s="689" t="s">
        <v>171</v>
      </c>
      <c r="BH6" s="689"/>
      <c r="BI6" s="689"/>
      <c r="BJ6" s="689" t="s">
        <v>172</v>
      </c>
      <c r="BK6" s="689"/>
      <c r="BL6" s="689"/>
      <c r="BM6" s="68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29"/>
      <c r="CQ6" s="329"/>
      <c r="CR6" s="329"/>
      <c r="CS6" s="329"/>
      <c r="CT6" s="329"/>
      <c r="CU6" s="329"/>
      <c r="CV6" s="329"/>
      <c r="CW6" s="329"/>
      <c r="CX6" s="329"/>
      <c r="CY6" s="329"/>
      <c r="CZ6" s="329"/>
      <c r="DA6" s="329"/>
      <c r="DB6" s="329"/>
      <c r="DC6" s="329"/>
      <c r="DD6" s="329"/>
      <c r="DE6" s="329"/>
      <c r="DF6" s="329"/>
      <c r="DG6" s="329"/>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329"/>
      <c r="FD6" s="329"/>
      <c r="FE6" s="329"/>
      <c r="FF6" s="329"/>
      <c r="FG6" s="329"/>
      <c r="FH6" s="329"/>
      <c r="FI6" s="329"/>
      <c r="FJ6" s="329"/>
      <c r="FK6" s="329"/>
      <c r="FL6" s="329"/>
      <c r="FM6" s="329"/>
      <c r="FN6" s="329"/>
      <c r="FO6" s="329"/>
      <c r="FP6" s="329"/>
      <c r="FQ6" s="329"/>
      <c r="FR6" s="329"/>
      <c r="FS6" s="329"/>
      <c r="FT6" s="329"/>
      <c r="FU6" s="329"/>
      <c r="FV6" s="329"/>
      <c r="FW6" s="329"/>
      <c r="FX6" s="329"/>
      <c r="FY6" s="329"/>
      <c r="FZ6" s="329"/>
      <c r="GA6" s="329"/>
      <c r="GB6" s="329"/>
      <c r="GC6" s="329"/>
      <c r="GD6" s="329"/>
      <c r="GE6" s="329"/>
      <c r="GF6" s="329"/>
      <c r="GG6" s="329"/>
      <c r="GH6" s="329"/>
      <c r="GI6" s="329"/>
      <c r="GJ6" s="329"/>
      <c r="GK6" s="329"/>
      <c r="GL6" s="329"/>
      <c r="GM6" s="329"/>
      <c r="GN6" s="329"/>
      <c r="GO6" s="329"/>
      <c r="GP6" s="329"/>
      <c r="GQ6" s="329"/>
      <c r="GR6" s="329"/>
      <c r="GS6" s="329"/>
      <c r="GT6" s="329"/>
      <c r="GU6" s="329"/>
      <c r="GV6" s="329"/>
      <c r="GW6" s="329"/>
      <c r="GX6" s="329"/>
      <c r="GY6" s="329"/>
      <c r="GZ6" s="329"/>
      <c r="HA6" s="329"/>
      <c r="HB6" s="329"/>
      <c r="HC6" s="329"/>
      <c r="HD6" s="329"/>
      <c r="HE6" s="329"/>
      <c r="HF6" s="329"/>
      <c r="HG6" s="329"/>
      <c r="HH6" s="329"/>
      <c r="HI6" s="329"/>
      <c r="HJ6" s="329"/>
      <c r="HK6" s="329"/>
      <c r="HL6" s="329"/>
      <c r="HM6" s="329"/>
      <c r="HN6" s="329"/>
      <c r="HO6" s="329"/>
      <c r="HP6" s="329"/>
      <c r="HQ6" s="329"/>
      <c r="HR6" s="329"/>
      <c r="HS6" s="329"/>
      <c r="HT6" s="329"/>
      <c r="HU6" s="329"/>
      <c r="HV6" s="329"/>
      <c r="HW6" s="329"/>
      <c r="HX6" s="329"/>
      <c r="HY6" s="329"/>
      <c r="HZ6" s="329"/>
      <c r="IA6" s="329"/>
    </row>
    <row r="7" spans="1:235" s="13" customFormat="1" ht="13.15" customHeight="1" x14ac:dyDescent="0.2">
      <c r="A7" s="689"/>
      <c r="B7" s="693"/>
      <c r="C7" s="689"/>
      <c r="D7" s="689"/>
      <c r="E7" s="689"/>
      <c r="F7" s="690"/>
      <c r="G7" s="689"/>
      <c r="H7" s="693"/>
      <c r="I7" s="689"/>
      <c r="J7" s="689"/>
      <c r="K7" s="689"/>
      <c r="L7" s="689"/>
      <c r="M7" s="689"/>
      <c r="N7" s="689"/>
      <c r="O7" s="689"/>
      <c r="P7" s="689"/>
      <c r="Q7" s="689"/>
      <c r="R7" s="689"/>
      <c r="S7" s="689"/>
      <c r="T7" s="689"/>
      <c r="U7" s="689"/>
      <c r="V7" s="334" t="s">
        <v>173</v>
      </c>
      <c r="W7" s="334" t="s">
        <v>174</v>
      </c>
      <c r="X7" s="334" t="s">
        <v>173</v>
      </c>
      <c r="Y7" s="334" t="s">
        <v>175</v>
      </c>
      <c r="Z7" s="334" t="s">
        <v>176</v>
      </c>
      <c r="AA7" s="334" t="s">
        <v>177</v>
      </c>
      <c r="AB7" s="689"/>
      <c r="AC7" s="689"/>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89"/>
      <c r="BB7" s="689"/>
      <c r="BC7" s="689"/>
      <c r="BD7" s="334" t="s">
        <v>178</v>
      </c>
      <c r="BE7" s="334" t="s">
        <v>179</v>
      </c>
      <c r="BF7" s="334" t="s">
        <v>180</v>
      </c>
      <c r="BG7" s="334" t="s">
        <v>178</v>
      </c>
      <c r="BH7" s="334" t="s">
        <v>179</v>
      </c>
      <c r="BI7" s="334" t="s">
        <v>180</v>
      </c>
      <c r="BJ7" s="334" t="s">
        <v>178</v>
      </c>
      <c r="BK7" s="334" t="s">
        <v>179</v>
      </c>
      <c r="BL7" s="334" t="s">
        <v>180</v>
      </c>
      <c r="BM7" s="689"/>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c r="GF7" s="330"/>
      <c r="GG7" s="330"/>
      <c r="GH7" s="330"/>
      <c r="GI7" s="330"/>
      <c r="GJ7" s="330"/>
      <c r="GK7" s="330"/>
      <c r="GL7" s="330"/>
      <c r="GM7" s="330"/>
      <c r="GN7" s="330"/>
      <c r="GO7" s="330"/>
      <c r="GP7" s="330"/>
      <c r="GQ7" s="330"/>
      <c r="GR7" s="330"/>
      <c r="GS7" s="330"/>
      <c r="GT7" s="330"/>
      <c r="GU7" s="330"/>
      <c r="GV7" s="330"/>
      <c r="GW7" s="330"/>
      <c r="GX7" s="330"/>
      <c r="GY7" s="330"/>
      <c r="GZ7" s="330"/>
      <c r="HA7" s="330"/>
      <c r="HB7" s="330"/>
      <c r="HC7" s="330"/>
      <c r="HD7" s="330"/>
      <c r="HE7" s="330"/>
      <c r="HF7" s="330"/>
      <c r="HG7" s="330"/>
      <c r="HH7" s="330"/>
      <c r="HI7" s="330"/>
      <c r="HJ7" s="330"/>
      <c r="HK7" s="330"/>
      <c r="HL7" s="330"/>
      <c r="HM7" s="330"/>
      <c r="HN7" s="330"/>
      <c r="HO7" s="330"/>
      <c r="HP7" s="330"/>
      <c r="HQ7" s="330"/>
      <c r="HR7" s="330"/>
      <c r="HS7" s="330"/>
      <c r="HT7" s="330"/>
      <c r="HU7" s="330"/>
      <c r="HV7" s="330"/>
      <c r="HW7" s="330"/>
      <c r="HX7" s="330"/>
      <c r="HY7" s="330"/>
      <c r="HZ7" s="330"/>
      <c r="IA7" s="330"/>
    </row>
    <row r="8" spans="1:235" s="13" customFormat="1" ht="13.15" customHeight="1" x14ac:dyDescent="0.2">
      <c r="A8" s="20"/>
      <c r="B8" s="20"/>
      <c r="C8" s="20" t="s">
        <v>181</v>
      </c>
      <c r="D8" s="20" t="s">
        <v>182</v>
      </c>
      <c r="E8" s="20" t="s">
        <v>183</v>
      </c>
      <c r="F8" s="334" t="s">
        <v>184</v>
      </c>
      <c r="G8" s="20" t="s">
        <v>185</v>
      </c>
      <c r="H8" s="20"/>
      <c r="I8" s="334" t="s">
        <v>186</v>
      </c>
      <c r="J8" s="20" t="s">
        <v>187</v>
      </c>
      <c r="K8" s="334" t="s">
        <v>188</v>
      </c>
      <c r="L8" s="20" t="s">
        <v>189</v>
      </c>
      <c r="M8" s="334" t="s">
        <v>190</v>
      </c>
      <c r="N8" s="20" t="s">
        <v>191</v>
      </c>
      <c r="O8" s="334" t="s">
        <v>192</v>
      </c>
      <c r="P8" s="20" t="s">
        <v>193</v>
      </c>
      <c r="Q8" s="334" t="s">
        <v>194</v>
      </c>
      <c r="R8" s="20" t="s">
        <v>195</v>
      </c>
      <c r="S8" s="334" t="s">
        <v>196</v>
      </c>
      <c r="T8" s="20" t="s">
        <v>197</v>
      </c>
      <c r="U8" s="334" t="s">
        <v>198</v>
      </c>
      <c r="V8" s="20" t="s">
        <v>199</v>
      </c>
      <c r="W8" s="334" t="s">
        <v>200</v>
      </c>
      <c r="X8" s="20" t="s">
        <v>201</v>
      </c>
      <c r="Y8" s="334" t="s">
        <v>202</v>
      </c>
      <c r="Z8" s="20" t="s">
        <v>203</v>
      </c>
      <c r="AA8" s="334" t="s">
        <v>204</v>
      </c>
      <c r="AB8" s="20" t="s">
        <v>205</v>
      </c>
      <c r="AC8" s="334" t="s">
        <v>206</v>
      </c>
      <c r="AD8" s="20" t="s">
        <v>207</v>
      </c>
      <c r="AE8" s="334" t="s">
        <v>208</v>
      </c>
      <c r="AF8" s="20" t="s">
        <v>209</v>
      </c>
      <c r="AG8" s="334" t="s">
        <v>210</v>
      </c>
      <c r="AH8" s="20" t="s">
        <v>211</v>
      </c>
      <c r="AI8" s="334" t="s">
        <v>212</v>
      </c>
      <c r="AJ8" s="20" t="s">
        <v>213</v>
      </c>
      <c r="AK8" s="334" t="s">
        <v>214</v>
      </c>
      <c r="AL8" s="20" t="s">
        <v>215</v>
      </c>
      <c r="AM8" s="334" t="s">
        <v>216</v>
      </c>
      <c r="AN8" s="20" t="s">
        <v>217</v>
      </c>
      <c r="AO8" s="334" t="s">
        <v>218</v>
      </c>
      <c r="AP8" s="20" t="s">
        <v>219</v>
      </c>
      <c r="AQ8" s="334" t="s">
        <v>220</v>
      </c>
      <c r="AR8" s="20" t="s">
        <v>221</v>
      </c>
      <c r="AS8" s="334" t="s">
        <v>222</v>
      </c>
      <c r="AT8" s="20" t="s">
        <v>223</v>
      </c>
      <c r="AU8" s="334" t="s">
        <v>224</v>
      </c>
      <c r="AV8" s="20" t="s">
        <v>225</v>
      </c>
      <c r="AW8" s="334" t="s">
        <v>226</v>
      </c>
      <c r="AX8" s="20" t="s">
        <v>227</v>
      </c>
      <c r="AY8" s="334" t="s">
        <v>228</v>
      </c>
      <c r="AZ8" s="20" t="s">
        <v>229</v>
      </c>
      <c r="BA8" s="334" t="s">
        <v>230</v>
      </c>
      <c r="BB8" s="20" t="s">
        <v>253</v>
      </c>
      <c r="BC8" s="334" t="s">
        <v>254</v>
      </c>
      <c r="BD8" s="20" t="s">
        <v>255</v>
      </c>
      <c r="BE8" s="334" t="s">
        <v>252</v>
      </c>
      <c r="BF8" s="20" t="s">
        <v>256</v>
      </c>
      <c r="BG8" s="334" t="s">
        <v>257</v>
      </c>
      <c r="BH8" s="20" t="s">
        <v>258</v>
      </c>
      <c r="BI8" s="334" t="s">
        <v>259</v>
      </c>
      <c r="BJ8" s="20" t="s">
        <v>260</v>
      </c>
      <c r="BK8" s="334" t="s">
        <v>243</v>
      </c>
      <c r="BL8" s="20" t="s">
        <v>261</v>
      </c>
      <c r="BM8" s="334" t="s">
        <v>262</v>
      </c>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row>
    <row r="9" spans="1:235"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235" s="57" customFormat="1" ht="12" customHeight="1" x14ac:dyDescent="0.2">
      <c r="A10" s="36" t="s">
        <v>275</v>
      </c>
      <c r="B10" s="37" t="s">
        <v>426</v>
      </c>
      <c r="C10" s="38"/>
      <c r="D10" s="39"/>
      <c r="E10" s="40"/>
      <c r="F10" s="41" t="s">
        <v>15</v>
      </c>
      <c r="G10" s="36" t="s">
        <v>281</v>
      </c>
      <c r="H10" s="42">
        <v>270006612</v>
      </c>
      <c r="I10" s="36" t="s">
        <v>64</v>
      </c>
      <c r="J10" s="43" t="s">
        <v>282</v>
      </c>
      <c r="K10" s="44" t="s">
        <v>25</v>
      </c>
      <c r="L10" s="41"/>
      <c r="M10" s="41" t="s">
        <v>60</v>
      </c>
      <c r="N10" s="45">
        <v>30</v>
      </c>
      <c r="O10" s="40">
        <v>230000000</v>
      </c>
      <c r="P10" s="41" t="s">
        <v>283</v>
      </c>
      <c r="Q10" s="38" t="s">
        <v>272</v>
      </c>
      <c r="R10" s="46" t="s">
        <v>234</v>
      </c>
      <c r="S10" s="40">
        <v>230000000</v>
      </c>
      <c r="T10" s="41" t="s">
        <v>284</v>
      </c>
      <c r="U10" s="41" t="s">
        <v>11</v>
      </c>
      <c r="V10" s="47"/>
      <c r="W10" s="48" t="s">
        <v>264</v>
      </c>
      <c r="X10" s="48" t="s">
        <v>285</v>
      </c>
      <c r="Y10" s="40">
        <v>30</v>
      </c>
      <c r="Z10" s="40">
        <v>60</v>
      </c>
      <c r="AA10" s="49">
        <v>10</v>
      </c>
      <c r="AB10" s="41" t="s">
        <v>286</v>
      </c>
      <c r="AC10" s="48" t="s">
        <v>236</v>
      </c>
      <c r="AD10" s="50">
        <v>36728</v>
      </c>
      <c r="AE10" s="50">
        <v>293.08999999999997</v>
      </c>
      <c r="AF10" s="51">
        <f>AE10*AD10</f>
        <v>10764609.52</v>
      </c>
      <c r="AG10" s="51">
        <f t="shared" ref="AG10:AG42" si="0">AF10*1.12</f>
        <v>12056362.6624</v>
      </c>
      <c r="AH10" s="52">
        <v>24982</v>
      </c>
      <c r="AI10" s="53">
        <v>303.33999999999997</v>
      </c>
      <c r="AJ10" s="51">
        <f>AI10*AH10</f>
        <v>7578039.879999999</v>
      </c>
      <c r="AK10" s="51">
        <f t="shared" ref="AK10:AK42" si="1">AJ10*1.12</f>
        <v>8487404.6655999999</v>
      </c>
      <c r="AL10" s="52">
        <v>24982</v>
      </c>
      <c r="AM10" s="54">
        <v>313.95999999999998</v>
      </c>
      <c r="AN10" s="51">
        <f>AM10*AL10</f>
        <v>7843348.7199999997</v>
      </c>
      <c r="AO10" s="51">
        <f t="shared" ref="AO10:AO42" si="2">AN10*1.12</f>
        <v>8784550.5664000008</v>
      </c>
      <c r="AP10" s="52">
        <v>24982</v>
      </c>
      <c r="AQ10" s="54">
        <v>324.95</v>
      </c>
      <c r="AR10" s="51">
        <f>AQ10*AP10</f>
        <v>8117900.8999999994</v>
      </c>
      <c r="AS10" s="51">
        <f t="shared" ref="AS10:AS42" si="3">AR10*1.12</f>
        <v>9092049.0079999994</v>
      </c>
      <c r="AT10" s="52">
        <v>24982</v>
      </c>
      <c r="AU10" s="55">
        <v>336.32</v>
      </c>
      <c r="AV10" s="51">
        <f>AU10*AT10</f>
        <v>8401946.2400000002</v>
      </c>
      <c r="AW10" s="51">
        <f t="shared" ref="AW10:AW42" si="4">AV10*1.12</f>
        <v>9410179.7888000011</v>
      </c>
      <c r="AX10" s="52">
        <v>136656</v>
      </c>
      <c r="AY10" s="51">
        <v>0</v>
      </c>
      <c r="AZ10" s="51">
        <v>0</v>
      </c>
      <c r="BA10" s="38" t="s">
        <v>245</v>
      </c>
      <c r="BB10" s="38"/>
      <c r="BC10" s="41"/>
      <c r="BD10" s="41"/>
      <c r="BE10" s="38"/>
      <c r="BF10" s="38" t="s">
        <v>287</v>
      </c>
      <c r="BG10" s="41"/>
      <c r="BH10" s="38"/>
      <c r="BI10" s="38"/>
      <c r="BJ10" s="56"/>
      <c r="BK10" s="38"/>
      <c r="BL10" s="39"/>
      <c r="BM10" s="39" t="s">
        <v>250</v>
      </c>
    </row>
    <row r="11" spans="1:235" s="57" customFormat="1" ht="12" customHeight="1" x14ac:dyDescent="0.2">
      <c r="A11" s="36" t="s">
        <v>275</v>
      </c>
      <c r="B11" s="37" t="s">
        <v>426</v>
      </c>
      <c r="C11" s="38"/>
      <c r="D11" s="39"/>
      <c r="E11" s="40"/>
      <c r="F11" s="41" t="s">
        <v>16</v>
      </c>
      <c r="G11" s="36" t="s">
        <v>281</v>
      </c>
      <c r="H11" s="42">
        <v>270006772</v>
      </c>
      <c r="I11" s="36" t="s">
        <v>64</v>
      </c>
      <c r="J11" s="43" t="s">
        <v>282</v>
      </c>
      <c r="K11" s="44" t="s">
        <v>25</v>
      </c>
      <c r="L11" s="41"/>
      <c r="M11" s="41" t="s">
        <v>60</v>
      </c>
      <c r="N11" s="45">
        <v>30</v>
      </c>
      <c r="O11" s="40">
        <v>230000000</v>
      </c>
      <c r="P11" s="41" t="s">
        <v>283</v>
      </c>
      <c r="Q11" s="38" t="s">
        <v>272</v>
      </c>
      <c r="R11" s="46" t="s">
        <v>234</v>
      </c>
      <c r="S11" s="40">
        <v>230000000</v>
      </c>
      <c r="T11" s="41" t="s">
        <v>284</v>
      </c>
      <c r="U11" s="41" t="s">
        <v>11</v>
      </c>
      <c r="V11" s="47"/>
      <c r="W11" s="48" t="s">
        <v>264</v>
      </c>
      <c r="X11" s="48" t="s">
        <v>285</v>
      </c>
      <c r="Y11" s="40">
        <v>30</v>
      </c>
      <c r="Z11" s="40">
        <v>60</v>
      </c>
      <c r="AA11" s="49">
        <v>10</v>
      </c>
      <c r="AB11" s="41" t="s">
        <v>286</v>
      </c>
      <c r="AC11" s="48" t="s">
        <v>236</v>
      </c>
      <c r="AD11" s="50">
        <v>30189</v>
      </c>
      <c r="AE11" s="50">
        <v>1174.78</v>
      </c>
      <c r="AF11" s="51">
        <f t="shared" ref="AF11:AF42" si="5">AE11*AD11</f>
        <v>35465433.420000002</v>
      </c>
      <c r="AG11" s="51">
        <f t="shared" si="0"/>
        <v>39721285.430400006</v>
      </c>
      <c r="AH11" s="52">
        <v>25767</v>
      </c>
      <c r="AI11" s="53">
        <v>1215.8800000000001</v>
      </c>
      <c r="AJ11" s="51">
        <f t="shared" ref="AJ11:AJ41" si="6">AI11*AH11</f>
        <v>31329579.960000005</v>
      </c>
      <c r="AK11" s="51">
        <f t="shared" si="1"/>
        <v>35089129.555200011</v>
      </c>
      <c r="AL11" s="52">
        <v>25767</v>
      </c>
      <c r="AM11" s="54">
        <v>1258.45</v>
      </c>
      <c r="AN11" s="51">
        <f t="shared" ref="AN11:AN42" si="7">AM11*AL11</f>
        <v>32426481.150000002</v>
      </c>
      <c r="AO11" s="51">
        <f t="shared" si="2"/>
        <v>36317658.888000004</v>
      </c>
      <c r="AP11" s="52">
        <v>25767</v>
      </c>
      <c r="AQ11" s="54">
        <v>1302.49</v>
      </c>
      <c r="AR11" s="51">
        <f t="shared" ref="AR11:AR42" si="8">AQ11*AP11</f>
        <v>33561259.829999998</v>
      </c>
      <c r="AS11" s="51">
        <f t="shared" si="3"/>
        <v>37588611.009599999</v>
      </c>
      <c r="AT11" s="52">
        <v>25767</v>
      </c>
      <c r="AU11" s="55">
        <v>1348.08</v>
      </c>
      <c r="AV11" s="51">
        <f t="shared" ref="AV11:AV42" si="9">AU11*AT11</f>
        <v>34735977.359999999</v>
      </c>
      <c r="AW11" s="51">
        <f t="shared" si="4"/>
        <v>38904294.643200003</v>
      </c>
      <c r="AX11" s="52">
        <v>133257</v>
      </c>
      <c r="AY11" s="51">
        <v>0</v>
      </c>
      <c r="AZ11" s="51">
        <v>0</v>
      </c>
      <c r="BA11" s="38" t="s">
        <v>245</v>
      </c>
      <c r="BB11" s="38"/>
      <c r="BC11" s="41"/>
      <c r="BD11" s="41"/>
      <c r="BE11" s="38"/>
      <c r="BF11" s="38" t="s">
        <v>288</v>
      </c>
      <c r="BG11" s="41"/>
      <c r="BH11" s="38"/>
      <c r="BI11" s="38"/>
      <c r="BJ11" s="56"/>
      <c r="BK11" s="38"/>
      <c r="BL11" s="39"/>
      <c r="BM11" s="39" t="s">
        <v>250</v>
      </c>
    </row>
    <row r="12" spans="1:235" s="57" customFormat="1" ht="12" customHeight="1" x14ac:dyDescent="0.2">
      <c r="A12" s="36" t="s">
        <v>275</v>
      </c>
      <c r="B12" s="37" t="s">
        <v>426</v>
      </c>
      <c r="C12" s="38"/>
      <c r="D12" s="39"/>
      <c r="E12" s="40"/>
      <c r="F12" s="41" t="s">
        <v>12</v>
      </c>
      <c r="G12" s="36" t="s">
        <v>289</v>
      </c>
      <c r="H12" s="42">
        <v>270006774</v>
      </c>
      <c r="I12" s="36" t="s">
        <v>64</v>
      </c>
      <c r="J12" s="43" t="s">
        <v>290</v>
      </c>
      <c r="K12" s="44" t="s">
        <v>25</v>
      </c>
      <c r="L12" s="41"/>
      <c r="M12" s="41" t="s">
        <v>60</v>
      </c>
      <c r="N12" s="45">
        <v>30</v>
      </c>
      <c r="O12" s="40">
        <v>230000000</v>
      </c>
      <c r="P12" s="41" t="s">
        <v>283</v>
      </c>
      <c r="Q12" s="38" t="s">
        <v>272</v>
      </c>
      <c r="R12" s="46" t="s">
        <v>234</v>
      </c>
      <c r="S12" s="40">
        <v>230000000</v>
      </c>
      <c r="T12" s="41" t="s">
        <v>284</v>
      </c>
      <c r="U12" s="41" t="s">
        <v>11</v>
      </c>
      <c r="V12" s="47"/>
      <c r="W12" s="48" t="s">
        <v>264</v>
      </c>
      <c r="X12" s="48" t="s">
        <v>285</v>
      </c>
      <c r="Y12" s="40">
        <v>30</v>
      </c>
      <c r="Z12" s="40">
        <v>60</v>
      </c>
      <c r="AA12" s="49">
        <v>10</v>
      </c>
      <c r="AB12" s="41" t="s">
        <v>286</v>
      </c>
      <c r="AC12" s="48" t="s">
        <v>236</v>
      </c>
      <c r="AD12" s="50">
        <v>39313</v>
      </c>
      <c r="AE12" s="50">
        <v>105</v>
      </c>
      <c r="AF12" s="51">
        <f t="shared" si="5"/>
        <v>4127865</v>
      </c>
      <c r="AG12" s="51">
        <f t="shared" si="0"/>
        <v>4623208.8000000007</v>
      </c>
      <c r="AH12" s="52">
        <v>33742</v>
      </c>
      <c r="AI12" s="53">
        <v>108.66</v>
      </c>
      <c r="AJ12" s="51">
        <f t="shared" si="6"/>
        <v>3666405.7199999997</v>
      </c>
      <c r="AK12" s="51">
        <f t="shared" si="1"/>
        <v>4106374.4064000002</v>
      </c>
      <c r="AL12" s="52">
        <v>33742</v>
      </c>
      <c r="AM12" s="54">
        <v>112.47</v>
      </c>
      <c r="AN12" s="51">
        <f t="shared" si="7"/>
        <v>3794962.7399999998</v>
      </c>
      <c r="AO12" s="51">
        <f t="shared" si="2"/>
        <v>4250358.2687999997</v>
      </c>
      <c r="AP12" s="52">
        <v>33742</v>
      </c>
      <c r="AQ12" s="54">
        <v>116.41</v>
      </c>
      <c r="AR12" s="51">
        <f t="shared" si="8"/>
        <v>3927906.2199999997</v>
      </c>
      <c r="AS12" s="51">
        <f t="shared" si="3"/>
        <v>4399254.9664000003</v>
      </c>
      <c r="AT12" s="52">
        <v>33742</v>
      </c>
      <c r="AU12" s="55">
        <v>120.48</v>
      </c>
      <c r="AV12" s="51">
        <f t="shared" si="9"/>
        <v>4065236.16</v>
      </c>
      <c r="AW12" s="51">
        <f t="shared" si="4"/>
        <v>4553064.4992000004</v>
      </c>
      <c r="AX12" s="52">
        <v>174281</v>
      </c>
      <c r="AY12" s="51">
        <v>0</v>
      </c>
      <c r="AZ12" s="51">
        <v>0</v>
      </c>
      <c r="BA12" s="38" t="s">
        <v>245</v>
      </c>
      <c r="BB12" s="38"/>
      <c r="BC12" s="41"/>
      <c r="BD12" s="41"/>
      <c r="BE12" s="38"/>
      <c r="BF12" s="38" t="s">
        <v>291</v>
      </c>
      <c r="BG12" s="41"/>
      <c r="BH12" s="38"/>
      <c r="BI12" s="38"/>
      <c r="BJ12" s="56"/>
      <c r="BK12" s="38"/>
      <c r="BL12" s="39"/>
      <c r="BM12" s="39" t="s">
        <v>250</v>
      </c>
    </row>
    <row r="13" spans="1:235" s="291" customFormat="1" ht="12" customHeight="1" x14ac:dyDescent="0.2">
      <c r="A13" s="335" t="s">
        <v>275</v>
      </c>
      <c r="B13" s="286" t="s">
        <v>426</v>
      </c>
      <c r="C13" s="287"/>
      <c r="D13" s="266" t="s">
        <v>12</v>
      </c>
      <c r="E13" s="336"/>
      <c r="F13" s="288" t="s">
        <v>13</v>
      </c>
      <c r="G13" s="335" t="s">
        <v>289</v>
      </c>
      <c r="H13" s="269">
        <v>270008131</v>
      </c>
      <c r="I13" s="335" t="s">
        <v>64</v>
      </c>
      <c r="J13" s="337" t="s">
        <v>290</v>
      </c>
      <c r="K13" s="272" t="s">
        <v>25</v>
      </c>
      <c r="L13" s="288"/>
      <c r="M13" s="288" t="s">
        <v>60</v>
      </c>
      <c r="N13" s="338">
        <v>30</v>
      </c>
      <c r="O13" s="336">
        <v>230000000</v>
      </c>
      <c r="P13" s="288" t="s">
        <v>283</v>
      </c>
      <c r="Q13" s="287" t="s">
        <v>272</v>
      </c>
      <c r="R13" s="339" t="s">
        <v>234</v>
      </c>
      <c r="S13" s="336">
        <v>230000000</v>
      </c>
      <c r="T13" s="288" t="s">
        <v>284</v>
      </c>
      <c r="U13" s="288" t="s">
        <v>11</v>
      </c>
      <c r="V13" s="340"/>
      <c r="W13" s="341" t="s">
        <v>264</v>
      </c>
      <c r="X13" s="341" t="s">
        <v>285</v>
      </c>
      <c r="Y13" s="336">
        <v>30</v>
      </c>
      <c r="Z13" s="336">
        <v>60</v>
      </c>
      <c r="AA13" s="342">
        <v>10</v>
      </c>
      <c r="AB13" s="288" t="s">
        <v>286</v>
      </c>
      <c r="AC13" s="341" t="s">
        <v>236</v>
      </c>
      <c r="AD13" s="343">
        <v>25852</v>
      </c>
      <c r="AE13" s="343">
        <v>640</v>
      </c>
      <c r="AF13" s="344">
        <f t="shared" si="5"/>
        <v>16545280</v>
      </c>
      <c r="AG13" s="344">
        <f t="shared" si="0"/>
        <v>18530713.600000001</v>
      </c>
      <c r="AH13" s="345">
        <v>22000</v>
      </c>
      <c r="AI13" s="346">
        <v>662.4</v>
      </c>
      <c r="AJ13" s="344">
        <f t="shared" si="6"/>
        <v>14572800</v>
      </c>
      <c r="AK13" s="344">
        <f t="shared" si="1"/>
        <v>16321536.000000002</v>
      </c>
      <c r="AL13" s="345">
        <v>22000</v>
      </c>
      <c r="AM13" s="347">
        <v>685.58</v>
      </c>
      <c r="AN13" s="344">
        <f t="shared" si="7"/>
        <v>15082760</v>
      </c>
      <c r="AO13" s="344">
        <f t="shared" si="2"/>
        <v>16892691.200000003</v>
      </c>
      <c r="AP13" s="345">
        <v>22000</v>
      </c>
      <c r="AQ13" s="347">
        <v>709.57</v>
      </c>
      <c r="AR13" s="344">
        <f t="shared" si="8"/>
        <v>15610540.000000002</v>
      </c>
      <c r="AS13" s="344">
        <f t="shared" si="3"/>
        <v>17483804.800000004</v>
      </c>
      <c r="AT13" s="345">
        <v>22000</v>
      </c>
      <c r="AU13" s="348">
        <v>734.41</v>
      </c>
      <c r="AV13" s="344">
        <f t="shared" si="9"/>
        <v>16157020</v>
      </c>
      <c r="AW13" s="344">
        <f t="shared" si="4"/>
        <v>18095862.400000002</v>
      </c>
      <c r="AX13" s="345">
        <v>113852</v>
      </c>
      <c r="AY13" s="344">
        <v>0</v>
      </c>
      <c r="AZ13" s="344">
        <v>0</v>
      </c>
      <c r="BA13" s="287" t="s">
        <v>245</v>
      </c>
      <c r="BB13" s="288"/>
      <c r="BC13" s="288"/>
      <c r="BD13" s="288"/>
      <c r="BE13" s="288"/>
      <c r="BF13" s="288" t="s">
        <v>292</v>
      </c>
      <c r="BG13" s="288"/>
      <c r="BH13" s="287"/>
      <c r="BI13" s="287"/>
      <c r="BJ13" s="349"/>
      <c r="BK13" s="287"/>
      <c r="BL13" s="292"/>
      <c r="BM13" s="292"/>
    </row>
    <row r="14" spans="1:235" s="57" customFormat="1" ht="12" customHeight="1" x14ac:dyDescent="0.2">
      <c r="A14" s="350" t="s">
        <v>275</v>
      </c>
      <c r="B14" s="351" t="s">
        <v>426</v>
      </c>
      <c r="C14" s="352"/>
      <c r="D14" s="353" t="s">
        <v>671</v>
      </c>
      <c r="E14" s="354"/>
      <c r="F14" s="355" t="s">
        <v>13</v>
      </c>
      <c r="G14" s="350" t="s">
        <v>289</v>
      </c>
      <c r="H14" s="356">
        <v>270008131</v>
      </c>
      <c r="I14" s="350" t="s">
        <v>64</v>
      </c>
      <c r="J14" s="357" t="s">
        <v>290</v>
      </c>
      <c r="K14" s="358" t="s">
        <v>25</v>
      </c>
      <c r="L14" s="355"/>
      <c r="M14" s="359"/>
      <c r="N14" s="360">
        <v>0</v>
      </c>
      <c r="O14" s="354">
        <v>230000000</v>
      </c>
      <c r="P14" s="355" t="s">
        <v>283</v>
      </c>
      <c r="Q14" s="361" t="s">
        <v>485</v>
      </c>
      <c r="R14" s="362" t="s">
        <v>234</v>
      </c>
      <c r="S14" s="354">
        <v>230000000</v>
      </c>
      <c r="T14" s="355" t="s">
        <v>284</v>
      </c>
      <c r="U14" s="355" t="s">
        <v>11</v>
      </c>
      <c r="V14" s="363"/>
      <c r="W14" s="364" t="s">
        <v>479</v>
      </c>
      <c r="X14" s="365" t="s">
        <v>285</v>
      </c>
      <c r="Y14" s="366">
        <v>0</v>
      </c>
      <c r="Z14" s="366">
        <v>90</v>
      </c>
      <c r="AA14" s="367">
        <v>10</v>
      </c>
      <c r="AB14" s="355" t="s">
        <v>286</v>
      </c>
      <c r="AC14" s="365" t="s">
        <v>236</v>
      </c>
      <c r="AD14" s="368">
        <v>24220</v>
      </c>
      <c r="AE14" s="369">
        <v>640</v>
      </c>
      <c r="AF14" s="370">
        <f>AE14*AD14</f>
        <v>15500800</v>
      </c>
      <c r="AG14" s="370">
        <f>AF14*1.12</f>
        <v>17360896</v>
      </c>
      <c r="AH14" s="371">
        <v>22000</v>
      </c>
      <c r="AI14" s="372">
        <v>662.4</v>
      </c>
      <c r="AJ14" s="373">
        <f>AI14*AH14</f>
        <v>14572800</v>
      </c>
      <c r="AK14" s="373">
        <f>AJ14*1.12</f>
        <v>16321536.000000002</v>
      </c>
      <c r="AL14" s="371">
        <v>22000</v>
      </c>
      <c r="AM14" s="374">
        <v>685.58</v>
      </c>
      <c r="AN14" s="373">
        <f>AM14*AL14</f>
        <v>15082760</v>
      </c>
      <c r="AO14" s="373">
        <f>AN14*1.12</f>
        <v>16892691.200000003</v>
      </c>
      <c r="AP14" s="371">
        <v>22000</v>
      </c>
      <c r="AQ14" s="374">
        <v>709.57</v>
      </c>
      <c r="AR14" s="373">
        <f>AQ14*AP14</f>
        <v>15610540.000000002</v>
      </c>
      <c r="AS14" s="373">
        <f>AR14*1.12</f>
        <v>17483804.800000004</v>
      </c>
      <c r="AT14" s="371">
        <v>22000</v>
      </c>
      <c r="AU14" s="375">
        <v>734.41</v>
      </c>
      <c r="AV14" s="373">
        <f>AU14*AT14</f>
        <v>16157020</v>
      </c>
      <c r="AW14" s="373">
        <f>AV14*1.12</f>
        <v>18095862.400000002</v>
      </c>
      <c r="AX14" s="370">
        <f>AD14+AH14+AL14+AP14+AT14</f>
        <v>112220</v>
      </c>
      <c r="AY14" s="370">
        <f>AF14+AJ14+AN14+AR14+AV14</f>
        <v>76923920</v>
      </c>
      <c r="AZ14" s="370">
        <f>AY14*1.12</f>
        <v>86154790.400000006</v>
      </c>
      <c r="BA14" s="352" t="s">
        <v>245</v>
      </c>
      <c r="BB14" s="355"/>
      <c r="BC14" s="355"/>
      <c r="BD14" s="355"/>
      <c r="BE14" s="355"/>
      <c r="BF14" s="355" t="s">
        <v>292</v>
      </c>
      <c r="BG14" s="355"/>
      <c r="BH14" s="352"/>
      <c r="BI14" s="352"/>
      <c r="BJ14" s="376"/>
      <c r="BK14" s="352"/>
      <c r="BL14" s="377"/>
      <c r="BM14" s="377"/>
    </row>
    <row r="15" spans="1:235" s="57" customFormat="1" ht="12" customHeight="1" x14ac:dyDescent="0.2">
      <c r="A15" s="36" t="s">
        <v>275</v>
      </c>
      <c r="B15" s="37" t="s">
        <v>426</v>
      </c>
      <c r="C15" s="38"/>
      <c r="D15" s="39"/>
      <c r="E15" s="40"/>
      <c r="F15" s="41" t="s">
        <v>14</v>
      </c>
      <c r="G15" s="36" t="s">
        <v>293</v>
      </c>
      <c r="H15" s="42">
        <v>270009107</v>
      </c>
      <c r="I15" s="36" t="s">
        <v>64</v>
      </c>
      <c r="J15" s="43" t="s">
        <v>294</v>
      </c>
      <c r="K15" s="44" t="s">
        <v>25</v>
      </c>
      <c r="L15" s="41"/>
      <c r="M15" s="41" t="s">
        <v>60</v>
      </c>
      <c r="N15" s="45">
        <v>30</v>
      </c>
      <c r="O15" s="40">
        <v>230000000</v>
      </c>
      <c r="P15" s="41" t="s">
        <v>283</v>
      </c>
      <c r="Q15" s="38" t="s">
        <v>272</v>
      </c>
      <c r="R15" s="46" t="s">
        <v>234</v>
      </c>
      <c r="S15" s="40">
        <v>230000000</v>
      </c>
      <c r="T15" s="41" t="s">
        <v>284</v>
      </c>
      <c r="U15" s="41" t="s">
        <v>11</v>
      </c>
      <c r="V15" s="47"/>
      <c r="W15" s="48" t="s">
        <v>264</v>
      </c>
      <c r="X15" s="48" t="s">
        <v>285</v>
      </c>
      <c r="Y15" s="40">
        <v>30</v>
      </c>
      <c r="Z15" s="40">
        <v>60</v>
      </c>
      <c r="AA15" s="49">
        <v>10</v>
      </c>
      <c r="AB15" s="41" t="s">
        <v>286</v>
      </c>
      <c r="AC15" s="48" t="s">
        <v>236</v>
      </c>
      <c r="AD15" s="50">
        <v>44251</v>
      </c>
      <c r="AE15" s="50">
        <v>480</v>
      </c>
      <c r="AF15" s="51">
        <f t="shared" si="5"/>
        <v>21240480</v>
      </c>
      <c r="AG15" s="51">
        <f t="shared" si="0"/>
        <v>23789337.600000001</v>
      </c>
      <c r="AH15" s="52">
        <v>35409</v>
      </c>
      <c r="AI15" s="53">
        <v>496.79999999999995</v>
      </c>
      <c r="AJ15" s="51">
        <f t="shared" si="6"/>
        <v>17591191.199999999</v>
      </c>
      <c r="AK15" s="51">
        <f t="shared" si="1"/>
        <v>19702134.144000001</v>
      </c>
      <c r="AL15" s="52">
        <v>35409</v>
      </c>
      <c r="AM15" s="54">
        <v>514.17999999999995</v>
      </c>
      <c r="AN15" s="51">
        <f t="shared" si="7"/>
        <v>18206599.619999997</v>
      </c>
      <c r="AO15" s="51">
        <f t="shared" si="2"/>
        <v>20391391.5744</v>
      </c>
      <c r="AP15" s="52">
        <v>35409</v>
      </c>
      <c r="AQ15" s="54">
        <v>532.17999999999995</v>
      </c>
      <c r="AR15" s="51">
        <f t="shared" si="8"/>
        <v>18843961.619999997</v>
      </c>
      <c r="AS15" s="51">
        <f t="shared" si="3"/>
        <v>21105237.014399998</v>
      </c>
      <c r="AT15" s="52">
        <v>35409</v>
      </c>
      <c r="AU15" s="55">
        <v>550.80999999999995</v>
      </c>
      <c r="AV15" s="51">
        <f t="shared" si="9"/>
        <v>19503631.289999999</v>
      </c>
      <c r="AW15" s="51">
        <f t="shared" si="4"/>
        <v>21844067.044800002</v>
      </c>
      <c r="AX15" s="52">
        <v>185887</v>
      </c>
      <c r="AY15" s="51">
        <v>0</v>
      </c>
      <c r="AZ15" s="51">
        <v>0</v>
      </c>
      <c r="BA15" s="38" t="s">
        <v>245</v>
      </c>
      <c r="BB15" s="38"/>
      <c r="BC15" s="41"/>
      <c r="BD15" s="41"/>
      <c r="BE15" s="38"/>
      <c r="BF15" s="38" t="s">
        <v>295</v>
      </c>
      <c r="BG15" s="41"/>
      <c r="BH15" s="38"/>
      <c r="BI15" s="38"/>
      <c r="BJ15" s="56"/>
      <c r="BK15" s="38"/>
      <c r="BL15" s="39"/>
      <c r="BM15" s="39" t="s">
        <v>250</v>
      </c>
    </row>
    <row r="16" spans="1:235" s="291" customFormat="1" ht="12" customHeight="1" x14ac:dyDescent="0.2">
      <c r="A16" s="335" t="s">
        <v>275</v>
      </c>
      <c r="B16" s="286" t="s">
        <v>426</v>
      </c>
      <c r="C16" s="287"/>
      <c r="D16" s="266" t="s">
        <v>8</v>
      </c>
      <c r="E16" s="336"/>
      <c r="F16" s="288" t="s">
        <v>8</v>
      </c>
      <c r="G16" s="335" t="s">
        <v>296</v>
      </c>
      <c r="H16" s="269">
        <v>270009108</v>
      </c>
      <c r="I16" s="335" t="s">
        <v>65</v>
      </c>
      <c r="J16" s="337" t="s">
        <v>297</v>
      </c>
      <c r="K16" s="272" t="s">
        <v>25</v>
      </c>
      <c r="L16" s="288"/>
      <c r="M16" s="288" t="s">
        <v>60</v>
      </c>
      <c r="N16" s="338">
        <v>30</v>
      </c>
      <c r="O16" s="336">
        <v>230000000</v>
      </c>
      <c r="P16" s="288" t="s">
        <v>283</v>
      </c>
      <c r="Q16" s="287" t="s">
        <v>272</v>
      </c>
      <c r="R16" s="339" t="s">
        <v>234</v>
      </c>
      <c r="S16" s="336">
        <v>230000000</v>
      </c>
      <c r="T16" s="288" t="s">
        <v>284</v>
      </c>
      <c r="U16" s="288" t="s">
        <v>11</v>
      </c>
      <c r="V16" s="340"/>
      <c r="W16" s="341" t="s">
        <v>264</v>
      </c>
      <c r="X16" s="341" t="s">
        <v>285</v>
      </c>
      <c r="Y16" s="336">
        <v>30</v>
      </c>
      <c r="Z16" s="336">
        <v>60</v>
      </c>
      <c r="AA16" s="342">
        <v>10</v>
      </c>
      <c r="AB16" s="288" t="s">
        <v>286</v>
      </c>
      <c r="AC16" s="341" t="s">
        <v>236</v>
      </c>
      <c r="AD16" s="343">
        <v>2467</v>
      </c>
      <c r="AE16" s="343">
        <v>2000</v>
      </c>
      <c r="AF16" s="344">
        <f t="shared" si="5"/>
        <v>4934000</v>
      </c>
      <c r="AG16" s="344">
        <f t="shared" si="0"/>
        <v>5526080.0000000009</v>
      </c>
      <c r="AH16" s="345">
        <v>2286</v>
      </c>
      <c r="AI16" s="346">
        <v>2070</v>
      </c>
      <c r="AJ16" s="344">
        <f t="shared" si="6"/>
        <v>4732020</v>
      </c>
      <c r="AK16" s="344">
        <f t="shared" si="1"/>
        <v>5299862.4000000004</v>
      </c>
      <c r="AL16" s="345">
        <v>2286</v>
      </c>
      <c r="AM16" s="347">
        <v>2142.4499999999998</v>
      </c>
      <c r="AN16" s="344">
        <f t="shared" si="7"/>
        <v>4897640.6999999993</v>
      </c>
      <c r="AO16" s="344">
        <f t="shared" si="2"/>
        <v>5485357.5839999998</v>
      </c>
      <c r="AP16" s="345">
        <v>2286</v>
      </c>
      <c r="AQ16" s="347">
        <v>2217.4299999999998</v>
      </c>
      <c r="AR16" s="344">
        <f t="shared" si="8"/>
        <v>5069044.9799999995</v>
      </c>
      <c r="AS16" s="344">
        <f t="shared" si="3"/>
        <v>5677330.3776000002</v>
      </c>
      <c r="AT16" s="345">
        <v>2286</v>
      </c>
      <c r="AU16" s="348">
        <v>2295.04</v>
      </c>
      <c r="AV16" s="344">
        <f t="shared" si="9"/>
        <v>5246461.4399999995</v>
      </c>
      <c r="AW16" s="344">
        <f t="shared" si="4"/>
        <v>5876036.8128000004</v>
      </c>
      <c r="AX16" s="345">
        <v>11611</v>
      </c>
      <c r="AY16" s="344">
        <v>0</v>
      </c>
      <c r="AZ16" s="344">
        <v>0</v>
      </c>
      <c r="BA16" s="287" t="s">
        <v>245</v>
      </c>
      <c r="BB16" s="287"/>
      <c r="BC16" s="288"/>
      <c r="BD16" s="288"/>
      <c r="BE16" s="287"/>
      <c r="BF16" s="287" t="s">
        <v>298</v>
      </c>
      <c r="BG16" s="288"/>
      <c r="BH16" s="287"/>
      <c r="BI16" s="287"/>
      <c r="BJ16" s="349"/>
      <c r="BK16" s="287"/>
      <c r="BL16" s="292"/>
      <c r="BM16" s="292"/>
    </row>
    <row r="17" spans="1:66" s="57" customFormat="1" ht="12" customHeight="1" x14ac:dyDescent="0.2">
      <c r="A17" s="350" t="s">
        <v>275</v>
      </c>
      <c r="B17" s="351" t="s">
        <v>426</v>
      </c>
      <c r="C17" s="352"/>
      <c r="D17" s="353" t="s">
        <v>672</v>
      </c>
      <c r="E17" s="354"/>
      <c r="F17" s="355" t="s">
        <v>8</v>
      </c>
      <c r="G17" s="350" t="s">
        <v>296</v>
      </c>
      <c r="H17" s="356">
        <v>270009108</v>
      </c>
      <c r="I17" s="350" t="s">
        <v>65</v>
      </c>
      <c r="J17" s="357" t="s">
        <v>297</v>
      </c>
      <c r="K17" s="358" t="s">
        <v>25</v>
      </c>
      <c r="L17" s="355"/>
      <c r="M17" s="359"/>
      <c r="N17" s="360">
        <v>0</v>
      </c>
      <c r="O17" s="354">
        <v>230000000</v>
      </c>
      <c r="P17" s="355" t="s">
        <v>283</v>
      </c>
      <c r="Q17" s="361" t="s">
        <v>485</v>
      </c>
      <c r="R17" s="362" t="s">
        <v>234</v>
      </c>
      <c r="S17" s="354">
        <v>230000000</v>
      </c>
      <c r="T17" s="355" t="s">
        <v>284</v>
      </c>
      <c r="U17" s="355" t="s">
        <v>11</v>
      </c>
      <c r="V17" s="363"/>
      <c r="W17" s="364" t="s">
        <v>479</v>
      </c>
      <c r="X17" s="365" t="s">
        <v>285</v>
      </c>
      <c r="Y17" s="366">
        <v>0</v>
      </c>
      <c r="Z17" s="366">
        <v>90</v>
      </c>
      <c r="AA17" s="367">
        <v>10</v>
      </c>
      <c r="AB17" s="355" t="s">
        <v>286</v>
      </c>
      <c r="AC17" s="365" t="s">
        <v>236</v>
      </c>
      <c r="AD17" s="368">
        <v>2685</v>
      </c>
      <c r="AE17" s="368">
        <v>2300</v>
      </c>
      <c r="AF17" s="370">
        <f>AE17*AD17</f>
        <v>6175500</v>
      </c>
      <c r="AG17" s="370">
        <f>AF17*1.12</f>
        <v>6916560.0000000009</v>
      </c>
      <c r="AH17" s="371">
        <v>2286</v>
      </c>
      <c r="AI17" s="378">
        <v>2070</v>
      </c>
      <c r="AJ17" s="373">
        <f>AI17*AH17</f>
        <v>4732020</v>
      </c>
      <c r="AK17" s="373">
        <f>AJ17*1.12</f>
        <v>5299862.4000000004</v>
      </c>
      <c r="AL17" s="371">
        <v>2286</v>
      </c>
      <c r="AM17" s="374">
        <v>2142.4499999999998</v>
      </c>
      <c r="AN17" s="373">
        <f>AM17*AL17</f>
        <v>4897640.6999999993</v>
      </c>
      <c r="AO17" s="373">
        <f>AN17*1.12</f>
        <v>5485357.5839999998</v>
      </c>
      <c r="AP17" s="371">
        <v>2286</v>
      </c>
      <c r="AQ17" s="374">
        <v>2217.4299999999998</v>
      </c>
      <c r="AR17" s="373">
        <f>AQ17*AP17</f>
        <v>5069044.9799999995</v>
      </c>
      <c r="AS17" s="373">
        <f>AR17*1.12</f>
        <v>5677330.3776000002</v>
      </c>
      <c r="AT17" s="371">
        <v>2286</v>
      </c>
      <c r="AU17" s="375">
        <v>2295.04</v>
      </c>
      <c r="AV17" s="373">
        <f>AU17*AT17</f>
        <v>5246461.4399999995</v>
      </c>
      <c r="AW17" s="373">
        <f>AV17*1.12</f>
        <v>5876036.8128000004</v>
      </c>
      <c r="AX17" s="370">
        <f>AD17+AH17+AL17+AP17+AT17</f>
        <v>11829</v>
      </c>
      <c r="AY17" s="370">
        <f>AF17+AJ17+AN17+AR17+AV17</f>
        <v>26120667.119999997</v>
      </c>
      <c r="AZ17" s="370">
        <f>AY17*1.12</f>
        <v>29255147.174399998</v>
      </c>
      <c r="BA17" s="352" t="s">
        <v>245</v>
      </c>
      <c r="BB17" s="352"/>
      <c r="BC17" s="355"/>
      <c r="BD17" s="355"/>
      <c r="BE17" s="352"/>
      <c r="BF17" s="352" t="s">
        <v>298</v>
      </c>
      <c r="BG17" s="355"/>
      <c r="BH17" s="352"/>
      <c r="BI17" s="352"/>
      <c r="BJ17" s="376"/>
      <c r="BK17" s="352"/>
      <c r="BL17" s="377"/>
      <c r="BM17" s="377"/>
    </row>
    <row r="18" spans="1:66" s="57" customFormat="1" ht="12" customHeight="1" x14ac:dyDescent="0.2">
      <c r="A18" s="36" t="s">
        <v>275</v>
      </c>
      <c r="B18" s="37" t="s">
        <v>426</v>
      </c>
      <c r="C18" s="38"/>
      <c r="D18" s="39"/>
      <c r="E18" s="40"/>
      <c r="F18" s="41" t="s">
        <v>17</v>
      </c>
      <c r="G18" s="36" t="s">
        <v>299</v>
      </c>
      <c r="H18" s="42">
        <v>270009109</v>
      </c>
      <c r="I18" s="36" t="s">
        <v>64</v>
      </c>
      <c r="J18" s="43" t="s">
        <v>300</v>
      </c>
      <c r="K18" s="44" t="s">
        <v>25</v>
      </c>
      <c r="L18" s="41"/>
      <c r="M18" s="41" t="s">
        <v>60</v>
      </c>
      <c r="N18" s="45">
        <v>30</v>
      </c>
      <c r="O18" s="40">
        <v>230000000</v>
      </c>
      <c r="P18" s="41" t="s">
        <v>283</v>
      </c>
      <c r="Q18" s="38" t="s">
        <v>272</v>
      </c>
      <c r="R18" s="46" t="s">
        <v>234</v>
      </c>
      <c r="S18" s="40">
        <v>230000000</v>
      </c>
      <c r="T18" s="41" t="s">
        <v>284</v>
      </c>
      <c r="U18" s="41" t="s">
        <v>11</v>
      </c>
      <c r="V18" s="47"/>
      <c r="W18" s="48" t="s">
        <v>264</v>
      </c>
      <c r="X18" s="48" t="s">
        <v>285</v>
      </c>
      <c r="Y18" s="40">
        <v>30</v>
      </c>
      <c r="Z18" s="40">
        <v>60</v>
      </c>
      <c r="AA18" s="49">
        <v>10</v>
      </c>
      <c r="AB18" s="41" t="s">
        <v>286</v>
      </c>
      <c r="AC18" s="48" t="s">
        <v>236</v>
      </c>
      <c r="AD18" s="50">
        <v>10939</v>
      </c>
      <c r="AE18" s="50">
        <v>1350</v>
      </c>
      <c r="AF18" s="51">
        <f t="shared" si="5"/>
        <v>14767650</v>
      </c>
      <c r="AG18" s="51">
        <f t="shared" si="0"/>
        <v>16539768.000000002</v>
      </c>
      <c r="AH18" s="52">
        <v>9339</v>
      </c>
      <c r="AI18" s="53">
        <v>1397.25</v>
      </c>
      <c r="AJ18" s="51">
        <f t="shared" si="6"/>
        <v>13048917.75</v>
      </c>
      <c r="AK18" s="51">
        <f t="shared" si="1"/>
        <v>14614787.880000001</v>
      </c>
      <c r="AL18" s="52">
        <v>9339</v>
      </c>
      <c r="AM18" s="54">
        <v>1446.15</v>
      </c>
      <c r="AN18" s="51">
        <f t="shared" si="7"/>
        <v>13505594.850000001</v>
      </c>
      <c r="AO18" s="51">
        <f t="shared" si="2"/>
        <v>15126266.232000003</v>
      </c>
      <c r="AP18" s="52">
        <v>9339</v>
      </c>
      <c r="AQ18" s="54">
        <v>1496.76</v>
      </c>
      <c r="AR18" s="51">
        <f t="shared" si="8"/>
        <v>13978241.640000001</v>
      </c>
      <c r="AS18" s="51">
        <f t="shared" si="3"/>
        <v>15655630.636800002</v>
      </c>
      <c r="AT18" s="52">
        <v>9339</v>
      </c>
      <c r="AU18" s="55">
        <v>1549.15</v>
      </c>
      <c r="AV18" s="51">
        <f t="shared" si="9"/>
        <v>14467511.850000001</v>
      </c>
      <c r="AW18" s="51">
        <f t="shared" si="4"/>
        <v>16203613.272000004</v>
      </c>
      <c r="AX18" s="52">
        <v>48295</v>
      </c>
      <c r="AY18" s="51">
        <v>0</v>
      </c>
      <c r="AZ18" s="51">
        <v>0</v>
      </c>
      <c r="BA18" s="38" t="s">
        <v>245</v>
      </c>
      <c r="BB18" s="38"/>
      <c r="BC18" s="41"/>
      <c r="BD18" s="41"/>
      <c r="BE18" s="38"/>
      <c r="BF18" s="38" t="s">
        <v>301</v>
      </c>
      <c r="BG18" s="41"/>
      <c r="BH18" s="38"/>
      <c r="BI18" s="38"/>
      <c r="BJ18" s="56"/>
      <c r="BK18" s="38"/>
      <c r="BL18" s="39"/>
      <c r="BM18" s="39" t="s">
        <v>250</v>
      </c>
    </row>
    <row r="19" spans="1:66" s="57" customFormat="1" ht="12" customHeight="1" x14ac:dyDescent="0.2">
      <c r="A19" s="38" t="s">
        <v>302</v>
      </c>
      <c r="B19" s="37" t="s">
        <v>426</v>
      </c>
      <c r="C19" s="38"/>
      <c r="D19" s="39"/>
      <c r="E19" s="40"/>
      <c r="F19" s="41" t="s">
        <v>29</v>
      </c>
      <c r="G19" s="41" t="s">
        <v>303</v>
      </c>
      <c r="H19" s="59">
        <v>220016064</v>
      </c>
      <c r="I19" s="41" t="s">
        <v>304</v>
      </c>
      <c r="J19" s="41" t="s">
        <v>305</v>
      </c>
      <c r="K19" s="41" t="s">
        <v>25</v>
      </c>
      <c r="L19" s="41"/>
      <c r="M19" s="41" t="s">
        <v>60</v>
      </c>
      <c r="N19" s="45">
        <v>30</v>
      </c>
      <c r="O19" s="40">
        <v>230000000</v>
      </c>
      <c r="P19" s="41" t="s">
        <v>283</v>
      </c>
      <c r="Q19" s="38" t="s">
        <v>272</v>
      </c>
      <c r="R19" s="46" t="s">
        <v>234</v>
      </c>
      <c r="S19" s="40">
        <v>230000000</v>
      </c>
      <c r="T19" s="41" t="s">
        <v>284</v>
      </c>
      <c r="U19" s="41" t="s">
        <v>11</v>
      </c>
      <c r="V19" s="47"/>
      <c r="W19" s="48" t="s">
        <v>264</v>
      </c>
      <c r="X19" s="48" t="s">
        <v>285</v>
      </c>
      <c r="Y19" s="40">
        <v>30</v>
      </c>
      <c r="Z19" s="40">
        <v>60</v>
      </c>
      <c r="AA19" s="49">
        <v>10</v>
      </c>
      <c r="AB19" s="41" t="s">
        <v>286</v>
      </c>
      <c r="AC19" s="48" t="s">
        <v>236</v>
      </c>
      <c r="AD19" s="52">
        <v>85</v>
      </c>
      <c r="AE19" s="51">
        <v>17686.830000000002</v>
      </c>
      <c r="AF19" s="51">
        <f t="shared" si="5"/>
        <v>1503380.55</v>
      </c>
      <c r="AG19" s="51">
        <f t="shared" si="0"/>
        <v>1683786.2160000002</v>
      </c>
      <c r="AH19" s="52">
        <v>230</v>
      </c>
      <c r="AI19" s="60">
        <v>17686.830000000002</v>
      </c>
      <c r="AJ19" s="51">
        <f t="shared" si="6"/>
        <v>4067970.9000000004</v>
      </c>
      <c r="AK19" s="51">
        <f t="shared" si="1"/>
        <v>4556127.4080000008</v>
      </c>
      <c r="AL19" s="52">
        <v>230</v>
      </c>
      <c r="AM19" s="54">
        <v>17686.830000000002</v>
      </c>
      <c r="AN19" s="51">
        <f t="shared" si="7"/>
        <v>4067970.9000000004</v>
      </c>
      <c r="AO19" s="51">
        <f t="shared" si="2"/>
        <v>4556127.4080000008</v>
      </c>
      <c r="AP19" s="52">
        <v>230</v>
      </c>
      <c r="AQ19" s="54">
        <v>17686.830000000002</v>
      </c>
      <c r="AR19" s="51">
        <f t="shared" si="8"/>
        <v>4067970.9000000004</v>
      </c>
      <c r="AS19" s="51">
        <f t="shared" si="3"/>
        <v>4556127.4080000008</v>
      </c>
      <c r="AT19" s="52">
        <v>230</v>
      </c>
      <c r="AU19" s="55">
        <v>17686.830000000002</v>
      </c>
      <c r="AV19" s="51">
        <f t="shared" si="9"/>
        <v>4067970.9000000004</v>
      </c>
      <c r="AW19" s="51">
        <f t="shared" si="4"/>
        <v>4556127.4080000008</v>
      </c>
      <c r="AX19" s="52">
        <v>1005</v>
      </c>
      <c r="AY19" s="51">
        <v>0</v>
      </c>
      <c r="AZ19" s="51">
        <v>0</v>
      </c>
      <c r="BA19" s="38" t="s">
        <v>245</v>
      </c>
      <c r="BB19" s="38"/>
      <c r="BC19" s="41"/>
      <c r="BD19" s="41"/>
      <c r="BE19" s="38"/>
      <c r="BF19" s="38" t="s">
        <v>306</v>
      </c>
      <c r="BG19" s="41"/>
      <c r="BH19" s="38"/>
      <c r="BI19" s="38"/>
      <c r="BJ19" s="56"/>
      <c r="BK19" s="38"/>
      <c r="BL19" s="39"/>
      <c r="BM19" s="39" t="s">
        <v>250</v>
      </c>
    </row>
    <row r="20" spans="1:66" s="57" customFormat="1" ht="12" customHeight="1" x14ac:dyDescent="0.2">
      <c r="A20" s="38" t="s">
        <v>302</v>
      </c>
      <c r="B20" s="37" t="s">
        <v>426</v>
      </c>
      <c r="C20" s="38"/>
      <c r="D20" s="39"/>
      <c r="E20" s="40"/>
      <c r="F20" s="41" t="s">
        <v>31</v>
      </c>
      <c r="G20" s="41" t="s">
        <v>307</v>
      </c>
      <c r="H20" s="59">
        <v>220016074</v>
      </c>
      <c r="I20" s="41" t="s">
        <v>308</v>
      </c>
      <c r="J20" s="41" t="s">
        <v>309</v>
      </c>
      <c r="K20" s="41" t="s">
        <v>25</v>
      </c>
      <c r="L20" s="41"/>
      <c r="M20" s="41" t="s">
        <v>60</v>
      </c>
      <c r="N20" s="45">
        <v>30</v>
      </c>
      <c r="O20" s="40">
        <v>230000000</v>
      </c>
      <c r="P20" s="41" t="s">
        <v>283</v>
      </c>
      <c r="Q20" s="38" t="s">
        <v>272</v>
      </c>
      <c r="R20" s="46" t="s">
        <v>234</v>
      </c>
      <c r="S20" s="40">
        <v>230000000</v>
      </c>
      <c r="T20" s="41" t="s">
        <v>284</v>
      </c>
      <c r="U20" s="41" t="s">
        <v>11</v>
      </c>
      <c r="V20" s="47"/>
      <c r="W20" s="48" t="s">
        <v>264</v>
      </c>
      <c r="X20" s="48" t="s">
        <v>285</v>
      </c>
      <c r="Y20" s="40">
        <v>30</v>
      </c>
      <c r="Z20" s="40">
        <v>60</v>
      </c>
      <c r="AA20" s="49">
        <v>10</v>
      </c>
      <c r="AB20" s="41" t="s">
        <v>286</v>
      </c>
      <c r="AC20" s="48" t="s">
        <v>236</v>
      </c>
      <c r="AD20" s="52">
        <v>27</v>
      </c>
      <c r="AE20" s="51">
        <v>388293.15</v>
      </c>
      <c r="AF20" s="51">
        <f t="shared" si="5"/>
        <v>10483915.050000001</v>
      </c>
      <c r="AG20" s="51">
        <f t="shared" si="0"/>
        <v>11741984.856000002</v>
      </c>
      <c r="AH20" s="52">
        <v>28</v>
      </c>
      <c r="AI20" s="60">
        <v>388293.15</v>
      </c>
      <c r="AJ20" s="51">
        <f t="shared" si="6"/>
        <v>10872208.200000001</v>
      </c>
      <c r="AK20" s="51">
        <f t="shared" si="1"/>
        <v>12176873.184000002</v>
      </c>
      <c r="AL20" s="52">
        <v>28</v>
      </c>
      <c r="AM20" s="54">
        <v>388293.15</v>
      </c>
      <c r="AN20" s="51">
        <f t="shared" si="7"/>
        <v>10872208.200000001</v>
      </c>
      <c r="AO20" s="51">
        <f t="shared" si="2"/>
        <v>12176873.184000002</v>
      </c>
      <c r="AP20" s="52">
        <v>28</v>
      </c>
      <c r="AQ20" s="54">
        <v>388293.15</v>
      </c>
      <c r="AR20" s="51">
        <f t="shared" si="8"/>
        <v>10872208.200000001</v>
      </c>
      <c r="AS20" s="51">
        <f t="shared" si="3"/>
        <v>12176873.184000002</v>
      </c>
      <c r="AT20" s="52">
        <v>28</v>
      </c>
      <c r="AU20" s="55">
        <v>388293.15</v>
      </c>
      <c r="AV20" s="51">
        <f t="shared" si="9"/>
        <v>10872208.200000001</v>
      </c>
      <c r="AW20" s="51">
        <f t="shared" si="4"/>
        <v>12176873.184000002</v>
      </c>
      <c r="AX20" s="52">
        <v>139</v>
      </c>
      <c r="AY20" s="51">
        <v>0</v>
      </c>
      <c r="AZ20" s="51">
        <v>0</v>
      </c>
      <c r="BA20" s="38" t="s">
        <v>245</v>
      </c>
      <c r="BB20" s="38"/>
      <c r="BC20" s="41"/>
      <c r="BD20" s="41"/>
      <c r="BE20" s="38"/>
      <c r="BF20" s="38" t="s">
        <v>310</v>
      </c>
      <c r="BG20" s="41"/>
      <c r="BH20" s="38"/>
      <c r="BI20" s="38"/>
      <c r="BJ20" s="56"/>
      <c r="BK20" s="38"/>
      <c r="BL20" s="39"/>
      <c r="BM20" s="39"/>
    </row>
    <row r="21" spans="1:66" s="57" customFormat="1" ht="11.25" customHeight="1" x14ac:dyDescent="0.2">
      <c r="A21" s="38" t="s">
        <v>302</v>
      </c>
      <c r="B21" s="37" t="s">
        <v>426</v>
      </c>
      <c r="C21" s="39"/>
      <c r="D21" s="58" t="s">
        <v>54</v>
      </c>
      <c r="F21" s="40" t="s">
        <v>32</v>
      </c>
      <c r="G21" s="41" t="s">
        <v>307</v>
      </c>
      <c r="H21" s="40">
        <v>220016074</v>
      </c>
      <c r="I21" s="41" t="s">
        <v>308</v>
      </c>
      <c r="J21" s="61" t="s">
        <v>309</v>
      </c>
      <c r="K21" s="41" t="s">
        <v>25</v>
      </c>
      <c r="L21" s="41"/>
      <c r="M21" s="41" t="s">
        <v>60</v>
      </c>
      <c r="N21" s="38" t="s">
        <v>210</v>
      </c>
      <c r="O21" s="38" t="s">
        <v>232</v>
      </c>
      <c r="P21" s="41" t="s">
        <v>283</v>
      </c>
      <c r="Q21" s="62" t="s">
        <v>434</v>
      </c>
      <c r="R21" s="41" t="s">
        <v>234</v>
      </c>
      <c r="S21" s="38" t="s">
        <v>232</v>
      </c>
      <c r="T21" s="41" t="s">
        <v>284</v>
      </c>
      <c r="U21" s="41" t="s">
        <v>11</v>
      </c>
      <c r="V21" s="47"/>
      <c r="W21" s="41">
        <v>1.2019</v>
      </c>
      <c r="X21" s="38" t="s">
        <v>285</v>
      </c>
      <c r="Y21" s="38" t="s">
        <v>435</v>
      </c>
      <c r="Z21" s="38" t="s">
        <v>436</v>
      </c>
      <c r="AA21" s="63">
        <v>10</v>
      </c>
      <c r="AB21" s="41" t="s">
        <v>286</v>
      </c>
      <c r="AC21" s="41"/>
      <c r="AD21" s="64">
        <v>27</v>
      </c>
      <c r="AE21" s="65">
        <v>388293.15</v>
      </c>
      <c r="AF21" s="66">
        <f t="shared" ref="AF21" si="10">AD21*AE21</f>
        <v>10483915.050000001</v>
      </c>
      <c r="AG21" s="65">
        <f t="shared" si="0"/>
        <v>11741984.856000002</v>
      </c>
      <c r="AH21" s="64">
        <v>28</v>
      </c>
      <c r="AI21" s="65">
        <v>388293.15</v>
      </c>
      <c r="AJ21" s="65">
        <f t="shared" ref="AJ21" si="11">AH21*AI21</f>
        <v>10872208.200000001</v>
      </c>
      <c r="AK21" s="65">
        <f t="shared" si="1"/>
        <v>12176873.184000002</v>
      </c>
      <c r="AL21" s="64">
        <v>28</v>
      </c>
      <c r="AM21" s="65">
        <v>388293.15</v>
      </c>
      <c r="AN21" s="65">
        <f t="shared" ref="AN21" si="12">AL21*AM21</f>
        <v>10872208.200000001</v>
      </c>
      <c r="AO21" s="65">
        <f t="shared" si="2"/>
        <v>12176873.184000002</v>
      </c>
      <c r="AP21" s="64">
        <v>28</v>
      </c>
      <c r="AQ21" s="65">
        <v>388293.15</v>
      </c>
      <c r="AR21" s="65">
        <f t="shared" ref="AR21" si="13">AP21*AQ21</f>
        <v>10872208.200000001</v>
      </c>
      <c r="AS21" s="65">
        <f t="shared" si="3"/>
        <v>12176873.184000002</v>
      </c>
      <c r="AT21" s="64">
        <v>28</v>
      </c>
      <c r="AU21" s="65">
        <v>388293.15</v>
      </c>
      <c r="AV21" s="65">
        <f t="shared" ref="AV21" si="14">AT21*AU21</f>
        <v>10872208.200000001</v>
      </c>
      <c r="AW21" s="65">
        <f t="shared" si="4"/>
        <v>12176873.184000002</v>
      </c>
      <c r="AX21" s="64">
        <f t="shared" ref="AX21:AX22" si="15">AT21+AP21+AL21+AH21+AD21</f>
        <v>139</v>
      </c>
      <c r="AY21" s="65">
        <v>0</v>
      </c>
      <c r="AZ21" s="65">
        <v>0</v>
      </c>
      <c r="BA21" s="38" t="s">
        <v>245</v>
      </c>
      <c r="BB21" s="67"/>
      <c r="BC21" s="68"/>
      <c r="BD21" s="67"/>
      <c r="BE21" s="67"/>
      <c r="BF21" s="38" t="s">
        <v>310</v>
      </c>
      <c r="BG21" s="41"/>
      <c r="BH21" s="41"/>
      <c r="BI21" s="41"/>
      <c r="BJ21" s="41"/>
      <c r="BK21" s="41"/>
      <c r="BL21" s="41"/>
      <c r="BM21" s="38" t="s">
        <v>73</v>
      </c>
    </row>
    <row r="22" spans="1:66" s="57" customFormat="1" ht="13.15" customHeight="1" x14ac:dyDescent="0.2">
      <c r="A22" s="38" t="s">
        <v>442</v>
      </c>
      <c r="B22" s="44" t="s">
        <v>443</v>
      </c>
      <c r="C22" s="56" t="s">
        <v>513</v>
      </c>
      <c r="D22" s="40" t="s">
        <v>514</v>
      </c>
      <c r="E22" s="41"/>
      <c r="F22" s="40"/>
      <c r="G22" s="41" t="s">
        <v>307</v>
      </c>
      <c r="H22" s="40">
        <v>220016074</v>
      </c>
      <c r="I22" s="41" t="s">
        <v>308</v>
      </c>
      <c r="J22" s="61" t="s">
        <v>309</v>
      </c>
      <c r="K22" s="41" t="s">
        <v>25</v>
      </c>
      <c r="L22" s="41"/>
      <c r="M22" s="41" t="s">
        <v>60</v>
      </c>
      <c r="N22" s="38" t="s">
        <v>210</v>
      </c>
      <c r="O22" s="38" t="s">
        <v>232</v>
      </c>
      <c r="P22" s="41" t="s">
        <v>283</v>
      </c>
      <c r="Q22" s="62" t="s">
        <v>511</v>
      </c>
      <c r="R22" s="41" t="s">
        <v>234</v>
      </c>
      <c r="S22" s="38" t="s">
        <v>232</v>
      </c>
      <c r="T22" s="41" t="s">
        <v>284</v>
      </c>
      <c r="U22" s="41" t="s">
        <v>11</v>
      </c>
      <c r="V22" s="47"/>
      <c r="W22" s="69" t="s">
        <v>479</v>
      </c>
      <c r="X22" s="38" t="s">
        <v>285</v>
      </c>
      <c r="Y22" s="69">
        <v>30</v>
      </c>
      <c r="Z22" s="69" t="s">
        <v>243</v>
      </c>
      <c r="AA22" s="69">
        <v>10</v>
      </c>
      <c r="AB22" s="41" t="s">
        <v>286</v>
      </c>
      <c r="AC22" s="41"/>
      <c r="AD22" s="64">
        <v>30</v>
      </c>
      <c r="AE22" s="65">
        <v>388293.15</v>
      </c>
      <c r="AF22" s="65">
        <f>AD22*AE22</f>
        <v>11648794.5</v>
      </c>
      <c r="AG22" s="65">
        <f t="shared" si="0"/>
        <v>13046649.840000002</v>
      </c>
      <c r="AH22" s="64">
        <v>28</v>
      </c>
      <c r="AI22" s="65">
        <v>388293.15</v>
      </c>
      <c r="AJ22" s="65">
        <f>AH22*AI22</f>
        <v>10872208.200000001</v>
      </c>
      <c r="AK22" s="65">
        <f t="shared" si="1"/>
        <v>12176873.184000002</v>
      </c>
      <c r="AL22" s="64">
        <v>28</v>
      </c>
      <c r="AM22" s="65">
        <v>388293.15</v>
      </c>
      <c r="AN22" s="65">
        <f>AL22*AM22</f>
        <v>10872208.200000001</v>
      </c>
      <c r="AO22" s="65">
        <f t="shared" si="2"/>
        <v>12176873.184000002</v>
      </c>
      <c r="AP22" s="64">
        <v>28</v>
      </c>
      <c r="AQ22" s="65">
        <v>388293.15</v>
      </c>
      <c r="AR22" s="65">
        <f>AP22*AQ22</f>
        <v>10872208.200000001</v>
      </c>
      <c r="AS22" s="65">
        <f t="shared" si="3"/>
        <v>12176873.184000002</v>
      </c>
      <c r="AT22" s="64">
        <v>28</v>
      </c>
      <c r="AU22" s="65">
        <v>388293.15</v>
      </c>
      <c r="AV22" s="65">
        <f>AT22*AU22</f>
        <v>10872208.200000001</v>
      </c>
      <c r="AW22" s="65">
        <f t="shared" si="4"/>
        <v>12176873.184000002</v>
      </c>
      <c r="AX22" s="70">
        <f t="shared" si="15"/>
        <v>142</v>
      </c>
      <c r="AY22" s="65">
        <f>AF22+AJ22+AN22+AR22+AV22</f>
        <v>55137627.300000012</v>
      </c>
      <c r="AZ22" s="65">
        <f t="shared" ref="AZ22" si="16">AY22*1.12</f>
        <v>61754142.57600002</v>
      </c>
      <c r="BA22" s="38" t="s">
        <v>245</v>
      </c>
      <c r="BB22" s="67"/>
      <c r="BC22" s="68"/>
      <c r="BD22" s="67"/>
      <c r="BE22" s="67"/>
      <c r="BF22" s="38" t="s">
        <v>310</v>
      </c>
      <c r="BG22" s="41"/>
      <c r="BH22" s="41"/>
      <c r="BI22" s="41"/>
      <c r="BJ22" s="38" t="s">
        <v>73</v>
      </c>
      <c r="BK22" s="38" t="s">
        <v>73</v>
      </c>
      <c r="BL22" s="56"/>
      <c r="BN22" s="57" t="s">
        <v>512</v>
      </c>
    </row>
    <row r="23" spans="1:66" s="71" customFormat="1" ht="13.15" customHeight="1" x14ac:dyDescent="0.2">
      <c r="A23" s="38" t="s">
        <v>302</v>
      </c>
      <c r="B23" s="37" t="s">
        <v>426</v>
      </c>
      <c r="C23" s="44"/>
      <c r="D23" s="44"/>
      <c r="E23" s="44"/>
      <c r="F23" s="44" t="s">
        <v>33</v>
      </c>
      <c r="G23" s="41" t="s">
        <v>307</v>
      </c>
      <c r="H23" s="59">
        <v>220016650</v>
      </c>
      <c r="I23" s="41" t="s">
        <v>308</v>
      </c>
      <c r="J23" s="41" t="s">
        <v>309</v>
      </c>
      <c r="K23" s="41" t="s">
        <v>25</v>
      </c>
      <c r="L23" s="41"/>
      <c r="M23" s="41" t="s">
        <v>60</v>
      </c>
      <c r="N23" s="45">
        <v>30</v>
      </c>
      <c r="O23" s="40">
        <v>230000000</v>
      </c>
      <c r="P23" s="41" t="s">
        <v>283</v>
      </c>
      <c r="Q23" s="38" t="s">
        <v>272</v>
      </c>
      <c r="R23" s="46" t="s">
        <v>234</v>
      </c>
      <c r="S23" s="40">
        <v>230000000</v>
      </c>
      <c r="T23" s="41" t="s">
        <v>284</v>
      </c>
      <c r="U23" s="41" t="s">
        <v>11</v>
      </c>
      <c r="V23" s="47"/>
      <c r="W23" s="48" t="s">
        <v>264</v>
      </c>
      <c r="X23" s="48" t="s">
        <v>285</v>
      </c>
      <c r="Y23" s="40">
        <v>30</v>
      </c>
      <c r="Z23" s="40">
        <v>60</v>
      </c>
      <c r="AA23" s="49">
        <v>10</v>
      </c>
      <c r="AB23" s="41" t="s">
        <v>286</v>
      </c>
      <c r="AC23" s="48" t="s">
        <v>236</v>
      </c>
      <c r="AD23" s="52">
        <v>30</v>
      </c>
      <c r="AE23" s="51">
        <v>403820</v>
      </c>
      <c r="AF23" s="51">
        <f t="shared" si="5"/>
        <v>12114600</v>
      </c>
      <c r="AG23" s="51">
        <f t="shared" si="0"/>
        <v>13568352.000000002</v>
      </c>
      <c r="AH23" s="52">
        <v>77</v>
      </c>
      <c r="AI23" s="60">
        <v>403820</v>
      </c>
      <c r="AJ23" s="51">
        <f t="shared" si="6"/>
        <v>31094140</v>
      </c>
      <c r="AK23" s="51">
        <f t="shared" si="1"/>
        <v>34825436.800000004</v>
      </c>
      <c r="AL23" s="52">
        <v>77</v>
      </c>
      <c r="AM23" s="54">
        <v>403820</v>
      </c>
      <c r="AN23" s="51">
        <f t="shared" si="7"/>
        <v>31094140</v>
      </c>
      <c r="AO23" s="51">
        <f t="shared" si="2"/>
        <v>34825436.800000004</v>
      </c>
      <c r="AP23" s="52">
        <v>77</v>
      </c>
      <c r="AQ23" s="54">
        <v>403820</v>
      </c>
      <c r="AR23" s="51">
        <f t="shared" si="8"/>
        <v>31094140</v>
      </c>
      <c r="AS23" s="51">
        <f t="shared" si="3"/>
        <v>34825436.800000004</v>
      </c>
      <c r="AT23" s="52">
        <v>77</v>
      </c>
      <c r="AU23" s="55">
        <v>403820</v>
      </c>
      <c r="AV23" s="51">
        <f t="shared" si="9"/>
        <v>31094140</v>
      </c>
      <c r="AW23" s="51">
        <f t="shared" si="4"/>
        <v>34825436.800000004</v>
      </c>
      <c r="AX23" s="52">
        <v>338</v>
      </c>
      <c r="AY23" s="51">
        <v>0</v>
      </c>
      <c r="AZ23" s="51">
        <v>0</v>
      </c>
      <c r="BA23" s="38" t="s">
        <v>245</v>
      </c>
      <c r="BB23" s="38"/>
      <c r="BC23" s="41"/>
      <c r="BD23" s="41"/>
      <c r="BE23" s="38"/>
      <c r="BF23" s="38" t="s">
        <v>311</v>
      </c>
      <c r="BG23" s="41"/>
      <c r="BH23" s="38"/>
      <c r="BI23" s="38"/>
      <c r="BJ23" s="56"/>
      <c r="BK23" s="38"/>
      <c r="BL23" s="44"/>
      <c r="BM23" s="44"/>
    </row>
    <row r="24" spans="1:66" s="57" customFormat="1" ht="11.25" customHeight="1" x14ac:dyDescent="0.2">
      <c r="A24" s="38" t="s">
        <v>302</v>
      </c>
      <c r="B24" s="37" t="s">
        <v>426</v>
      </c>
      <c r="C24" s="37"/>
      <c r="D24" s="58" t="s">
        <v>57</v>
      </c>
      <c r="E24" s="39"/>
      <c r="F24" s="40" t="s">
        <v>34</v>
      </c>
      <c r="G24" s="41" t="s">
        <v>307</v>
      </c>
      <c r="H24" s="40">
        <v>220016650</v>
      </c>
      <c r="I24" s="41" t="s">
        <v>308</v>
      </c>
      <c r="J24" s="61" t="s">
        <v>309</v>
      </c>
      <c r="K24" s="41" t="s">
        <v>25</v>
      </c>
      <c r="L24" s="41"/>
      <c r="M24" s="41" t="s">
        <v>60</v>
      </c>
      <c r="N24" s="38" t="s">
        <v>210</v>
      </c>
      <c r="O24" s="38" t="s">
        <v>232</v>
      </c>
      <c r="P24" s="41" t="s">
        <v>283</v>
      </c>
      <c r="Q24" s="62" t="s">
        <v>434</v>
      </c>
      <c r="R24" s="41" t="s">
        <v>234</v>
      </c>
      <c r="S24" s="38" t="s">
        <v>232</v>
      </c>
      <c r="T24" s="41" t="s">
        <v>284</v>
      </c>
      <c r="U24" s="41" t="s">
        <v>11</v>
      </c>
      <c r="V24" s="47"/>
      <c r="W24" s="41">
        <v>1.2019</v>
      </c>
      <c r="X24" s="38" t="s">
        <v>285</v>
      </c>
      <c r="Y24" s="38" t="s">
        <v>435</v>
      </c>
      <c r="Z24" s="38" t="s">
        <v>436</v>
      </c>
      <c r="AA24" s="63">
        <v>10</v>
      </c>
      <c r="AB24" s="41" t="s">
        <v>286</v>
      </c>
      <c r="AC24" s="41"/>
      <c r="AD24" s="64">
        <v>30</v>
      </c>
      <c r="AE24" s="65">
        <v>403820</v>
      </c>
      <c r="AF24" s="66">
        <f t="shared" ref="AF24:AF25" si="17">AD24*AE24</f>
        <v>12114600</v>
      </c>
      <c r="AG24" s="65">
        <f t="shared" si="0"/>
        <v>13568352.000000002</v>
      </c>
      <c r="AH24" s="64">
        <v>77</v>
      </c>
      <c r="AI24" s="65">
        <v>403820</v>
      </c>
      <c r="AJ24" s="65">
        <f t="shared" ref="AJ24:AJ25" si="18">AH24*AI24</f>
        <v>31094140</v>
      </c>
      <c r="AK24" s="65">
        <f t="shared" si="1"/>
        <v>34825436.800000004</v>
      </c>
      <c r="AL24" s="64">
        <v>77</v>
      </c>
      <c r="AM24" s="65">
        <v>403820</v>
      </c>
      <c r="AN24" s="65">
        <f t="shared" ref="AN24:AN25" si="19">AL24*AM24</f>
        <v>31094140</v>
      </c>
      <c r="AO24" s="65">
        <f t="shared" si="2"/>
        <v>34825436.800000004</v>
      </c>
      <c r="AP24" s="64">
        <v>77</v>
      </c>
      <c r="AQ24" s="65">
        <v>403820</v>
      </c>
      <c r="AR24" s="65">
        <f t="shared" ref="AR24:AR25" si="20">AP24*AQ24</f>
        <v>31094140</v>
      </c>
      <c r="AS24" s="65">
        <f t="shared" si="3"/>
        <v>34825436.800000004</v>
      </c>
      <c r="AT24" s="64">
        <v>77</v>
      </c>
      <c r="AU24" s="65">
        <v>403820</v>
      </c>
      <c r="AV24" s="65">
        <f t="shared" ref="AV24:AV25" si="21">AT24*AU24</f>
        <v>31094140</v>
      </c>
      <c r="AW24" s="65">
        <f t="shared" si="4"/>
        <v>34825436.800000004</v>
      </c>
      <c r="AX24" s="64">
        <f t="shared" ref="AX24:AX25" si="22">AT24+AP24+AL24+AH24+AD24</f>
        <v>338</v>
      </c>
      <c r="AY24" s="65">
        <v>0</v>
      </c>
      <c r="AZ24" s="65">
        <v>0</v>
      </c>
      <c r="BA24" s="38" t="s">
        <v>245</v>
      </c>
      <c r="BB24" s="67"/>
      <c r="BC24" s="68"/>
      <c r="BD24" s="67"/>
      <c r="BE24" s="67"/>
      <c r="BF24" s="38" t="s">
        <v>311</v>
      </c>
      <c r="BG24" s="41"/>
      <c r="BH24" s="41"/>
      <c r="BI24" s="41"/>
      <c r="BJ24" s="41"/>
      <c r="BK24" s="41"/>
      <c r="BL24" s="41"/>
      <c r="BM24" s="38" t="s">
        <v>73</v>
      </c>
    </row>
    <row r="25" spans="1:66" s="57" customFormat="1" ht="13.15" customHeight="1" x14ac:dyDescent="0.2">
      <c r="A25" s="38" t="s">
        <v>442</v>
      </c>
      <c r="B25" s="44" t="s">
        <v>443</v>
      </c>
      <c r="C25" s="56" t="s">
        <v>515</v>
      </c>
      <c r="D25" s="40" t="s">
        <v>516</v>
      </c>
      <c r="E25" s="41"/>
      <c r="F25" s="40"/>
      <c r="G25" s="41" t="s">
        <v>307</v>
      </c>
      <c r="H25" s="40">
        <v>220016650</v>
      </c>
      <c r="I25" s="41" t="s">
        <v>308</v>
      </c>
      <c r="J25" s="61" t="s">
        <v>309</v>
      </c>
      <c r="K25" s="41" t="s">
        <v>25</v>
      </c>
      <c r="L25" s="41"/>
      <c r="M25" s="41" t="s">
        <v>60</v>
      </c>
      <c r="N25" s="38" t="s">
        <v>210</v>
      </c>
      <c r="O25" s="38" t="s">
        <v>232</v>
      </c>
      <c r="P25" s="41" t="s">
        <v>283</v>
      </c>
      <c r="Q25" s="62" t="s">
        <v>511</v>
      </c>
      <c r="R25" s="41" t="s">
        <v>234</v>
      </c>
      <c r="S25" s="38" t="s">
        <v>232</v>
      </c>
      <c r="T25" s="41" t="s">
        <v>284</v>
      </c>
      <c r="U25" s="41" t="s">
        <v>11</v>
      </c>
      <c r="V25" s="47"/>
      <c r="W25" s="69" t="s">
        <v>479</v>
      </c>
      <c r="X25" s="38" t="s">
        <v>285</v>
      </c>
      <c r="Y25" s="69">
        <v>30</v>
      </c>
      <c r="Z25" s="69" t="s">
        <v>243</v>
      </c>
      <c r="AA25" s="69">
        <v>10</v>
      </c>
      <c r="AB25" s="41" t="s">
        <v>286</v>
      </c>
      <c r="AC25" s="41"/>
      <c r="AD25" s="64">
        <v>66</v>
      </c>
      <c r="AE25" s="65">
        <v>403820</v>
      </c>
      <c r="AF25" s="65">
        <f t="shared" si="17"/>
        <v>26652120</v>
      </c>
      <c r="AG25" s="65">
        <f t="shared" si="0"/>
        <v>29850374.400000002</v>
      </c>
      <c r="AH25" s="64">
        <v>77</v>
      </c>
      <c r="AI25" s="65">
        <v>403820</v>
      </c>
      <c r="AJ25" s="65">
        <f t="shared" si="18"/>
        <v>31094140</v>
      </c>
      <c r="AK25" s="65">
        <f t="shared" si="1"/>
        <v>34825436.800000004</v>
      </c>
      <c r="AL25" s="64">
        <v>77</v>
      </c>
      <c r="AM25" s="65">
        <v>403820</v>
      </c>
      <c r="AN25" s="65">
        <f t="shared" si="19"/>
        <v>31094140</v>
      </c>
      <c r="AO25" s="65">
        <f t="shared" si="2"/>
        <v>34825436.800000004</v>
      </c>
      <c r="AP25" s="64">
        <v>77</v>
      </c>
      <c r="AQ25" s="65">
        <v>403820</v>
      </c>
      <c r="AR25" s="65">
        <f t="shared" si="20"/>
        <v>31094140</v>
      </c>
      <c r="AS25" s="65">
        <f t="shared" si="3"/>
        <v>34825436.800000004</v>
      </c>
      <c r="AT25" s="64">
        <v>77</v>
      </c>
      <c r="AU25" s="65">
        <v>403820</v>
      </c>
      <c r="AV25" s="65">
        <f t="shared" si="21"/>
        <v>31094140</v>
      </c>
      <c r="AW25" s="65">
        <f t="shared" si="4"/>
        <v>34825436.800000004</v>
      </c>
      <c r="AX25" s="70">
        <f t="shared" si="22"/>
        <v>374</v>
      </c>
      <c r="AY25" s="65">
        <f>AF25+AJ25+AN25+AR25+AV25</f>
        <v>151028680</v>
      </c>
      <c r="AZ25" s="65">
        <f t="shared" ref="AZ25" si="23">AY25*1.12</f>
        <v>169152121.60000002</v>
      </c>
      <c r="BA25" s="38" t="s">
        <v>245</v>
      </c>
      <c r="BB25" s="67"/>
      <c r="BC25" s="68"/>
      <c r="BD25" s="67"/>
      <c r="BE25" s="67"/>
      <c r="BF25" s="38" t="s">
        <v>311</v>
      </c>
      <c r="BG25" s="41"/>
      <c r="BH25" s="41"/>
      <c r="BI25" s="41"/>
      <c r="BJ25" s="38" t="s">
        <v>73</v>
      </c>
      <c r="BK25" s="38" t="s">
        <v>73</v>
      </c>
      <c r="BL25" s="56"/>
      <c r="BN25" s="57" t="s">
        <v>512</v>
      </c>
    </row>
    <row r="26" spans="1:66" s="71" customFormat="1" ht="13.15" customHeight="1" x14ac:dyDescent="0.2">
      <c r="A26" s="38" t="s">
        <v>302</v>
      </c>
      <c r="B26" s="37" t="s">
        <v>426</v>
      </c>
      <c r="C26" s="44"/>
      <c r="D26" s="58" t="s">
        <v>51</v>
      </c>
      <c r="E26" s="44"/>
      <c r="F26" s="44" t="s">
        <v>28</v>
      </c>
      <c r="G26" s="41" t="s">
        <v>312</v>
      </c>
      <c r="H26" s="59">
        <v>220019910</v>
      </c>
      <c r="I26" s="41" t="s">
        <v>313</v>
      </c>
      <c r="J26" s="41" t="s">
        <v>314</v>
      </c>
      <c r="K26" s="41" t="s">
        <v>25</v>
      </c>
      <c r="L26" s="41"/>
      <c r="M26" s="41" t="s">
        <v>60</v>
      </c>
      <c r="N26" s="45">
        <v>30</v>
      </c>
      <c r="O26" s="40">
        <v>230000000</v>
      </c>
      <c r="P26" s="41" t="s">
        <v>283</v>
      </c>
      <c r="Q26" s="38" t="s">
        <v>272</v>
      </c>
      <c r="R26" s="46" t="s">
        <v>234</v>
      </c>
      <c r="S26" s="40">
        <v>230000000</v>
      </c>
      <c r="T26" s="41" t="s">
        <v>284</v>
      </c>
      <c r="U26" s="41" t="s">
        <v>11</v>
      </c>
      <c r="V26" s="47"/>
      <c r="W26" s="48" t="s">
        <v>264</v>
      </c>
      <c r="X26" s="48" t="s">
        <v>285</v>
      </c>
      <c r="Y26" s="40">
        <v>30</v>
      </c>
      <c r="Z26" s="40">
        <v>60</v>
      </c>
      <c r="AA26" s="49">
        <v>10</v>
      </c>
      <c r="AB26" s="41" t="s">
        <v>286</v>
      </c>
      <c r="AC26" s="48" t="s">
        <v>236</v>
      </c>
      <c r="AD26" s="52">
        <v>617</v>
      </c>
      <c r="AE26" s="51">
        <v>23106.880000000001</v>
      </c>
      <c r="AF26" s="51">
        <f t="shared" si="5"/>
        <v>14256944.960000001</v>
      </c>
      <c r="AG26" s="51">
        <f t="shared" si="0"/>
        <v>15967778.355200002</v>
      </c>
      <c r="AH26" s="52">
        <v>500</v>
      </c>
      <c r="AI26" s="60">
        <v>23106.880000000001</v>
      </c>
      <c r="AJ26" s="51">
        <f t="shared" si="6"/>
        <v>11553440</v>
      </c>
      <c r="AK26" s="51">
        <f t="shared" si="1"/>
        <v>12939852.800000001</v>
      </c>
      <c r="AL26" s="52">
        <v>500</v>
      </c>
      <c r="AM26" s="54">
        <v>23106.880000000001</v>
      </c>
      <c r="AN26" s="51">
        <f t="shared" si="7"/>
        <v>11553440</v>
      </c>
      <c r="AO26" s="51">
        <f t="shared" si="2"/>
        <v>12939852.800000001</v>
      </c>
      <c r="AP26" s="52">
        <v>500</v>
      </c>
      <c r="AQ26" s="54">
        <v>23106.880000000001</v>
      </c>
      <c r="AR26" s="51">
        <f t="shared" si="8"/>
        <v>11553440</v>
      </c>
      <c r="AS26" s="51">
        <f t="shared" si="3"/>
        <v>12939852.800000001</v>
      </c>
      <c r="AT26" s="52">
        <v>500</v>
      </c>
      <c r="AU26" s="55">
        <v>23106.880000000001</v>
      </c>
      <c r="AV26" s="51">
        <f t="shared" si="9"/>
        <v>11553440</v>
      </c>
      <c r="AW26" s="51">
        <f t="shared" si="4"/>
        <v>12939852.800000001</v>
      </c>
      <c r="AX26" s="52">
        <v>2617</v>
      </c>
      <c r="AY26" s="51">
        <v>60470704.960000001</v>
      </c>
      <c r="AZ26" s="51">
        <v>67727189.555200011</v>
      </c>
      <c r="BA26" s="38" t="s">
        <v>245</v>
      </c>
      <c r="BB26" s="41"/>
      <c r="BC26" s="41"/>
      <c r="BD26" s="41"/>
      <c r="BE26" s="41"/>
      <c r="BF26" s="41" t="s">
        <v>315</v>
      </c>
      <c r="BG26" s="41"/>
      <c r="BH26" s="38"/>
      <c r="BI26" s="56"/>
      <c r="BJ26" s="56"/>
      <c r="BK26" s="56"/>
      <c r="BL26" s="44"/>
      <c r="BM26" s="44"/>
    </row>
    <row r="27" spans="1:66" s="57" customFormat="1" ht="12" customHeight="1" x14ac:dyDescent="0.2">
      <c r="A27" s="38" t="s">
        <v>302</v>
      </c>
      <c r="B27" s="37" t="s">
        <v>426</v>
      </c>
      <c r="C27" s="38"/>
      <c r="D27" s="41"/>
      <c r="E27" s="41"/>
      <c r="F27" s="41" t="s">
        <v>35</v>
      </c>
      <c r="G27" s="41" t="s">
        <v>307</v>
      </c>
      <c r="H27" s="59">
        <v>220028102</v>
      </c>
      <c r="I27" s="41" t="s">
        <v>308</v>
      </c>
      <c r="J27" s="41" t="s">
        <v>309</v>
      </c>
      <c r="K27" s="41" t="s">
        <v>25</v>
      </c>
      <c r="L27" s="41"/>
      <c r="M27" s="41" t="s">
        <v>60</v>
      </c>
      <c r="N27" s="45">
        <v>30</v>
      </c>
      <c r="O27" s="40">
        <v>230000000</v>
      </c>
      <c r="P27" s="41" t="s">
        <v>283</v>
      </c>
      <c r="Q27" s="38" t="s">
        <v>272</v>
      </c>
      <c r="R27" s="46" t="s">
        <v>234</v>
      </c>
      <c r="S27" s="40">
        <v>230000000</v>
      </c>
      <c r="T27" s="41" t="s">
        <v>284</v>
      </c>
      <c r="U27" s="41" t="s">
        <v>11</v>
      </c>
      <c r="V27" s="47"/>
      <c r="W27" s="48" t="s">
        <v>264</v>
      </c>
      <c r="X27" s="48" t="s">
        <v>285</v>
      </c>
      <c r="Y27" s="40">
        <v>30</v>
      </c>
      <c r="Z27" s="40">
        <v>60</v>
      </c>
      <c r="AA27" s="49">
        <v>10</v>
      </c>
      <c r="AB27" s="41" t="s">
        <v>286</v>
      </c>
      <c r="AC27" s="48" t="s">
        <v>236</v>
      </c>
      <c r="AD27" s="52">
        <v>15</v>
      </c>
      <c r="AE27" s="51">
        <v>392050</v>
      </c>
      <c r="AF27" s="51">
        <f t="shared" si="5"/>
        <v>5880750</v>
      </c>
      <c r="AG27" s="51">
        <f t="shared" si="0"/>
        <v>6586440.0000000009</v>
      </c>
      <c r="AH27" s="52">
        <v>17</v>
      </c>
      <c r="AI27" s="60">
        <v>392050</v>
      </c>
      <c r="AJ27" s="51">
        <f t="shared" si="6"/>
        <v>6664850</v>
      </c>
      <c r="AK27" s="51">
        <f t="shared" si="1"/>
        <v>7464632.0000000009</v>
      </c>
      <c r="AL27" s="52">
        <v>17</v>
      </c>
      <c r="AM27" s="54">
        <v>392050</v>
      </c>
      <c r="AN27" s="51">
        <f t="shared" si="7"/>
        <v>6664850</v>
      </c>
      <c r="AO27" s="51">
        <f t="shared" si="2"/>
        <v>7464632.0000000009</v>
      </c>
      <c r="AP27" s="52">
        <v>17</v>
      </c>
      <c r="AQ27" s="54">
        <v>392050</v>
      </c>
      <c r="AR27" s="51">
        <f t="shared" si="8"/>
        <v>6664850</v>
      </c>
      <c r="AS27" s="51">
        <f t="shared" si="3"/>
        <v>7464632.0000000009</v>
      </c>
      <c r="AT27" s="52">
        <v>17</v>
      </c>
      <c r="AU27" s="55">
        <v>392050</v>
      </c>
      <c r="AV27" s="51">
        <f t="shared" si="9"/>
        <v>6664850</v>
      </c>
      <c r="AW27" s="51">
        <f t="shared" si="4"/>
        <v>7464632.0000000009</v>
      </c>
      <c r="AX27" s="52">
        <v>83</v>
      </c>
      <c r="AY27" s="51">
        <v>0</v>
      </c>
      <c r="AZ27" s="51">
        <v>0</v>
      </c>
      <c r="BA27" s="38" t="s">
        <v>245</v>
      </c>
      <c r="BB27" s="38"/>
      <c r="BC27" s="41"/>
      <c r="BD27" s="41"/>
      <c r="BE27" s="38"/>
      <c r="BF27" s="38" t="s">
        <v>316</v>
      </c>
      <c r="BG27" s="41"/>
      <c r="BH27" s="38"/>
      <c r="BI27" s="56"/>
      <c r="BJ27" s="56"/>
      <c r="BK27" s="56"/>
      <c r="BL27" s="39"/>
      <c r="BM27" s="39"/>
    </row>
    <row r="28" spans="1:66" s="57" customFormat="1" ht="11.25" customHeight="1" x14ac:dyDescent="0.2">
      <c r="A28" s="38" t="s">
        <v>302</v>
      </c>
      <c r="B28" s="37" t="s">
        <v>426</v>
      </c>
      <c r="C28" s="37"/>
      <c r="D28" s="58" t="s">
        <v>56</v>
      </c>
      <c r="E28" s="39"/>
      <c r="F28" s="40" t="s">
        <v>36</v>
      </c>
      <c r="G28" s="41" t="s">
        <v>307</v>
      </c>
      <c r="H28" s="40">
        <v>220028102</v>
      </c>
      <c r="I28" s="41" t="s">
        <v>308</v>
      </c>
      <c r="J28" s="61" t="s">
        <v>309</v>
      </c>
      <c r="K28" s="41" t="s">
        <v>25</v>
      </c>
      <c r="L28" s="41"/>
      <c r="M28" s="41" t="s">
        <v>60</v>
      </c>
      <c r="N28" s="38" t="s">
        <v>210</v>
      </c>
      <c r="O28" s="38" t="s">
        <v>232</v>
      </c>
      <c r="P28" s="41" t="s">
        <v>283</v>
      </c>
      <c r="Q28" s="62" t="s">
        <v>434</v>
      </c>
      <c r="R28" s="41" t="s">
        <v>234</v>
      </c>
      <c r="S28" s="38" t="s">
        <v>232</v>
      </c>
      <c r="T28" s="41" t="s">
        <v>284</v>
      </c>
      <c r="U28" s="41" t="s">
        <v>11</v>
      </c>
      <c r="V28" s="47"/>
      <c r="W28" s="41">
        <v>1.2019</v>
      </c>
      <c r="X28" s="38" t="s">
        <v>285</v>
      </c>
      <c r="Y28" s="38" t="s">
        <v>435</v>
      </c>
      <c r="Z28" s="38" t="s">
        <v>436</v>
      </c>
      <c r="AA28" s="63">
        <v>10</v>
      </c>
      <c r="AB28" s="41" t="s">
        <v>286</v>
      </c>
      <c r="AC28" s="41"/>
      <c r="AD28" s="64">
        <v>15</v>
      </c>
      <c r="AE28" s="65">
        <v>392050</v>
      </c>
      <c r="AF28" s="66">
        <f t="shared" ref="AF28:AF29" si="24">AD28*AE28</f>
        <v>5880750</v>
      </c>
      <c r="AG28" s="65">
        <f t="shared" si="0"/>
        <v>6586440.0000000009</v>
      </c>
      <c r="AH28" s="64">
        <v>17</v>
      </c>
      <c r="AI28" s="65">
        <v>392050</v>
      </c>
      <c r="AJ28" s="65">
        <f t="shared" ref="AJ28:AJ29" si="25">AH28*AI28</f>
        <v>6664850</v>
      </c>
      <c r="AK28" s="65">
        <f t="shared" si="1"/>
        <v>7464632.0000000009</v>
      </c>
      <c r="AL28" s="64">
        <v>17</v>
      </c>
      <c r="AM28" s="65">
        <v>392050</v>
      </c>
      <c r="AN28" s="65">
        <f t="shared" ref="AN28:AN29" si="26">AL28*AM28</f>
        <v>6664850</v>
      </c>
      <c r="AO28" s="65">
        <f t="shared" si="2"/>
        <v>7464632.0000000009</v>
      </c>
      <c r="AP28" s="64">
        <v>17</v>
      </c>
      <c r="AQ28" s="65">
        <v>392050</v>
      </c>
      <c r="AR28" s="65">
        <f t="shared" ref="AR28:AR29" si="27">AP28*AQ28</f>
        <v>6664850</v>
      </c>
      <c r="AS28" s="65">
        <f t="shared" si="3"/>
        <v>7464632.0000000009</v>
      </c>
      <c r="AT28" s="64">
        <v>17</v>
      </c>
      <c r="AU28" s="65">
        <v>392050</v>
      </c>
      <c r="AV28" s="65">
        <f t="shared" ref="AV28:AV29" si="28">AT28*AU28</f>
        <v>6664850</v>
      </c>
      <c r="AW28" s="65">
        <f t="shared" si="4"/>
        <v>7464632.0000000009</v>
      </c>
      <c r="AX28" s="64">
        <f>AT28+AP28+AL28+AH28+AD28</f>
        <v>83</v>
      </c>
      <c r="AY28" s="65">
        <v>0</v>
      </c>
      <c r="AZ28" s="65">
        <v>0</v>
      </c>
      <c r="BA28" s="38" t="s">
        <v>245</v>
      </c>
      <c r="BB28" s="67"/>
      <c r="BC28" s="68"/>
      <c r="BD28" s="67"/>
      <c r="BE28" s="67"/>
      <c r="BF28" s="38" t="s">
        <v>316</v>
      </c>
      <c r="BG28" s="41"/>
      <c r="BH28" s="41"/>
      <c r="BI28" s="41"/>
      <c r="BJ28" s="41"/>
      <c r="BK28" s="41"/>
      <c r="BL28" s="41"/>
      <c r="BM28" s="38" t="s">
        <v>73</v>
      </c>
    </row>
    <row r="29" spans="1:66" s="57" customFormat="1" ht="13.15" customHeight="1" x14ac:dyDescent="0.2">
      <c r="A29" s="38" t="s">
        <v>442</v>
      </c>
      <c r="B29" s="44" t="s">
        <v>443</v>
      </c>
      <c r="C29" s="56" t="s">
        <v>517</v>
      </c>
      <c r="D29" s="40" t="s">
        <v>518</v>
      </c>
      <c r="E29" s="41"/>
      <c r="F29" s="40"/>
      <c r="G29" s="41" t="s">
        <v>307</v>
      </c>
      <c r="H29" s="40">
        <v>220028102</v>
      </c>
      <c r="I29" s="41" t="s">
        <v>308</v>
      </c>
      <c r="J29" s="61" t="s">
        <v>309</v>
      </c>
      <c r="K29" s="41" t="s">
        <v>25</v>
      </c>
      <c r="L29" s="41"/>
      <c r="M29" s="41" t="s">
        <v>60</v>
      </c>
      <c r="N29" s="38" t="s">
        <v>210</v>
      </c>
      <c r="O29" s="38" t="s">
        <v>232</v>
      </c>
      <c r="P29" s="41" t="s">
        <v>283</v>
      </c>
      <c r="Q29" s="62" t="s">
        <v>511</v>
      </c>
      <c r="R29" s="41" t="s">
        <v>234</v>
      </c>
      <c r="S29" s="38" t="s">
        <v>232</v>
      </c>
      <c r="T29" s="41" t="s">
        <v>284</v>
      </c>
      <c r="U29" s="41" t="s">
        <v>11</v>
      </c>
      <c r="V29" s="47"/>
      <c r="W29" s="69" t="s">
        <v>479</v>
      </c>
      <c r="X29" s="38" t="s">
        <v>285</v>
      </c>
      <c r="Y29" s="69">
        <v>30</v>
      </c>
      <c r="Z29" s="69" t="s">
        <v>243</v>
      </c>
      <c r="AA29" s="69">
        <v>10</v>
      </c>
      <c r="AB29" s="41" t="s">
        <v>286</v>
      </c>
      <c r="AC29" s="41"/>
      <c r="AD29" s="64">
        <v>18</v>
      </c>
      <c r="AE29" s="65">
        <v>392050</v>
      </c>
      <c r="AF29" s="65">
        <f t="shared" si="24"/>
        <v>7056900</v>
      </c>
      <c r="AG29" s="65">
        <f t="shared" si="0"/>
        <v>7903728.0000000009</v>
      </c>
      <c r="AH29" s="64">
        <v>17</v>
      </c>
      <c r="AI29" s="65">
        <v>392050</v>
      </c>
      <c r="AJ29" s="65">
        <f t="shared" si="25"/>
        <v>6664850</v>
      </c>
      <c r="AK29" s="65">
        <f t="shared" si="1"/>
        <v>7464632.0000000009</v>
      </c>
      <c r="AL29" s="64">
        <v>17</v>
      </c>
      <c r="AM29" s="65">
        <v>392050</v>
      </c>
      <c r="AN29" s="65">
        <f t="shared" si="26"/>
        <v>6664850</v>
      </c>
      <c r="AO29" s="65">
        <f t="shared" si="2"/>
        <v>7464632.0000000009</v>
      </c>
      <c r="AP29" s="64">
        <v>17</v>
      </c>
      <c r="AQ29" s="65">
        <v>392050</v>
      </c>
      <c r="AR29" s="65">
        <f t="shared" si="27"/>
        <v>6664850</v>
      </c>
      <c r="AS29" s="65">
        <f t="shared" si="3"/>
        <v>7464632.0000000009</v>
      </c>
      <c r="AT29" s="64">
        <v>17</v>
      </c>
      <c r="AU29" s="65">
        <v>392050</v>
      </c>
      <c r="AV29" s="65">
        <f t="shared" si="28"/>
        <v>6664850</v>
      </c>
      <c r="AW29" s="65">
        <f t="shared" si="4"/>
        <v>7464632.0000000009</v>
      </c>
      <c r="AX29" s="70">
        <f t="shared" ref="AX29" si="29">AT29+AP29+AL29+AH29+AD29</f>
        <v>86</v>
      </c>
      <c r="AY29" s="65">
        <f>AF29+AJ29+AN29+AR29+AV29</f>
        <v>33716300</v>
      </c>
      <c r="AZ29" s="65">
        <f t="shared" ref="AZ29" si="30">AY29*1.12</f>
        <v>37762256</v>
      </c>
      <c r="BA29" s="38" t="s">
        <v>245</v>
      </c>
      <c r="BB29" s="67"/>
      <c r="BC29" s="68"/>
      <c r="BD29" s="67"/>
      <c r="BE29" s="67"/>
      <c r="BF29" s="38" t="s">
        <v>316</v>
      </c>
      <c r="BG29" s="41"/>
      <c r="BH29" s="41"/>
      <c r="BI29" s="41"/>
      <c r="BJ29" s="38" t="s">
        <v>73</v>
      </c>
      <c r="BK29" s="38" t="s">
        <v>73</v>
      </c>
      <c r="BL29" s="56"/>
      <c r="BN29" s="57" t="s">
        <v>512</v>
      </c>
    </row>
    <row r="30" spans="1:66" s="57" customFormat="1" ht="12" customHeight="1" x14ac:dyDescent="0.2">
      <c r="A30" s="38" t="s">
        <v>302</v>
      </c>
      <c r="B30" s="37" t="s">
        <v>426</v>
      </c>
      <c r="C30" s="38"/>
      <c r="D30" s="41"/>
      <c r="E30" s="41"/>
      <c r="F30" s="41" t="s">
        <v>37</v>
      </c>
      <c r="G30" s="41" t="s">
        <v>307</v>
      </c>
      <c r="H30" s="59">
        <v>220031725</v>
      </c>
      <c r="I30" s="41" t="s">
        <v>308</v>
      </c>
      <c r="J30" s="41" t="s">
        <v>309</v>
      </c>
      <c r="K30" s="41" t="s">
        <v>25</v>
      </c>
      <c r="L30" s="41"/>
      <c r="M30" s="41" t="s">
        <v>60</v>
      </c>
      <c r="N30" s="45">
        <v>30</v>
      </c>
      <c r="O30" s="40">
        <v>230000000</v>
      </c>
      <c r="P30" s="41" t="s">
        <v>283</v>
      </c>
      <c r="Q30" s="38" t="s">
        <v>272</v>
      </c>
      <c r="R30" s="46" t="s">
        <v>234</v>
      </c>
      <c r="S30" s="40">
        <v>230000000</v>
      </c>
      <c r="T30" s="41" t="s">
        <v>284</v>
      </c>
      <c r="U30" s="41" t="s">
        <v>11</v>
      </c>
      <c r="V30" s="47"/>
      <c r="W30" s="48" t="s">
        <v>264</v>
      </c>
      <c r="X30" s="48" t="s">
        <v>285</v>
      </c>
      <c r="Y30" s="40">
        <v>30</v>
      </c>
      <c r="Z30" s="40">
        <v>60</v>
      </c>
      <c r="AA30" s="49">
        <v>10</v>
      </c>
      <c r="AB30" s="41" t="s">
        <v>286</v>
      </c>
      <c r="AC30" s="48" t="s">
        <v>236</v>
      </c>
      <c r="AD30" s="52">
        <v>91</v>
      </c>
      <c r="AE30" s="51">
        <v>1275052.8</v>
      </c>
      <c r="AF30" s="51">
        <f t="shared" si="5"/>
        <v>116029804.8</v>
      </c>
      <c r="AG30" s="51">
        <f t="shared" si="0"/>
        <v>129953381.376</v>
      </c>
      <c r="AH30" s="52">
        <v>91</v>
      </c>
      <c r="AI30" s="60">
        <v>1275052.8</v>
      </c>
      <c r="AJ30" s="51">
        <f t="shared" si="6"/>
        <v>116029804.8</v>
      </c>
      <c r="AK30" s="51">
        <f t="shared" si="1"/>
        <v>129953381.376</v>
      </c>
      <c r="AL30" s="52">
        <v>91</v>
      </c>
      <c r="AM30" s="54">
        <v>1275052.8</v>
      </c>
      <c r="AN30" s="51">
        <f t="shared" si="7"/>
        <v>116029804.8</v>
      </c>
      <c r="AO30" s="51">
        <f t="shared" si="2"/>
        <v>129953381.376</v>
      </c>
      <c r="AP30" s="52">
        <v>91</v>
      </c>
      <c r="AQ30" s="54">
        <v>1275052.8</v>
      </c>
      <c r="AR30" s="51">
        <f t="shared" si="8"/>
        <v>116029804.8</v>
      </c>
      <c r="AS30" s="51">
        <f t="shared" si="3"/>
        <v>129953381.376</v>
      </c>
      <c r="AT30" s="52">
        <v>91</v>
      </c>
      <c r="AU30" s="55">
        <v>1275052.8</v>
      </c>
      <c r="AV30" s="51">
        <f t="shared" si="9"/>
        <v>116029804.8</v>
      </c>
      <c r="AW30" s="51">
        <f t="shared" si="4"/>
        <v>129953381.376</v>
      </c>
      <c r="AX30" s="52">
        <v>455</v>
      </c>
      <c r="AY30" s="51">
        <v>0</v>
      </c>
      <c r="AZ30" s="51">
        <v>0</v>
      </c>
      <c r="BA30" s="38" t="s">
        <v>245</v>
      </c>
      <c r="BB30" s="38"/>
      <c r="BC30" s="41"/>
      <c r="BD30" s="41"/>
      <c r="BE30" s="38"/>
      <c r="BF30" s="38" t="s">
        <v>317</v>
      </c>
      <c r="BG30" s="41"/>
      <c r="BH30" s="38"/>
      <c r="BI30" s="56"/>
      <c r="BJ30" s="56"/>
      <c r="BK30" s="56"/>
      <c r="BL30" s="39"/>
      <c r="BM30" s="39"/>
    </row>
    <row r="31" spans="1:66" s="57" customFormat="1" ht="11.25" customHeight="1" x14ac:dyDescent="0.2">
      <c r="A31" s="38" t="s">
        <v>302</v>
      </c>
      <c r="B31" s="37" t="s">
        <v>426</v>
      </c>
      <c r="C31" s="37"/>
      <c r="D31" s="58" t="s">
        <v>55</v>
      </c>
      <c r="E31" s="39"/>
      <c r="F31" s="40" t="s">
        <v>38</v>
      </c>
      <c r="G31" s="41" t="s">
        <v>307</v>
      </c>
      <c r="H31" s="40">
        <v>220031725</v>
      </c>
      <c r="I31" s="41" t="s">
        <v>308</v>
      </c>
      <c r="J31" s="61" t="s">
        <v>309</v>
      </c>
      <c r="K31" s="41" t="s">
        <v>25</v>
      </c>
      <c r="L31" s="41"/>
      <c r="M31" s="41" t="s">
        <v>60</v>
      </c>
      <c r="N31" s="38" t="s">
        <v>210</v>
      </c>
      <c r="O31" s="38" t="s">
        <v>232</v>
      </c>
      <c r="P31" s="41" t="s">
        <v>283</v>
      </c>
      <c r="Q31" s="62" t="s">
        <v>434</v>
      </c>
      <c r="R31" s="41" t="s">
        <v>234</v>
      </c>
      <c r="S31" s="38" t="s">
        <v>232</v>
      </c>
      <c r="T31" s="41" t="s">
        <v>284</v>
      </c>
      <c r="U31" s="41" t="s">
        <v>11</v>
      </c>
      <c r="V31" s="47"/>
      <c r="W31" s="41">
        <v>1.2019</v>
      </c>
      <c r="X31" s="38" t="s">
        <v>285</v>
      </c>
      <c r="Y31" s="38" t="s">
        <v>435</v>
      </c>
      <c r="Z31" s="38" t="s">
        <v>436</v>
      </c>
      <c r="AA31" s="63">
        <v>10</v>
      </c>
      <c r="AB31" s="41" t="s">
        <v>286</v>
      </c>
      <c r="AC31" s="41"/>
      <c r="AD31" s="64">
        <v>59</v>
      </c>
      <c r="AE31" s="65">
        <v>1275052.8</v>
      </c>
      <c r="AF31" s="66">
        <f>AD31*AE31</f>
        <v>75228115.200000003</v>
      </c>
      <c r="AG31" s="65">
        <f>AF31*1.12</f>
        <v>84255489.024000004</v>
      </c>
      <c r="AH31" s="64">
        <v>91</v>
      </c>
      <c r="AI31" s="65">
        <v>1275052.8</v>
      </c>
      <c r="AJ31" s="65">
        <f>AH31*AI31</f>
        <v>116029804.8</v>
      </c>
      <c r="AK31" s="65">
        <f>AJ31*1.12</f>
        <v>129953381.376</v>
      </c>
      <c r="AL31" s="64">
        <v>91</v>
      </c>
      <c r="AM31" s="65">
        <v>1275052.8</v>
      </c>
      <c r="AN31" s="65">
        <f>AL31*AM31</f>
        <v>116029804.8</v>
      </c>
      <c r="AO31" s="65">
        <f>AN31*1.12</f>
        <v>129953381.376</v>
      </c>
      <c r="AP31" s="64">
        <v>91</v>
      </c>
      <c r="AQ31" s="65">
        <v>1275052.8</v>
      </c>
      <c r="AR31" s="65">
        <f>AP31*AQ31</f>
        <v>116029804.8</v>
      </c>
      <c r="AS31" s="65">
        <f>AR31*1.12</f>
        <v>129953381.376</v>
      </c>
      <c r="AT31" s="64">
        <v>91</v>
      </c>
      <c r="AU31" s="65">
        <v>1275052.8</v>
      </c>
      <c r="AV31" s="65">
        <f>AT31*AU31</f>
        <v>116029804.8</v>
      </c>
      <c r="AW31" s="65">
        <f>AV31*1.12</f>
        <v>129953381.376</v>
      </c>
      <c r="AX31" s="64">
        <f t="shared" ref="AX31:AX32" si="31">AT31+AP31+AL31+AH31+AD31</f>
        <v>423</v>
      </c>
      <c r="AY31" s="65">
        <v>0</v>
      </c>
      <c r="AZ31" s="65">
        <v>0</v>
      </c>
      <c r="BA31" s="38" t="s">
        <v>245</v>
      </c>
      <c r="BB31" s="67"/>
      <c r="BC31" s="68"/>
      <c r="BD31" s="67"/>
      <c r="BE31" s="67"/>
      <c r="BF31" s="38" t="s">
        <v>437</v>
      </c>
      <c r="BG31" s="41"/>
      <c r="BH31" s="41"/>
      <c r="BI31" s="41"/>
      <c r="BJ31" s="41"/>
      <c r="BK31" s="41"/>
      <c r="BL31" s="41"/>
      <c r="BM31" s="38" t="s">
        <v>73</v>
      </c>
    </row>
    <row r="32" spans="1:66" s="57" customFormat="1" ht="13.15" customHeight="1" x14ac:dyDescent="0.2">
      <c r="A32" s="38" t="s">
        <v>442</v>
      </c>
      <c r="B32" s="44" t="s">
        <v>443</v>
      </c>
      <c r="C32" s="56" t="s">
        <v>519</v>
      </c>
      <c r="D32" s="40" t="s">
        <v>520</v>
      </c>
      <c r="E32" s="41"/>
      <c r="F32" s="40"/>
      <c r="G32" s="41" t="s">
        <v>307</v>
      </c>
      <c r="H32" s="40">
        <v>220031725</v>
      </c>
      <c r="I32" s="41" t="s">
        <v>308</v>
      </c>
      <c r="J32" s="61" t="s">
        <v>309</v>
      </c>
      <c r="K32" s="41" t="s">
        <v>25</v>
      </c>
      <c r="L32" s="41"/>
      <c r="M32" s="41" t="s">
        <v>60</v>
      </c>
      <c r="N32" s="38" t="s">
        <v>210</v>
      </c>
      <c r="O32" s="38" t="s">
        <v>232</v>
      </c>
      <c r="P32" s="41" t="s">
        <v>283</v>
      </c>
      <c r="Q32" s="62" t="s">
        <v>511</v>
      </c>
      <c r="R32" s="41" t="s">
        <v>234</v>
      </c>
      <c r="S32" s="38" t="s">
        <v>232</v>
      </c>
      <c r="T32" s="41" t="s">
        <v>284</v>
      </c>
      <c r="U32" s="41" t="s">
        <v>11</v>
      </c>
      <c r="V32" s="47"/>
      <c r="W32" s="69" t="s">
        <v>479</v>
      </c>
      <c r="X32" s="38" t="s">
        <v>285</v>
      </c>
      <c r="Y32" s="69">
        <v>30</v>
      </c>
      <c r="Z32" s="69" t="s">
        <v>243</v>
      </c>
      <c r="AA32" s="69">
        <v>10</v>
      </c>
      <c r="AB32" s="41" t="s">
        <v>286</v>
      </c>
      <c r="AC32" s="41"/>
      <c r="AD32" s="64">
        <v>42</v>
      </c>
      <c r="AE32" s="65">
        <v>1275052.8</v>
      </c>
      <c r="AF32" s="65">
        <f t="shared" ref="AF32" si="32">AD32*AE32</f>
        <v>53552217.600000001</v>
      </c>
      <c r="AG32" s="65">
        <f t="shared" ref="AG32" si="33">AF32*1.12</f>
        <v>59978483.712000005</v>
      </c>
      <c r="AH32" s="64">
        <v>91</v>
      </c>
      <c r="AI32" s="65">
        <v>1275052.8</v>
      </c>
      <c r="AJ32" s="65">
        <f t="shared" ref="AJ32" si="34">AH32*AI32</f>
        <v>116029804.8</v>
      </c>
      <c r="AK32" s="65">
        <f t="shared" ref="AK32" si="35">AJ32*1.12</f>
        <v>129953381.376</v>
      </c>
      <c r="AL32" s="64">
        <v>91</v>
      </c>
      <c r="AM32" s="65">
        <v>1275052.8</v>
      </c>
      <c r="AN32" s="65">
        <f t="shared" ref="AN32" si="36">AL32*AM32</f>
        <v>116029804.8</v>
      </c>
      <c r="AO32" s="65">
        <f t="shared" ref="AO32" si="37">AN32*1.12</f>
        <v>129953381.376</v>
      </c>
      <c r="AP32" s="64">
        <v>91</v>
      </c>
      <c r="AQ32" s="65">
        <v>1275052.8</v>
      </c>
      <c r="AR32" s="65">
        <f t="shared" ref="AR32" si="38">AP32*AQ32</f>
        <v>116029804.8</v>
      </c>
      <c r="AS32" s="65">
        <f t="shared" ref="AS32" si="39">AR32*1.12</f>
        <v>129953381.376</v>
      </c>
      <c r="AT32" s="64">
        <v>91</v>
      </c>
      <c r="AU32" s="65">
        <v>1275052.8</v>
      </c>
      <c r="AV32" s="65">
        <f t="shared" ref="AV32" si="40">AT32*AU32</f>
        <v>116029804.8</v>
      </c>
      <c r="AW32" s="65">
        <f t="shared" ref="AW32" si="41">AV32*1.12</f>
        <v>129953381.376</v>
      </c>
      <c r="AX32" s="70">
        <f t="shared" si="31"/>
        <v>406</v>
      </c>
      <c r="AY32" s="65">
        <f>AF32+AJ32+AN32+AR32+AV32</f>
        <v>517671436.80000001</v>
      </c>
      <c r="AZ32" s="65">
        <f t="shared" ref="AZ32" si="42">AY32*1.12</f>
        <v>579792009.21600008</v>
      </c>
      <c r="BA32" s="38" t="s">
        <v>245</v>
      </c>
      <c r="BB32" s="67"/>
      <c r="BC32" s="68"/>
      <c r="BD32" s="67"/>
      <c r="BE32" s="67"/>
      <c r="BF32" s="38" t="s">
        <v>437</v>
      </c>
      <c r="BG32" s="41"/>
      <c r="BH32" s="41"/>
      <c r="BI32" s="41"/>
      <c r="BJ32" s="38" t="s">
        <v>73</v>
      </c>
      <c r="BK32" s="38" t="s">
        <v>73</v>
      </c>
      <c r="BL32" s="56"/>
      <c r="BN32" s="57" t="s">
        <v>512</v>
      </c>
    </row>
    <row r="33" spans="1:65" s="57" customFormat="1" ht="12" customHeight="1" x14ac:dyDescent="0.2">
      <c r="A33" s="38" t="s">
        <v>268</v>
      </c>
      <c r="B33" s="37" t="s">
        <v>426</v>
      </c>
      <c r="C33" s="38"/>
      <c r="D33" s="41"/>
      <c r="E33" s="41"/>
      <c r="F33" s="41" t="s">
        <v>18</v>
      </c>
      <c r="G33" s="41" t="s">
        <v>318</v>
      </c>
      <c r="H33" s="59">
        <v>210030313</v>
      </c>
      <c r="I33" s="41" t="s">
        <v>67</v>
      </c>
      <c r="J33" s="41" t="s">
        <v>319</v>
      </c>
      <c r="K33" s="41" t="s">
        <v>9</v>
      </c>
      <c r="L33" s="41" t="s">
        <v>274</v>
      </c>
      <c r="M33" s="41"/>
      <c r="N33" s="73">
        <v>0</v>
      </c>
      <c r="O33" s="40">
        <v>230000000</v>
      </c>
      <c r="P33" s="41" t="s">
        <v>283</v>
      </c>
      <c r="Q33" s="38" t="s">
        <v>272</v>
      </c>
      <c r="R33" s="46" t="s">
        <v>234</v>
      </c>
      <c r="S33" s="40">
        <v>230000000</v>
      </c>
      <c r="T33" s="41" t="s">
        <v>10</v>
      </c>
      <c r="U33" s="41" t="s">
        <v>11</v>
      </c>
      <c r="V33" s="47"/>
      <c r="W33" s="48" t="s">
        <v>264</v>
      </c>
      <c r="X33" s="48" t="s">
        <v>285</v>
      </c>
      <c r="Y33" s="40">
        <v>0</v>
      </c>
      <c r="Z33" s="40">
        <v>90</v>
      </c>
      <c r="AA33" s="49">
        <v>10</v>
      </c>
      <c r="AB33" s="41" t="s">
        <v>320</v>
      </c>
      <c r="AC33" s="48" t="s">
        <v>236</v>
      </c>
      <c r="AD33" s="52">
        <v>1637</v>
      </c>
      <c r="AE33" s="51">
        <v>2945.49</v>
      </c>
      <c r="AF33" s="51">
        <f t="shared" si="5"/>
        <v>4821767.13</v>
      </c>
      <c r="AG33" s="51">
        <f t="shared" si="0"/>
        <v>5400379.1856000004</v>
      </c>
      <c r="AH33" s="52">
        <v>1362</v>
      </c>
      <c r="AI33" s="60">
        <v>2945.49</v>
      </c>
      <c r="AJ33" s="51">
        <f t="shared" si="6"/>
        <v>4011757.38</v>
      </c>
      <c r="AK33" s="51">
        <f t="shared" si="1"/>
        <v>4493168.2656000005</v>
      </c>
      <c r="AL33" s="52">
        <v>1362</v>
      </c>
      <c r="AM33" s="54">
        <v>2945.49</v>
      </c>
      <c r="AN33" s="51">
        <f t="shared" si="7"/>
        <v>4011757.38</v>
      </c>
      <c r="AO33" s="51">
        <f t="shared" si="2"/>
        <v>4493168.2656000005</v>
      </c>
      <c r="AP33" s="52">
        <v>1362</v>
      </c>
      <c r="AQ33" s="54">
        <v>2945.49</v>
      </c>
      <c r="AR33" s="51">
        <f t="shared" si="8"/>
        <v>4011757.38</v>
      </c>
      <c r="AS33" s="51">
        <f t="shared" si="3"/>
        <v>4493168.2656000005</v>
      </c>
      <c r="AT33" s="52">
        <v>1362</v>
      </c>
      <c r="AU33" s="55">
        <v>2945.49</v>
      </c>
      <c r="AV33" s="51">
        <f t="shared" si="9"/>
        <v>4011757.38</v>
      </c>
      <c r="AW33" s="51">
        <f t="shared" si="4"/>
        <v>4493168.2656000005</v>
      </c>
      <c r="AX33" s="52">
        <v>7085</v>
      </c>
      <c r="AY33" s="51">
        <v>0</v>
      </c>
      <c r="AZ33" s="51">
        <v>0</v>
      </c>
      <c r="BA33" s="38" t="s">
        <v>245</v>
      </c>
      <c r="BB33" s="38"/>
      <c r="BC33" s="41"/>
      <c r="BD33" s="41"/>
      <c r="BE33" s="38"/>
      <c r="BF33" s="38" t="s">
        <v>321</v>
      </c>
      <c r="BG33" s="41"/>
      <c r="BH33" s="38"/>
      <c r="BI33" s="56"/>
      <c r="BJ33" s="56"/>
      <c r="BK33" s="56"/>
      <c r="BL33" s="39"/>
      <c r="BM33" s="39"/>
    </row>
    <row r="34" spans="1:65" s="57" customFormat="1" ht="12" customHeight="1" x14ac:dyDescent="0.2">
      <c r="A34" s="38" t="s">
        <v>268</v>
      </c>
      <c r="B34" s="37" t="s">
        <v>426</v>
      </c>
      <c r="C34" s="38"/>
      <c r="D34" s="41"/>
      <c r="E34" s="41"/>
      <c r="F34" s="41" t="s">
        <v>19</v>
      </c>
      <c r="G34" s="41" t="s">
        <v>318</v>
      </c>
      <c r="H34" s="59">
        <v>210030313</v>
      </c>
      <c r="I34" s="41" t="s">
        <v>67</v>
      </c>
      <c r="J34" s="41" t="s">
        <v>319</v>
      </c>
      <c r="K34" s="41" t="s">
        <v>9</v>
      </c>
      <c r="L34" s="41" t="s">
        <v>274</v>
      </c>
      <c r="M34" s="41"/>
      <c r="N34" s="73">
        <v>0</v>
      </c>
      <c r="O34" s="40">
        <v>230000000</v>
      </c>
      <c r="P34" s="41" t="s">
        <v>283</v>
      </c>
      <c r="Q34" s="38" t="s">
        <v>279</v>
      </c>
      <c r="R34" s="46" t="s">
        <v>234</v>
      </c>
      <c r="S34" s="40">
        <v>230000000</v>
      </c>
      <c r="T34" s="41" t="s">
        <v>10</v>
      </c>
      <c r="U34" s="41" t="s">
        <v>11</v>
      </c>
      <c r="V34" s="47"/>
      <c r="W34" s="48" t="s">
        <v>264</v>
      </c>
      <c r="X34" s="48" t="s">
        <v>285</v>
      </c>
      <c r="Y34" s="40">
        <v>0</v>
      </c>
      <c r="Z34" s="40">
        <v>90</v>
      </c>
      <c r="AA34" s="49">
        <v>10</v>
      </c>
      <c r="AB34" s="41" t="s">
        <v>320</v>
      </c>
      <c r="AC34" s="48" t="s">
        <v>236</v>
      </c>
      <c r="AD34" s="52">
        <v>1637</v>
      </c>
      <c r="AE34" s="51">
        <v>2945.49</v>
      </c>
      <c r="AF34" s="51">
        <v>4821767.13</v>
      </c>
      <c r="AG34" s="51">
        <v>5400379.1856000004</v>
      </c>
      <c r="AH34" s="52">
        <v>1362</v>
      </c>
      <c r="AI34" s="60">
        <v>2945.49</v>
      </c>
      <c r="AJ34" s="74">
        <v>4011757.38</v>
      </c>
      <c r="AK34" s="74">
        <v>4493168.2656000005</v>
      </c>
      <c r="AL34" s="74">
        <v>1362</v>
      </c>
      <c r="AM34" s="74">
        <v>2945.49</v>
      </c>
      <c r="AN34" s="74">
        <v>4011757.38</v>
      </c>
      <c r="AO34" s="74">
        <v>4493168.2656000005</v>
      </c>
      <c r="AP34" s="74">
        <v>1362</v>
      </c>
      <c r="AQ34" s="74">
        <v>2945.49</v>
      </c>
      <c r="AR34" s="74">
        <v>4011757.38</v>
      </c>
      <c r="AS34" s="74">
        <v>4493168.2656000005</v>
      </c>
      <c r="AT34" s="74">
        <v>1362</v>
      </c>
      <c r="AU34" s="74">
        <v>2945.49</v>
      </c>
      <c r="AV34" s="74">
        <v>4011757.38</v>
      </c>
      <c r="AW34" s="74">
        <v>4493168.2656000005</v>
      </c>
      <c r="AX34" s="74">
        <v>7085</v>
      </c>
      <c r="AY34" s="74">
        <v>0</v>
      </c>
      <c r="AZ34" s="74">
        <v>0</v>
      </c>
      <c r="BA34" s="75" t="s">
        <v>245</v>
      </c>
      <c r="BB34" s="38"/>
      <c r="BC34" s="41"/>
      <c r="BD34" s="41"/>
      <c r="BE34" s="38"/>
      <c r="BF34" s="38" t="s">
        <v>321</v>
      </c>
      <c r="BG34" s="41"/>
      <c r="BH34" s="38"/>
      <c r="BI34" s="56"/>
      <c r="BJ34" s="56"/>
      <c r="BK34" s="56"/>
      <c r="BL34" s="56"/>
      <c r="BM34" s="39"/>
    </row>
    <row r="35" spans="1:65" s="57" customFormat="1" ht="12" customHeight="1" x14ac:dyDescent="0.2">
      <c r="A35" s="38" t="s">
        <v>268</v>
      </c>
      <c r="B35" s="37" t="s">
        <v>426</v>
      </c>
      <c r="C35" s="38"/>
      <c r="D35" s="58" t="s">
        <v>13</v>
      </c>
      <c r="F35" s="41" t="s">
        <v>20</v>
      </c>
      <c r="G35" s="41" t="s">
        <v>318</v>
      </c>
      <c r="H35" s="59">
        <v>210030313</v>
      </c>
      <c r="I35" s="41" t="s">
        <v>67</v>
      </c>
      <c r="J35" s="41" t="s">
        <v>319</v>
      </c>
      <c r="K35" s="41" t="s">
        <v>9</v>
      </c>
      <c r="L35" s="41" t="s">
        <v>438</v>
      </c>
      <c r="M35" s="41" t="s">
        <v>60</v>
      </c>
      <c r="N35" s="73" t="s">
        <v>276</v>
      </c>
      <c r="O35" s="40">
        <v>230000000</v>
      </c>
      <c r="P35" s="41" t="s">
        <v>283</v>
      </c>
      <c r="Q35" s="38" t="s">
        <v>277</v>
      </c>
      <c r="R35" s="46" t="s">
        <v>234</v>
      </c>
      <c r="S35" s="40">
        <v>230000000</v>
      </c>
      <c r="T35" s="41" t="s">
        <v>10</v>
      </c>
      <c r="U35" s="41" t="s">
        <v>11</v>
      </c>
      <c r="V35" s="47"/>
      <c r="W35" s="48" t="s">
        <v>264</v>
      </c>
      <c r="X35" s="48" t="s">
        <v>285</v>
      </c>
      <c r="Y35" s="40">
        <v>30</v>
      </c>
      <c r="Z35" s="40">
        <v>60</v>
      </c>
      <c r="AA35" s="49">
        <v>10</v>
      </c>
      <c r="AB35" s="41" t="s">
        <v>320</v>
      </c>
      <c r="AC35" s="48" t="s">
        <v>236</v>
      </c>
      <c r="AD35" s="52">
        <v>1637</v>
      </c>
      <c r="AE35" s="51">
        <v>2945.49</v>
      </c>
      <c r="AF35" s="76">
        <v>4821767.13</v>
      </c>
      <c r="AG35" s="51">
        <v>5400379.1856000004</v>
      </c>
      <c r="AH35" s="52">
        <v>1362</v>
      </c>
      <c r="AI35" s="52">
        <v>2945.49</v>
      </c>
      <c r="AJ35" s="74">
        <v>4011757.38</v>
      </c>
      <c r="AK35" s="74">
        <v>4493168.2656000005</v>
      </c>
      <c r="AL35" s="74">
        <v>1362</v>
      </c>
      <c r="AM35" s="51">
        <v>2945.49</v>
      </c>
      <c r="AN35" s="74">
        <v>4011757.38</v>
      </c>
      <c r="AO35" s="74">
        <v>4493168.2656000005</v>
      </c>
      <c r="AP35" s="74">
        <v>1362</v>
      </c>
      <c r="AQ35" s="51">
        <v>2945.49</v>
      </c>
      <c r="AR35" s="74">
        <v>4011757.38</v>
      </c>
      <c r="AS35" s="74">
        <v>4493168.2656000005</v>
      </c>
      <c r="AT35" s="74">
        <v>1362</v>
      </c>
      <c r="AU35" s="51">
        <v>2945.49</v>
      </c>
      <c r="AV35" s="74">
        <v>4011757.38</v>
      </c>
      <c r="AW35" s="74">
        <v>4493168.2656000005</v>
      </c>
      <c r="AX35" s="74">
        <v>7085</v>
      </c>
      <c r="AY35" s="51">
        <v>0</v>
      </c>
      <c r="AZ35" s="51">
        <v>0</v>
      </c>
      <c r="BA35" s="75" t="s">
        <v>245</v>
      </c>
      <c r="BB35" s="38"/>
      <c r="BC35" s="41"/>
      <c r="BD35" s="41"/>
      <c r="BE35" s="38"/>
      <c r="BF35" s="38" t="s">
        <v>321</v>
      </c>
      <c r="BG35" s="41"/>
      <c r="BH35" s="38"/>
      <c r="BI35" s="56"/>
      <c r="BJ35" s="56"/>
      <c r="BK35" s="56"/>
      <c r="BL35" s="56"/>
      <c r="BM35" s="56" t="s">
        <v>508</v>
      </c>
    </row>
    <row r="36" spans="1:65" s="57" customFormat="1" ht="12" customHeight="1" x14ac:dyDescent="0.2">
      <c r="A36" s="38" t="s">
        <v>268</v>
      </c>
      <c r="B36" s="37" t="s">
        <v>426</v>
      </c>
      <c r="C36" s="38"/>
      <c r="D36" s="58" t="s">
        <v>53</v>
      </c>
      <c r="E36" s="41"/>
      <c r="F36" s="41" t="s">
        <v>30</v>
      </c>
      <c r="G36" s="41" t="s">
        <v>322</v>
      </c>
      <c r="H36" s="59">
        <v>220011215</v>
      </c>
      <c r="I36" s="41" t="s">
        <v>61</v>
      </c>
      <c r="J36" s="41" t="s">
        <v>62</v>
      </c>
      <c r="K36" s="41" t="s">
        <v>25</v>
      </c>
      <c r="L36" s="41"/>
      <c r="M36" s="41" t="s">
        <v>60</v>
      </c>
      <c r="N36" s="73">
        <v>30</v>
      </c>
      <c r="O36" s="40">
        <v>230000000</v>
      </c>
      <c r="P36" s="41" t="s">
        <v>283</v>
      </c>
      <c r="Q36" s="38" t="s">
        <v>272</v>
      </c>
      <c r="R36" s="46" t="s">
        <v>234</v>
      </c>
      <c r="S36" s="40">
        <v>230000000</v>
      </c>
      <c r="T36" s="41" t="s">
        <v>10</v>
      </c>
      <c r="U36" s="41" t="s">
        <v>11</v>
      </c>
      <c r="V36" s="47"/>
      <c r="W36" s="48" t="s">
        <v>264</v>
      </c>
      <c r="X36" s="48" t="s">
        <v>285</v>
      </c>
      <c r="Y36" s="40">
        <v>30</v>
      </c>
      <c r="Z36" s="40">
        <v>60</v>
      </c>
      <c r="AA36" s="49">
        <v>10</v>
      </c>
      <c r="AB36" s="41" t="s">
        <v>286</v>
      </c>
      <c r="AC36" s="48" t="s">
        <v>236</v>
      </c>
      <c r="AD36" s="52">
        <v>351</v>
      </c>
      <c r="AE36" s="51">
        <v>86418.75</v>
      </c>
      <c r="AF36" s="51">
        <f t="shared" si="5"/>
        <v>30332981.25</v>
      </c>
      <c r="AG36" s="51">
        <f t="shared" si="0"/>
        <v>33972939</v>
      </c>
      <c r="AH36" s="51">
        <v>220</v>
      </c>
      <c r="AI36" s="60">
        <v>89443.4</v>
      </c>
      <c r="AJ36" s="51">
        <f t="shared" si="6"/>
        <v>19677548</v>
      </c>
      <c r="AK36" s="51">
        <f t="shared" si="1"/>
        <v>22038853.760000002</v>
      </c>
      <c r="AL36" s="52">
        <v>220</v>
      </c>
      <c r="AM36" s="54">
        <v>92573.92</v>
      </c>
      <c r="AN36" s="51">
        <f t="shared" si="7"/>
        <v>20366262.399999999</v>
      </c>
      <c r="AO36" s="51">
        <f t="shared" si="2"/>
        <v>22810213.888</v>
      </c>
      <c r="AP36" s="52">
        <v>220</v>
      </c>
      <c r="AQ36" s="54">
        <v>95814.01</v>
      </c>
      <c r="AR36" s="51">
        <f t="shared" si="8"/>
        <v>21079082.199999999</v>
      </c>
      <c r="AS36" s="51">
        <f t="shared" si="3"/>
        <v>23608572.064000003</v>
      </c>
      <c r="AT36" s="52">
        <v>220</v>
      </c>
      <c r="AU36" s="55">
        <v>99167.5</v>
      </c>
      <c r="AV36" s="51">
        <f t="shared" si="9"/>
        <v>21816850</v>
      </c>
      <c r="AW36" s="51">
        <f t="shared" si="4"/>
        <v>24434872.000000004</v>
      </c>
      <c r="AX36" s="52">
        <v>1231</v>
      </c>
      <c r="AY36" s="51">
        <v>113272723.84999999</v>
      </c>
      <c r="AZ36" s="51">
        <v>126865450.71200001</v>
      </c>
      <c r="BA36" s="38" t="s">
        <v>245</v>
      </c>
      <c r="BB36" s="38"/>
      <c r="BC36" s="41"/>
      <c r="BD36" s="41"/>
      <c r="BE36" s="38"/>
      <c r="BF36" s="38" t="s">
        <v>323</v>
      </c>
      <c r="BG36" s="41"/>
      <c r="BH36" s="38"/>
      <c r="BI36" s="56"/>
      <c r="BJ36" s="56"/>
      <c r="BK36" s="56"/>
      <c r="BL36" s="39"/>
      <c r="BM36" s="39"/>
    </row>
    <row r="37" spans="1:65" s="57" customFormat="1" ht="12" customHeight="1" x14ac:dyDescent="0.2">
      <c r="A37" s="38" t="s">
        <v>268</v>
      </c>
      <c r="B37" s="37" t="s">
        <v>426</v>
      </c>
      <c r="C37" s="38"/>
      <c r="D37" s="58" t="s">
        <v>14</v>
      </c>
      <c r="E37" s="41"/>
      <c r="F37" s="41" t="s">
        <v>21</v>
      </c>
      <c r="G37" s="41" t="s">
        <v>324</v>
      </c>
      <c r="H37" s="59">
        <v>260000264</v>
      </c>
      <c r="I37" s="41" t="s">
        <v>325</v>
      </c>
      <c r="J37" s="41" t="s">
        <v>326</v>
      </c>
      <c r="K37" s="41" t="s">
        <v>25</v>
      </c>
      <c r="L37" s="41"/>
      <c r="M37" s="41" t="s">
        <v>60</v>
      </c>
      <c r="N37" s="45">
        <v>30</v>
      </c>
      <c r="O37" s="40">
        <v>230000000</v>
      </c>
      <c r="P37" s="41" t="s">
        <v>283</v>
      </c>
      <c r="Q37" s="38" t="s">
        <v>272</v>
      </c>
      <c r="R37" s="46" t="s">
        <v>234</v>
      </c>
      <c r="S37" s="40">
        <v>230000000</v>
      </c>
      <c r="T37" s="41" t="s">
        <v>10</v>
      </c>
      <c r="U37" s="41" t="s">
        <v>11</v>
      </c>
      <c r="V37" s="47"/>
      <c r="W37" s="48" t="s">
        <v>264</v>
      </c>
      <c r="X37" s="48" t="s">
        <v>285</v>
      </c>
      <c r="Y37" s="40">
        <v>30</v>
      </c>
      <c r="Z37" s="40">
        <v>60</v>
      </c>
      <c r="AA37" s="49">
        <v>10</v>
      </c>
      <c r="AB37" s="41" t="s">
        <v>327</v>
      </c>
      <c r="AC37" s="48" t="s">
        <v>236</v>
      </c>
      <c r="AD37" s="52">
        <v>15.821999999999999</v>
      </c>
      <c r="AE37" s="51">
        <v>828578.04</v>
      </c>
      <c r="AF37" s="51">
        <f t="shared" si="5"/>
        <v>13109761.748880001</v>
      </c>
      <c r="AG37" s="51">
        <f t="shared" si="0"/>
        <v>14682933.158745602</v>
      </c>
      <c r="AH37" s="52">
        <v>12.821999999999999</v>
      </c>
      <c r="AI37" s="60">
        <v>828578.04</v>
      </c>
      <c r="AJ37" s="51">
        <f t="shared" si="6"/>
        <v>10624027.62888</v>
      </c>
      <c r="AK37" s="51">
        <f t="shared" si="1"/>
        <v>11898910.944345601</v>
      </c>
      <c r="AL37" s="52">
        <v>12.821999999999999</v>
      </c>
      <c r="AM37" s="54">
        <v>828578.04</v>
      </c>
      <c r="AN37" s="51">
        <f t="shared" si="7"/>
        <v>10624027.62888</v>
      </c>
      <c r="AO37" s="51">
        <f t="shared" si="2"/>
        <v>11898910.944345601</v>
      </c>
      <c r="AP37" s="52">
        <v>12.821999999999999</v>
      </c>
      <c r="AQ37" s="54">
        <v>828578.04</v>
      </c>
      <c r="AR37" s="51">
        <f t="shared" si="8"/>
        <v>10624027.62888</v>
      </c>
      <c r="AS37" s="51">
        <f t="shared" si="3"/>
        <v>11898910.944345601</v>
      </c>
      <c r="AT37" s="52">
        <v>12.821999999999999</v>
      </c>
      <c r="AU37" s="55">
        <v>828578.04</v>
      </c>
      <c r="AV37" s="51">
        <f t="shared" si="9"/>
        <v>10624027.62888</v>
      </c>
      <c r="AW37" s="51">
        <f t="shared" si="4"/>
        <v>11898910.944345601</v>
      </c>
      <c r="AX37" s="52">
        <v>67.11</v>
      </c>
      <c r="AY37" s="51">
        <v>55605872.264399998</v>
      </c>
      <c r="AZ37" s="51">
        <v>62278576.936128005</v>
      </c>
      <c r="BA37" s="38" t="s">
        <v>245</v>
      </c>
      <c r="BB37" s="38"/>
      <c r="BC37" s="41"/>
      <c r="BD37" s="41"/>
      <c r="BE37" s="38"/>
      <c r="BF37" s="38" t="s">
        <v>328</v>
      </c>
      <c r="BG37" s="41"/>
      <c r="BH37" s="38"/>
      <c r="BI37" s="56"/>
      <c r="BJ37" s="56"/>
      <c r="BK37" s="56"/>
      <c r="BL37" s="39"/>
      <c r="BM37" s="39"/>
    </row>
    <row r="38" spans="1:65" s="57" customFormat="1" ht="12" customHeight="1" x14ac:dyDescent="0.2">
      <c r="A38" s="38" t="s">
        <v>268</v>
      </c>
      <c r="B38" s="37" t="s">
        <v>426</v>
      </c>
      <c r="C38" s="38"/>
      <c r="D38" s="58" t="s">
        <v>37</v>
      </c>
      <c r="E38" s="41"/>
      <c r="F38" s="41" t="s">
        <v>22</v>
      </c>
      <c r="G38" s="41" t="s">
        <v>329</v>
      </c>
      <c r="H38" s="59">
        <v>210000459</v>
      </c>
      <c r="I38" s="39" t="s">
        <v>63</v>
      </c>
      <c r="J38" s="41" t="s">
        <v>330</v>
      </c>
      <c r="K38" s="41" t="s">
        <v>25</v>
      </c>
      <c r="L38" s="41"/>
      <c r="M38" s="41" t="s">
        <v>60</v>
      </c>
      <c r="N38" s="45">
        <v>30</v>
      </c>
      <c r="O38" s="40">
        <v>230000000</v>
      </c>
      <c r="P38" s="41" t="s">
        <v>283</v>
      </c>
      <c r="Q38" s="38" t="s">
        <v>272</v>
      </c>
      <c r="R38" s="46" t="s">
        <v>234</v>
      </c>
      <c r="S38" s="40">
        <v>230000000</v>
      </c>
      <c r="T38" s="41" t="s">
        <v>10</v>
      </c>
      <c r="U38" s="41" t="s">
        <v>11</v>
      </c>
      <c r="V38" s="47"/>
      <c r="W38" s="48" t="s">
        <v>264</v>
      </c>
      <c r="X38" s="48" t="s">
        <v>285</v>
      </c>
      <c r="Y38" s="40">
        <v>30</v>
      </c>
      <c r="Z38" s="40">
        <v>60</v>
      </c>
      <c r="AA38" s="49">
        <v>10</v>
      </c>
      <c r="AB38" s="41" t="s">
        <v>286</v>
      </c>
      <c r="AC38" s="48" t="s">
        <v>236</v>
      </c>
      <c r="AD38" s="52">
        <v>589</v>
      </c>
      <c r="AE38" s="51">
        <v>4951.25</v>
      </c>
      <c r="AF38" s="51">
        <f t="shared" si="5"/>
        <v>2916286.25</v>
      </c>
      <c r="AG38" s="51">
        <f t="shared" si="0"/>
        <v>3266240.6</v>
      </c>
      <c r="AH38" s="52">
        <v>188</v>
      </c>
      <c r="AI38" s="60">
        <v>5124.54</v>
      </c>
      <c r="AJ38" s="51">
        <f t="shared" si="6"/>
        <v>963413.52</v>
      </c>
      <c r="AK38" s="51">
        <f t="shared" si="1"/>
        <v>1079023.1424</v>
      </c>
      <c r="AL38" s="52">
        <v>188</v>
      </c>
      <c r="AM38" s="54">
        <v>5303.9</v>
      </c>
      <c r="AN38" s="51">
        <f t="shared" si="7"/>
        <v>997133.2</v>
      </c>
      <c r="AO38" s="51">
        <f t="shared" si="2"/>
        <v>1116789.1840000001</v>
      </c>
      <c r="AP38" s="52">
        <v>188</v>
      </c>
      <c r="AQ38" s="54">
        <v>5489.53</v>
      </c>
      <c r="AR38" s="51">
        <f t="shared" si="8"/>
        <v>1032031.6399999999</v>
      </c>
      <c r="AS38" s="51">
        <f t="shared" si="3"/>
        <v>1155875.4368</v>
      </c>
      <c r="AT38" s="52">
        <v>188</v>
      </c>
      <c r="AU38" s="55">
        <v>5681.67</v>
      </c>
      <c r="AV38" s="51">
        <f t="shared" si="9"/>
        <v>1068153.96</v>
      </c>
      <c r="AW38" s="51">
        <f t="shared" si="4"/>
        <v>1196332.4352000002</v>
      </c>
      <c r="AX38" s="52">
        <v>1341</v>
      </c>
      <c r="AY38" s="51">
        <v>6977018.5700000003</v>
      </c>
      <c r="AZ38" s="51">
        <v>7814260.7983999997</v>
      </c>
      <c r="BA38" s="38" t="s">
        <v>245</v>
      </c>
      <c r="BB38" s="38"/>
      <c r="BC38" s="41"/>
      <c r="BD38" s="41"/>
      <c r="BE38" s="38"/>
      <c r="BF38" s="38" t="s">
        <v>331</v>
      </c>
      <c r="BG38" s="41"/>
      <c r="BH38" s="38"/>
      <c r="BI38" s="56"/>
      <c r="BJ38" s="56"/>
      <c r="BK38" s="56"/>
      <c r="BL38" s="39"/>
      <c r="BM38" s="39"/>
    </row>
    <row r="39" spans="1:65" s="57" customFormat="1" ht="12" customHeight="1" x14ac:dyDescent="0.2">
      <c r="A39" s="38" t="s">
        <v>268</v>
      </c>
      <c r="B39" s="37" t="s">
        <v>426</v>
      </c>
      <c r="C39" s="38"/>
      <c r="D39" s="58" t="s">
        <v>35</v>
      </c>
      <c r="E39" s="41"/>
      <c r="F39" s="41" t="s">
        <v>23</v>
      </c>
      <c r="G39" s="41" t="s">
        <v>329</v>
      </c>
      <c r="H39" s="59">
        <v>210000463</v>
      </c>
      <c r="I39" s="39" t="s">
        <v>63</v>
      </c>
      <c r="J39" s="41" t="s">
        <v>330</v>
      </c>
      <c r="K39" s="41" t="s">
        <v>25</v>
      </c>
      <c r="L39" s="41"/>
      <c r="M39" s="41" t="s">
        <v>60</v>
      </c>
      <c r="N39" s="45">
        <v>30</v>
      </c>
      <c r="O39" s="40">
        <v>230000000</v>
      </c>
      <c r="P39" s="41" t="s">
        <v>283</v>
      </c>
      <c r="Q39" s="38" t="s">
        <v>272</v>
      </c>
      <c r="R39" s="46" t="s">
        <v>234</v>
      </c>
      <c r="S39" s="40">
        <v>230000000</v>
      </c>
      <c r="T39" s="41" t="s">
        <v>10</v>
      </c>
      <c r="U39" s="41" t="s">
        <v>11</v>
      </c>
      <c r="V39" s="47"/>
      <c r="W39" s="48" t="s">
        <v>264</v>
      </c>
      <c r="X39" s="48" t="s">
        <v>285</v>
      </c>
      <c r="Y39" s="40">
        <v>30</v>
      </c>
      <c r="Z39" s="40">
        <v>60</v>
      </c>
      <c r="AA39" s="49">
        <v>10</v>
      </c>
      <c r="AB39" s="41" t="s">
        <v>286</v>
      </c>
      <c r="AC39" s="48" t="s">
        <v>236</v>
      </c>
      <c r="AD39" s="52">
        <v>24</v>
      </c>
      <c r="AE39" s="51">
        <v>3456</v>
      </c>
      <c r="AF39" s="51">
        <f t="shared" si="5"/>
        <v>82944</v>
      </c>
      <c r="AG39" s="51">
        <f t="shared" si="0"/>
        <v>92897.280000000013</v>
      </c>
      <c r="AH39" s="52">
        <v>20</v>
      </c>
      <c r="AI39" s="60">
        <v>3576.9599999999996</v>
      </c>
      <c r="AJ39" s="51">
        <f t="shared" si="6"/>
        <v>71539.199999999997</v>
      </c>
      <c r="AK39" s="51">
        <f t="shared" si="1"/>
        <v>80123.90400000001</v>
      </c>
      <c r="AL39" s="52">
        <v>20</v>
      </c>
      <c r="AM39" s="54">
        <v>3702.15</v>
      </c>
      <c r="AN39" s="51">
        <f t="shared" si="7"/>
        <v>74043</v>
      </c>
      <c r="AO39" s="51">
        <f t="shared" si="2"/>
        <v>82928.160000000003</v>
      </c>
      <c r="AP39" s="52">
        <v>20</v>
      </c>
      <c r="AQ39" s="54">
        <v>3831.72</v>
      </c>
      <c r="AR39" s="51">
        <f t="shared" si="8"/>
        <v>76634.399999999994</v>
      </c>
      <c r="AS39" s="51">
        <f t="shared" si="3"/>
        <v>85830.528000000006</v>
      </c>
      <c r="AT39" s="52">
        <v>20</v>
      </c>
      <c r="AU39" s="55">
        <v>3965.83</v>
      </c>
      <c r="AV39" s="51">
        <f t="shared" si="9"/>
        <v>79316.600000000006</v>
      </c>
      <c r="AW39" s="51">
        <f t="shared" si="4"/>
        <v>88834.592000000019</v>
      </c>
      <c r="AX39" s="52">
        <v>104</v>
      </c>
      <c r="AY39" s="51">
        <v>384477.2</v>
      </c>
      <c r="AZ39" s="51">
        <v>430614.46400000004</v>
      </c>
      <c r="BA39" s="38" t="s">
        <v>245</v>
      </c>
      <c r="BB39" s="38"/>
      <c r="BC39" s="41"/>
      <c r="BD39" s="41"/>
      <c r="BE39" s="38"/>
      <c r="BF39" s="38" t="s">
        <v>332</v>
      </c>
      <c r="BG39" s="41"/>
      <c r="BH39" s="38"/>
      <c r="BI39" s="56"/>
      <c r="BJ39" s="56"/>
      <c r="BK39" s="56"/>
      <c r="BL39" s="39"/>
      <c r="BM39" s="39"/>
    </row>
    <row r="40" spans="1:65" s="57" customFormat="1" ht="12" customHeight="1" x14ac:dyDescent="0.2">
      <c r="A40" s="38" t="s">
        <v>268</v>
      </c>
      <c r="B40" s="37" t="s">
        <v>426</v>
      </c>
      <c r="C40" s="38"/>
      <c r="D40" s="58" t="s">
        <v>33</v>
      </c>
      <c r="E40" s="41"/>
      <c r="F40" s="41" t="s">
        <v>24</v>
      </c>
      <c r="G40" s="41" t="s">
        <v>329</v>
      </c>
      <c r="H40" s="59">
        <v>210000913</v>
      </c>
      <c r="I40" s="39" t="s">
        <v>63</v>
      </c>
      <c r="J40" s="41" t="s">
        <v>330</v>
      </c>
      <c r="K40" s="41" t="s">
        <v>25</v>
      </c>
      <c r="L40" s="41"/>
      <c r="M40" s="41" t="s">
        <v>60</v>
      </c>
      <c r="N40" s="45">
        <v>30</v>
      </c>
      <c r="O40" s="40">
        <v>230000000</v>
      </c>
      <c r="P40" s="41" t="s">
        <v>283</v>
      </c>
      <c r="Q40" s="38" t="s">
        <v>272</v>
      </c>
      <c r="R40" s="46" t="s">
        <v>234</v>
      </c>
      <c r="S40" s="40">
        <v>230000000</v>
      </c>
      <c r="T40" s="41" t="s">
        <v>10</v>
      </c>
      <c r="U40" s="41" t="s">
        <v>11</v>
      </c>
      <c r="V40" s="47"/>
      <c r="W40" s="48" t="s">
        <v>264</v>
      </c>
      <c r="X40" s="48" t="s">
        <v>285</v>
      </c>
      <c r="Y40" s="40">
        <v>30</v>
      </c>
      <c r="Z40" s="40">
        <v>60</v>
      </c>
      <c r="AA40" s="49">
        <v>10</v>
      </c>
      <c r="AB40" s="41" t="s">
        <v>286</v>
      </c>
      <c r="AC40" s="48" t="s">
        <v>236</v>
      </c>
      <c r="AD40" s="52">
        <v>694</v>
      </c>
      <c r="AE40" s="51">
        <v>1825.15</v>
      </c>
      <c r="AF40" s="51">
        <f t="shared" si="5"/>
        <v>1266654.1000000001</v>
      </c>
      <c r="AG40" s="51">
        <f t="shared" si="0"/>
        <v>1418652.5920000002</v>
      </c>
      <c r="AH40" s="52">
        <v>1000</v>
      </c>
      <c r="AI40" s="60">
        <v>1889.03</v>
      </c>
      <c r="AJ40" s="51">
        <f t="shared" si="6"/>
        <v>1889030</v>
      </c>
      <c r="AK40" s="51">
        <f t="shared" si="1"/>
        <v>2115713.6</v>
      </c>
      <c r="AL40" s="52">
        <v>1000</v>
      </c>
      <c r="AM40" s="54">
        <v>1955.14</v>
      </c>
      <c r="AN40" s="51">
        <f t="shared" si="7"/>
        <v>1955140</v>
      </c>
      <c r="AO40" s="51">
        <f t="shared" si="2"/>
        <v>2189756.8000000003</v>
      </c>
      <c r="AP40" s="52">
        <v>1000</v>
      </c>
      <c r="AQ40" s="54">
        <v>2023.57</v>
      </c>
      <c r="AR40" s="51">
        <f t="shared" si="8"/>
        <v>2023570</v>
      </c>
      <c r="AS40" s="51">
        <f t="shared" si="3"/>
        <v>2266398.4000000004</v>
      </c>
      <c r="AT40" s="52">
        <v>1000</v>
      </c>
      <c r="AU40" s="55">
        <v>2094.4</v>
      </c>
      <c r="AV40" s="51">
        <f t="shared" si="9"/>
        <v>2094400</v>
      </c>
      <c r="AW40" s="51">
        <f t="shared" si="4"/>
        <v>2345728</v>
      </c>
      <c r="AX40" s="52">
        <v>4694</v>
      </c>
      <c r="AY40" s="51">
        <v>9228794.0999999996</v>
      </c>
      <c r="AZ40" s="51">
        <v>10336249.392000001</v>
      </c>
      <c r="BA40" s="38" t="s">
        <v>245</v>
      </c>
      <c r="BB40" s="38"/>
      <c r="BC40" s="41"/>
      <c r="BD40" s="41"/>
      <c r="BE40" s="38"/>
      <c r="BF40" s="38" t="s">
        <v>333</v>
      </c>
      <c r="BG40" s="41"/>
      <c r="BH40" s="38"/>
      <c r="BI40" s="56"/>
      <c r="BJ40" s="56"/>
      <c r="BK40" s="56"/>
      <c r="BL40" s="39"/>
      <c r="BM40" s="39"/>
    </row>
    <row r="41" spans="1:65" s="57" customFormat="1" ht="12" customHeight="1" x14ac:dyDescent="0.2">
      <c r="A41" s="38" t="s">
        <v>268</v>
      </c>
      <c r="B41" s="37" t="s">
        <v>426</v>
      </c>
      <c r="C41" s="38"/>
      <c r="D41" s="58" t="s">
        <v>31</v>
      </c>
      <c r="E41" s="41"/>
      <c r="F41" s="41" t="s">
        <v>26</v>
      </c>
      <c r="G41" s="41" t="s">
        <v>329</v>
      </c>
      <c r="H41" s="59">
        <v>210026839</v>
      </c>
      <c r="I41" s="39" t="s">
        <v>63</v>
      </c>
      <c r="J41" s="41" t="s">
        <v>330</v>
      </c>
      <c r="K41" s="41" t="s">
        <v>25</v>
      </c>
      <c r="L41" s="41"/>
      <c r="M41" s="41" t="s">
        <v>60</v>
      </c>
      <c r="N41" s="45">
        <v>30</v>
      </c>
      <c r="O41" s="40">
        <v>230000000</v>
      </c>
      <c r="P41" s="41" t="s">
        <v>283</v>
      </c>
      <c r="Q41" s="38" t="s">
        <v>272</v>
      </c>
      <c r="R41" s="46" t="s">
        <v>234</v>
      </c>
      <c r="S41" s="40">
        <v>230000000</v>
      </c>
      <c r="T41" s="41" t="s">
        <v>10</v>
      </c>
      <c r="U41" s="41" t="s">
        <v>11</v>
      </c>
      <c r="V41" s="47"/>
      <c r="W41" s="48" t="s">
        <v>264</v>
      </c>
      <c r="X41" s="48" t="s">
        <v>285</v>
      </c>
      <c r="Y41" s="40">
        <v>30</v>
      </c>
      <c r="Z41" s="40">
        <v>60</v>
      </c>
      <c r="AA41" s="49">
        <v>10</v>
      </c>
      <c r="AB41" s="41" t="s">
        <v>286</v>
      </c>
      <c r="AC41" s="48" t="s">
        <v>236</v>
      </c>
      <c r="AD41" s="52">
        <v>946</v>
      </c>
      <c r="AE41" s="51">
        <v>1542.91</v>
      </c>
      <c r="AF41" s="51">
        <f t="shared" si="5"/>
        <v>1459592.86</v>
      </c>
      <c r="AG41" s="51">
        <f t="shared" si="0"/>
        <v>1634744.0032000004</v>
      </c>
      <c r="AH41" s="52">
        <v>1000</v>
      </c>
      <c r="AI41" s="60">
        <v>1596.91</v>
      </c>
      <c r="AJ41" s="51">
        <f t="shared" si="6"/>
        <v>1596910</v>
      </c>
      <c r="AK41" s="51">
        <f t="shared" si="1"/>
        <v>1788539.2000000002</v>
      </c>
      <c r="AL41" s="52">
        <v>1000</v>
      </c>
      <c r="AM41" s="54">
        <v>1652.8</v>
      </c>
      <c r="AN41" s="51">
        <f t="shared" si="7"/>
        <v>1652800</v>
      </c>
      <c r="AO41" s="51">
        <f t="shared" si="2"/>
        <v>1851136.0000000002</v>
      </c>
      <c r="AP41" s="52">
        <v>1000</v>
      </c>
      <c r="AQ41" s="54">
        <v>1710.65</v>
      </c>
      <c r="AR41" s="51">
        <f t="shared" si="8"/>
        <v>1710650</v>
      </c>
      <c r="AS41" s="51">
        <f t="shared" si="3"/>
        <v>1915928.0000000002</v>
      </c>
      <c r="AT41" s="52">
        <v>1000</v>
      </c>
      <c r="AU41" s="55">
        <v>1770.52</v>
      </c>
      <c r="AV41" s="51">
        <f t="shared" si="9"/>
        <v>1770520</v>
      </c>
      <c r="AW41" s="51">
        <f t="shared" si="4"/>
        <v>1982982.4000000001</v>
      </c>
      <c r="AX41" s="52">
        <v>4946</v>
      </c>
      <c r="AY41" s="51">
        <v>8190472.8600000003</v>
      </c>
      <c r="AZ41" s="51">
        <v>9173329.6032000016</v>
      </c>
      <c r="BA41" s="38" t="s">
        <v>245</v>
      </c>
      <c r="BB41" s="38"/>
      <c r="BC41" s="41"/>
      <c r="BD41" s="41"/>
      <c r="BE41" s="38"/>
      <c r="BF41" s="38" t="s">
        <v>334</v>
      </c>
      <c r="BG41" s="41"/>
      <c r="BH41" s="38"/>
      <c r="BI41" s="56"/>
      <c r="BJ41" s="56"/>
      <c r="BK41" s="56"/>
      <c r="BL41" s="39"/>
      <c r="BM41" s="39"/>
    </row>
    <row r="42" spans="1:65" s="57" customFormat="1" ht="12" customHeight="1" x14ac:dyDescent="0.2">
      <c r="A42" s="38" t="s">
        <v>268</v>
      </c>
      <c r="B42" s="37" t="s">
        <v>426</v>
      </c>
      <c r="C42" s="38"/>
      <c r="D42" s="58" t="s">
        <v>30</v>
      </c>
      <c r="E42" s="41"/>
      <c r="F42" s="41" t="s">
        <v>27</v>
      </c>
      <c r="G42" s="41" t="s">
        <v>329</v>
      </c>
      <c r="H42" s="59">
        <v>210028875</v>
      </c>
      <c r="I42" s="39" t="s">
        <v>63</v>
      </c>
      <c r="J42" s="41" t="s">
        <v>330</v>
      </c>
      <c r="K42" s="41" t="s">
        <v>25</v>
      </c>
      <c r="L42" s="41"/>
      <c r="M42" s="41" t="s">
        <v>60</v>
      </c>
      <c r="N42" s="45">
        <v>30</v>
      </c>
      <c r="O42" s="40">
        <v>230000000</v>
      </c>
      <c r="P42" s="41" t="s">
        <v>283</v>
      </c>
      <c r="Q42" s="38" t="s">
        <v>272</v>
      </c>
      <c r="R42" s="46" t="s">
        <v>234</v>
      </c>
      <c r="S42" s="40">
        <v>230000000</v>
      </c>
      <c r="T42" s="41" t="s">
        <v>10</v>
      </c>
      <c r="U42" s="41" t="s">
        <v>11</v>
      </c>
      <c r="V42" s="47"/>
      <c r="W42" s="48" t="s">
        <v>264</v>
      </c>
      <c r="X42" s="48" t="s">
        <v>285</v>
      </c>
      <c r="Y42" s="40">
        <v>30</v>
      </c>
      <c r="Z42" s="40">
        <v>60</v>
      </c>
      <c r="AA42" s="49">
        <v>10</v>
      </c>
      <c r="AB42" s="41" t="s">
        <v>286</v>
      </c>
      <c r="AC42" s="48" t="s">
        <v>236</v>
      </c>
      <c r="AD42" s="52">
        <v>12482</v>
      </c>
      <c r="AE42" s="51">
        <v>2107</v>
      </c>
      <c r="AF42" s="51">
        <f t="shared" si="5"/>
        <v>26299574</v>
      </c>
      <c r="AG42" s="51">
        <f t="shared" si="0"/>
        <v>29455522.880000003</v>
      </c>
      <c r="AH42" s="52">
        <v>9689</v>
      </c>
      <c r="AI42" s="60">
        <v>2180.7399999999998</v>
      </c>
      <c r="AJ42" s="51">
        <f>AI42*AH42</f>
        <v>21129189.859999999</v>
      </c>
      <c r="AK42" s="51">
        <f t="shared" si="1"/>
        <v>23664692.643200003</v>
      </c>
      <c r="AL42" s="52">
        <v>9689</v>
      </c>
      <c r="AM42" s="54">
        <v>2257.0700000000002</v>
      </c>
      <c r="AN42" s="51">
        <f t="shared" si="7"/>
        <v>21868751.23</v>
      </c>
      <c r="AO42" s="51">
        <f t="shared" si="2"/>
        <v>24493001.377600003</v>
      </c>
      <c r="AP42" s="52">
        <v>9689</v>
      </c>
      <c r="AQ42" s="54">
        <v>2336.06</v>
      </c>
      <c r="AR42" s="51">
        <f t="shared" si="8"/>
        <v>22634085.34</v>
      </c>
      <c r="AS42" s="51">
        <f t="shared" si="3"/>
        <v>25350175.580800001</v>
      </c>
      <c r="AT42" s="52">
        <v>9689</v>
      </c>
      <c r="AU42" s="55">
        <v>2417.83</v>
      </c>
      <c r="AV42" s="51">
        <f t="shared" si="9"/>
        <v>23426354.870000001</v>
      </c>
      <c r="AW42" s="51">
        <f t="shared" si="4"/>
        <v>26237517.454400003</v>
      </c>
      <c r="AX42" s="52">
        <v>51238</v>
      </c>
      <c r="AY42" s="51">
        <v>115357955.30000001</v>
      </c>
      <c r="AZ42" s="51">
        <v>129200909.93600002</v>
      </c>
      <c r="BA42" s="38" t="s">
        <v>245</v>
      </c>
      <c r="BB42" s="38"/>
      <c r="BC42" s="41"/>
      <c r="BD42" s="41"/>
      <c r="BE42" s="38"/>
      <c r="BF42" s="38" t="s">
        <v>335</v>
      </c>
      <c r="BG42" s="41"/>
      <c r="BH42" s="38"/>
      <c r="BI42" s="56"/>
      <c r="BJ42" s="56"/>
      <c r="BK42" s="56"/>
      <c r="BL42" s="39"/>
      <c r="BM42" s="39"/>
    </row>
    <row r="43" spans="1:65" s="57" customFormat="1" ht="13.15" customHeight="1" x14ac:dyDescent="0.2">
      <c r="A43" s="38" t="s">
        <v>387</v>
      </c>
      <c r="B43" s="38"/>
      <c r="C43" s="39"/>
      <c r="D43" s="40"/>
      <c r="E43" s="39"/>
      <c r="F43" s="58" t="s">
        <v>39</v>
      </c>
      <c r="G43" s="77" t="s">
        <v>388</v>
      </c>
      <c r="H43" s="39"/>
      <c r="I43" s="41" t="s">
        <v>389</v>
      </c>
      <c r="J43" s="41" t="s">
        <v>390</v>
      </c>
      <c r="K43" s="41" t="s">
        <v>25</v>
      </c>
      <c r="L43" s="41"/>
      <c r="M43" s="41"/>
      <c r="N43" s="38"/>
      <c r="O43" s="38" t="s">
        <v>242</v>
      </c>
      <c r="P43" s="61" t="s">
        <v>391</v>
      </c>
      <c r="Q43" s="44" t="s">
        <v>277</v>
      </c>
      <c r="R43" s="41" t="s">
        <v>234</v>
      </c>
      <c r="S43" s="38" t="s">
        <v>232</v>
      </c>
      <c r="T43" s="41" t="s">
        <v>10</v>
      </c>
      <c r="U43" s="41" t="s">
        <v>11</v>
      </c>
      <c r="V43" s="47"/>
      <c r="W43" s="48" t="s">
        <v>264</v>
      </c>
      <c r="X43" s="48" t="s">
        <v>251</v>
      </c>
      <c r="Y43" s="40">
        <v>30</v>
      </c>
      <c r="Z43" s="40">
        <v>60</v>
      </c>
      <c r="AA43" s="49">
        <v>10</v>
      </c>
      <c r="AB43" s="41" t="s">
        <v>286</v>
      </c>
      <c r="AC43" s="48" t="s">
        <v>236</v>
      </c>
      <c r="AD43" s="64">
        <v>10</v>
      </c>
      <c r="AE43" s="65">
        <v>252464</v>
      </c>
      <c r="AF43" s="65">
        <f>AE43*AD43</f>
        <v>2524640</v>
      </c>
      <c r="AG43" s="65">
        <f>AF43*1.12</f>
        <v>2827596.8000000003</v>
      </c>
      <c r="AH43" s="64">
        <v>10</v>
      </c>
      <c r="AI43" s="65">
        <v>252464</v>
      </c>
      <c r="AJ43" s="65">
        <f>AI43*AH43</f>
        <v>2524640</v>
      </c>
      <c r="AK43" s="65">
        <f>AJ43*1.12</f>
        <v>2827596.8000000003</v>
      </c>
      <c r="AL43" s="64">
        <v>10</v>
      </c>
      <c r="AM43" s="65">
        <v>252464</v>
      </c>
      <c r="AN43" s="65">
        <f>AL43*AM43</f>
        <v>2524640</v>
      </c>
      <c r="AO43" s="65">
        <f>AN43*1.12</f>
        <v>2827596.8000000003</v>
      </c>
      <c r="AP43" s="64">
        <v>0</v>
      </c>
      <c r="AQ43" s="65"/>
      <c r="AR43" s="65">
        <v>0</v>
      </c>
      <c r="AS43" s="65">
        <v>0</v>
      </c>
      <c r="AT43" s="39"/>
      <c r="AU43" s="39"/>
      <c r="AV43" s="39"/>
      <c r="AW43" s="39"/>
      <c r="AX43" s="64">
        <v>30</v>
      </c>
      <c r="AY43" s="65">
        <v>0</v>
      </c>
      <c r="AZ43" s="65">
        <v>0</v>
      </c>
      <c r="BA43" s="78" t="s">
        <v>244</v>
      </c>
      <c r="BB43" s="41" t="s">
        <v>392</v>
      </c>
      <c r="BC43" s="41"/>
      <c r="BD43" s="41"/>
      <c r="BE43" s="41"/>
      <c r="BF43" s="41" t="s">
        <v>392</v>
      </c>
      <c r="BG43" s="41"/>
      <c r="BH43" s="41"/>
      <c r="BI43" s="41"/>
      <c r="BJ43" s="41"/>
      <c r="BK43" s="38" t="s">
        <v>73</v>
      </c>
      <c r="BL43" s="39"/>
      <c r="BM43" s="39"/>
    </row>
    <row r="44" spans="1:65" s="84" customFormat="1" ht="13.15" customHeight="1" x14ac:dyDescent="0.25">
      <c r="A44" s="379" t="s">
        <v>387</v>
      </c>
      <c r="B44" s="379"/>
      <c r="C44" s="79"/>
      <c r="D44" s="58" t="s">
        <v>39</v>
      </c>
      <c r="E44" s="79"/>
      <c r="F44" s="380" t="s">
        <v>40</v>
      </c>
      <c r="G44" s="381" t="s">
        <v>388</v>
      </c>
      <c r="H44" s="79"/>
      <c r="I44" s="80" t="s">
        <v>389</v>
      </c>
      <c r="J44" s="80" t="s">
        <v>390</v>
      </c>
      <c r="K44" s="80" t="s">
        <v>25</v>
      </c>
      <c r="L44" s="80"/>
      <c r="M44" s="80"/>
      <c r="N44" s="379"/>
      <c r="O44" s="379" t="s">
        <v>242</v>
      </c>
      <c r="P44" s="382" t="s">
        <v>391</v>
      </c>
      <c r="Q44" s="81" t="s">
        <v>277</v>
      </c>
      <c r="R44" s="80" t="s">
        <v>234</v>
      </c>
      <c r="S44" s="379" t="s">
        <v>232</v>
      </c>
      <c r="T44" s="80" t="s">
        <v>10</v>
      </c>
      <c r="U44" s="80" t="s">
        <v>11</v>
      </c>
      <c r="V44" s="383"/>
      <c r="W44" s="384" t="s">
        <v>264</v>
      </c>
      <c r="X44" s="384" t="s">
        <v>251</v>
      </c>
      <c r="Y44" s="385">
        <v>0</v>
      </c>
      <c r="Z44" s="97">
        <v>90</v>
      </c>
      <c r="AA44" s="97">
        <v>10</v>
      </c>
      <c r="AB44" s="80" t="s">
        <v>286</v>
      </c>
      <c r="AC44" s="384" t="s">
        <v>236</v>
      </c>
      <c r="AD44" s="386">
        <v>10</v>
      </c>
      <c r="AE44" s="82">
        <v>252464</v>
      </c>
      <c r="AF44" s="82">
        <f>AE44*AD44</f>
        <v>2524640</v>
      </c>
      <c r="AG44" s="82">
        <f>AF44*1.12</f>
        <v>2827596.8000000003</v>
      </c>
      <c r="AH44" s="386">
        <v>10</v>
      </c>
      <c r="AI44" s="82">
        <v>252464</v>
      </c>
      <c r="AJ44" s="82">
        <f>AI44*AH44</f>
        <v>2524640</v>
      </c>
      <c r="AK44" s="82">
        <f>AJ44*1.12</f>
        <v>2827596.8000000003</v>
      </c>
      <c r="AL44" s="386">
        <v>10</v>
      </c>
      <c r="AM44" s="82">
        <v>252464</v>
      </c>
      <c r="AN44" s="82">
        <f>AL44*AM44</f>
        <v>2524640</v>
      </c>
      <c r="AO44" s="82">
        <f>AN44*1.12</f>
        <v>2827596.8000000003</v>
      </c>
      <c r="AP44" s="386">
        <v>0</v>
      </c>
      <c r="AQ44" s="82"/>
      <c r="AR44" s="82">
        <v>0</v>
      </c>
      <c r="AS44" s="82">
        <v>0</v>
      </c>
      <c r="AT44" s="79"/>
      <c r="AU44" s="79"/>
      <c r="AV44" s="79"/>
      <c r="AW44" s="79"/>
      <c r="AX44" s="386">
        <v>30</v>
      </c>
      <c r="AY44" s="82">
        <v>0</v>
      </c>
      <c r="AZ44" s="82">
        <f>AY44*1.12</f>
        <v>0</v>
      </c>
      <c r="BA44" s="83" t="s">
        <v>244</v>
      </c>
      <c r="BB44" s="80" t="s">
        <v>392</v>
      </c>
      <c r="BC44" s="80"/>
      <c r="BD44" s="80"/>
      <c r="BE44" s="80"/>
      <c r="BF44" s="80" t="s">
        <v>392</v>
      </c>
      <c r="BG44" s="80"/>
      <c r="BH44" s="80"/>
      <c r="BI44" s="80"/>
      <c r="BJ44" s="80"/>
      <c r="BK44" s="80"/>
      <c r="BL44" s="379" t="s">
        <v>73</v>
      </c>
      <c r="BM44" s="80"/>
    </row>
    <row r="45" spans="1:65" s="84" customFormat="1" ht="13.15" customHeight="1" x14ac:dyDescent="0.25">
      <c r="A45" s="379" t="s">
        <v>387</v>
      </c>
      <c r="B45" s="379"/>
      <c r="C45" s="79"/>
      <c r="D45" s="387" t="s">
        <v>40</v>
      </c>
      <c r="E45" s="79"/>
      <c r="F45" s="387" t="s">
        <v>39</v>
      </c>
      <c r="G45" s="381" t="s">
        <v>388</v>
      </c>
      <c r="H45" s="79"/>
      <c r="I45" s="80" t="s">
        <v>389</v>
      </c>
      <c r="J45" s="80" t="s">
        <v>390</v>
      </c>
      <c r="K45" s="80" t="s">
        <v>25</v>
      </c>
      <c r="L45" s="80"/>
      <c r="M45" s="80"/>
      <c r="N45" s="379"/>
      <c r="O45" s="379" t="s">
        <v>242</v>
      </c>
      <c r="P45" s="388" t="s">
        <v>446</v>
      </c>
      <c r="Q45" s="81" t="s">
        <v>650</v>
      </c>
      <c r="R45" s="80" t="s">
        <v>234</v>
      </c>
      <c r="S45" s="379" t="s">
        <v>232</v>
      </c>
      <c r="T45" s="80" t="s">
        <v>10</v>
      </c>
      <c r="U45" s="80" t="s">
        <v>11</v>
      </c>
      <c r="V45" s="383"/>
      <c r="W45" s="384" t="s">
        <v>651</v>
      </c>
      <c r="X45" s="384" t="s">
        <v>251</v>
      </c>
      <c r="Y45" s="389">
        <v>0</v>
      </c>
      <c r="Z45" s="390">
        <v>90</v>
      </c>
      <c r="AA45" s="390">
        <v>10</v>
      </c>
      <c r="AB45" s="80" t="s">
        <v>286</v>
      </c>
      <c r="AC45" s="384" t="s">
        <v>236</v>
      </c>
      <c r="AD45" s="386">
        <v>0</v>
      </c>
      <c r="AE45" s="82">
        <v>252464</v>
      </c>
      <c r="AF45" s="82">
        <f>AE45*AD45</f>
        <v>0</v>
      </c>
      <c r="AG45" s="82">
        <f>AF45*1.12</f>
        <v>0</v>
      </c>
      <c r="AH45" s="386">
        <v>10</v>
      </c>
      <c r="AI45" s="82">
        <v>252464</v>
      </c>
      <c r="AJ45" s="82">
        <f>AI45*AH45</f>
        <v>2524640</v>
      </c>
      <c r="AK45" s="82">
        <f>AJ45*1.12</f>
        <v>2827596.8000000003</v>
      </c>
      <c r="AL45" s="386">
        <v>10</v>
      </c>
      <c r="AM45" s="82">
        <v>252464</v>
      </c>
      <c r="AN45" s="82">
        <f>AL45*AM45</f>
        <v>2524640</v>
      </c>
      <c r="AO45" s="82">
        <f>AN45*1.12</f>
        <v>2827596.8000000003</v>
      </c>
      <c r="AP45" s="386">
        <v>0</v>
      </c>
      <c r="AQ45" s="82"/>
      <c r="AR45" s="82">
        <v>0</v>
      </c>
      <c r="AS45" s="82">
        <v>0</v>
      </c>
      <c r="AT45" s="79"/>
      <c r="AU45" s="79"/>
      <c r="AV45" s="79"/>
      <c r="AW45" s="79"/>
      <c r="AX45" s="386">
        <f>AD45+AH45+AL45</f>
        <v>20</v>
      </c>
      <c r="AY45" s="391">
        <v>5049280</v>
      </c>
      <c r="AZ45" s="65">
        <v>5655193.6000000006</v>
      </c>
      <c r="BA45" s="83" t="s">
        <v>244</v>
      </c>
      <c r="BB45" s="80" t="s">
        <v>392</v>
      </c>
      <c r="BC45" s="80"/>
      <c r="BD45" s="80"/>
      <c r="BE45" s="80"/>
      <c r="BF45" s="80" t="s">
        <v>392</v>
      </c>
      <c r="BG45" s="80"/>
      <c r="BH45" s="80"/>
      <c r="BI45" s="80"/>
      <c r="BJ45" s="80"/>
      <c r="BK45" s="80"/>
      <c r="BL45" s="379" t="s">
        <v>73</v>
      </c>
      <c r="BM45" s="80"/>
    </row>
    <row r="46" spans="1:65" s="57" customFormat="1" ht="12" customHeight="1" x14ac:dyDescent="0.2">
      <c r="A46" s="38" t="s">
        <v>387</v>
      </c>
      <c r="B46" s="38"/>
      <c r="C46" s="39"/>
      <c r="D46" s="40"/>
      <c r="E46" s="39"/>
      <c r="F46" s="58" t="s">
        <v>41</v>
      </c>
      <c r="G46" s="77" t="s">
        <v>393</v>
      </c>
      <c r="H46" s="39"/>
      <c r="I46" s="41" t="s">
        <v>389</v>
      </c>
      <c r="J46" s="41" t="s">
        <v>394</v>
      </c>
      <c r="K46" s="41" t="s">
        <v>25</v>
      </c>
      <c r="L46" s="41"/>
      <c r="M46" s="41"/>
      <c r="N46" s="38"/>
      <c r="O46" s="38" t="s">
        <v>242</v>
      </c>
      <c r="P46" s="61" t="s">
        <v>391</v>
      </c>
      <c r="Q46" s="44" t="s">
        <v>277</v>
      </c>
      <c r="R46" s="41" t="s">
        <v>234</v>
      </c>
      <c r="S46" s="38" t="s">
        <v>232</v>
      </c>
      <c r="T46" s="41" t="s">
        <v>10</v>
      </c>
      <c r="U46" s="41" t="s">
        <v>11</v>
      </c>
      <c r="V46" s="47"/>
      <c r="W46" s="48" t="s">
        <v>264</v>
      </c>
      <c r="X46" s="48" t="s">
        <v>251</v>
      </c>
      <c r="Y46" s="40">
        <v>30</v>
      </c>
      <c r="Z46" s="40">
        <v>60</v>
      </c>
      <c r="AA46" s="49">
        <v>10</v>
      </c>
      <c r="AB46" s="41" t="s">
        <v>286</v>
      </c>
      <c r="AC46" s="48" t="s">
        <v>236</v>
      </c>
      <c r="AD46" s="64">
        <v>7</v>
      </c>
      <c r="AE46" s="65">
        <v>441785</v>
      </c>
      <c r="AF46" s="65">
        <f t="shared" ref="AF46:AF58" si="43">AE46*AD46</f>
        <v>3092495</v>
      </c>
      <c r="AG46" s="65">
        <f t="shared" ref="AG46:AG58" si="44">AF46*1.12</f>
        <v>3463594.4000000004</v>
      </c>
      <c r="AH46" s="64">
        <v>7</v>
      </c>
      <c r="AI46" s="65">
        <v>441785</v>
      </c>
      <c r="AJ46" s="65">
        <f t="shared" ref="AJ46:AJ58" si="45">AI46*AH46</f>
        <v>3092495</v>
      </c>
      <c r="AK46" s="65">
        <f t="shared" ref="AK46:AK58" si="46">AJ46*1.12</f>
        <v>3463594.4000000004</v>
      </c>
      <c r="AL46" s="64">
        <v>7</v>
      </c>
      <c r="AM46" s="65">
        <v>441785</v>
      </c>
      <c r="AN46" s="65">
        <f t="shared" ref="AN46:AN58" si="47">AL46*AM46</f>
        <v>3092495</v>
      </c>
      <c r="AO46" s="65">
        <f t="shared" ref="AO46:AO58" si="48">AN46*1.12</f>
        <v>3463594.4000000004</v>
      </c>
      <c r="AP46" s="64">
        <v>0</v>
      </c>
      <c r="AQ46" s="65"/>
      <c r="AR46" s="65">
        <v>0</v>
      </c>
      <c r="AS46" s="65">
        <v>0</v>
      </c>
      <c r="AT46" s="39"/>
      <c r="AU46" s="39"/>
      <c r="AV46" s="39"/>
      <c r="AW46" s="39"/>
      <c r="AX46" s="64">
        <v>21</v>
      </c>
      <c r="AY46" s="65">
        <v>0</v>
      </c>
      <c r="AZ46" s="65">
        <v>0</v>
      </c>
      <c r="BA46" s="78" t="s">
        <v>244</v>
      </c>
      <c r="BB46" s="38" t="s">
        <v>395</v>
      </c>
      <c r="BC46" s="68"/>
      <c r="BD46" s="67"/>
      <c r="BE46" s="67"/>
      <c r="BF46" s="38" t="s">
        <v>395</v>
      </c>
      <c r="BG46" s="41"/>
      <c r="BH46" s="41"/>
      <c r="BI46" s="41"/>
      <c r="BJ46" s="41"/>
      <c r="BK46" s="38" t="s">
        <v>73</v>
      </c>
      <c r="BL46" s="39"/>
      <c r="BM46" s="39"/>
    </row>
    <row r="47" spans="1:65" s="84" customFormat="1" ht="12" customHeight="1" x14ac:dyDescent="0.25">
      <c r="A47" s="379" t="s">
        <v>387</v>
      </c>
      <c r="B47" s="379"/>
      <c r="C47" s="79"/>
      <c r="D47" s="58" t="s">
        <v>41</v>
      </c>
      <c r="E47" s="79"/>
      <c r="F47" s="380" t="s">
        <v>42</v>
      </c>
      <c r="G47" s="381" t="s">
        <v>393</v>
      </c>
      <c r="H47" s="79"/>
      <c r="I47" s="80" t="s">
        <v>389</v>
      </c>
      <c r="J47" s="80" t="s">
        <v>394</v>
      </c>
      <c r="K47" s="80" t="s">
        <v>25</v>
      </c>
      <c r="L47" s="80"/>
      <c r="M47" s="80"/>
      <c r="N47" s="379"/>
      <c r="O47" s="379" t="s">
        <v>242</v>
      </c>
      <c r="P47" s="382" t="s">
        <v>391</v>
      </c>
      <c r="Q47" s="81" t="s">
        <v>277</v>
      </c>
      <c r="R47" s="80" t="s">
        <v>234</v>
      </c>
      <c r="S47" s="379" t="s">
        <v>232</v>
      </c>
      <c r="T47" s="80" t="s">
        <v>10</v>
      </c>
      <c r="U47" s="80" t="s">
        <v>11</v>
      </c>
      <c r="V47" s="383"/>
      <c r="W47" s="384" t="s">
        <v>264</v>
      </c>
      <c r="X47" s="384" t="s">
        <v>251</v>
      </c>
      <c r="Y47" s="385">
        <v>0</v>
      </c>
      <c r="Z47" s="97">
        <v>90</v>
      </c>
      <c r="AA47" s="97">
        <v>10</v>
      </c>
      <c r="AB47" s="80" t="s">
        <v>286</v>
      </c>
      <c r="AC47" s="384" t="s">
        <v>236</v>
      </c>
      <c r="AD47" s="386">
        <v>7</v>
      </c>
      <c r="AE47" s="82">
        <v>441785</v>
      </c>
      <c r="AF47" s="82">
        <f>AE47*AD47</f>
        <v>3092495</v>
      </c>
      <c r="AG47" s="82">
        <f>AF47*1.12</f>
        <v>3463594.4000000004</v>
      </c>
      <c r="AH47" s="386">
        <v>7</v>
      </c>
      <c r="AI47" s="82">
        <v>441785</v>
      </c>
      <c r="AJ47" s="82">
        <f>AI47*AH47</f>
        <v>3092495</v>
      </c>
      <c r="AK47" s="82">
        <f>AJ47*1.12</f>
        <v>3463594.4000000004</v>
      </c>
      <c r="AL47" s="386">
        <v>7</v>
      </c>
      <c r="AM47" s="82">
        <v>441785</v>
      </c>
      <c r="AN47" s="82">
        <f>AL47*AM47</f>
        <v>3092495</v>
      </c>
      <c r="AO47" s="82">
        <f>AN47*1.12</f>
        <v>3463594.4000000004</v>
      </c>
      <c r="AP47" s="386">
        <v>0</v>
      </c>
      <c r="AQ47" s="82"/>
      <c r="AR47" s="82">
        <v>0</v>
      </c>
      <c r="AS47" s="82">
        <v>0</v>
      </c>
      <c r="AT47" s="79"/>
      <c r="AU47" s="79"/>
      <c r="AV47" s="79"/>
      <c r="AW47" s="79"/>
      <c r="AX47" s="386">
        <v>21</v>
      </c>
      <c r="AY47" s="82">
        <v>0</v>
      </c>
      <c r="AZ47" s="82">
        <f>AY47*1.12</f>
        <v>0</v>
      </c>
      <c r="BA47" s="83" t="s">
        <v>244</v>
      </c>
      <c r="BB47" s="379" t="s">
        <v>395</v>
      </c>
      <c r="BC47" s="392"/>
      <c r="BD47" s="393"/>
      <c r="BE47" s="393"/>
      <c r="BF47" s="379" t="s">
        <v>395</v>
      </c>
      <c r="BG47" s="80"/>
      <c r="BH47" s="80"/>
      <c r="BI47" s="80"/>
      <c r="BJ47" s="80"/>
      <c r="BK47" s="80"/>
      <c r="BL47" s="379" t="s">
        <v>73</v>
      </c>
      <c r="BM47" s="80"/>
    </row>
    <row r="48" spans="1:65" s="84" customFormat="1" ht="12" customHeight="1" x14ac:dyDescent="0.25">
      <c r="A48" s="379" t="s">
        <v>387</v>
      </c>
      <c r="B48" s="379"/>
      <c r="C48" s="79"/>
      <c r="D48" s="387" t="s">
        <v>42</v>
      </c>
      <c r="E48" s="79"/>
      <c r="F48" s="387" t="s">
        <v>41</v>
      </c>
      <c r="G48" s="381" t="s">
        <v>393</v>
      </c>
      <c r="H48" s="79"/>
      <c r="I48" s="80" t="s">
        <v>389</v>
      </c>
      <c r="J48" s="80" t="s">
        <v>394</v>
      </c>
      <c r="K48" s="80" t="s">
        <v>25</v>
      </c>
      <c r="L48" s="80"/>
      <c r="M48" s="80"/>
      <c r="N48" s="379"/>
      <c r="O48" s="379" t="s">
        <v>242</v>
      </c>
      <c r="P48" s="388" t="s">
        <v>446</v>
      </c>
      <c r="Q48" s="81" t="s">
        <v>650</v>
      </c>
      <c r="R48" s="80" t="s">
        <v>234</v>
      </c>
      <c r="S48" s="379" t="s">
        <v>232</v>
      </c>
      <c r="T48" s="80" t="s">
        <v>10</v>
      </c>
      <c r="U48" s="80" t="s">
        <v>11</v>
      </c>
      <c r="V48" s="383"/>
      <c r="W48" s="384" t="s">
        <v>651</v>
      </c>
      <c r="X48" s="384" t="s">
        <v>251</v>
      </c>
      <c r="Y48" s="389">
        <v>0</v>
      </c>
      <c r="Z48" s="390">
        <v>90</v>
      </c>
      <c r="AA48" s="390">
        <v>10</v>
      </c>
      <c r="AB48" s="80" t="s">
        <v>286</v>
      </c>
      <c r="AC48" s="384" t="s">
        <v>236</v>
      </c>
      <c r="AD48" s="386">
        <v>0</v>
      </c>
      <c r="AE48" s="82">
        <v>441785</v>
      </c>
      <c r="AF48" s="82">
        <f>AE48*AD48</f>
        <v>0</v>
      </c>
      <c r="AG48" s="82">
        <f>AF48*1.12</f>
        <v>0</v>
      </c>
      <c r="AH48" s="386">
        <v>7</v>
      </c>
      <c r="AI48" s="82">
        <v>441785</v>
      </c>
      <c r="AJ48" s="82">
        <f>AI48*AH48</f>
        <v>3092495</v>
      </c>
      <c r="AK48" s="82">
        <f>AJ48*1.12</f>
        <v>3463594.4000000004</v>
      </c>
      <c r="AL48" s="386">
        <v>7</v>
      </c>
      <c r="AM48" s="82">
        <v>441785</v>
      </c>
      <c r="AN48" s="82">
        <f>AL48*AM48</f>
        <v>3092495</v>
      </c>
      <c r="AO48" s="82">
        <f>AN48*1.12</f>
        <v>3463594.4000000004</v>
      </c>
      <c r="AP48" s="386">
        <v>0</v>
      </c>
      <c r="AQ48" s="82"/>
      <c r="AR48" s="82">
        <v>0</v>
      </c>
      <c r="AS48" s="82">
        <v>0</v>
      </c>
      <c r="AT48" s="79"/>
      <c r="AU48" s="79"/>
      <c r="AV48" s="79"/>
      <c r="AW48" s="79"/>
      <c r="AX48" s="386">
        <f t="shared" ref="AX48" si="49">AD48+AH48+AL48</f>
        <v>14</v>
      </c>
      <c r="AY48" s="391">
        <v>6184990</v>
      </c>
      <c r="AZ48" s="65">
        <v>6927188.8000000007</v>
      </c>
      <c r="BA48" s="83" t="s">
        <v>244</v>
      </c>
      <c r="BB48" s="379" t="s">
        <v>395</v>
      </c>
      <c r="BC48" s="392"/>
      <c r="BD48" s="393"/>
      <c r="BE48" s="393"/>
      <c r="BF48" s="379" t="s">
        <v>395</v>
      </c>
      <c r="BG48" s="80"/>
      <c r="BH48" s="80"/>
      <c r="BI48" s="80"/>
      <c r="BJ48" s="80"/>
      <c r="BK48" s="80"/>
      <c r="BL48" s="379" t="s">
        <v>73</v>
      </c>
      <c r="BM48" s="80"/>
    </row>
    <row r="49" spans="1:66" s="57" customFormat="1" ht="12" customHeight="1" x14ac:dyDescent="0.2">
      <c r="A49" s="38" t="s">
        <v>387</v>
      </c>
      <c r="B49" s="38"/>
      <c r="C49" s="39"/>
      <c r="D49" s="40"/>
      <c r="E49" s="39"/>
      <c r="F49" s="58" t="s">
        <v>43</v>
      </c>
      <c r="G49" s="77" t="s">
        <v>396</v>
      </c>
      <c r="H49" s="39"/>
      <c r="I49" s="41" t="s">
        <v>397</v>
      </c>
      <c r="J49" s="41" t="s">
        <v>398</v>
      </c>
      <c r="K49" s="41" t="s">
        <v>25</v>
      </c>
      <c r="L49" s="41"/>
      <c r="M49" s="41"/>
      <c r="N49" s="38"/>
      <c r="O49" s="38" t="s">
        <v>242</v>
      </c>
      <c r="P49" s="61" t="s">
        <v>391</v>
      </c>
      <c r="Q49" s="44" t="s">
        <v>277</v>
      </c>
      <c r="R49" s="41" t="s">
        <v>234</v>
      </c>
      <c r="S49" s="38" t="s">
        <v>232</v>
      </c>
      <c r="T49" s="41" t="s">
        <v>10</v>
      </c>
      <c r="U49" s="41" t="s">
        <v>11</v>
      </c>
      <c r="V49" s="47"/>
      <c r="W49" s="48" t="s">
        <v>264</v>
      </c>
      <c r="X49" s="48" t="s">
        <v>251</v>
      </c>
      <c r="Y49" s="40">
        <v>30</v>
      </c>
      <c r="Z49" s="40">
        <v>60</v>
      </c>
      <c r="AA49" s="49">
        <v>10</v>
      </c>
      <c r="AB49" s="41" t="s">
        <v>286</v>
      </c>
      <c r="AC49" s="48" t="s">
        <v>236</v>
      </c>
      <c r="AD49" s="64">
        <v>90</v>
      </c>
      <c r="AE49" s="65">
        <v>418145.16</v>
      </c>
      <c r="AF49" s="65">
        <f t="shared" si="43"/>
        <v>37633064.399999999</v>
      </c>
      <c r="AG49" s="65">
        <f t="shared" si="44"/>
        <v>42149032.127999999</v>
      </c>
      <c r="AH49" s="64">
        <v>90</v>
      </c>
      <c r="AI49" s="65">
        <v>418145.16</v>
      </c>
      <c r="AJ49" s="65">
        <f t="shared" si="45"/>
        <v>37633064.399999999</v>
      </c>
      <c r="AK49" s="65">
        <f t="shared" si="46"/>
        <v>42149032.127999999</v>
      </c>
      <c r="AL49" s="64">
        <v>90</v>
      </c>
      <c r="AM49" s="65">
        <v>418145.16</v>
      </c>
      <c r="AN49" s="65">
        <f t="shared" si="47"/>
        <v>37633064.399999999</v>
      </c>
      <c r="AO49" s="65">
        <f t="shared" si="48"/>
        <v>42149032.127999999</v>
      </c>
      <c r="AP49" s="64">
        <v>0</v>
      </c>
      <c r="AQ49" s="65"/>
      <c r="AR49" s="65">
        <v>0</v>
      </c>
      <c r="AS49" s="65">
        <v>0</v>
      </c>
      <c r="AT49" s="39"/>
      <c r="AU49" s="39"/>
      <c r="AV49" s="39"/>
      <c r="AW49" s="39"/>
      <c r="AX49" s="64">
        <v>270</v>
      </c>
      <c r="AY49" s="65">
        <v>0</v>
      </c>
      <c r="AZ49" s="65">
        <v>0</v>
      </c>
      <c r="BA49" s="78" t="s">
        <v>244</v>
      </c>
      <c r="BB49" s="38" t="s">
        <v>399</v>
      </c>
      <c r="BC49" s="68"/>
      <c r="BD49" s="67"/>
      <c r="BE49" s="67"/>
      <c r="BF49" s="38" t="s">
        <v>399</v>
      </c>
      <c r="BG49" s="41"/>
      <c r="BH49" s="41"/>
      <c r="BI49" s="41"/>
      <c r="BJ49" s="41"/>
      <c r="BK49" s="38" t="s">
        <v>73</v>
      </c>
      <c r="BL49" s="39"/>
      <c r="BM49" s="39"/>
    </row>
    <row r="50" spans="1:66" s="84" customFormat="1" ht="12" customHeight="1" x14ac:dyDescent="0.25">
      <c r="A50" s="379" t="s">
        <v>387</v>
      </c>
      <c r="B50" s="379"/>
      <c r="C50" s="79"/>
      <c r="D50" s="58" t="s">
        <v>43</v>
      </c>
      <c r="E50" s="79"/>
      <c r="F50" s="380" t="s">
        <v>44</v>
      </c>
      <c r="G50" s="381" t="s">
        <v>396</v>
      </c>
      <c r="H50" s="79"/>
      <c r="I50" s="80" t="s">
        <v>397</v>
      </c>
      <c r="J50" s="80" t="s">
        <v>398</v>
      </c>
      <c r="K50" s="80" t="s">
        <v>25</v>
      </c>
      <c r="L50" s="80"/>
      <c r="M50" s="80"/>
      <c r="N50" s="379"/>
      <c r="O50" s="379" t="s">
        <v>242</v>
      </c>
      <c r="P50" s="382" t="s">
        <v>391</v>
      </c>
      <c r="Q50" s="81" t="s">
        <v>277</v>
      </c>
      <c r="R50" s="80" t="s">
        <v>234</v>
      </c>
      <c r="S50" s="379" t="s">
        <v>232</v>
      </c>
      <c r="T50" s="80" t="s">
        <v>10</v>
      </c>
      <c r="U50" s="80" t="s">
        <v>11</v>
      </c>
      <c r="V50" s="383"/>
      <c r="W50" s="384" t="s">
        <v>264</v>
      </c>
      <c r="X50" s="384" t="s">
        <v>251</v>
      </c>
      <c r="Y50" s="385">
        <v>0</v>
      </c>
      <c r="Z50" s="97">
        <v>90</v>
      </c>
      <c r="AA50" s="97">
        <v>10</v>
      </c>
      <c r="AB50" s="80" t="s">
        <v>286</v>
      </c>
      <c r="AC50" s="384" t="s">
        <v>236</v>
      </c>
      <c r="AD50" s="386">
        <v>90</v>
      </c>
      <c r="AE50" s="82">
        <v>418145.16</v>
      </c>
      <c r="AF50" s="82">
        <f t="shared" si="43"/>
        <v>37633064.399999999</v>
      </c>
      <c r="AG50" s="82">
        <f t="shared" si="44"/>
        <v>42149032.127999999</v>
      </c>
      <c r="AH50" s="386">
        <v>90</v>
      </c>
      <c r="AI50" s="82">
        <v>418145.16</v>
      </c>
      <c r="AJ50" s="82">
        <f t="shared" si="45"/>
        <v>37633064.399999999</v>
      </c>
      <c r="AK50" s="82">
        <f t="shared" si="46"/>
        <v>42149032.127999999</v>
      </c>
      <c r="AL50" s="386">
        <v>90</v>
      </c>
      <c r="AM50" s="82">
        <v>418145.16</v>
      </c>
      <c r="AN50" s="82">
        <f t="shared" si="47"/>
        <v>37633064.399999999</v>
      </c>
      <c r="AO50" s="82">
        <f t="shared" si="48"/>
        <v>42149032.127999999</v>
      </c>
      <c r="AP50" s="386">
        <v>0</v>
      </c>
      <c r="AQ50" s="82"/>
      <c r="AR50" s="82">
        <v>0</v>
      </c>
      <c r="AS50" s="82">
        <v>0</v>
      </c>
      <c r="AT50" s="79"/>
      <c r="AU50" s="79"/>
      <c r="AV50" s="79"/>
      <c r="AW50" s="79"/>
      <c r="AX50" s="386">
        <v>270</v>
      </c>
      <c r="AY50" s="82">
        <v>0</v>
      </c>
      <c r="AZ50" s="82">
        <f>AY50*1.12</f>
        <v>0</v>
      </c>
      <c r="BA50" s="83" t="s">
        <v>244</v>
      </c>
      <c r="BB50" s="379" t="s">
        <v>399</v>
      </c>
      <c r="BC50" s="392"/>
      <c r="BD50" s="393"/>
      <c r="BE50" s="393"/>
      <c r="BF50" s="379" t="s">
        <v>399</v>
      </c>
      <c r="BG50" s="80"/>
      <c r="BH50" s="80"/>
      <c r="BI50" s="80"/>
      <c r="BJ50" s="80"/>
      <c r="BK50" s="80"/>
      <c r="BL50" s="379" t="s">
        <v>73</v>
      </c>
      <c r="BM50" s="80"/>
    </row>
    <row r="51" spans="1:66" s="84" customFormat="1" ht="12" customHeight="1" x14ac:dyDescent="0.25">
      <c r="A51" s="379" t="s">
        <v>387</v>
      </c>
      <c r="B51" s="379"/>
      <c r="C51" s="79"/>
      <c r="D51" s="387" t="s">
        <v>44</v>
      </c>
      <c r="E51" s="79"/>
      <c r="F51" s="387" t="s">
        <v>43</v>
      </c>
      <c r="G51" s="381" t="s">
        <v>396</v>
      </c>
      <c r="H51" s="79"/>
      <c r="I51" s="80" t="s">
        <v>397</v>
      </c>
      <c r="J51" s="80" t="s">
        <v>398</v>
      </c>
      <c r="K51" s="80" t="s">
        <v>25</v>
      </c>
      <c r="L51" s="80"/>
      <c r="M51" s="80"/>
      <c r="N51" s="379"/>
      <c r="O51" s="379" t="s">
        <v>242</v>
      </c>
      <c r="P51" s="388" t="s">
        <v>446</v>
      </c>
      <c r="Q51" s="81" t="s">
        <v>650</v>
      </c>
      <c r="R51" s="80" t="s">
        <v>234</v>
      </c>
      <c r="S51" s="379" t="s">
        <v>232</v>
      </c>
      <c r="T51" s="80" t="s">
        <v>10</v>
      </c>
      <c r="U51" s="80" t="s">
        <v>11</v>
      </c>
      <c r="V51" s="383"/>
      <c r="W51" s="384" t="s">
        <v>651</v>
      </c>
      <c r="X51" s="384" t="s">
        <v>251</v>
      </c>
      <c r="Y51" s="389">
        <v>0</v>
      </c>
      <c r="Z51" s="390">
        <v>90</v>
      </c>
      <c r="AA51" s="390">
        <v>10</v>
      </c>
      <c r="AB51" s="80" t="s">
        <v>286</v>
      </c>
      <c r="AC51" s="384" t="s">
        <v>236</v>
      </c>
      <c r="AD51" s="386">
        <v>0</v>
      </c>
      <c r="AE51" s="82">
        <v>418145.16</v>
      </c>
      <c r="AF51" s="82">
        <f t="shared" si="43"/>
        <v>0</v>
      </c>
      <c r="AG51" s="82">
        <f t="shared" si="44"/>
        <v>0</v>
      </c>
      <c r="AH51" s="386">
        <v>90</v>
      </c>
      <c r="AI51" s="82">
        <v>418145.16</v>
      </c>
      <c r="AJ51" s="82">
        <f t="shared" si="45"/>
        <v>37633064.399999999</v>
      </c>
      <c r="AK51" s="82">
        <f t="shared" si="46"/>
        <v>42149032.127999999</v>
      </c>
      <c r="AL51" s="386">
        <v>90</v>
      </c>
      <c r="AM51" s="82">
        <v>418145.16</v>
      </c>
      <c r="AN51" s="82">
        <f t="shared" si="47"/>
        <v>37633064.399999999</v>
      </c>
      <c r="AO51" s="82">
        <f t="shared" si="48"/>
        <v>42149032.127999999</v>
      </c>
      <c r="AP51" s="386">
        <v>0</v>
      </c>
      <c r="AQ51" s="82"/>
      <c r="AR51" s="82">
        <v>0</v>
      </c>
      <c r="AS51" s="82">
        <v>0</v>
      </c>
      <c r="AT51" s="79"/>
      <c r="AU51" s="79"/>
      <c r="AV51" s="79"/>
      <c r="AW51" s="79"/>
      <c r="AX51" s="386">
        <f t="shared" ref="AX51" si="50">AD51+AH51+AL51</f>
        <v>180</v>
      </c>
      <c r="AY51" s="391">
        <v>75266128.799999997</v>
      </c>
      <c r="AZ51" s="65">
        <v>84298064.260000005</v>
      </c>
      <c r="BA51" s="83" t="s">
        <v>244</v>
      </c>
      <c r="BB51" s="379" t="s">
        <v>399</v>
      </c>
      <c r="BC51" s="392"/>
      <c r="BD51" s="393"/>
      <c r="BE51" s="393"/>
      <c r="BF51" s="379" t="s">
        <v>399</v>
      </c>
      <c r="BG51" s="80"/>
      <c r="BH51" s="80"/>
      <c r="BI51" s="80"/>
      <c r="BJ51" s="80"/>
      <c r="BK51" s="80"/>
      <c r="BL51" s="379" t="s">
        <v>73</v>
      </c>
      <c r="BM51" s="80"/>
    </row>
    <row r="52" spans="1:66" s="57" customFormat="1" ht="12" customHeight="1" x14ac:dyDescent="0.2">
      <c r="A52" s="38" t="s">
        <v>387</v>
      </c>
      <c r="B52" s="38"/>
      <c r="C52" s="39"/>
      <c r="D52" s="40"/>
      <c r="E52" s="39"/>
      <c r="F52" s="58" t="s">
        <v>45</v>
      </c>
      <c r="G52" s="77" t="s">
        <v>400</v>
      </c>
      <c r="H52" s="39"/>
      <c r="I52" s="41" t="s">
        <v>397</v>
      </c>
      <c r="J52" s="41" t="s">
        <v>401</v>
      </c>
      <c r="K52" s="41" t="s">
        <v>25</v>
      </c>
      <c r="L52" s="41"/>
      <c r="M52" s="41"/>
      <c r="N52" s="38"/>
      <c r="O52" s="38" t="s">
        <v>242</v>
      </c>
      <c r="P52" s="61" t="s">
        <v>391</v>
      </c>
      <c r="Q52" s="44" t="s">
        <v>277</v>
      </c>
      <c r="R52" s="41" t="s">
        <v>234</v>
      </c>
      <c r="S52" s="38" t="s">
        <v>232</v>
      </c>
      <c r="T52" s="41" t="s">
        <v>10</v>
      </c>
      <c r="U52" s="41" t="s">
        <v>11</v>
      </c>
      <c r="V52" s="47"/>
      <c r="W52" s="48" t="s">
        <v>264</v>
      </c>
      <c r="X52" s="48" t="s">
        <v>251</v>
      </c>
      <c r="Y52" s="40">
        <v>30</v>
      </c>
      <c r="Z52" s="40">
        <v>60</v>
      </c>
      <c r="AA52" s="49">
        <v>10</v>
      </c>
      <c r="AB52" s="41" t="s">
        <v>286</v>
      </c>
      <c r="AC52" s="48" t="s">
        <v>236</v>
      </c>
      <c r="AD52" s="64">
        <v>250</v>
      </c>
      <c r="AE52" s="65">
        <v>520640.18</v>
      </c>
      <c r="AF52" s="65">
        <f t="shared" si="43"/>
        <v>130160045</v>
      </c>
      <c r="AG52" s="65">
        <f t="shared" si="44"/>
        <v>145779250.40000001</v>
      </c>
      <c r="AH52" s="64">
        <v>250</v>
      </c>
      <c r="AI52" s="65">
        <v>520640.18</v>
      </c>
      <c r="AJ52" s="65">
        <f t="shared" si="45"/>
        <v>130160045</v>
      </c>
      <c r="AK52" s="65">
        <f t="shared" si="46"/>
        <v>145779250.40000001</v>
      </c>
      <c r="AL52" s="64">
        <v>250</v>
      </c>
      <c r="AM52" s="65">
        <v>520640.18</v>
      </c>
      <c r="AN52" s="65">
        <f t="shared" si="47"/>
        <v>130160045</v>
      </c>
      <c r="AO52" s="65">
        <f t="shared" si="48"/>
        <v>145779250.40000001</v>
      </c>
      <c r="AP52" s="64">
        <v>0</v>
      </c>
      <c r="AQ52" s="65"/>
      <c r="AR52" s="65">
        <v>0</v>
      </c>
      <c r="AS52" s="65">
        <v>0</v>
      </c>
      <c r="AT52" s="39"/>
      <c r="AU52" s="39"/>
      <c r="AV52" s="39"/>
      <c r="AW52" s="39"/>
      <c r="AX52" s="64">
        <v>750</v>
      </c>
      <c r="AY52" s="65">
        <v>0</v>
      </c>
      <c r="AZ52" s="65">
        <v>0</v>
      </c>
      <c r="BA52" s="78" t="s">
        <v>244</v>
      </c>
      <c r="BB52" s="38" t="s">
        <v>402</v>
      </c>
      <c r="BC52" s="68"/>
      <c r="BD52" s="67"/>
      <c r="BE52" s="67"/>
      <c r="BF52" s="38" t="s">
        <v>402</v>
      </c>
      <c r="BG52" s="41"/>
      <c r="BH52" s="41"/>
      <c r="BI52" s="41"/>
      <c r="BJ52" s="41"/>
      <c r="BK52" s="38" t="s">
        <v>73</v>
      </c>
      <c r="BL52" s="39"/>
      <c r="BM52" s="39"/>
    </row>
    <row r="53" spans="1:66" s="84" customFormat="1" ht="12" customHeight="1" x14ac:dyDescent="0.25">
      <c r="A53" s="379" t="s">
        <v>387</v>
      </c>
      <c r="B53" s="379"/>
      <c r="C53" s="79"/>
      <c r="D53" s="58" t="s">
        <v>45</v>
      </c>
      <c r="E53" s="79"/>
      <c r="F53" s="380" t="s">
        <v>46</v>
      </c>
      <c r="G53" s="381" t="s">
        <v>400</v>
      </c>
      <c r="H53" s="79"/>
      <c r="I53" s="80" t="s">
        <v>397</v>
      </c>
      <c r="J53" s="80" t="s">
        <v>401</v>
      </c>
      <c r="K53" s="80" t="s">
        <v>25</v>
      </c>
      <c r="L53" s="80"/>
      <c r="M53" s="80"/>
      <c r="N53" s="379"/>
      <c r="O53" s="379" t="s">
        <v>242</v>
      </c>
      <c r="P53" s="382" t="s">
        <v>391</v>
      </c>
      <c r="Q53" s="81" t="s">
        <v>277</v>
      </c>
      <c r="R53" s="80" t="s">
        <v>234</v>
      </c>
      <c r="S53" s="379" t="s">
        <v>232</v>
      </c>
      <c r="T53" s="80" t="s">
        <v>10</v>
      </c>
      <c r="U53" s="80" t="s">
        <v>11</v>
      </c>
      <c r="V53" s="383"/>
      <c r="W53" s="384" t="s">
        <v>264</v>
      </c>
      <c r="X53" s="384" t="s">
        <v>251</v>
      </c>
      <c r="Y53" s="385">
        <v>0</v>
      </c>
      <c r="Z53" s="97">
        <v>90</v>
      </c>
      <c r="AA53" s="97">
        <v>10</v>
      </c>
      <c r="AB53" s="80" t="s">
        <v>286</v>
      </c>
      <c r="AC53" s="384" t="s">
        <v>236</v>
      </c>
      <c r="AD53" s="386">
        <v>250</v>
      </c>
      <c r="AE53" s="82">
        <v>520640.18</v>
      </c>
      <c r="AF53" s="82">
        <f>AE53*AD53</f>
        <v>130160045</v>
      </c>
      <c r="AG53" s="82">
        <f>AF53*1.12</f>
        <v>145779250.40000001</v>
      </c>
      <c r="AH53" s="386">
        <v>250</v>
      </c>
      <c r="AI53" s="82">
        <v>520640.18</v>
      </c>
      <c r="AJ53" s="82">
        <f>AI53*AH53</f>
        <v>130160045</v>
      </c>
      <c r="AK53" s="82">
        <f>AJ53*1.12</f>
        <v>145779250.40000001</v>
      </c>
      <c r="AL53" s="386">
        <v>250</v>
      </c>
      <c r="AM53" s="82">
        <v>520640.18</v>
      </c>
      <c r="AN53" s="82">
        <f>AL53*AM53</f>
        <v>130160045</v>
      </c>
      <c r="AO53" s="82">
        <f>AN53*1.12</f>
        <v>145779250.40000001</v>
      </c>
      <c r="AP53" s="386">
        <v>0</v>
      </c>
      <c r="AQ53" s="82"/>
      <c r="AR53" s="82">
        <v>0</v>
      </c>
      <c r="AS53" s="82">
        <v>0</v>
      </c>
      <c r="AT53" s="79"/>
      <c r="AU53" s="79"/>
      <c r="AV53" s="79"/>
      <c r="AW53" s="79"/>
      <c r="AX53" s="386">
        <v>750</v>
      </c>
      <c r="AY53" s="82">
        <v>0</v>
      </c>
      <c r="AZ53" s="82">
        <f>AY53*1.12</f>
        <v>0</v>
      </c>
      <c r="BA53" s="83" t="s">
        <v>244</v>
      </c>
      <c r="BB53" s="379" t="s">
        <v>402</v>
      </c>
      <c r="BC53" s="392"/>
      <c r="BD53" s="393"/>
      <c r="BE53" s="393"/>
      <c r="BF53" s="379" t="s">
        <v>402</v>
      </c>
      <c r="BG53" s="80"/>
      <c r="BH53" s="80"/>
      <c r="BI53" s="80"/>
      <c r="BJ53" s="80"/>
      <c r="BK53" s="80"/>
      <c r="BL53" s="379" t="s">
        <v>73</v>
      </c>
      <c r="BM53" s="80"/>
    </row>
    <row r="54" spans="1:66" s="84" customFormat="1" ht="12" customHeight="1" x14ac:dyDescent="0.25">
      <c r="A54" s="379" t="s">
        <v>387</v>
      </c>
      <c r="B54" s="379"/>
      <c r="C54" s="79"/>
      <c r="D54" s="387" t="s">
        <v>46</v>
      </c>
      <c r="E54" s="79"/>
      <c r="F54" s="387" t="s">
        <v>45</v>
      </c>
      <c r="G54" s="381" t="s">
        <v>400</v>
      </c>
      <c r="H54" s="79"/>
      <c r="I54" s="80" t="s">
        <v>397</v>
      </c>
      <c r="J54" s="80" t="s">
        <v>401</v>
      </c>
      <c r="K54" s="80" t="s">
        <v>25</v>
      </c>
      <c r="L54" s="80"/>
      <c r="M54" s="80"/>
      <c r="N54" s="379"/>
      <c r="O54" s="379" t="s">
        <v>242</v>
      </c>
      <c r="P54" s="388" t="s">
        <v>446</v>
      </c>
      <c r="Q54" s="81" t="s">
        <v>650</v>
      </c>
      <c r="R54" s="80" t="s">
        <v>234</v>
      </c>
      <c r="S54" s="379" t="s">
        <v>232</v>
      </c>
      <c r="T54" s="80" t="s">
        <v>10</v>
      </c>
      <c r="U54" s="80" t="s">
        <v>11</v>
      </c>
      <c r="V54" s="383"/>
      <c r="W54" s="384" t="s">
        <v>651</v>
      </c>
      <c r="X54" s="384" t="s">
        <v>251</v>
      </c>
      <c r="Y54" s="389">
        <v>0</v>
      </c>
      <c r="Z54" s="390">
        <v>90</v>
      </c>
      <c r="AA54" s="390">
        <v>10</v>
      </c>
      <c r="AB54" s="80" t="s">
        <v>286</v>
      </c>
      <c r="AC54" s="384" t="s">
        <v>236</v>
      </c>
      <c r="AD54" s="386">
        <v>0</v>
      </c>
      <c r="AE54" s="82">
        <v>520640.18</v>
      </c>
      <c r="AF54" s="82">
        <f>AE54*AD54</f>
        <v>0</v>
      </c>
      <c r="AG54" s="82">
        <f>AF54*1.12</f>
        <v>0</v>
      </c>
      <c r="AH54" s="386">
        <v>250</v>
      </c>
      <c r="AI54" s="82">
        <v>520640.18</v>
      </c>
      <c r="AJ54" s="82">
        <f>AI54*AH54</f>
        <v>130160045</v>
      </c>
      <c r="AK54" s="82">
        <f>AJ54*1.12</f>
        <v>145779250.40000001</v>
      </c>
      <c r="AL54" s="386">
        <v>250</v>
      </c>
      <c r="AM54" s="82">
        <v>520640.18</v>
      </c>
      <c r="AN54" s="82">
        <f>AL54*AM54</f>
        <v>130160045</v>
      </c>
      <c r="AO54" s="82">
        <f>AN54*1.12</f>
        <v>145779250.40000001</v>
      </c>
      <c r="AP54" s="386">
        <v>0</v>
      </c>
      <c r="AQ54" s="82"/>
      <c r="AR54" s="82">
        <v>0</v>
      </c>
      <c r="AS54" s="82">
        <v>0</v>
      </c>
      <c r="AT54" s="79"/>
      <c r="AU54" s="79"/>
      <c r="AV54" s="79"/>
      <c r="AW54" s="79"/>
      <c r="AX54" s="386">
        <f t="shared" ref="AX54" si="51">AD54+AH54+AL54</f>
        <v>500</v>
      </c>
      <c r="AY54" s="391">
        <v>260320090</v>
      </c>
      <c r="AZ54" s="65">
        <v>291558500.80000001</v>
      </c>
      <c r="BA54" s="83" t="s">
        <v>244</v>
      </c>
      <c r="BB54" s="379" t="s">
        <v>402</v>
      </c>
      <c r="BC54" s="392"/>
      <c r="BD54" s="393"/>
      <c r="BE54" s="393"/>
      <c r="BF54" s="379" t="s">
        <v>402</v>
      </c>
      <c r="BG54" s="80"/>
      <c r="BH54" s="80"/>
      <c r="BI54" s="80"/>
      <c r="BJ54" s="80"/>
      <c r="BK54" s="80"/>
      <c r="BL54" s="379" t="s">
        <v>73</v>
      </c>
      <c r="BM54" s="80"/>
    </row>
    <row r="55" spans="1:66" s="57" customFormat="1" ht="12" customHeight="1" x14ac:dyDescent="0.2">
      <c r="A55" s="38" t="s">
        <v>387</v>
      </c>
      <c r="B55" s="38"/>
      <c r="C55" s="39"/>
      <c r="D55" s="40"/>
      <c r="E55" s="39"/>
      <c r="F55" s="58" t="s">
        <v>47</v>
      </c>
      <c r="G55" s="77" t="s">
        <v>403</v>
      </c>
      <c r="H55" s="39"/>
      <c r="I55" s="41" t="s">
        <v>404</v>
      </c>
      <c r="J55" s="41" t="s">
        <v>405</v>
      </c>
      <c r="K55" s="41" t="s">
        <v>25</v>
      </c>
      <c r="L55" s="41"/>
      <c r="M55" s="41"/>
      <c r="N55" s="38"/>
      <c r="O55" s="38" t="s">
        <v>242</v>
      </c>
      <c r="P55" s="61" t="s">
        <v>391</v>
      </c>
      <c r="Q55" s="44" t="s">
        <v>277</v>
      </c>
      <c r="R55" s="41" t="s">
        <v>234</v>
      </c>
      <c r="S55" s="38" t="s">
        <v>232</v>
      </c>
      <c r="T55" s="41" t="s">
        <v>10</v>
      </c>
      <c r="U55" s="41" t="s">
        <v>11</v>
      </c>
      <c r="V55" s="47"/>
      <c r="W55" s="48" t="s">
        <v>264</v>
      </c>
      <c r="X55" s="48" t="s">
        <v>251</v>
      </c>
      <c r="Y55" s="40">
        <v>30</v>
      </c>
      <c r="Z55" s="40">
        <v>60</v>
      </c>
      <c r="AA55" s="49">
        <v>10</v>
      </c>
      <c r="AB55" s="41" t="s">
        <v>286</v>
      </c>
      <c r="AC55" s="48" t="s">
        <v>236</v>
      </c>
      <c r="AD55" s="64">
        <v>10</v>
      </c>
      <c r="AE55" s="65">
        <v>103300</v>
      </c>
      <c r="AF55" s="65">
        <f t="shared" si="43"/>
        <v>1033000</v>
      </c>
      <c r="AG55" s="65">
        <f t="shared" si="44"/>
        <v>1156960</v>
      </c>
      <c r="AH55" s="64">
        <v>10</v>
      </c>
      <c r="AI55" s="65">
        <v>103300</v>
      </c>
      <c r="AJ55" s="65">
        <f t="shared" si="45"/>
        <v>1033000</v>
      </c>
      <c r="AK55" s="65">
        <f t="shared" si="46"/>
        <v>1156960</v>
      </c>
      <c r="AL55" s="64">
        <v>10</v>
      </c>
      <c r="AM55" s="65">
        <v>103300</v>
      </c>
      <c r="AN55" s="65">
        <f t="shared" si="47"/>
        <v>1033000</v>
      </c>
      <c r="AO55" s="65">
        <f t="shared" si="48"/>
        <v>1156960</v>
      </c>
      <c r="AP55" s="64">
        <v>0</v>
      </c>
      <c r="AQ55" s="65"/>
      <c r="AR55" s="65">
        <v>0</v>
      </c>
      <c r="AS55" s="65">
        <v>0</v>
      </c>
      <c r="AT55" s="39"/>
      <c r="AU55" s="39"/>
      <c r="AV55" s="39"/>
      <c r="AW55" s="39"/>
      <c r="AX55" s="64">
        <v>30</v>
      </c>
      <c r="AY55" s="65">
        <v>0</v>
      </c>
      <c r="AZ55" s="65">
        <v>0</v>
      </c>
      <c r="BA55" s="78" t="s">
        <v>244</v>
      </c>
      <c r="BB55" s="38" t="s">
        <v>406</v>
      </c>
      <c r="BC55" s="68"/>
      <c r="BD55" s="67"/>
      <c r="BE55" s="67"/>
      <c r="BF55" s="38" t="s">
        <v>406</v>
      </c>
      <c r="BG55" s="41"/>
      <c r="BH55" s="41"/>
      <c r="BI55" s="41"/>
      <c r="BJ55" s="41"/>
      <c r="BK55" s="38" t="s">
        <v>73</v>
      </c>
      <c r="BL55" s="39"/>
      <c r="BM55" s="39"/>
    </row>
    <row r="56" spans="1:66" s="84" customFormat="1" ht="12" customHeight="1" x14ac:dyDescent="0.25">
      <c r="A56" s="379" t="s">
        <v>387</v>
      </c>
      <c r="B56" s="379"/>
      <c r="C56" s="79"/>
      <c r="D56" s="58" t="s">
        <v>47</v>
      </c>
      <c r="E56" s="79"/>
      <c r="F56" s="380" t="s">
        <v>48</v>
      </c>
      <c r="G56" s="381" t="s">
        <v>403</v>
      </c>
      <c r="H56" s="79"/>
      <c r="I56" s="80" t="s">
        <v>404</v>
      </c>
      <c r="J56" s="80" t="s">
        <v>405</v>
      </c>
      <c r="K56" s="80" t="s">
        <v>25</v>
      </c>
      <c r="L56" s="80"/>
      <c r="M56" s="80"/>
      <c r="N56" s="379"/>
      <c r="O56" s="379" t="s">
        <v>242</v>
      </c>
      <c r="P56" s="382" t="s">
        <v>391</v>
      </c>
      <c r="Q56" s="81" t="s">
        <v>277</v>
      </c>
      <c r="R56" s="80" t="s">
        <v>234</v>
      </c>
      <c r="S56" s="379" t="s">
        <v>232</v>
      </c>
      <c r="T56" s="80" t="s">
        <v>10</v>
      </c>
      <c r="U56" s="80" t="s">
        <v>11</v>
      </c>
      <c r="V56" s="383"/>
      <c r="W56" s="384" t="s">
        <v>264</v>
      </c>
      <c r="X56" s="384" t="s">
        <v>251</v>
      </c>
      <c r="Y56" s="385">
        <v>0</v>
      </c>
      <c r="Z56" s="97">
        <v>90</v>
      </c>
      <c r="AA56" s="97">
        <v>10</v>
      </c>
      <c r="AB56" s="80" t="s">
        <v>286</v>
      </c>
      <c r="AC56" s="384" t="s">
        <v>236</v>
      </c>
      <c r="AD56" s="386">
        <v>10</v>
      </c>
      <c r="AE56" s="82">
        <v>103300</v>
      </c>
      <c r="AF56" s="82">
        <f>AE56*AD56</f>
        <v>1033000</v>
      </c>
      <c r="AG56" s="82">
        <f>AF56*1.12</f>
        <v>1156960</v>
      </c>
      <c r="AH56" s="386">
        <v>10</v>
      </c>
      <c r="AI56" s="82">
        <v>103300</v>
      </c>
      <c r="AJ56" s="82">
        <f>AI56*AH56</f>
        <v>1033000</v>
      </c>
      <c r="AK56" s="82">
        <f>AJ56*1.12</f>
        <v>1156960</v>
      </c>
      <c r="AL56" s="386">
        <v>10</v>
      </c>
      <c r="AM56" s="82">
        <v>103300</v>
      </c>
      <c r="AN56" s="82">
        <f>AL56*AM56</f>
        <v>1033000</v>
      </c>
      <c r="AO56" s="82">
        <f>AN56*1.12</f>
        <v>1156960</v>
      </c>
      <c r="AP56" s="386">
        <v>0</v>
      </c>
      <c r="AQ56" s="82"/>
      <c r="AR56" s="82">
        <v>0</v>
      </c>
      <c r="AS56" s="82">
        <v>0</v>
      </c>
      <c r="AT56" s="79"/>
      <c r="AU56" s="79"/>
      <c r="AV56" s="79"/>
      <c r="AW56" s="79"/>
      <c r="AX56" s="386">
        <v>30</v>
      </c>
      <c r="AY56" s="82">
        <v>0</v>
      </c>
      <c r="AZ56" s="82">
        <f>AY56*1.12</f>
        <v>0</v>
      </c>
      <c r="BA56" s="83" t="s">
        <v>244</v>
      </c>
      <c r="BB56" s="379" t="s">
        <v>406</v>
      </c>
      <c r="BC56" s="392"/>
      <c r="BD56" s="393"/>
      <c r="BE56" s="393"/>
      <c r="BF56" s="379" t="s">
        <v>406</v>
      </c>
      <c r="BG56" s="80"/>
      <c r="BH56" s="80"/>
      <c r="BI56" s="80"/>
      <c r="BJ56" s="80"/>
      <c r="BK56" s="80"/>
      <c r="BL56" s="379" t="s">
        <v>73</v>
      </c>
      <c r="BM56" s="80"/>
    </row>
    <row r="57" spans="1:66" s="84" customFormat="1" ht="12" customHeight="1" x14ac:dyDescent="0.25">
      <c r="A57" s="379" t="s">
        <v>387</v>
      </c>
      <c r="B57" s="379"/>
      <c r="C57" s="79"/>
      <c r="D57" s="387" t="s">
        <v>48</v>
      </c>
      <c r="E57" s="79"/>
      <c r="F57" s="387" t="s">
        <v>47</v>
      </c>
      <c r="G57" s="381" t="s">
        <v>403</v>
      </c>
      <c r="H57" s="79"/>
      <c r="I57" s="80" t="s">
        <v>404</v>
      </c>
      <c r="J57" s="80" t="s">
        <v>405</v>
      </c>
      <c r="K57" s="80" t="s">
        <v>25</v>
      </c>
      <c r="L57" s="80"/>
      <c r="M57" s="80"/>
      <c r="N57" s="379"/>
      <c r="O57" s="379" t="s">
        <v>242</v>
      </c>
      <c r="P57" s="388" t="s">
        <v>446</v>
      </c>
      <c r="Q57" s="81" t="s">
        <v>650</v>
      </c>
      <c r="R57" s="80" t="s">
        <v>234</v>
      </c>
      <c r="S57" s="379" t="s">
        <v>232</v>
      </c>
      <c r="T57" s="80" t="s">
        <v>10</v>
      </c>
      <c r="U57" s="80" t="s">
        <v>11</v>
      </c>
      <c r="V57" s="383"/>
      <c r="W57" s="384" t="s">
        <v>651</v>
      </c>
      <c r="X57" s="384" t="s">
        <v>251</v>
      </c>
      <c r="Y57" s="389">
        <v>0</v>
      </c>
      <c r="Z57" s="390">
        <v>90</v>
      </c>
      <c r="AA57" s="390">
        <v>10</v>
      </c>
      <c r="AB57" s="80" t="s">
        <v>286</v>
      </c>
      <c r="AC57" s="384" t="s">
        <v>236</v>
      </c>
      <c r="AD57" s="386">
        <v>0</v>
      </c>
      <c r="AE57" s="82">
        <v>103300</v>
      </c>
      <c r="AF57" s="82">
        <f>AE57*AD57</f>
        <v>0</v>
      </c>
      <c r="AG57" s="82">
        <f>AF57*1.12</f>
        <v>0</v>
      </c>
      <c r="AH57" s="386">
        <v>10</v>
      </c>
      <c r="AI57" s="82">
        <v>103300</v>
      </c>
      <c r="AJ57" s="82">
        <f>AI57*AH57</f>
        <v>1033000</v>
      </c>
      <c r="AK57" s="82">
        <f>AJ57*1.12</f>
        <v>1156960</v>
      </c>
      <c r="AL57" s="386">
        <v>10</v>
      </c>
      <c r="AM57" s="82">
        <v>103300</v>
      </c>
      <c r="AN57" s="82">
        <f>AL57*AM57</f>
        <v>1033000</v>
      </c>
      <c r="AO57" s="82">
        <f>AN57*1.12</f>
        <v>1156960</v>
      </c>
      <c r="AP57" s="386">
        <v>0</v>
      </c>
      <c r="AQ57" s="82"/>
      <c r="AR57" s="82">
        <v>0</v>
      </c>
      <c r="AS57" s="82">
        <v>0</v>
      </c>
      <c r="AT57" s="79"/>
      <c r="AU57" s="79"/>
      <c r="AV57" s="79"/>
      <c r="AW57" s="79"/>
      <c r="AX57" s="386">
        <f t="shared" ref="AX57" si="52">AD57+AH57+AL57</f>
        <v>20</v>
      </c>
      <c r="AY57" s="391">
        <v>2066000</v>
      </c>
      <c r="AZ57" s="65">
        <v>2313920</v>
      </c>
      <c r="BA57" s="83" t="s">
        <v>244</v>
      </c>
      <c r="BB57" s="379" t="s">
        <v>406</v>
      </c>
      <c r="BC57" s="392"/>
      <c r="BD57" s="393"/>
      <c r="BE57" s="393"/>
      <c r="BF57" s="379" t="s">
        <v>406</v>
      </c>
      <c r="BG57" s="80"/>
      <c r="BH57" s="80"/>
      <c r="BI57" s="80"/>
      <c r="BJ57" s="80"/>
      <c r="BK57" s="80"/>
      <c r="BL57" s="379" t="s">
        <v>73</v>
      </c>
      <c r="BM57" s="80"/>
    </row>
    <row r="58" spans="1:66" s="57" customFormat="1" ht="12" customHeight="1" x14ac:dyDescent="0.2">
      <c r="A58" s="38" t="s">
        <v>387</v>
      </c>
      <c r="B58" s="38"/>
      <c r="C58" s="39"/>
      <c r="D58" s="40"/>
      <c r="E58" s="39"/>
      <c r="F58" s="58" t="s">
        <v>49</v>
      </c>
      <c r="G58" s="77" t="s">
        <v>407</v>
      </c>
      <c r="H58" s="39"/>
      <c r="I58" s="41" t="s">
        <v>404</v>
      </c>
      <c r="J58" s="41" t="s">
        <v>408</v>
      </c>
      <c r="K58" s="41" t="s">
        <v>25</v>
      </c>
      <c r="L58" s="41"/>
      <c r="M58" s="41"/>
      <c r="N58" s="38"/>
      <c r="O58" s="38" t="s">
        <v>242</v>
      </c>
      <c r="P58" s="61" t="s">
        <v>391</v>
      </c>
      <c r="Q58" s="44" t="s">
        <v>277</v>
      </c>
      <c r="R58" s="41" t="s">
        <v>234</v>
      </c>
      <c r="S58" s="38" t="s">
        <v>232</v>
      </c>
      <c r="T58" s="41" t="s">
        <v>10</v>
      </c>
      <c r="U58" s="41" t="s">
        <v>11</v>
      </c>
      <c r="V58" s="47"/>
      <c r="W58" s="48" t="s">
        <v>264</v>
      </c>
      <c r="X58" s="48" t="s">
        <v>251</v>
      </c>
      <c r="Y58" s="40">
        <v>30</v>
      </c>
      <c r="Z58" s="40">
        <v>60</v>
      </c>
      <c r="AA58" s="49">
        <v>10</v>
      </c>
      <c r="AB58" s="41" t="s">
        <v>286</v>
      </c>
      <c r="AC58" s="48" t="s">
        <v>236</v>
      </c>
      <c r="AD58" s="64">
        <v>2</v>
      </c>
      <c r="AE58" s="65">
        <v>267500</v>
      </c>
      <c r="AF58" s="65">
        <f t="shared" si="43"/>
        <v>535000</v>
      </c>
      <c r="AG58" s="65">
        <f t="shared" si="44"/>
        <v>599200</v>
      </c>
      <c r="AH58" s="64">
        <v>2</v>
      </c>
      <c r="AI58" s="65">
        <v>267500</v>
      </c>
      <c r="AJ58" s="65">
        <f t="shared" si="45"/>
        <v>535000</v>
      </c>
      <c r="AK58" s="65">
        <f t="shared" si="46"/>
        <v>599200</v>
      </c>
      <c r="AL58" s="64">
        <v>2</v>
      </c>
      <c r="AM58" s="65">
        <v>267500</v>
      </c>
      <c r="AN58" s="65">
        <f t="shared" si="47"/>
        <v>535000</v>
      </c>
      <c r="AO58" s="65">
        <f t="shared" si="48"/>
        <v>599200</v>
      </c>
      <c r="AP58" s="64">
        <v>0</v>
      </c>
      <c r="AQ58" s="65"/>
      <c r="AR58" s="65">
        <v>0</v>
      </c>
      <c r="AS58" s="65">
        <v>0</v>
      </c>
      <c r="AT58" s="39"/>
      <c r="AU58" s="39"/>
      <c r="AV58" s="39"/>
      <c r="AW58" s="39"/>
      <c r="AX58" s="64">
        <v>6</v>
      </c>
      <c r="AY58" s="65">
        <v>0</v>
      </c>
      <c r="AZ58" s="65">
        <v>0</v>
      </c>
      <c r="BA58" s="78" t="s">
        <v>244</v>
      </c>
      <c r="BB58" s="38" t="s">
        <v>409</v>
      </c>
      <c r="BC58" s="68"/>
      <c r="BD58" s="67"/>
      <c r="BE58" s="67"/>
      <c r="BF58" s="38" t="s">
        <v>409</v>
      </c>
      <c r="BG58" s="41"/>
      <c r="BH58" s="41"/>
      <c r="BI58" s="41"/>
      <c r="BJ58" s="41"/>
      <c r="BK58" s="38" t="s">
        <v>73</v>
      </c>
      <c r="BL58" s="39"/>
      <c r="BM58" s="39"/>
    </row>
    <row r="59" spans="1:66" s="84" customFormat="1" ht="12" customHeight="1" x14ac:dyDescent="0.25">
      <c r="A59" s="379" t="s">
        <v>387</v>
      </c>
      <c r="B59" s="379"/>
      <c r="C59" s="79"/>
      <c r="D59" s="58" t="s">
        <v>49</v>
      </c>
      <c r="E59" s="79"/>
      <c r="F59" s="380" t="s">
        <v>50</v>
      </c>
      <c r="G59" s="381" t="s">
        <v>407</v>
      </c>
      <c r="H59" s="79"/>
      <c r="I59" s="80" t="s">
        <v>404</v>
      </c>
      <c r="J59" s="80" t="s">
        <v>408</v>
      </c>
      <c r="K59" s="80" t="s">
        <v>25</v>
      </c>
      <c r="L59" s="80"/>
      <c r="M59" s="80"/>
      <c r="N59" s="379"/>
      <c r="O59" s="379" t="s">
        <v>242</v>
      </c>
      <c r="P59" s="382" t="s">
        <v>391</v>
      </c>
      <c r="Q59" s="81" t="s">
        <v>277</v>
      </c>
      <c r="R59" s="80" t="s">
        <v>234</v>
      </c>
      <c r="S59" s="379" t="s">
        <v>232</v>
      </c>
      <c r="T59" s="80" t="s">
        <v>10</v>
      </c>
      <c r="U59" s="80" t="s">
        <v>11</v>
      </c>
      <c r="V59" s="383"/>
      <c r="W59" s="384" t="s">
        <v>264</v>
      </c>
      <c r="X59" s="384" t="s">
        <v>251</v>
      </c>
      <c r="Y59" s="385">
        <v>0</v>
      </c>
      <c r="Z59" s="97">
        <v>90</v>
      </c>
      <c r="AA59" s="97">
        <v>10</v>
      </c>
      <c r="AB59" s="80" t="s">
        <v>286</v>
      </c>
      <c r="AC59" s="384" t="s">
        <v>236</v>
      </c>
      <c r="AD59" s="386">
        <v>2</v>
      </c>
      <c r="AE59" s="82">
        <v>267500</v>
      </c>
      <c r="AF59" s="82">
        <f>AE59*AD59</f>
        <v>535000</v>
      </c>
      <c r="AG59" s="82">
        <f>AF59*1.12</f>
        <v>599200</v>
      </c>
      <c r="AH59" s="386">
        <v>2</v>
      </c>
      <c r="AI59" s="82">
        <v>267500</v>
      </c>
      <c r="AJ59" s="82">
        <f>AI59*AH59</f>
        <v>535000</v>
      </c>
      <c r="AK59" s="82">
        <f>AJ59*1.12</f>
        <v>599200</v>
      </c>
      <c r="AL59" s="386">
        <v>2</v>
      </c>
      <c r="AM59" s="82">
        <v>267500</v>
      </c>
      <c r="AN59" s="82">
        <f>AL59*AM59</f>
        <v>535000</v>
      </c>
      <c r="AO59" s="82">
        <f>AN59*1.12</f>
        <v>599200</v>
      </c>
      <c r="AP59" s="386">
        <v>0</v>
      </c>
      <c r="AQ59" s="82"/>
      <c r="AR59" s="82">
        <v>0</v>
      </c>
      <c r="AS59" s="82">
        <v>0</v>
      </c>
      <c r="AT59" s="79"/>
      <c r="AU59" s="79"/>
      <c r="AV59" s="79"/>
      <c r="AW59" s="79"/>
      <c r="AX59" s="386">
        <v>6</v>
      </c>
      <c r="AY59" s="82">
        <v>0</v>
      </c>
      <c r="AZ59" s="82">
        <f>AY59*1.12</f>
        <v>0</v>
      </c>
      <c r="BA59" s="83" t="s">
        <v>244</v>
      </c>
      <c r="BB59" s="379" t="s">
        <v>409</v>
      </c>
      <c r="BC59" s="392"/>
      <c r="BD59" s="393"/>
      <c r="BE59" s="393"/>
      <c r="BF59" s="379" t="s">
        <v>409</v>
      </c>
      <c r="BG59" s="80"/>
      <c r="BH59" s="80"/>
      <c r="BI59" s="80"/>
      <c r="BJ59" s="80"/>
      <c r="BK59" s="80"/>
      <c r="BL59" s="379" t="s">
        <v>73</v>
      </c>
      <c r="BM59" s="80"/>
    </row>
    <row r="60" spans="1:66" s="84" customFormat="1" ht="12" customHeight="1" x14ac:dyDescent="0.25">
      <c r="A60" s="379" t="s">
        <v>387</v>
      </c>
      <c r="B60" s="379"/>
      <c r="C60" s="79"/>
      <c r="D60" s="387" t="s">
        <v>50</v>
      </c>
      <c r="E60" s="79"/>
      <c r="F60" s="387" t="s">
        <v>49</v>
      </c>
      <c r="G60" s="381" t="s">
        <v>407</v>
      </c>
      <c r="H60" s="79"/>
      <c r="I60" s="80" t="s">
        <v>404</v>
      </c>
      <c r="J60" s="80" t="s">
        <v>408</v>
      </c>
      <c r="K60" s="80" t="s">
        <v>25</v>
      </c>
      <c r="L60" s="80"/>
      <c r="M60" s="80"/>
      <c r="N60" s="379"/>
      <c r="O60" s="379" t="s">
        <v>242</v>
      </c>
      <c r="P60" s="388" t="s">
        <v>446</v>
      </c>
      <c r="Q60" s="81" t="s">
        <v>650</v>
      </c>
      <c r="R60" s="80" t="s">
        <v>234</v>
      </c>
      <c r="S60" s="379" t="s">
        <v>232</v>
      </c>
      <c r="T60" s="80" t="s">
        <v>10</v>
      </c>
      <c r="U60" s="80" t="s">
        <v>11</v>
      </c>
      <c r="V60" s="383"/>
      <c r="W60" s="384" t="s">
        <v>651</v>
      </c>
      <c r="X60" s="384" t="s">
        <v>251</v>
      </c>
      <c r="Y60" s="389">
        <v>0</v>
      </c>
      <c r="Z60" s="390">
        <v>90</v>
      </c>
      <c r="AA60" s="390">
        <v>10</v>
      </c>
      <c r="AB60" s="80" t="s">
        <v>286</v>
      </c>
      <c r="AC60" s="384" t="s">
        <v>236</v>
      </c>
      <c r="AD60" s="386">
        <v>0</v>
      </c>
      <c r="AE60" s="82">
        <v>267500</v>
      </c>
      <c r="AF60" s="82">
        <f>AE60*AD60</f>
        <v>0</v>
      </c>
      <c r="AG60" s="82">
        <f>AF60*1.12</f>
        <v>0</v>
      </c>
      <c r="AH60" s="386">
        <v>2</v>
      </c>
      <c r="AI60" s="82">
        <v>267500</v>
      </c>
      <c r="AJ60" s="82">
        <f>AI60*AH60</f>
        <v>535000</v>
      </c>
      <c r="AK60" s="82">
        <f>AJ60*1.12</f>
        <v>599200</v>
      </c>
      <c r="AL60" s="386">
        <v>2</v>
      </c>
      <c r="AM60" s="82">
        <v>267500</v>
      </c>
      <c r="AN60" s="82">
        <f>AL60*AM60</f>
        <v>535000</v>
      </c>
      <c r="AO60" s="82">
        <f>AN60*1.12</f>
        <v>599200</v>
      </c>
      <c r="AP60" s="386">
        <v>0</v>
      </c>
      <c r="AQ60" s="82"/>
      <c r="AR60" s="82">
        <v>0</v>
      </c>
      <c r="AS60" s="82">
        <v>0</v>
      </c>
      <c r="AT60" s="79"/>
      <c r="AU60" s="79"/>
      <c r="AV60" s="79"/>
      <c r="AW60" s="79"/>
      <c r="AX60" s="386">
        <f t="shared" ref="AX60" si="53">AD60+AH60+AL60</f>
        <v>4</v>
      </c>
      <c r="AY60" s="391">
        <v>1070000</v>
      </c>
      <c r="AZ60" s="65">
        <v>1198400</v>
      </c>
      <c r="BA60" s="83" t="s">
        <v>244</v>
      </c>
      <c r="BB60" s="379" t="s">
        <v>409</v>
      </c>
      <c r="BC60" s="392"/>
      <c r="BD60" s="393"/>
      <c r="BE60" s="393"/>
      <c r="BF60" s="379" t="s">
        <v>409</v>
      </c>
      <c r="BG60" s="80"/>
      <c r="BH60" s="80"/>
      <c r="BI60" s="80"/>
      <c r="BJ60" s="80"/>
      <c r="BK60" s="80"/>
      <c r="BL60" s="379" t="s">
        <v>73</v>
      </c>
      <c r="BM60" s="80"/>
    </row>
    <row r="61" spans="1:66" s="57" customFormat="1" ht="11.25" customHeight="1" x14ac:dyDescent="0.2">
      <c r="A61" s="38" t="s">
        <v>302</v>
      </c>
      <c r="B61" s="37" t="s">
        <v>426</v>
      </c>
      <c r="C61" s="37"/>
      <c r="D61" s="58" t="s">
        <v>52</v>
      </c>
      <c r="E61" s="39"/>
      <c r="F61" s="40" t="s">
        <v>51</v>
      </c>
      <c r="G61" s="41" t="s">
        <v>312</v>
      </c>
      <c r="H61" s="38" t="s">
        <v>439</v>
      </c>
      <c r="I61" s="41" t="s">
        <v>313</v>
      </c>
      <c r="J61" s="41" t="s">
        <v>314</v>
      </c>
      <c r="K61" s="41" t="s">
        <v>25</v>
      </c>
      <c r="L61" s="41"/>
      <c r="M61" s="41" t="s">
        <v>60</v>
      </c>
      <c r="N61" s="38" t="s">
        <v>210</v>
      </c>
      <c r="O61" s="38" t="s">
        <v>232</v>
      </c>
      <c r="P61" s="41" t="s">
        <v>283</v>
      </c>
      <c r="Q61" s="41">
        <v>12.2018</v>
      </c>
      <c r="R61" s="41" t="s">
        <v>234</v>
      </c>
      <c r="S61" s="38" t="s">
        <v>232</v>
      </c>
      <c r="T61" s="41" t="s">
        <v>284</v>
      </c>
      <c r="U61" s="41" t="s">
        <v>11</v>
      </c>
      <c r="V61" s="47"/>
      <c r="W61" s="41">
        <v>1.2019</v>
      </c>
      <c r="X61" s="38" t="s">
        <v>285</v>
      </c>
      <c r="Y61" s="38" t="s">
        <v>435</v>
      </c>
      <c r="Z61" s="38" t="s">
        <v>436</v>
      </c>
      <c r="AA61" s="63">
        <v>10</v>
      </c>
      <c r="AB61" s="41" t="s">
        <v>286</v>
      </c>
      <c r="AC61" s="41"/>
      <c r="AD61" s="64">
        <v>85</v>
      </c>
      <c r="AE61" s="65">
        <v>17686.830000000002</v>
      </c>
      <c r="AF61" s="65">
        <v>1503380.55</v>
      </c>
      <c r="AG61" s="65">
        <v>1683786.22</v>
      </c>
      <c r="AH61" s="64">
        <v>230</v>
      </c>
      <c r="AI61" s="65">
        <v>17686.830000000002</v>
      </c>
      <c r="AJ61" s="65">
        <v>4067970.9</v>
      </c>
      <c r="AK61" s="65">
        <v>4556127.41</v>
      </c>
      <c r="AL61" s="64">
        <v>230</v>
      </c>
      <c r="AM61" s="65">
        <v>17686.830000000002</v>
      </c>
      <c r="AN61" s="65">
        <v>4067970.9</v>
      </c>
      <c r="AO61" s="65">
        <v>4556127.41</v>
      </c>
      <c r="AP61" s="64">
        <v>230</v>
      </c>
      <c r="AQ61" s="65">
        <v>17686.830000000002</v>
      </c>
      <c r="AR61" s="65">
        <v>4067970.9</v>
      </c>
      <c r="AS61" s="65">
        <v>4556127.41</v>
      </c>
      <c r="AT61" s="64">
        <v>230</v>
      </c>
      <c r="AU61" s="65">
        <v>17686.830000000002</v>
      </c>
      <c r="AV61" s="65">
        <v>4067970.9</v>
      </c>
      <c r="AW61" s="65">
        <v>4556127.41</v>
      </c>
      <c r="AX61" s="64">
        <v>1005</v>
      </c>
      <c r="AY61" s="65">
        <v>0</v>
      </c>
      <c r="AZ61" s="65">
        <v>0</v>
      </c>
      <c r="BA61" s="38" t="s">
        <v>245</v>
      </c>
      <c r="BB61" s="41"/>
      <c r="BC61" s="41"/>
      <c r="BD61" s="41"/>
      <c r="BE61" s="41"/>
      <c r="BF61" s="41" t="s">
        <v>306</v>
      </c>
      <c r="BG61" s="41"/>
      <c r="BH61" s="41"/>
      <c r="BI61" s="41"/>
      <c r="BJ61" s="41"/>
      <c r="BK61" s="41"/>
      <c r="BL61" s="85"/>
      <c r="BM61" s="38" t="s">
        <v>73</v>
      </c>
    </row>
    <row r="62" spans="1:66" s="57" customFormat="1" ht="13.15" customHeight="1" x14ac:dyDescent="0.2">
      <c r="A62" s="38" t="s">
        <v>442</v>
      </c>
      <c r="B62" s="44" t="s">
        <v>443</v>
      </c>
      <c r="C62" s="56" t="s">
        <v>509</v>
      </c>
      <c r="D62" s="40" t="s">
        <v>510</v>
      </c>
      <c r="E62" s="41"/>
      <c r="F62" s="40"/>
      <c r="G62" s="41" t="s">
        <v>312</v>
      </c>
      <c r="H62" s="40">
        <v>220016064</v>
      </c>
      <c r="I62" s="41" t="s">
        <v>313</v>
      </c>
      <c r="J62" s="61" t="s">
        <v>314</v>
      </c>
      <c r="K62" s="41" t="s">
        <v>25</v>
      </c>
      <c r="L62" s="41"/>
      <c r="M62" s="41" t="s">
        <v>60</v>
      </c>
      <c r="N62" s="38" t="s">
        <v>210</v>
      </c>
      <c r="O62" s="38" t="s">
        <v>232</v>
      </c>
      <c r="P62" s="41" t="s">
        <v>283</v>
      </c>
      <c r="Q62" s="62" t="s">
        <v>511</v>
      </c>
      <c r="R62" s="41" t="s">
        <v>234</v>
      </c>
      <c r="S62" s="38" t="s">
        <v>232</v>
      </c>
      <c r="T62" s="41" t="s">
        <v>284</v>
      </c>
      <c r="U62" s="41" t="s">
        <v>11</v>
      </c>
      <c r="V62" s="47"/>
      <c r="W62" s="69" t="s">
        <v>479</v>
      </c>
      <c r="X62" s="38" t="s">
        <v>285</v>
      </c>
      <c r="Y62" s="69">
        <v>30</v>
      </c>
      <c r="Z62" s="69" t="s">
        <v>243</v>
      </c>
      <c r="AA62" s="69">
        <v>10</v>
      </c>
      <c r="AB62" s="41" t="s">
        <v>286</v>
      </c>
      <c r="AC62" s="41"/>
      <c r="AD62" s="64">
        <v>200</v>
      </c>
      <c r="AE62" s="65">
        <v>17686.830000000002</v>
      </c>
      <c r="AF62" s="65">
        <f t="shared" ref="AF62" si="54">AD62*AE62</f>
        <v>3537366.0000000005</v>
      </c>
      <c r="AG62" s="65">
        <f t="shared" ref="AG62" si="55">AF62*1.12</f>
        <v>3961849.9200000009</v>
      </c>
      <c r="AH62" s="64">
        <v>230</v>
      </c>
      <c r="AI62" s="65">
        <v>17686.830000000002</v>
      </c>
      <c r="AJ62" s="65">
        <f t="shared" ref="AJ62" si="56">AH62*AI62</f>
        <v>4067970.9000000004</v>
      </c>
      <c r="AK62" s="65">
        <f t="shared" ref="AK62" si="57">AJ62*1.12</f>
        <v>4556127.4080000008</v>
      </c>
      <c r="AL62" s="64">
        <v>230</v>
      </c>
      <c r="AM62" s="65">
        <v>17686.830000000002</v>
      </c>
      <c r="AN62" s="65">
        <f t="shared" ref="AN62" si="58">AL62*AM62</f>
        <v>4067970.9000000004</v>
      </c>
      <c r="AO62" s="65">
        <f t="shared" ref="AO62" si="59">AN62*1.12</f>
        <v>4556127.4080000008</v>
      </c>
      <c r="AP62" s="64">
        <v>230</v>
      </c>
      <c r="AQ62" s="65">
        <v>17686.830000000002</v>
      </c>
      <c r="AR62" s="65">
        <f t="shared" ref="AR62" si="60">AP62*AQ62</f>
        <v>4067970.9000000004</v>
      </c>
      <c r="AS62" s="65">
        <f t="shared" ref="AS62:AS96" si="61">AR62*1.12</f>
        <v>4556127.4080000008</v>
      </c>
      <c r="AT62" s="64">
        <v>230</v>
      </c>
      <c r="AU62" s="65">
        <v>17686.830000000002</v>
      </c>
      <c r="AV62" s="65">
        <f t="shared" ref="AV62" si="62">AT62*AU62</f>
        <v>4067970.9000000004</v>
      </c>
      <c r="AW62" s="65">
        <f t="shared" ref="AW62:AW96" si="63">AV62*1.12</f>
        <v>4556127.4080000008</v>
      </c>
      <c r="AX62" s="70">
        <f t="shared" ref="AX62:AX94" si="64">AT62+AP62+AL62+AH62+AD62</f>
        <v>1120</v>
      </c>
      <c r="AY62" s="65">
        <f>AF62+AJ62+AN62+AR62+AV62</f>
        <v>19809249.600000001</v>
      </c>
      <c r="AZ62" s="65">
        <f>AY62*1.12</f>
        <v>22186359.552000005</v>
      </c>
      <c r="BA62" s="38" t="s">
        <v>245</v>
      </c>
      <c r="BB62" s="41"/>
      <c r="BC62" s="41"/>
      <c r="BD62" s="41"/>
      <c r="BE62" s="41"/>
      <c r="BF62" s="41" t="s">
        <v>306</v>
      </c>
      <c r="BG62" s="41"/>
      <c r="BH62" s="41"/>
      <c r="BI62" s="41"/>
      <c r="BJ62" s="38" t="s">
        <v>73</v>
      </c>
      <c r="BK62" s="38" t="s">
        <v>73</v>
      </c>
      <c r="BL62" s="56"/>
      <c r="BN62" s="57" t="s">
        <v>512</v>
      </c>
    </row>
    <row r="63" spans="1:66" s="71" customFormat="1" ht="13.15" customHeight="1" x14ac:dyDescent="0.2">
      <c r="A63" s="38" t="s">
        <v>442</v>
      </c>
      <c r="B63" s="44" t="s">
        <v>443</v>
      </c>
      <c r="C63" s="56" t="s">
        <v>444</v>
      </c>
      <c r="D63" s="86" t="s">
        <v>29</v>
      </c>
      <c r="E63" s="87"/>
      <c r="F63" s="44"/>
      <c r="G63" s="41" t="s">
        <v>445</v>
      </c>
      <c r="H63" s="40">
        <v>210013579</v>
      </c>
      <c r="I63" s="41" t="s">
        <v>58</v>
      </c>
      <c r="J63" s="41" t="s">
        <v>59</v>
      </c>
      <c r="K63" s="41" t="s">
        <v>25</v>
      </c>
      <c r="L63" s="41"/>
      <c r="M63" s="41" t="s">
        <v>60</v>
      </c>
      <c r="N63" s="38" t="s">
        <v>210</v>
      </c>
      <c r="O63" s="38" t="s">
        <v>242</v>
      </c>
      <c r="P63" s="88" t="s">
        <v>446</v>
      </c>
      <c r="Q63" s="23" t="s">
        <v>264</v>
      </c>
      <c r="R63" s="41" t="s">
        <v>234</v>
      </c>
      <c r="S63" s="38" t="s">
        <v>232</v>
      </c>
      <c r="T63" s="41" t="s">
        <v>284</v>
      </c>
      <c r="U63" s="41" t="s">
        <v>11</v>
      </c>
      <c r="V63" s="47"/>
      <c r="W63" s="23" t="s">
        <v>447</v>
      </c>
      <c r="X63" s="38" t="s">
        <v>285</v>
      </c>
      <c r="Y63" s="69">
        <v>30</v>
      </c>
      <c r="Z63" s="69" t="s">
        <v>243</v>
      </c>
      <c r="AA63" s="69">
        <v>10</v>
      </c>
      <c r="AB63" s="41" t="s">
        <v>238</v>
      </c>
      <c r="AC63" s="89" t="s">
        <v>236</v>
      </c>
      <c r="AD63" s="64"/>
      <c r="AE63" s="65">
        <v>1645246.89</v>
      </c>
      <c r="AF63" s="65">
        <f>AE63*AD63</f>
        <v>0</v>
      </c>
      <c r="AG63" s="65">
        <f>AF63*1.12</f>
        <v>0</v>
      </c>
      <c r="AH63" s="64">
        <v>73</v>
      </c>
      <c r="AI63" s="65">
        <v>1645246.89</v>
      </c>
      <c r="AJ63" s="65">
        <f>AI63*AH63</f>
        <v>120103022.97</v>
      </c>
      <c r="AK63" s="65">
        <f>AJ63*1.12</f>
        <v>134515385.72640002</v>
      </c>
      <c r="AL63" s="64">
        <v>73</v>
      </c>
      <c r="AM63" s="65">
        <v>1645246.89</v>
      </c>
      <c r="AN63" s="65">
        <f>AM63*AL63</f>
        <v>120103022.97</v>
      </c>
      <c r="AO63" s="65">
        <f>AN63*1.12</f>
        <v>134515385.72640002</v>
      </c>
      <c r="AP63" s="64">
        <v>73</v>
      </c>
      <c r="AQ63" s="65">
        <v>1645246.89</v>
      </c>
      <c r="AR63" s="65">
        <f t="shared" ref="AR63:AR94" si="65">AQ63*AP63</f>
        <v>120103022.97</v>
      </c>
      <c r="AS63" s="65">
        <f t="shared" si="61"/>
        <v>134515385.72640002</v>
      </c>
      <c r="AT63" s="64">
        <v>73</v>
      </c>
      <c r="AU63" s="65">
        <v>1645246.89</v>
      </c>
      <c r="AV63" s="65">
        <f t="shared" ref="AV63:AV94" si="66">AU63*AT63</f>
        <v>120103022.97</v>
      </c>
      <c r="AW63" s="65">
        <f t="shared" si="63"/>
        <v>134515385.72640002</v>
      </c>
      <c r="AX63" s="64">
        <f t="shared" si="64"/>
        <v>292</v>
      </c>
      <c r="AY63" s="64">
        <v>0</v>
      </c>
      <c r="AZ63" s="64">
        <v>0</v>
      </c>
      <c r="BA63" s="42" t="s">
        <v>448</v>
      </c>
      <c r="BB63" s="41"/>
      <c r="BC63" s="41"/>
      <c r="BD63" s="41"/>
      <c r="BE63" s="41"/>
      <c r="BF63" s="41" t="s">
        <v>449</v>
      </c>
      <c r="BG63" s="41"/>
      <c r="BH63" s="41"/>
      <c r="BI63" s="41"/>
      <c r="BJ63" s="41"/>
      <c r="BK63" s="41"/>
      <c r="BL63" s="41"/>
      <c r="BM63" s="38" t="s">
        <v>73</v>
      </c>
    </row>
    <row r="64" spans="1:66" s="93" customFormat="1" ht="13.15" customHeight="1" x14ac:dyDescent="0.25">
      <c r="A64" s="61" t="s">
        <v>442</v>
      </c>
      <c r="B64" s="32" t="s">
        <v>443</v>
      </c>
      <c r="C64" s="394" t="s">
        <v>444</v>
      </c>
      <c r="D64" s="395" t="s">
        <v>600</v>
      </c>
      <c r="E64" s="90"/>
      <c r="F64" s="32"/>
      <c r="G64" s="61" t="s">
        <v>445</v>
      </c>
      <c r="H64" s="396">
        <v>210013579</v>
      </c>
      <c r="I64" s="91" t="s">
        <v>58</v>
      </c>
      <c r="J64" s="61" t="s">
        <v>59</v>
      </c>
      <c r="K64" s="91" t="s">
        <v>25</v>
      </c>
      <c r="L64" s="91"/>
      <c r="M64" s="91" t="s">
        <v>60</v>
      </c>
      <c r="N64" s="92" t="s">
        <v>210</v>
      </c>
      <c r="O64" s="92" t="s">
        <v>242</v>
      </c>
      <c r="P64" s="388" t="s">
        <v>446</v>
      </c>
      <c r="Q64" s="42" t="s">
        <v>524</v>
      </c>
      <c r="R64" s="91" t="s">
        <v>234</v>
      </c>
      <c r="S64" s="92" t="s">
        <v>232</v>
      </c>
      <c r="T64" s="61" t="s">
        <v>284</v>
      </c>
      <c r="U64" s="91" t="s">
        <v>11</v>
      </c>
      <c r="V64" s="78"/>
      <c r="W64" s="42" t="s">
        <v>447</v>
      </c>
      <c r="X64" s="92" t="s">
        <v>285</v>
      </c>
      <c r="Y64" s="397">
        <v>30</v>
      </c>
      <c r="Z64" s="397" t="s">
        <v>243</v>
      </c>
      <c r="AA64" s="397">
        <v>10</v>
      </c>
      <c r="AB64" s="61" t="s">
        <v>238</v>
      </c>
      <c r="AC64" s="89" t="s">
        <v>236</v>
      </c>
      <c r="AD64" s="391"/>
      <c r="AE64" s="398">
        <v>1645246.89</v>
      </c>
      <c r="AF64" s="398">
        <v>0</v>
      </c>
      <c r="AG64" s="398">
        <v>0</v>
      </c>
      <c r="AH64" s="391">
        <v>73</v>
      </c>
      <c r="AI64" s="398">
        <v>1645246.89</v>
      </c>
      <c r="AJ64" s="398">
        <v>120103022.97</v>
      </c>
      <c r="AK64" s="398">
        <v>134515385.72640002</v>
      </c>
      <c r="AL64" s="391">
        <v>73</v>
      </c>
      <c r="AM64" s="398">
        <v>1645246.89</v>
      </c>
      <c r="AN64" s="398">
        <v>120103022.97</v>
      </c>
      <c r="AO64" s="398">
        <v>134515385.72640002</v>
      </c>
      <c r="AP64" s="391">
        <v>73</v>
      </c>
      <c r="AQ64" s="398">
        <v>1645246.89</v>
      </c>
      <c r="AR64" s="398">
        <v>120103022.97</v>
      </c>
      <c r="AS64" s="398">
        <v>134515385.72640002</v>
      </c>
      <c r="AT64" s="391">
        <v>73</v>
      </c>
      <c r="AU64" s="398">
        <v>1645246.89</v>
      </c>
      <c r="AV64" s="398">
        <v>120103022.97</v>
      </c>
      <c r="AW64" s="398">
        <v>134515385.72640002</v>
      </c>
      <c r="AX64" s="391">
        <v>292</v>
      </c>
      <c r="AY64" s="82">
        <v>0</v>
      </c>
      <c r="AZ64" s="82">
        <f>AY64*1.12</f>
        <v>0</v>
      </c>
      <c r="BA64" s="32" t="s">
        <v>448</v>
      </c>
      <c r="BB64" s="91"/>
      <c r="BC64" s="91"/>
      <c r="BD64" s="91"/>
      <c r="BE64" s="91"/>
      <c r="BF64" s="77" t="s">
        <v>449</v>
      </c>
      <c r="BG64" s="91"/>
      <c r="BH64" s="91"/>
      <c r="BI64" s="91"/>
      <c r="BJ64" s="91"/>
      <c r="BK64" s="91"/>
      <c r="BL64" s="91"/>
      <c r="BM64" s="92" t="s">
        <v>599</v>
      </c>
    </row>
    <row r="65" spans="1:65" s="93" customFormat="1" ht="13.15" customHeight="1" x14ac:dyDescent="0.25">
      <c r="A65" s="61" t="s">
        <v>442</v>
      </c>
      <c r="B65" s="32" t="s">
        <v>443</v>
      </c>
      <c r="C65" s="394" t="s">
        <v>444</v>
      </c>
      <c r="D65" s="395" t="s">
        <v>639</v>
      </c>
      <c r="E65" s="90"/>
      <c r="F65" s="32"/>
      <c r="G65" s="61" t="s">
        <v>445</v>
      </c>
      <c r="H65" s="396">
        <v>210013579</v>
      </c>
      <c r="I65" s="91" t="s">
        <v>58</v>
      </c>
      <c r="J65" s="61" t="s">
        <v>59</v>
      </c>
      <c r="K65" s="91" t="s">
        <v>9</v>
      </c>
      <c r="L65" s="91" t="s">
        <v>640</v>
      </c>
      <c r="M65" s="91" t="s">
        <v>60</v>
      </c>
      <c r="N65" s="92" t="s">
        <v>210</v>
      </c>
      <c r="O65" s="92" t="s">
        <v>242</v>
      </c>
      <c r="P65" s="388" t="s">
        <v>446</v>
      </c>
      <c r="Q65" s="42" t="s">
        <v>524</v>
      </c>
      <c r="R65" s="91" t="s">
        <v>234</v>
      </c>
      <c r="S65" s="92" t="s">
        <v>232</v>
      </c>
      <c r="T65" s="61" t="s">
        <v>284</v>
      </c>
      <c r="U65" s="91" t="s">
        <v>11</v>
      </c>
      <c r="V65" s="78"/>
      <c r="W65" s="42" t="s">
        <v>447</v>
      </c>
      <c r="X65" s="92" t="s">
        <v>285</v>
      </c>
      <c r="Y65" s="397">
        <v>30</v>
      </c>
      <c r="Z65" s="397" t="s">
        <v>243</v>
      </c>
      <c r="AA65" s="397">
        <v>10</v>
      </c>
      <c r="AB65" s="61" t="s">
        <v>238</v>
      </c>
      <c r="AC65" s="89" t="s">
        <v>236</v>
      </c>
      <c r="AD65" s="391"/>
      <c r="AE65" s="398">
        <v>1645246.89</v>
      </c>
      <c r="AF65" s="398">
        <v>0</v>
      </c>
      <c r="AG65" s="398">
        <v>0</v>
      </c>
      <c r="AH65" s="391">
        <v>73</v>
      </c>
      <c r="AI65" s="398">
        <v>1645246.89</v>
      </c>
      <c r="AJ65" s="398">
        <v>120103022.97</v>
      </c>
      <c r="AK65" s="398">
        <v>134515385.72640002</v>
      </c>
      <c r="AL65" s="391">
        <v>73</v>
      </c>
      <c r="AM65" s="398">
        <v>1645246.89</v>
      </c>
      <c r="AN65" s="398">
        <v>120103022.97</v>
      </c>
      <c r="AO65" s="398">
        <v>134515385.72640002</v>
      </c>
      <c r="AP65" s="391">
        <v>73</v>
      </c>
      <c r="AQ65" s="398">
        <v>1645246.89</v>
      </c>
      <c r="AR65" s="398">
        <v>120103022.97</v>
      </c>
      <c r="AS65" s="398">
        <v>134515385.72640002</v>
      </c>
      <c r="AT65" s="391">
        <v>73</v>
      </c>
      <c r="AU65" s="398">
        <v>1645246.89</v>
      </c>
      <c r="AV65" s="398">
        <v>120103022.97</v>
      </c>
      <c r="AW65" s="398">
        <v>134515385.72640002</v>
      </c>
      <c r="AX65" s="391">
        <v>292</v>
      </c>
      <c r="AY65" s="391">
        <v>480412091.88</v>
      </c>
      <c r="AZ65" s="399">
        <v>538061542.91999996</v>
      </c>
      <c r="BA65" s="32" t="s">
        <v>448</v>
      </c>
      <c r="BB65" s="91"/>
      <c r="BC65" s="91"/>
      <c r="BD65" s="91"/>
      <c r="BE65" s="91"/>
      <c r="BF65" s="77" t="s">
        <v>449</v>
      </c>
      <c r="BG65" s="91"/>
      <c r="BH65" s="91"/>
      <c r="BI65" s="91"/>
      <c r="BJ65" s="91"/>
      <c r="BK65" s="91"/>
      <c r="BL65" s="91"/>
      <c r="BM65" s="92" t="s">
        <v>599</v>
      </c>
    </row>
    <row r="66" spans="1:65" s="71" customFormat="1" ht="13.15" customHeight="1" x14ac:dyDescent="0.2">
      <c r="A66" s="38" t="s">
        <v>442</v>
      </c>
      <c r="B66" s="44" t="s">
        <v>443</v>
      </c>
      <c r="C66" s="56" t="s">
        <v>444</v>
      </c>
      <c r="D66" s="86" t="s">
        <v>28</v>
      </c>
      <c r="E66" s="87"/>
      <c r="F66" s="44"/>
      <c r="G66" s="41" t="s">
        <v>445</v>
      </c>
      <c r="H66" s="40">
        <v>210013579</v>
      </c>
      <c r="I66" s="41" t="s">
        <v>58</v>
      </c>
      <c r="J66" s="41" t="s">
        <v>59</v>
      </c>
      <c r="K66" s="41" t="s">
        <v>25</v>
      </c>
      <c r="L66" s="41"/>
      <c r="M66" s="41" t="s">
        <v>60</v>
      </c>
      <c r="N66" s="38" t="s">
        <v>210</v>
      </c>
      <c r="O66" s="38" t="s">
        <v>242</v>
      </c>
      <c r="P66" s="88" t="s">
        <v>446</v>
      </c>
      <c r="Q66" s="23" t="s">
        <v>264</v>
      </c>
      <c r="R66" s="41" t="s">
        <v>234</v>
      </c>
      <c r="S66" s="38" t="s">
        <v>232</v>
      </c>
      <c r="T66" s="41" t="s">
        <v>284</v>
      </c>
      <c r="U66" s="41" t="s">
        <v>11</v>
      </c>
      <c r="V66" s="47"/>
      <c r="W66" s="23" t="s">
        <v>447</v>
      </c>
      <c r="X66" s="38" t="s">
        <v>285</v>
      </c>
      <c r="Y66" s="69">
        <v>30</v>
      </c>
      <c r="Z66" s="69" t="s">
        <v>243</v>
      </c>
      <c r="AA66" s="69">
        <v>10</v>
      </c>
      <c r="AB66" s="41" t="s">
        <v>238</v>
      </c>
      <c r="AC66" s="89" t="s">
        <v>236</v>
      </c>
      <c r="AD66" s="64"/>
      <c r="AE66" s="65">
        <v>1645246.89</v>
      </c>
      <c r="AF66" s="65">
        <f>AE66*AD66</f>
        <v>0</v>
      </c>
      <c r="AG66" s="65">
        <f>AF66*1.12</f>
        <v>0</v>
      </c>
      <c r="AH66" s="64">
        <v>54.393000000000001</v>
      </c>
      <c r="AI66" s="65">
        <v>1645246.89</v>
      </c>
      <c r="AJ66" s="65">
        <f>AI66*AH66</f>
        <v>89489914.08777</v>
      </c>
      <c r="AK66" s="65">
        <f>AJ66*1.12</f>
        <v>100228703.77830242</v>
      </c>
      <c r="AL66" s="64">
        <v>54.393000000000001</v>
      </c>
      <c r="AM66" s="65">
        <v>1645246.89</v>
      </c>
      <c r="AN66" s="65">
        <f>AM66*AL66</f>
        <v>89489914.08777</v>
      </c>
      <c r="AO66" s="65">
        <f>AN66*1.12</f>
        <v>100228703.77830242</v>
      </c>
      <c r="AP66" s="64">
        <v>54.393000000000001</v>
      </c>
      <c r="AQ66" s="65">
        <v>1645246.89</v>
      </c>
      <c r="AR66" s="65">
        <f t="shared" si="65"/>
        <v>89489914.08777</v>
      </c>
      <c r="AS66" s="65">
        <f t="shared" si="61"/>
        <v>100228703.77830242</v>
      </c>
      <c r="AT66" s="64">
        <v>54.393000000000001</v>
      </c>
      <c r="AU66" s="65">
        <v>1645246.89</v>
      </c>
      <c r="AV66" s="65">
        <f t="shared" si="66"/>
        <v>89489914.08777</v>
      </c>
      <c r="AW66" s="65">
        <f t="shared" si="63"/>
        <v>100228703.77830242</v>
      </c>
      <c r="AX66" s="64">
        <f t="shared" si="64"/>
        <v>217.572</v>
      </c>
      <c r="AY66" s="64">
        <v>0</v>
      </c>
      <c r="AZ66" s="64">
        <v>0</v>
      </c>
      <c r="BA66" s="42" t="s">
        <v>448</v>
      </c>
      <c r="BB66" s="41"/>
      <c r="BC66" s="41"/>
      <c r="BD66" s="41"/>
      <c r="BE66" s="41"/>
      <c r="BF66" s="41" t="s">
        <v>450</v>
      </c>
      <c r="BG66" s="41"/>
      <c r="BH66" s="41"/>
      <c r="BI66" s="41"/>
      <c r="BJ66" s="41"/>
      <c r="BK66" s="41"/>
      <c r="BL66" s="41"/>
      <c r="BM66" s="38" t="s">
        <v>73</v>
      </c>
    </row>
    <row r="67" spans="1:65" s="93" customFormat="1" ht="13.15" customHeight="1" x14ac:dyDescent="0.25">
      <c r="A67" s="61" t="s">
        <v>442</v>
      </c>
      <c r="B67" s="32" t="s">
        <v>443</v>
      </c>
      <c r="C67" s="394" t="s">
        <v>444</v>
      </c>
      <c r="D67" s="395" t="s">
        <v>601</v>
      </c>
      <c r="E67" s="90"/>
      <c r="F67" s="32"/>
      <c r="G67" s="61" t="s">
        <v>445</v>
      </c>
      <c r="H67" s="396">
        <v>210013579</v>
      </c>
      <c r="I67" s="91" t="s">
        <v>58</v>
      </c>
      <c r="J67" s="61" t="s">
        <v>59</v>
      </c>
      <c r="K67" s="91" t="s">
        <v>25</v>
      </c>
      <c r="L67" s="91"/>
      <c r="M67" s="91" t="s">
        <v>60</v>
      </c>
      <c r="N67" s="92" t="s">
        <v>210</v>
      </c>
      <c r="O67" s="92" t="s">
        <v>242</v>
      </c>
      <c r="P67" s="388" t="s">
        <v>446</v>
      </c>
      <c r="Q67" s="42" t="s">
        <v>524</v>
      </c>
      <c r="R67" s="91" t="s">
        <v>234</v>
      </c>
      <c r="S67" s="92" t="s">
        <v>232</v>
      </c>
      <c r="T67" s="61" t="s">
        <v>284</v>
      </c>
      <c r="U67" s="91" t="s">
        <v>11</v>
      </c>
      <c r="V67" s="78"/>
      <c r="W67" s="42" t="s">
        <v>447</v>
      </c>
      <c r="X67" s="92" t="s">
        <v>285</v>
      </c>
      <c r="Y67" s="397">
        <v>30</v>
      </c>
      <c r="Z67" s="397" t="s">
        <v>243</v>
      </c>
      <c r="AA67" s="397">
        <v>10</v>
      </c>
      <c r="AB67" s="61" t="s">
        <v>238</v>
      </c>
      <c r="AC67" s="89" t="s">
        <v>236</v>
      </c>
      <c r="AD67" s="391"/>
      <c r="AE67" s="398">
        <v>1645246.89</v>
      </c>
      <c r="AF67" s="398">
        <f t="shared" ref="AF67:AF68" si="67">AD67*AE67</f>
        <v>0</v>
      </c>
      <c r="AG67" s="398">
        <f t="shared" ref="AG67:AG68" si="68">AF67*1.12</f>
        <v>0</v>
      </c>
      <c r="AH67" s="391">
        <v>54.393000000000001</v>
      </c>
      <c r="AI67" s="398">
        <v>1645246.89</v>
      </c>
      <c r="AJ67" s="398">
        <f t="shared" ref="AJ67:AJ68" si="69">AH67*AI67</f>
        <v>89489914.08777</v>
      </c>
      <c r="AK67" s="398">
        <f t="shared" ref="AK67:AK96" si="70">AJ67*1.12</f>
        <v>100228703.77830242</v>
      </c>
      <c r="AL67" s="391">
        <v>54.393000000000001</v>
      </c>
      <c r="AM67" s="398">
        <v>1645246.89</v>
      </c>
      <c r="AN67" s="398">
        <f t="shared" ref="AN67:AN68" si="71">AL67*AM67</f>
        <v>89489914.08777</v>
      </c>
      <c r="AO67" s="398">
        <f t="shared" ref="AO67:AO68" si="72">AN67*1.12</f>
        <v>100228703.77830242</v>
      </c>
      <c r="AP67" s="391">
        <v>54.393000000000001</v>
      </c>
      <c r="AQ67" s="398">
        <v>1645246.89</v>
      </c>
      <c r="AR67" s="398">
        <f t="shared" ref="AR67:AR68" si="73">AP67*AQ67</f>
        <v>89489914.08777</v>
      </c>
      <c r="AS67" s="398">
        <f t="shared" si="61"/>
        <v>100228703.77830242</v>
      </c>
      <c r="AT67" s="391">
        <v>54.393000000000001</v>
      </c>
      <c r="AU67" s="398">
        <v>1645246.89</v>
      </c>
      <c r="AV67" s="398">
        <f t="shared" ref="AV67:AV68" si="74">AT67*AU67</f>
        <v>89489914.08777</v>
      </c>
      <c r="AW67" s="398">
        <f t="shared" si="63"/>
        <v>100228703.77830242</v>
      </c>
      <c r="AX67" s="391">
        <f t="shared" ref="AX67:AX68" si="75">AD67+AH67+AL67+AP67+AT67</f>
        <v>217.572</v>
      </c>
      <c r="AY67" s="82">
        <v>0</v>
      </c>
      <c r="AZ67" s="82">
        <f>AY67*1.12</f>
        <v>0</v>
      </c>
      <c r="BA67" s="32" t="s">
        <v>448</v>
      </c>
      <c r="BB67" s="91"/>
      <c r="BC67" s="91"/>
      <c r="BD67" s="91"/>
      <c r="BE67" s="91"/>
      <c r="BF67" s="77" t="s">
        <v>450</v>
      </c>
      <c r="BG67" s="91"/>
      <c r="BH67" s="91"/>
      <c r="BI67" s="91"/>
      <c r="BJ67" s="91"/>
      <c r="BK67" s="91"/>
      <c r="BL67" s="91"/>
      <c r="BM67" s="92" t="s">
        <v>599</v>
      </c>
    </row>
    <row r="68" spans="1:65" s="93" customFormat="1" ht="13.15" customHeight="1" x14ac:dyDescent="0.25">
      <c r="A68" s="61" t="s">
        <v>442</v>
      </c>
      <c r="B68" s="32" t="s">
        <v>443</v>
      </c>
      <c r="C68" s="394" t="s">
        <v>444</v>
      </c>
      <c r="D68" s="395" t="s">
        <v>641</v>
      </c>
      <c r="E68" s="90"/>
      <c r="F68" s="32"/>
      <c r="G68" s="61" t="s">
        <v>445</v>
      </c>
      <c r="H68" s="396">
        <v>210013579</v>
      </c>
      <c r="I68" s="91" t="s">
        <v>58</v>
      </c>
      <c r="J68" s="61" t="s">
        <v>59</v>
      </c>
      <c r="K68" s="91" t="s">
        <v>9</v>
      </c>
      <c r="L68" s="91" t="s">
        <v>640</v>
      </c>
      <c r="M68" s="91" t="s">
        <v>60</v>
      </c>
      <c r="N68" s="92" t="s">
        <v>210</v>
      </c>
      <c r="O68" s="92" t="s">
        <v>242</v>
      </c>
      <c r="P68" s="388" t="s">
        <v>446</v>
      </c>
      <c r="Q68" s="42" t="s">
        <v>524</v>
      </c>
      <c r="R68" s="91" t="s">
        <v>234</v>
      </c>
      <c r="S68" s="92" t="s">
        <v>232</v>
      </c>
      <c r="T68" s="61" t="s">
        <v>284</v>
      </c>
      <c r="U68" s="91" t="s">
        <v>11</v>
      </c>
      <c r="V68" s="78"/>
      <c r="W68" s="42" t="s">
        <v>447</v>
      </c>
      <c r="X68" s="92" t="s">
        <v>285</v>
      </c>
      <c r="Y68" s="397">
        <v>30</v>
      </c>
      <c r="Z68" s="397" t="s">
        <v>243</v>
      </c>
      <c r="AA68" s="397">
        <v>10</v>
      </c>
      <c r="AB68" s="61" t="s">
        <v>238</v>
      </c>
      <c r="AC68" s="89" t="s">
        <v>236</v>
      </c>
      <c r="AD68" s="391"/>
      <c r="AE68" s="398">
        <v>1645246.89</v>
      </c>
      <c r="AF68" s="398">
        <f t="shared" si="67"/>
        <v>0</v>
      </c>
      <c r="AG68" s="398">
        <f t="shared" si="68"/>
        <v>0</v>
      </c>
      <c r="AH68" s="391">
        <v>54.393000000000001</v>
      </c>
      <c r="AI68" s="398">
        <v>1645246.89</v>
      </c>
      <c r="AJ68" s="398">
        <f t="shared" si="69"/>
        <v>89489914.08777</v>
      </c>
      <c r="AK68" s="398">
        <f t="shared" si="70"/>
        <v>100228703.77830242</v>
      </c>
      <c r="AL68" s="391">
        <v>54.393000000000001</v>
      </c>
      <c r="AM68" s="398">
        <v>1645246.89</v>
      </c>
      <c r="AN68" s="398">
        <f t="shared" si="71"/>
        <v>89489914.08777</v>
      </c>
      <c r="AO68" s="398">
        <f t="shared" si="72"/>
        <v>100228703.77830242</v>
      </c>
      <c r="AP68" s="391">
        <v>54.393000000000001</v>
      </c>
      <c r="AQ68" s="398">
        <v>1645246.89</v>
      </c>
      <c r="AR68" s="398">
        <f t="shared" si="73"/>
        <v>89489914.08777</v>
      </c>
      <c r="AS68" s="398">
        <f t="shared" si="61"/>
        <v>100228703.77830242</v>
      </c>
      <c r="AT68" s="391">
        <v>54.393000000000001</v>
      </c>
      <c r="AU68" s="398">
        <v>1645246.89</v>
      </c>
      <c r="AV68" s="398">
        <f t="shared" si="74"/>
        <v>89489914.08777</v>
      </c>
      <c r="AW68" s="398">
        <f t="shared" si="63"/>
        <v>100228703.77830242</v>
      </c>
      <c r="AX68" s="391">
        <f t="shared" si="75"/>
        <v>217.572</v>
      </c>
      <c r="AY68" s="399">
        <v>357959656.36000001</v>
      </c>
      <c r="AZ68" s="399">
        <v>400914815.12</v>
      </c>
      <c r="BA68" s="32" t="s">
        <v>448</v>
      </c>
      <c r="BB68" s="91"/>
      <c r="BC68" s="91"/>
      <c r="BD68" s="91"/>
      <c r="BE68" s="91"/>
      <c r="BF68" s="77" t="s">
        <v>450</v>
      </c>
      <c r="BG68" s="91"/>
      <c r="BH68" s="91"/>
      <c r="BI68" s="91"/>
      <c r="BJ68" s="91"/>
      <c r="BK68" s="91"/>
      <c r="BL68" s="91"/>
      <c r="BM68" s="92" t="s">
        <v>599</v>
      </c>
    </row>
    <row r="69" spans="1:65" s="71" customFormat="1" ht="13.15" customHeight="1" x14ac:dyDescent="0.2">
      <c r="A69" s="38" t="s">
        <v>442</v>
      </c>
      <c r="B69" s="44" t="s">
        <v>443</v>
      </c>
      <c r="C69" s="56" t="s">
        <v>451</v>
      </c>
      <c r="D69" s="86" t="s">
        <v>27</v>
      </c>
      <c r="E69" s="87"/>
      <c r="F69" s="44"/>
      <c r="G69" s="41" t="s">
        <v>445</v>
      </c>
      <c r="H69" s="40">
        <v>210017794</v>
      </c>
      <c r="I69" s="41" t="s">
        <v>58</v>
      </c>
      <c r="J69" s="41" t="s">
        <v>59</v>
      </c>
      <c r="K69" s="41" t="s">
        <v>25</v>
      </c>
      <c r="L69" s="41"/>
      <c r="M69" s="41" t="s">
        <v>60</v>
      </c>
      <c r="N69" s="38" t="s">
        <v>210</v>
      </c>
      <c r="O69" s="38" t="s">
        <v>242</v>
      </c>
      <c r="P69" s="88" t="s">
        <v>446</v>
      </c>
      <c r="Q69" s="23" t="s">
        <v>264</v>
      </c>
      <c r="R69" s="41" t="s">
        <v>234</v>
      </c>
      <c r="S69" s="38" t="s">
        <v>232</v>
      </c>
      <c r="T69" s="41" t="s">
        <v>284</v>
      </c>
      <c r="U69" s="41" t="s">
        <v>11</v>
      </c>
      <c r="V69" s="47"/>
      <c r="W69" s="23" t="s">
        <v>447</v>
      </c>
      <c r="X69" s="38" t="s">
        <v>285</v>
      </c>
      <c r="Y69" s="69">
        <v>30</v>
      </c>
      <c r="Z69" s="69" t="s">
        <v>243</v>
      </c>
      <c r="AA69" s="69">
        <v>10</v>
      </c>
      <c r="AB69" s="41" t="s">
        <v>238</v>
      </c>
      <c r="AC69" s="89" t="s">
        <v>236</v>
      </c>
      <c r="AD69" s="64">
        <v>47.116</v>
      </c>
      <c r="AE69" s="65">
        <v>2000000</v>
      </c>
      <c r="AF69" s="65">
        <v>94232000</v>
      </c>
      <c r="AG69" s="65">
        <v>105539840</v>
      </c>
      <c r="AH69" s="64">
        <v>104.964</v>
      </c>
      <c r="AI69" s="65">
        <v>2000000</v>
      </c>
      <c r="AJ69" s="65">
        <f t="shared" ref="AJ69:AJ94" si="76">AI69*AH69</f>
        <v>209928000</v>
      </c>
      <c r="AK69" s="65">
        <f t="shared" si="70"/>
        <v>235119360.00000003</v>
      </c>
      <c r="AL69" s="64">
        <v>104.964</v>
      </c>
      <c r="AM69" s="65">
        <v>2000000</v>
      </c>
      <c r="AN69" s="65">
        <v>209928000</v>
      </c>
      <c r="AO69" s="65">
        <v>235119360</v>
      </c>
      <c r="AP69" s="64">
        <v>104.964</v>
      </c>
      <c r="AQ69" s="65">
        <v>2000000</v>
      </c>
      <c r="AR69" s="65">
        <f t="shared" si="65"/>
        <v>209928000</v>
      </c>
      <c r="AS69" s="65">
        <f t="shared" si="61"/>
        <v>235119360.00000003</v>
      </c>
      <c r="AT69" s="64">
        <v>104.964</v>
      </c>
      <c r="AU69" s="65">
        <v>2000000</v>
      </c>
      <c r="AV69" s="65">
        <f t="shared" si="66"/>
        <v>209928000</v>
      </c>
      <c r="AW69" s="65">
        <f t="shared" si="63"/>
        <v>235119360.00000003</v>
      </c>
      <c r="AX69" s="64">
        <f t="shared" si="64"/>
        <v>466.97199999999998</v>
      </c>
      <c r="AY69" s="64">
        <v>0</v>
      </c>
      <c r="AZ69" s="64">
        <v>0</v>
      </c>
      <c r="BA69" s="42" t="s">
        <v>448</v>
      </c>
      <c r="BB69" s="41"/>
      <c r="BC69" s="41"/>
      <c r="BD69" s="41"/>
      <c r="BE69" s="41"/>
      <c r="BF69" s="91" t="s">
        <v>452</v>
      </c>
      <c r="BG69" s="41"/>
      <c r="BH69" s="41"/>
      <c r="BI69" s="41"/>
      <c r="BJ69" s="41"/>
      <c r="BK69" s="41"/>
      <c r="BL69" s="41"/>
      <c r="BM69" s="38" t="s">
        <v>73</v>
      </c>
    </row>
    <row r="70" spans="1:65" s="93" customFormat="1" ht="13.15" customHeight="1" x14ac:dyDescent="0.25">
      <c r="A70" s="61" t="s">
        <v>442</v>
      </c>
      <c r="B70" s="32" t="s">
        <v>443</v>
      </c>
      <c r="C70" s="394" t="s">
        <v>451</v>
      </c>
      <c r="D70" s="395" t="s">
        <v>602</v>
      </c>
      <c r="E70" s="90"/>
      <c r="F70" s="32"/>
      <c r="G70" s="61" t="s">
        <v>445</v>
      </c>
      <c r="H70" s="396">
        <v>210017794</v>
      </c>
      <c r="I70" s="91" t="s">
        <v>58</v>
      </c>
      <c r="J70" s="61" t="s">
        <v>59</v>
      </c>
      <c r="K70" s="91" t="s">
        <v>25</v>
      </c>
      <c r="L70" s="91"/>
      <c r="M70" s="91" t="s">
        <v>60</v>
      </c>
      <c r="N70" s="92" t="s">
        <v>210</v>
      </c>
      <c r="O70" s="92" t="s">
        <v>242</v>
      </c>
      <c r="P70" s="388" t="s">
        <v>446</v>
      </c>
      <c r="Q70" s="42" t="s">
        <v>524</v>
      </c>
      <c r="R70" s="91" t="s">
        <v>234</v>
      </c>
      <c r="S70" s="92" t="s">
        <v>232</v>
      </c>
      <c r="T70" s="61" t="s">
        <v>284</v>
      </c>
      <c r="U70" s="91" t="s">
        <v>11</v>
      </c>
      <c r="V70" s="78"/>
      <c r="W70" s="42" t="s">
        <v>447</v>
      </c>
      <c r="X70" s="92" t="s">
        <v>285</v>
      </c>
      <c r="Y70" s="397">
        <v>30</v>
      </c>
      <c r="Z70" s="397" t="s">
        <v>243</v>
      </c>
      <c r="AA70" s="397">
        <v>10</v>
      </c>
      <c r="AB70" s="61" t="s">
        <v>238</v>
      </c>
      <c r="AC70" s="89" t="s">
        <v>236</v>
      </c>
      <c r="AD70" s="391">
        <v>17.519999999999996</v>
      </c>
      <c r="AE70" s="398">
        <v>2000000</v>
      </c>
      <c r="AF70" s="398">
        <f t="shared" ref="AF70:AF71" si="77">AD70*AE70</f>
        <v>35039999.999999993</v>
      </c>
      <c r="AG70" s="398">
        <f t="shared" ref="AG70:AG71" si="78">AF70*1.12</f>
        <v>39244799.999999993</v>
      </c>
      <c r="AH70" s="391">
        <v>104.964</v>
      </c>
      <c r="AI70" s="398">
        <v>2000000</v>
      </c>
      <c r="AJ70" s="398">
        <f t="shared" ref="AJ70:AJ71" si="79">AH70*AI70</f>
        <v>209928000</v>
      </c>
      <c r="AK70" s="398">
        <f t="shared" si="70"/>
        <v>235119360.00000003</v>
      </c>
      <c r="AL70" s="391">
        <v>104.964</v>
      </c>
      <c r="AM70" s="398">
        <v>2000000</v>
      </c>
      <c r="AN70" s="398">
        <f t="shared" ref="AN70:AN71" si="80">AL70*AM70</f>
        <v>209928000</v>
      </c>
      <c r="AO70" s="398">
        <f t="shared" ref="AO70:AO71" si="81">AN70*1.12</f>
        <v>235119360.00000003</v>
      </c>
      <c r="AP70" s="391">
        <v>104.964</v>
      </c>
      <c r="AQ70" s="398">
        <v>2000000</v>
      </c>
      <c r="AR70" s="398">
        <f t="shared" ref="AR70:AR71" si="82">AP70*AQ70</f>
        <v>209928000</v>
      </c>
      <c r="AS70" s="398">
        <f t="shared" si="61"/>
        <v>235119360.00000003</v>
      </c>
      <c r="AT70" s="391">
        <v>104.964</v>
      </c>
      <c r="AU70" s="398">
        <v>2000000</v>
      </c>
      <c r="AV70" s="398">
        <f t="shared" ref="AV70:AV71" si="83">AT70*AU70</f>
        <v>209928000</v>
      </c>
      <c r="AW70" s="398">
        <f t="shared" si="63"/>
        <v>235119360.00000003</v>
      </c>
      <c r="AX70" s="391">
        <f t="shared" ref="AX70:AX71" si="84">AD70+AH70+AL70+AP70+AT70</f>
        <v>437.37599999999998</v>
      </c>
      <c r="AY70" s="82">
        <v>0</v>
      </c>
      <c r="AZ70" s="82">
        <f>AY70*1.12</f>
        <v>0</v>
      </c>
      <c r="BA70" s="32" t="s">
        <v>448</v>
      </c>
      <c r="BB70" s="91"/>
      <c r="BC70" s="91"/>
      <c r="BD70" s="91"/>
      <c r="BE70" s="91"/>
      <c r="BF70" s="61" t="s">
        <v>603</v>
      </c>
      <c r="BG70" s="91"/>
      <c r="BH70" s="91"/>
      <c r="BI70" s="91"/>
      <c r="BJ70" s="91"/>
      <c r="BK70" s="91"/>
      <c r="BL70" s="91"/>
      <c r="BM70" s="92" t="s">
        <v>604</v>
      </c>
    </row>
    <row r="71" spans="1:65" s="93" customFormat="1" ht="13.15" customHeight="1" x14ac:dyDescent="0.25">
      <c r="A71" s="61" t="s">
        <v>442</v>
      </c>
      <c r="B71" s="32" t="s">
        <v>443</v>
      </c>
      <c r="C71" s="394" t="s">
        <v>451</v>
      </c>
      <c r="D71" s="395" t="s">
        <v>642</v>
      </c>
      <c r="E71" s="90"/>
      <c r="F71" s="32"/>
      <c r="G71" s="61" t="s">
        <v>445</v>
      </c>
      <c r="H71" s="396">
        <v>210017794</v>
      </c>
      <c r="I71" s="91" t="s">
        <v>58</v>
      </c>
      <c r="J71" s="61" t="s">
        <v>59</v>
      </c>
      <c r="K71" s="91" t="s">
        <v>9</v>
      </c>
      <c r="L71" s="91" t="s">
        <v>640</v>
      </c>
      <c r="M71" s="91" t="s">
        <v>60</v>
      </c>
      <c r="N71" s="92" t="s">
        <v>210</v>
      </c>
      <c r="O71" s="92" t="s">
        <v>242</v>
      </c>
      <c r="P71" s="388" t="s">
        <v>446</v>
      </c>
      <c r="Q71" s="42" t="s">
        <v>524</v>
      </c>
      <c r="R71" s="91" t="s">
        <v>234</v>
      </c>
      <c r="S71" s="92" t="s">
        <v>232</v>
      </c>
      <c r="T71" s="61" t="s">
        <v>284</v>
      </c>
      <c r="U71" s="91" t="s">
        <v>11</v>
      </c>
      <c r="V71" s="78"/>
      <c r="W71" s="42" t="s">
        <v>447</v>
      </c>
      <c r="X71" s="92" t="s">
        <v>285</v>
      </c>
      <c r="Y71" s="397">
        <v>30</v>
      </c>
      <c r="Z71" s="397" t="s">
        <v>243</v>
      </c>
      <c r="AA71" s="397">
        <v>10</v>
      </c>
      <c r="AB71" s="61" t="s">
        <v>238</v>
      </c>
      <c r="AC71" s="89" t="s">
        <v>236</v>
      </c>
      <c r="AD71" s="391">
        <v>17.519999999999996</v>
      </c>
      <c r="AE71" s="398">
        <v>2000000</v>
      </c>
      <c r="AF71" s="398">
        <f t="shared" si="77"/>
        <v>35039999.999999993</v>
      </c>
      <c r="AG71" s="398">
        <f t="shared" si="78"/>
        <v>39244799.999999993</v>
      </c>
      <c r="AH71" s="391">
        <v>104.964</v>
      </c>
      <c r="AI71" s="398">
        <v>2000000</v>
      </c>
      <c r="AJ71" s="398">
        <f t="shared" si="79"/>
        <v>209928000</v>
      </c>
      <c r="AK71" s="398">
        <f t="shared" si="70"/>
        <v>235119360.00000003</v>
      </c>
      <c r="AL71" s="391">
        <v>104.964</v>
      </c>
      <c r="AM71" s="398">
        <v>2000000</v>
      </c>
      <c r="AN71" s="398">
        <f t="shared" si="80"/>
        <v>209928000</v>
      </c>
      <c r="AO71" s="398">
        <f t="shared" si="81"/>
        <v>235119360.00000003</v>
      </c>
      <c r="AP71" s="391">
        <v>104.964</v>
      </c>
      <c r="AQ71" s="398">
        <v>2000000</v>
      </c>
      <c r="AR71" s="398">
        <f t="shared" si="82"/>
        <v>209928000</v>
      </c>
      <c r="AS71" s="398">
        <f t="shared" si="61"/>
        <v>235119360.00000003</v>
      </c>
      <c r="AT71" s="391">
        <v>104.964</v>
      </c>
      <c r="AU71" s="398">
        <v>2000000</v>
      </c>
      <c r="AV71" s="398">
        <f t="shared" si="83"/>
        <v>209928000</v>
      </c>
      <c r="AW71" s="398">
        <f t="shared" si="63"/>
        <v>235119360.00000003</v>
      </c>
      <c r="AX71" s="391">
        <f t="shared" si="84"/>
        <v>437.37599999999998</v>
      </c>
      <c r="AY71" s="391">
        <v>874752000</v>
      </c>
      <c r="AZ71" s="391">
        <v>979722240</v>
      </c>
      <c r="BA71" s="32" t="s">
        <v>448</v>
      </c>
      <c r="BB71" s="91"/>
      <c r="BC71" s="91"/>
      <c r="BD71" s="91"/>
      <c r="BE71" s="91"/>
      <c r="BF71" s="61" t="s">
        <v>603</v>
      </c>
      <c r="BG71" s="91"/>
      <c r="BH71" s="91"/>
      <c r="BI71" s="91"/>
      <c r="BJ71" s="91"/>
      <c r="BK71" s="91"/>
      <c r="BL71" s="91"/>
      <c r="BM71" s="92" t="s">
        <v>604</v>
      </c>
    </row>
    <row r="72" spans="1:65" s="71" customFormat="1" ht="13.15" customHeight="1" x14ac:dyDescent="0.2">
      <c r="A72" s="38" t="s">
        <v>442</v>
      </c>
      <c r="B72" s="44" t="s">
        <v>443</v>
      </c>
      <c r="C72" s="56" t="s">
        <v>453</v>
      </c>
      <c r="D72" s="86" t="s">
        <v>26</v>
      </c>
      <c r="E72" s="87"/>
      <c r="F72" s="44"/>
      <c r="G72" s="41" t="s">
        <v>445</v>
      </c>
      <c r="H72" s="40">
        <v>210017795</v>
      </c>
      <c r="I72" s="41" t="s">
        <v>58</v>
      </c>
      <c r="J72" s="41" t="s">
        <v>59</v>
      </c>
      <c r="K72" s="41" t="s">
        <v>25</v>
      </c>
      <c r="L72" s="41"/>
      <c r="M72" s="41" t="s">
        <v>60</v>
      </c>
      <c r="N72" s="38" t="s">
        <v>210</v>
      </c>
      <c r="O72" s="38" t="s">
        <v>242</v>
      </c>
      <c r="P72" s="88" t="s">
        <v>446</v>
      </c>
      <c r="Q72" s="23" t="s">
        <v>264</v>
      </c>
      <c r="R72" s="41" t="s">
        <v>234</v>
      </c>
      <c r="S72" s="38" t="s">
        <v>232</v>
      </c>
      <c r="T72" s="41" t="s">
        <v>284</v>
      </c>
      <c r="U72" s="41" t="s">
        <v>11</v>
      </c>
      <c r="V72" s="47"/>
      <c r="W72" s="23" t="s">
        <v>447</v>
      </c>
      <c r="X72" s="38" t="s">
        <v>285</v>
      </c>
      <c r="Y72" s="69">
        <v>30</v>
      </c>
      <c r="Z72" s="69" t="s">
        <v>243</v>
      </c>
      <c r="AA72" s="69">
        <v>10</v>
      </c>
      <c r="AB72" s="41" t="s">
        <v>238</v>
      </c>
      <c r="AC72" s="89" t="s">
        <v>236</v>
      </c>
      <c r="AD72" s="64">
        <v>8.6300000000000008</v>
      </c>
      <c r="AE72" s="65">
        <v>5333913.9000000004</v>
      </c>
      <c r="AF72" s="65">
        <v>46031676.960000001</v>
      </c>
      <c r="AG72" s="65">
        <v>51555478.200000003</v>
      </c>
      <c r="AH72" s="64">
        <v>16.8</v>
      </c>
      <c r="AI72" s="65">
        <v>5333913.9000000004</v>
      </c>
      <c r="AJ72" s="65">
        <f t="shared" si="76"/>
        <v>89609753.520000011</v>
      </c>
      <c r="AK72" s="65">
        <f t="shared" si="70"/>
        <v>100362923.94240002</v>
      </c>
      <c r="AL72" s="64">
        <v>16.8</v>
      </c>
      <c r="AM72" s="65">
        <v>5333913.9000000004</v>
      </c>
      <c r="AN72" s="65">
        <v>89609753.519999996</v>
      </c>
      <c r="AO72" s="65">
        <v>100362923.94</v>
      </c>
      <c r="AP72" s="64">
        <v>16.8</v>
      </c>
      <c r="AQ72" s="65">
        <v>5333913.9000000004</v>
      </c>
      <c r="AR72" s="65">
        <f t="shared" si="65"/>
        <v>89609753.520000011</v>
      </c>
      <c r="AS72" s="65">
        <f t="shared" si="61"/>
        <v>100362923.94240002</v>
      </c>
      <c r="AT72" s="64">
        <v>16.8</v>
      </c>
      <c r="AU72" s="65">
        <v>5333913.9000000004</v>
      </c>
      <c r="AV72" s="65">
        <f t="shared" si="66"/>
        <v>89609753.520000011</v>
      </c>
      <c r="AW72" s="65">
        <f t="shared" si="63"/>
        <v>100362923.94240002</v>
      </c>
      <c r="AX72" s="64">
        <f t="shared" si="64"/>
        <v>75.83</v>
      </c>
      <c r="AY72" s="64">
        <v>0</v>
      </c>
      <c r="AZ72" s="64">
        <v>0</v>
      </c>
      <c r="BA72" s="42" t="s">
        <v>448</v>
      </c>
      <c r="BB72" s="41"/>
      <c r="BC72" s="41"/>
      <c r="BD72" s="41"/>
      <c r="BE72" s="41"/>
      <c r="BF72" s="91" t="s">
        <v>454</v>
      </c>
      <c r="BG72" s="41"/>
      <c r="BH72" s="41"/>
      <c r="BI72" s="41"/>
      <c r="BJ72" s="41"/>
      <c r="BK72" s="41"/>
      <c r="BL72" s="41"/>
      <c r="BM72" s="38" t="s">
        <v>73</v>
      </c>
    </row>
    <row r="73" spans="1:65" s="71" customFormat="1" ht="13.15" customHeight="1" x14ac:dyDescent="0.2">
      <c r="A73" s="38" t="s">
        <v>442</v>
      </c>
      <c r="B73" s="44" t="s">
        <v>443</v>
      </c>
      <c r="C73" s="56" t="s">
        <v>444</v>
      </c>
      <c r="D73" s="86" t="s">
        <v>18</v>
      </c>
      <c r="E73" s="87"/>
      <c r="F73" s="44"/>
      <c r="G73" s="41" t="s">
        <v>445</v>
      </c>
      <c r="H73" s="40">
        <v>210022792</v>
      </c>
      <c r="I73" s="41" t="s">
        <v>58</v>
      </c>
      <c r="J73" s="41" t="s">
        <v>59</v>
      </c>
      <c r="K73" s="41" t="s">
        <v>25</v>
      </c>
      <c r="L73" s="41"/>
      <c r="M73" s="41" t="s">
        <v>60</v>
      </c>
      <c r="N73" s="38" t="s">
        <v>210</v>
      </c>
      <c r="O73" s="38" t="s">
        <v>242</v>
      </c>
      <c r="P73" s="88" t="s">
        <v>446</v>
      </c>
      <c r="Q73" s="23" t="s">
        <v>264</v>
      </c>
      <c r="R73" s="41" t="s">
        <v>234</v>
      </c>
      <c r="S73" s="38" t="s">
        <v>232</v>
      </c>
      <c r="T73" s="41" t="s">
        <v>284</v>
      </c>
      <c r="U73" s="41" t="s">
        <v>11</v>
      </c>
      <c r="V73" s="47"/>
      <c r="W73" s="23" t="s">
        <v>447</v>
      </c>
      <c r="X73" s="38" t="s">
        <v>285</v>
      </c>
      <c r="Y73" s="69">
        <v>30</v>
      </c>
      <c r="Z73" s="69" t="s">
        <v>243</v>
      </c>
      <c r="AA73" s="69">
        <v>10</v>
      </c>
      <c r="AB73" s="41" t="s">
        <v>238</v>
      </c>
      <c r="AC73" s="89" t="s">
        <v>236</v>
      </c>
      <c r="AD73" s="64">
        <v>33.790000000000006</v>
      </c>
      <c r="AE73" s="65">
        <v>1822800</v>
      </c>
      <c r="AF73" s="65">
        <f t="shared" ref="AF73:AF88" si="85">AE73*AD73</f>
        <v>61592412.000000015</v>
      </c>
      <c r="AG73" s="65">
        <f t="shared" ref="AG73:AG96" si="86">AF73*1.12</f>
        <v>68983501.440000027</v>
      </c>
      <c r="AH73" s="64">
        <v>71.522999999999996</v>
      </c>
      <c r="AI73" s="65">
        <v>1822800</v>
      </c>
      <c r="AJ73" s="65">
        <f t="shared" si="76"/>
        <v>130372124.39999999</v>
      </c>
      <c r="AK73" s="65">
        <f t="shared" si="70"/>
        <v>146016779.32800001</v>
      </c>
      <c r="AL73" s="64">
        <v>71.522999999999996</v>
      </c>
      <c r="AM73" s="65">
        <v>1822800</v>
      </c>
      <c r="AN73" s="65">
        <f t="shared" ref="AN73:AN88" si="87">AM73*AL73</f>
        <v>130372124.39999999</v>
      </c>
      <c r="AO73" s="65">
        <f t="shared" ref="AO73:AO90" si="88">AN73*1.12</f>
        <v>146016779.32800001</v>
      </c>
      <c r="AP73" s="64">
        <v>71.522999999999996</v>
      </c>
      <c r="AQ73" s="65">
        <v>1822800</v>
      </c>
      <c r="AR73" s="65">
        <f t="shared" si="65"/>
        <v>130372124.39999999</v>
      </c>
      <c r="AS73" s="65">
        <f t="shared" si="61"/>
        <v>146016779.32800001</v>
      </c>
      <c r="AT73" s="64">
        <v>71.522999999999996</v>
      </c>
      <c r="AU73" s="65">
        <v>1822800</v>
      </c>
      <c r="AV73" s="65">
        <f t="shared" si="66"/>
        <v>130372124.39999999</v>
      </c>
      <c r="AW73" s="65">
        <f t="shared" si="63"/>
        <v>146016779.32800001</v>
      </c>
      <c r="AX73" s="64">
        <f t="shared" si="64"/>
        <v>319.88200000000001</v>
      </c>
      <c r="AY73" s="64">
        <v>0</v>
      </c>
      <c r="AZ73" s="64">
        <v>0</v>
      </c>
      <c r="BA73" s="42" t="s">
        <v>448</v>
      </c>
      <c r="BB73" s="41"/>
      <c r="BC73" s="41"/>
      <c r="BD73" s="41"/>
      <c r="BE73" s="41"/>
      <c r="BF73" s="91" t="s">
        <v>455</v>
      </c>
      <c r="BG73" s="41"/>
      <c r="BH73" s="41"/>
      <c r="BI73" s="41"/>
      <c r="BJ73" s="41"/>
      <c r="BK73" s="41"/>
      <c r="BL73" s="41"/>
      <c r="BM73" s="38" t="s">
        <v>73</v>
      </c>
    </row>
    <row r="74" spans="1:65" s="93" customFormat="1" ht="13.15" customHeight="1" x14ac:dyDescent="0.25">
      <c r="A74" s="61" t="s">
        <v>442</v>
      </c>
      <c r="B74" s="32" t="s">
        <v>443</v>
      </c>
      <c r="C74" s="394" t="s">
        <v>444</v>
      </c>
      <c r="D74" s="395" t="s">
        <v>19</v>
      </c>
      <c r="E74" s="90"/>
      <c r="F74" s="32"/>
      <c r="G74" s="61" t="s">
        <v>445</v>
      </c>
      <c r="H74" s="396">
        <v>210022792</v>
      </c>
      <c r="I74" s="91" t="s">
        <v>58</v>
      </c>
      <c r="J74" s="61" t="s">
        <v>59</v>
      </c>
      <c r="K74" s="91" t="s">
        <v>25</v>
      </c>
      <c r="L74" s="91"/>
      <c r="M74" s="91" t="s">
        <v>60</v>
      </c>
      <c r="N74" s="92" t="s">
        <v>210</v>
      </c>
      <c r="O74" s="92" t="s">
        <v>242</v>
      </c>
      <c r="P74" s="388" t="s">
        <v>446</v>
      </c>
      <c r="Q74" s="42" t="s">
        <v>524</v>
      </c>
      <c r="R74" s="91" t="s">
        <v>234</v>
      </c>
      <c r="S74" s="92" t="s">
        <v>232</v>
      </c>
      <c r="T74" s="61" t="s">
        <v>284</v>
      </c>
      <c r="U74" s="91" t="s">
        <v>11</v>
      </c>
      <c r="V74" s="78"/>
      <c r="W74" s="42" t="s">
        <v>447</v>
      </c>
      <c r="X74" s="92" t="s">
        <v>285</v>
      </c>
      <c r="Y74" s="397">
        <v>30</v>
      </c>
      <c r="Z74" s="397" t="s">
        <v>243</v>
      </c>
      <c r="AA74" s="397">
        <v>10</v>
      </c>
      <c r="AB74" s="61" t="s">
        <v>238</v>
      </c>
      <c r="AC74" s="89" t="s">
        <v>236</v>
      </c>
      <c r="AD74" s="391">
        <v>26.808</v>
      </c>
      <c r="AE74" s="398">
        <v>1822800</v>
      </c>
      <c r="AF74" s="398">
        <f t="shared" ref="AF74:AF75" si="89">AD74*AE74</f>
        <v>48865622.399999999</v>
      </c>
      <c r="AG74" s="398">
        <f t="shared" si="86"/>
        <v>54729497.088000007</v>
      </c>
      <c r="AH74" s="391">
        <v>51.48</v>
      </c>
      <c r="AI74" s="398">
        <v>1822800</v>
      </c>
      <c r="AJ74" s="398">
        <f t="shared" ref="AJ74:AJ75" si="90">AH74*AI74</f>
        <v>93837744</v>
      </c>
      <c r="AK74" s="398">
        <f t="shared" si="70"/>
        <v>105098273.28000002</v>
      </c>
      <c r="AL74" s="391">
        <v>51.48</v>
      </c>
      <c r="AM74" s="398">
        <v>1822800</v>
      </c>
      <c r="AN74" s="398">
        <f t="shared" ref="AN74:AN75" si="91">AL74*AM74</f>
        <v>93837744</v>
      </c>
      <c r="AO74" s="398">
        <f t="shared" si="88"/>
        <v>105098273.28000002</v>
      </c>
      <c r="AP74" s="391">
        <v>51.48</v>
      </c>
      <c r="AQ74" s="398">
        <v>1822800</v>
      </c>
      <c r="AR74" s="398">
        <f t="shared" ref="AR74:AR75" si="92">AP74*AQ74</f>
        <v>93837744</v>
      </c>
      <c r="AS74" s="398">
        <f t="shared" si="61"/>
        <v>105098273.28000002</v>
      </c>
      <c r="AT74" s="391">
        <v>51.48</v>
      </c>
      <c r="AU74" s="398">
        <v>1822800</v>
      </c>
      <c r="AV74" s="398">
        <f t="shared" ref="AV74:AV75" si="93">AT74*AU74</f>
        <v>93837744</v>
      </c>
      <c r="AW74" s="398">
        <f t="shared" si="63"/>
        <v>105098273.28000002</v>
      </c>
      <c r="AX74" s="391">
        <f t="shared" ref="AX74:AX75" si="94">AD74+AH74+AL74+AP74+AT74</f>
        <v>232.72799999999998</v>
      </c>
      <c r="AY74" s="82">
        <v>0</v>
      </c>
      <c r="AZ74" s="82">
        <f>AY74*1.12</f>
        <v>0</v>
      </c>
      <c r="BA74" s="32" t="s">
        <v>448</v>
      </c>
      <c r="BB74" s="91"/>
      <c r="BC74" s="91"/>
      <c r="BD74" s="91"/>
      <c r="BE74" s="91"/>
      <c r="BF74" s="77" t="s">
        <v>455</v>
      </c>
      <c r="BG74" s="91"/>
      <c r="BH74" s="91"/>
      <c r="BI74" s="91"/>
      <c r="BJ74" s="91"/>
      <c r="BK74" s="91"/>
      <c r="BL74" s="91"/>
      <c r="BM74" s="92" t="s">
        <v>605</v>
      </c>
    </row>
    <row r="75" spans="1:65" s="93" customFormat="1" ht="13.15" customHeight="1" x14ac:dyDescent="0.25">
      <c r="A75" s="61" t="s">
        <v>442</v>
      </c>
      <c r="B75" s="32" t="s">
        <v>443</v>
      </c>
      <c r="C75" s="394" t="s">
        <v>444</v>
      </c>
      <c r="D75" s="395" t="s">
        <v>20</v>
      </c>
      <c r="E75" s="90"/>
      <c r="F75" s="32"/>
      <c r="G75" s="61" t="s">
        <v>445</v>
      </c>
      <c r="H75" s="396">
        <v>210022792</v>
      </c>
      <c r="I75" s="91" t="s">
        <v>58</v>
      </c>
      <c r="J75" s="61" t="s">
        <v>59</v>
      </c>
      <c r="K75" s="91" t="s">
        <v>9</v>
      </c>
      <c r="L75" s="91" t="s">
        <v>640</v>
      </c>
      <c r="M75" s="91" t="s">
        <v>60</v>
      </c>
      <c r="N75" s="92" t="s">
        <v>210</v>
      </c>
      <c r="O75" s="92" t="s">
        <v>242</v>
      </c>
      <c r="P75" s="388" t="s">
        <v>446</v>
      </c>
      <c r="Q75" s="42" t="s">
        <v>524</v>
      </c>
      <c r="R75" s="91" t="s">
        <v>234</v>
      </c>
      <c r="S75" s="92" t="s">
        <v>232</v>
      </c>
      <c r="T75" s="61" t="s">
        <v>284</v>
      </c>
      <c r="U75" s="91" t="s">
        <v>11</v>
      </c>
      <c r="V75" s="78"/>
      <c r="W75" s="42" t="s">
        <v>447</v>
      </c>
      <c r="X75" s="92" t="s">
        <v>285</v>
      </c>
      <c r="Y75" s="397">
        <v>30</v>
      </c>
      <c r="Z75" s="397" t="s">
        <v>243</v>
      </c>
      <c r="AA75" s="397">
        <v>10</v>
      </c>
      <c r="AB75" s="61" t="s">
        <v>238</v>
      </c>
      <c r="AC75" s="89" t="s">
        <v>236</v>
      </c>
      <c r="AD75" s="391">
        <v>26.808</v>
      </c>
      <c r="AE75" s="398">
        <v>1822800</v>
      </c>
      <c r="AF75" s="398">
        <f t="shared" si="89"/>
        <v>48865622.399999999</v>
      </c>
      <c r="AG75" s="398">
        <f t="shared" si="86"/>
        <v>54729497.088000007</v>
      </c>
      <c r="AH75" s="391">
        <v>51.48</v>
      </c>
      <c r="AI75" s="398">
        <v>1822800</v>
      </c>
      <c r="AJ75" s="398">
        <f t="shared" si="90"/>
        <v>93837744</v>
      </c>
      <c r="AK75" s="398">
        <f t="shared" si="70"/>
        <v>105098273.28000002</v>
      </c>
      <c r="AL75" s="391">
        <v>51.48</v>
      </c>
      <c r="AM75" s="398">
        <v>1822800</v>
      </c>
      <c r="AN75" s="398">
        <f t="shared" si="91"/>
        <v>93837744</v>
      </c>
      <c r="AO75" s="398">
        <f t="shared" si="88"/>
        <v>105098273.28000002</v>
      </c>
      <c r="AP75" s="391">
        <v>51.48</v>
      </c>
      <c r="AQ75" s="398">
        <v>1822800</v>
      </c>
      <c r="AR75" s="398">
        <f t="shared" si="92"/>
        <v>93837744</v>
      </c>
      <c r="AS75" s="398">
        <f t="shared" si="61"/>
        <v>105098273.28000002</v>
      </c>
      <c r="AT75" s="391">
        <v>51.48</v>
      </c>
      <c r="AU75" s="398">
        <v>1822800</v>
      </c>
      <c r="AV75" s="398">
        <f t="shared" si="93"/>
        <v>93837744</v>
      </c>
      <c r="AW75" s="398">
        <f t="shared" si="63"/>
        <v>105098273.28000002</v>
      </c>
      <c r="AX75" s="391">
        <f t="shared" si="94"/>
        <v>232.72799999999998</v>
      </c>
      <c r="AY75" s="391">
        <v>424216598.39999998</v>
      </c>
      <c r="AZ75" s="391">
        <v>475122590.20999998</v>
      </c>
      <c r="BA75" s="32" t="s">
        <v>448</v>
      </c>
      <c r="BB75" s="91"/>
      <c r="BC75" s="91"/>
      <c r="BD75" s="91"/>
      <c r="BE75" s="91"/>
      <c r="BF75" s="77" t="s">
        <v>455</v>
      </c>
      <c r="BG75" s="91"/>
      <c r="BH75" s="91"/>
      <c r="BI75" s="91"/>
      <c r="BJ75" s="91"/>
      <c r="BK75" s="91"/>
      <c r="BL75" s="91"/>
      <c r="BM75" s="92" t="s">
        <v>605</v>
      </c>
    </row>
    <row r="76" spans="1:65" s="71" customFormat="1" ht="13.15" customHeight="1" x14ac:dyDescent="0.2">
      <c r="A76" s="38" t="s">
        <v>442</v>
      </c>
      <c r="B76" s="44" t="s">
        <v>443</v>
      </c>
      <c r="C76" s="56" t="s">
        <v>444</v>
      </c>
      <c r="D76" s="86" t="s">
        <v>24</v>
      </c>
      <c r="E76" s="87"/>
      <c r="F76" s="44"/>
      <c r="G76" s="41" t="s">
        <v>445</v>
      </c>
      <c r="H76" s="40">
        <v>210022792</v>
      </c>
      <c r="I76" s="41" t="s">
        <v>58</v>
      </c>
      <c r="J76" s="41" t="s">
        <v>59</v>
      </c>
      <c r="K76" s="41" t="s">
        <v>25</v>
      </c>
      <c r="L76" s="41"/>
      <c r="M76" s="41" t="s">
        <v>60</v>
      </c>
      <c r="N76" s="38" t="s">
        <v>210</v>
      </c>
      <c r="O76" s="38" t="s">
        <v>242</v>
      </c>
      <c r="P76" s="88" t="s">
        <v>446</v>
      </c>
      <c r="Q76" s="23" t="s">
        <v>264</v>
      </c>
      <c r="R76" s="41" t="s">
        <v>234</v>
      </c>
      <c r="S76" s="38" t="s">
        <v>232</v>
      </c>
      <c r="T76" s="41" t="s">
        <v>284</v>
      </c>
      <c r="U76" s="41" t="s">
        <v>11</v>
      </c>
      <c r="V76" s="47"/>
      <c r="W76" s="23" t="s">
        <v>447</v>
      </c>
      <c r="X76" s="38" t="s">
        <v>285</v>
      </c>
      <c r="Y76" s="69">
        <v>30</v>
      </c>
      <c r="Z76" s="69" t="s">
        <v>243</v>
      </c>
      <c r="AA76" s="69">
        <v>10</v>
      </c>
      <c r="AB76" s="41" t="s">
        <v>238</v>
      </c>
      <c r="AC76" s="89" t="s">
        <v>236</v>
      </c>
      <c r="AD76" s="64"/>
      <c r="AE76" s="65">
        <v>1822800</v>
      </c>
      <c r="AF76" s="65">
        <f t="shared" si="85"/>
        <v>0</v>
      </c>
      <c r="AG76" s="65">
        <f t="shared" si="86"/>
        <v>0</v>
      </c>
      <c r="AH76" s="64">
        <v>2.7559999999999998</v>
      </c>
      <c r="AI76" s="65">
        <v>1822800</v>
      </c>
      <c r="AJ76" s="65">
        <f t="shared" si="76"/>
        <v>5023636.8</v>
      </c>
      <c r="AK76" s="65">
        <f t="shared" si="70"/>
        <v>5626473.216</v>
      </c>
      <c r="AL76" s="64">
        <v>2.7559999999999998</v>
      </c>
      <c r="AM76" s="65">
        <v>1822800</v>
      </c>
      <c r="AN76" s="65">
        <f t="shared" si="87"/>
        <v>5023636.8</v>
      </c>
      <c r="AO76" s="65">
        <f t="shared" si="88"/>
        <v>5626473.216</v>
      </c>
      <c r="AP76" s="64">
        <v>2.7559999999999998</v>
      </c>
      <c r="AQ76" s="65">
        <v>1822800</v>
      </c>
      <c r="AR76" s="65">
        <f t="shared" si="65"/>
        <v>5023636.8</v>
      </c>
      <c r="AS76" s="65">
        <f t="shared" si="61"/>
        <v>5626473.216</v>
      </c>
      <c r="AT76" s="64">
        <v>2.7559999999999998</v>
      </c>
      <c r="AU76" s="65">
        <v>1822800</v>
      </c>
      <c r="AV76" s="65">
        <f t="shared" si="66"/>
        <v>5023636.8</v>
      </c>
      <c r="AW76" s="65">
        <f t="shared" si="63"/>
        <v>5626473.216</v>
      </c>
      <c r="AX76" s="64">
        <f t="shared" si="64"/>
        <v>11.023999999999999</v>
      </c>
      <c r="AY76" s="64">
        <v>0</v>
      </c>
      <c r="AZ76" s="64">
        <v>0</v>
      </c>
      <c r="BA76" s="42" t="s">
        <v>448</v>
      </c>
      <c r="BB76" s="41"/>
      <c r="BC76" s="41"/>
      <c r="BD76" s="41"/>
      <c r="BE76" s="41"/>
      <c r="BF76" s="91" t="s">
        <v>456</v>
      </c>
      <c r="BG76" s="41"/>
      <c r="BH76" s="41"/>
      <c r="BI76" s="41"/>
      <c r="BJ76" s="41"/>
      <c r="BK76" s="41"/>
      <c r="BL76" s="41"/>
      <c r="BM76" s="38" t="s">
        <v>73</v>
      </c>
    </row>
    <row r="77" spans="1:65" s="93" customFormat="1" ht="13.15" customHeight="1" x14ac:dyDescent="0.25">
      <c r="A77" s="61" t="s">
        <v>442</v>
      </c>
      <c r="B77" s="32" t="s">
        <v>443</v>
      </c>
      <c r="C77" s="394" t="s">
        <v>444</v>
      </c>
      <c r="D77" s="395" t="s">
        <v>606</v>
      </c>
      <c r="E77" s="90"/>
      <c r="F77" s="32"/>
      <c r="G77" s="61" t="s">
        <v>445</v>
      </c>
      <c r="H77" s="396">
        <v>210022792</v>
      </c>
      <c r="I77" s="91" t="s">
        <v>58</v>
      </c>
      <c r="J77" s="61" t="s">
        <v>59</v>
      </c>
      <c r="K77" s="91" t="s">
        <v>25</v>
      </c>
      <c r="L77" s="91"/>
      <c r="M77" s="91" t="s">
        <v>60</v>
      </c>
      <c r="N77" s="92" t="s">
        <v>210</v>
      </c>
      <c r="O77" s="92" t="s">
        <v>242</v>
      </c>
      <c r="P77" s="388" t="s">
        <v>446</v>
      </c>
      <c r="Q77" s="42" t="s">
        <v>524</v>
      </c>
      <c r="R77" s="91" t="s">
        <v>234</v>
      </c>
      <c r="S77" s="92" t="s">
        <v>232</v>
      </c>
      <c r="T77" s="61" t="s">
        <v>284</v>
      </c>
      <c r="U77" s="91" t="s">
        <v>11</v>
      </c>
      <c r="V77" s="78"/>
      <c r="W77" s="42" t="s">
        <v>447</v>
      </c>
      <c r="X77" s="92" t="s">
        <v>285</v>
      </c>
      <c r="Y77" s="397">
        <v>30</v>
      </c>
      <c r="Z77" s="397" t="s">
        <v>243</v>
      </c>
      <c r="AA77" s="397">
        <v>10</v>
      </c>
      <c r="AB77" s="61" t="s">
        <v>238</v>
      </c>
      <c r="AC77" s="89" t="s">
        <v>236</v>
      </c>
      <c r="AD77" s="391">
        <v>2</v>
      </c>
      <c r="AE77" s="398">
        <v>1822800</v>
      </c>
      <c r="AF77" s="398">
        <f t="shared" ref="AF77:AF78" si="95">AD77*AE77</f>
        <v>3645600</v>
      </c>
      <c r="AG77" s="398">
        <f t="shared" si="86"/>
        <v>4083072.0000000005</v>
      </c>
      <c r="AH77" s="391">
        <v>2.7559999999999998</v>
      </c>
      <c r="AI77" s="398">
        <v>1822800</v>
      </c>
      <c r="AJ77" s="398">
        <f t="shared" ref="AJ77:AJ78" si="96">AH77*AI77</f>
        <v>5023636.8</v>
      </c>
      <c r="AK77" s="398">
        <f t="shared" si="70"/>
        <v>5626473.216</v>
      </c>
      <c r="AL77" s="391">
        <v>2.7559999999999998</v>
      </c>
      <c r="AM77" s="398">
        <v>1822800</v>
      </c>
      <c r="AN77" s="398">
        <f t="shared" ref="AN77:AN78" si="97">AL77*AM77</f>
        <v>5023636.8</v>
      </c>
      <c r="AO77" s="398">
        <f t="shared" si="88"/>
        <v>5626473.216</v>
      </c>
      <c r="AP77" s="391">
        <v>2.7559999999999998</v>
      </c>
      <c r="AQ77" s="398">
        <v>1822800</v>
      </c>
      <c r="AR77" s="398">
        <f t="shared" ref="AR77:AR78" si="98">AP77*AQ77</f>
        <v>5023636.8</v>
      </c>
      <c r="AS77" s="398">
        <f t="shared" si="61"/>
        <v>5626473.216</v>
      </c>
      <c r="AT77" s="391">
        <v>2.7559999999999998</v>
      </c>
      <c r="AU77" s="398">
        <v>1822800</v>
      </c>
      <c r="AV77" s="398">
        <f t="shared" ref="AV77:AV78" si="99">AT77*AU77</f>
        <v>5023636.8</v>
      </c>
      <c r="AW77" s="398">
        <f t="shared" si="63"/>
        <v>5626473.216</v>
      </c>
      <c r="AX77" s="391">
        <f t="shared" ref="AX77:AX78" si="100">AD77+AH77+AL77+AP77+AT77</f>
        <v>13.024000000000001</v>
      </c>
      <c r="AY77" s="82">
        <v>0</v>
      </c>
      <c r="AZ77" s="82">
        <f>AY77*1.12</f>
        <v>0</v>
      </c>
      <c r="BA77" s="32" t="s">
        <v>448</v>
      </c>
      <c r="BB77" s="91"/>
      <c r="BC77" s="91"/>
      <c r="BD77" s="91"/>
      <c r="BE77" s="91"/>
      <c r="BF77" s="77" t="s">
        <v>456</v>
      </c>
      <c r="BG77" s="91"/>
      <c r="BH77" s="91"/>
      <c r="BI77" s="91"/>
      <c r="BJ77" s="91"/>
      <c r="BK77" s="91"/>
      <c r="BL77" s="91"/>
      <c r="BM77" s="92" t="s">
        <v>605</v>
      </c>
    </row>
    <row r="78" spans="1:65" s="93" customFormat="1" ht="13.15" customHeight="1" x14ac:dyDescent="0.25">
      <c r="A78" s="61" t="s">
        <v>442</v>
      </c>
      <c r="B78" s="32" t="s">
        <v>443</v>
      </c>
      <c r="C78" s="394" t="s">
        <v>444</v>
      </c>
      <c r="D78" s="395" t="s">
        <v>643</v>
      </c>
      <c r="E78" s="90"/>
      <c r="F78" s="32"/>
      <c r="G78" s="61" t="s">
        <v>445</v>
      </c>
      <c r="H78" s="396">
        <v>210022792</v>
      </c>
      <c r="I78" s="91" t="s">
        <v>58</v>
      </c>
      <c r="J78" s="61" t="s">
        <v>59</v>
      </c>
      <c r="K78" s="91" t="s">
        <v>9</v>
      </c>
      <c r="L78" s="91" t="s">
        <v>640</v>
      </c>
      <c r="M78" s="91" t="s">
        <v>60</v>
      </c>
      <c r="N78" s="92" t="s">
        <v>210</v>
      </c>
      <c r="O78" s="92" t="s">
        <v>242</v>
      </c>
      <c r="P78" s="388" t="s">
        <v>446</v>
      </c>
      <c r="Q78" s="42" t="s">
        <v>524</v>
      </c>
      <c r="R78" s="91" t="s">
        <v>234</v>
      </c>
      <c r="S78" s="92" t="s">
        <v>232</v>
      </c>
      <c r="T78" s="61" t="s">
        <v>284</v>
      </c>
      <c r="U78" s="91" t="s">
        <v>11</v>
      </c>
      <c r="V78" s="78"/>
      <c r="W78" s="42" t="s">
        <v>447</v>
      </c>
      <c r="X78" s="92" t="s">
        <v>285</v>
      </c>
      <c r="Y78" s="397">
        <v>30</v>
      </c>
      <c r="Z78" s="397" t="s">
        <v>243</v>
      </c>
      <c r="AA78" s="397">
        <v>10</v>
      </c>
      <c r="AB78" s="61" t="s">
        <v>238</v>
      </c>
      <c r="AC78" s="89" t="s">
        <v>236</v>
      </c>
      <c r="AD78" s="391">
        <v>2</v>
      </c>
      <c r="AE78" s="398">
        <v>1822800</v>
      </c>
      <c r="AF78" s="398">
        <f t="shared" si="95"/>
        <v>3645600</v>
      </c>
      <c r="AG78" s="398">
        <f t="shared" si="86"/>
        <v>4083072.0000000005</v>
      </c>
      <c r="AH78" s="391">
        <v>2.7559999999999998</v>
      </c>
      <c r="AI78" s="398">
        <v>1822800</v>
      </c>
      <c r="AJ78" s="398">
        <f t="shared" si="96"/>
        <v>5023636.8</v>
      </c>
      <c r="AK78" s="398">
        <f t="shared" si="70"/>
        <v>5626473.216</v>
      </c>
      <c r="AL78" s="391">
        <v>2.7559999999999998</v>
      </c>
      <c r="AM78" s="398">
        <v>1822800</v>
      </c>
      <c r="AN78" s="398">
        <f t="shared" si="97"/>
        <v>5023636.8</v>
      </c>
      <c r="AO78" s="398">
        <f t="shared" si="88"/>
        <v>5626473.216</v>
      </c>
      <c r="AP78" s="391">
        <v>2.7559999999999998</v>
      </c>
      <c r="AQ78" s="398">
        <v>1822800</v>
      </c>
      <c r="AR78" s="398">
        <f t="shared" si="98"/>
        <v>5023636.8</v>
      </c>
      <c r="AS78" s="398">
        <f t="shared" si="61"/>
        <v>5626473.216</v>
      </c>
      <c r="AT78" s="391">
        <v>2.7559999999999998</v>
      </c>
      <c r="AU78" s="398">
        <v>1822800</v>
      </c>
      <c r="AV78" s="398">
        <f t="shared" si="99"/>
        <v>5023636.8</v>
      </c>
      <c r="AW78" s="398">
        <f t="shared" si="63"/>
        <v>5626473.216</v>
      </c>
      <c r="AX78" s="391">
        <f t="shared" si="100"/>
        <v>13.024000000000001</v>
      </c>
      <c r="AY78" s="391">
        <v>23740147.200000003</v>
      </c>
      <c r="AZ78" s="391">
        <v>26588964.879999999</v>
      </c>
      <c r="BA78" s="32" t="s">
        <v>448</v>
      </c>
      <c r="BB78" s="91"/>
      <c r="BC78" s="91"/>
      <c r="BD78" s="91"/>
      <c r="BE78" s="91"/>
      <c r="BF78" s="77" t="s">
        <v>456</v>
      </c>
      <c r="BG78" s="91"/>
      <c r="BH78" s="91"/>
      <c r="BI78" s="91"/>
      <c r="BJ78" s="91"/>
      <c r="BK78" s="91"/>
      <c r="BL78" s="91"/>
      <c r="BM78" s="92" t="s">
        <v>605</v>
      </c>
    </row>
    <row r="79" spans="1:65" s="71" customFormat="1" ht="13.15" customHeight="1" x14ac:dyDescent="0.2">
      <c r="A79" s="38" t="s">
        <v>442</v>
      </c>
      <c r="B79" s="44" t="s">
        <v>443</v>
      </c>
      <c r="C79" s="56" t="s">
        <v>444</v>
      </c>
      <c r="D79" s="86" t="s">
        <v>17</v>
      </c>
      <c r="E79" s="87"/>
      <c r="F79" s="44"/>
      <c r="G79" s="41" t="s">
        <v>445</v>
      </c>
      <c r="H79" s="40">
        <v>210022792</v>
      </c>
      <c r="I79" s="41" t="s">
        <v>58</v>
      </c>
      <c r="J79" s="41" t="s">
        <v>59</v>
      </c>
      <c r="K79" s="41" t="s">
        <v>25</v>
      </c>
      <c r="L79" s="41"/>
      <c r="M79" s="41" t="s">
        <v>60</v>
      </c>
      <c r="N79" s="38" t="s">
        <v>210</v>
      </c>
      <c r="O79" s="38" t="s">
        <v>242</v>
      </c>
      <c r="P79" s="88" t="s">
        <v>446</v>
      </c>
      <c r="Q79" s="23" t="s">
        <v>264</v>
      </c>
      <c r="R79" s="41" t="s">
        <v>234</v>
      </c>
      <c r="S79" s="38" t="s">
        <v>232</v>
      </c>
      <c r="T79" s="41" t="s">
        <v>284</v>
      </c>
      <c r="U79" s="41" t="s">
        <v>11</v>
      </c>
      <c r="V79" s="47"/>
      <c r="W79" s="23" t="s">
        <v>447</v>
      </c>
      <c r="X79" s="38" t="s">
        <v>285</v>
      </c>
      <c r="Y79" s="69">
        <v>30</v>
      </c>
      <c r="Z79" s="69" t="s">
        <v>243</v>
      </c>
      <c r="AA79" s="69">
        <v>10</v>
      </c>
      <c r="AB79" s="41" t="s">
        <v>238</v>
      </c>
      <c r="AC79" s="89" t="s">
        <v>236</v>
      </c>
      <c r="AD79" s="64">
        <v>18</v>
      </c>
      <c r="AE79" s="65">
        <v>1822800</v>
      </c>
      <c r="AF79" s="65">
        <f t="shared" si="85"/>
        <v>32810400</v>
      </c>
      <c r="AG79" s="65">
        <f t="shared" si="86"/>
        <v>36747648</v>
      </c>
      <c r="AH79" s="64">
        <v>36.523000000000003</v>
      </c>
      <c r="AI79" s="65">
        <v>1822800</v>
      </c>
      <c r="AJ79" s="65">
        <f t="shared" si="76"/>
        <v>66574124.400000006</v>
      </c>
      <c r="AK79" s="65">
        <f t="shared" si="70"/>
        <v>74563019.328000009</v>
      </c>
      <c r="AL79" s="64">
        <v>36.523000000000003</v>
      </c>
      <c r="AM79" s="65">
        <v>1822800</v>
      </c>
      <c r="AN79" s="65">
        <f t="shared" si="87"/>
        <v>66574124.400000006</v>
      </c>
      <c r="AO79" s="65">
        <f t="shared" si="88"/>
        <v>74563019.328000009</v>
      </c>
      <c r="AP79" s="64">
        <v>36.523000000000003</v>
      </c>
      <c r="AQ79" s="65">
        <v>1822800</v>
      </c>
      <c r="AR79" s="65">
        <f t="shared" si="65"/>
        <v>66574124.400000006</v>
      </c>
      <c r="AS79" s="65">
        <f t="shared" si="61"/>
        <v>74563019.328000009</v>
      </c>
      <c r="AT79" s="64">
        <v>36.523000000000003</v>
      </c>
      <c r="AU79" s="65">
        <v>1822800</v>
      </c>
      <c r="AV79" s="65">
        <f t="shared" si="66"/>
        <v>66574124.400000006</v>
      </c>
      <c r="AW79" s="65">
        <f t="shared" si="63"/>
        <v>74563019.328000009</v>
      </c>
      <c r="AX79" s="64">
        <f t="shared" si="64"/>
        <v>164.09200000000001</v>
      </c>
      <c r="AY79" s="64">
        <v>0</v>
      </c>
      <c r="AZ79" s="64">
        <v>0</v>
      </c>
      <c r="BA79" s="42" t="s">
        <v>448</v>
      </c>
      <c r="BB79" s="41"/>
      <c r="BC79" s="41"/>
      <c r="BD79" s="41"/>
      <c r="BE79" s="41"/>
      <c r="BF79" s="91" t="s">
        <v>457</v>
      </c>
      <c r="BG79" s="41"/>
      <c r="BH79" s="41"/>
      <c r="BI79" s="41"/>
      <c r="BJ79" s="41"/>
      <c r="BK79" s="41"/>
      <c r="BL79" s="41"/>
      <c r="BM79" s="38" t="s">
        <v>73</v>
      </c>
    </row>
    <row r="80" spans="1:65" s="93" customFormat="1" ht="13.15" customHeight="1" x14ac:dyDescent="0.25">
      <c r="A80" s="61" t="s">
        <v>442</v>
      </c>
      <c r="B80" s="32" t="s">
        <v>443</v>
      </c>
      <c r="C80" s="394" t="s">
        <v>444</v>
      </c>
      <c r="D80" s="395" t="s">
        <v>607</v>
      </c>
      <c r="E80" s="90"/>
      <c r="F80" s="32"/>
      <c r="G80" s="61" t="s">
        <v>445</v>
      </c>
      <c r="H80" s="396">
        <v>210022792</v>
      </c>
      <c r="I80" s="91" t="s">
        <v>58</v>
      </c>
      <c r="J80" s="61" t="s">
        <v>59</v>
      </c>
      <c r="K80" s="91" t="s">
        <v>25</v>
      </c>
      <c r="L80" s="91"/>
      <c r="M80" s="91" t="s">
        <v>60</v>
      </c>
      <c r="N80" s="92" t="s">
        <v>210</v>
      </c>
      <c r="O80" s="92" t="s">
        <v>242</v>
      </c>
      <c r="P80" s="388" t="s">
        <v>446</v>
      </c>
      <c r="Q80" s="42" t="s">
        <v>524</v>
      </c>
      <c r="R80" s="91" t="s">
        <v>234</v>
      </c>
      <c r="S80" s="92" t="s">
        <v>232</v>
      </c>
      <c r="T80" s="61" t="s">
        <v>284</v>
      </c>
      <c r="U80" s="91" t="s">
        <v>11</v>
      </c>
      <c r="V80" s="78"/>
      <c r="W80" s="42" t="s">
        <v>447</v>
      </c>
      <c r="X80" s="92" t="s">
        <v>285</v>
      </c>
      <c r="Y80" s="397">
        <v>30</v>
      </c>
      <c r="Z80" s="397" t="s">
        <v>243</v>
      </c>
      <c r="AA80" s="397">
        <v>10</v>
      </c>
      <c r="AB80" s="61" t="s">
        <v>238</v>
      </c>
      <c r="AC80" s="89" t="s">
        <v>236</v>
      </c>
      <c r="AD80" s="391">
        <v>13.054</v>
      </c>
      <c r="AE80" s="398">
        <v>1822800</v>
      </c>
      <c r="AF80" s="398">
        <f t="shared" ref="AF80:AF81" si="101">AD80*AE80</f>
        <v>23794831.199999999</v>
      </c>
      <c r="AG80" s="398">
        <f t="shared" si="86"/>
        <v>26650210.944000002</v>
      </c>
      <c r="AH80" s="391">
        <v>36.523000000000003</v>
      </c>
      <c r="AI80" s="398">
        <v>1822800</v>
      </c>
      <c r="AJ80" s="398">
        <f t="shared" ref="AJ80:AJ81" si="102">AH80*AI80</f>
        <v>66574124.400000006</v>
      </c>
      <c r="AK80" s="398">
        <f t="shared" si="70"/>
        <v>74563019.328000009</v>
      </c>
      <c r="AL80" s="391">
        <v>36.523000000000003</v>
      </c>
      <c r="AM80" s="398">
        <v>1822800</v>
      </c>
      <c r="AN80" s="398">
        <f t="shared" ref="AN80:AN81" si="103">AL80*AM80</f>
        <v>66574124.400000006</v>
      </c>
      <c r="AO80" s="398">
        <f t="shared" si="88"/>
        <v>74563019.328000009</v>
      </c>
      <c r="AP80" s="391">
        <v>36.523000000000003</v>
      </c>
      <c r="AQ80" s="398">
        <v>1822800</v>
      </c>
      <c r="AR80" s="398">
        <f t="shared" ref="AR80:AR81" si="104">AP80*AQ80</f>
        <v>66574124.400000006</v>
      </c>
      <c r="AS80" s="398">
        <f t="shared" si="61"/>
        <v>74563019.328000009</v>
      </c>
      <c r="AT80" s="391">
        <v>36.523000000000003</v>
      </c>
      <c r="AU80" s="398">
        <v>1822800</v>
      </c>
      <c r="AV80" s="398">
        <f t="shared" ref="AV80:AV81" si="105">AT80*AU80</f>
        <v>66574124.400000006</v>
      </c>
      <c r="AW80" s="398">
        <f t="shared" si="63"/>
        <v>74563019.328000009</v>
      </c>
      <c r="AX80" s="391">
        <f t="shared" ref="AX80:AX81" si="106">AD80+AH80+AL80+AP80+AT80</f>
        <v>159.14600000000002</v>
      </c>
      <c r="AY80" s="82">
        <v>0</v>
      </c>
      <c r="AZ80" s="82">
        <f>AY80*1.12</f>
        <v>0</v>
      </c>
      <c r="BA80" s="32" t="s">
        <v>448</v>
      </c>
      <c r="BB80" s="91"/>
      <c r="BC80" s="91"/>
      <c r="BD80" s="91"/>
      <c r="BE80" s="91"/>
      <c r="BF80" s="77" t="s">
        <v>608</v>
      </c>
      <c r="BG80" s="91"/>
      <c r="BH80" s="91"/>
      <c r="BI80" s="91"/>
      <c r="BJ80" s="91"/>
      <c r="BK80" s="91"/>
      <c r="BL80" s="91"/>
      <c r="BM80" s="92" t="s">
        <v>609</v>
      </c>
    </row>
    <row r="81" spans="1:65" s="93" customFormat="1" ht="13.15" customHeight="1" x14ac:dyDescent="0.25">
      <c r="A81" s="61" t="s">
        <v>442</v>
      </c>
      <c r="B81" s="32" t="s">
        <v>443</v>
      </c>
      <c r="C81" s="394" t="s">
        <v>444</v>
      </c>
      <c r="D81" s="395" t="s">
        <v>644</v>
      </c>
      <c r="E81" s="90"/>
      <c r="F81" s="32"/>
      <c r="G81" s="61" t="s">
        <v>445</v>
      </c>
      <c r="H81" s="396">
        <v>210022792</v>
      </c>
      <c r="I81" s="91" t="s">
        <v>58</v>
      </c>
      <c r="J81" s="61" t="s">
        <v>59</v>
      </c>
      <c r="K81" s="91" t="s">
        <v>9</v>
      </c>
      <c r="L81" s="91" t="s">
        <v>640</v>
      </c>
      <c r="M81" s="91" t="s">
        <v>60</v>
      </c>
      <c r="N81" s="92" t="s">
        <v>210</v>
      </c>
      <c r="O81" s="92" t="s">
        <v>242</v>
      </c>
      <c r="P81" s="388" t="s">
        <v>446</v>
      </c>
      <c r="Q81" s="42" t="s">
        <v>524</v>
      </c>
      <c r="R81" s="91" t="s">
        <v>234</v>
      </c>
      <c r="S81" s="92" t="s">
        <v>232</v>
      </c>
      <c r="T81" s="61" t="s">
        <v>284</v>
      </c>
      <c r="U81" s="91" t="s">
        <v>11</v>
      </c>
      <c r="V81" s="78"/>
      <c r="W81" s="42" t="s">
        <v>447</v>
      </c>
      <c r="X81" s="92" t="s">
        <v>285</v>
      </c>
      <c r="Y81" s="397">
        <v>30</v>
      </c>
      <c r="Z81" s="397" t="s">
        <v>243</v>
      </c>
      <c r="AA81" s="397">
        <v>10</v>
      </c>
      <c r="AB81" s="61" t="s">
        <v>238</v>
      </c>
      <c r="AC81" s="89" t="s">
        <v>236</v>
      </c>
      <c r="AD81" s="391">
        <v>13.054</v>
      </c>
      <c r="AE81" s="398">
        <v>1822800</v>
      </c>
      <c r="AF81" s="398">
        <f t="shared" si="101"/>
        <v>23794831.199999999</v>
      </c>
      <c r="AG81" s="398">
        <f t="shared" si="86"/>
        <v>26650210.944000002</v>
      </c>
      <c r="AH81" s="391">
        <v>36.523000000000003</v>
      </c>
      <c r="AI81" s="398">
        <v>1822800</v>
      </c>
      <c r="AJ81" s="398">
        <f t="shared" si="102"/>
        <v>66574124.400000006</v>
      </c>
      <c r="AK81" s="398">
        <f t="shared" si="70"/>
        <v>74563019.328000009</v>
      </c>
      <c r="AL81" s="391">
        <v>36.523000000000003</v>
      </c>
      <c r="AM81" s="398">
        <v>1822800</v>
      </c>
      <c r="AN81" s="398">
        <f t="shared" si="103"/>
        <v>66574124.400000006</v>
      </c>
      <c r="AO81" s="398">
        <f t="shared" si="88"/>
        <v>74563019.328000009</v>
      </c>
      <c r="AP81" s="391">
        <v>36.523000000000003</v>
      </c>
      <c r="AQ81" s="398">
        <v>1822800</v>
      </c>
      <c r="AR81" s="398">
        <f t="shared" si="104"/>
        <v>66574124.400000006</v>
      </c>
      <c r="AS81" s="398">
        <f t="shared" si="61"/>
        <v>74563019.328000009</v>
      </c>
      <c r="AT81" s="391">
        <v>36.523000000000003</v>
      </c>
      <c r="AU81" s="398">
        <v>1822800</v>
      </c>
      <c r="AV81" s="398">
        <f t="shared" si="105"/>
        <v>66574124.400000006</v>
      </c>
      <c r="AW81" s="398">
        <f t="shared" si="63"/>
        <v>74563019.328000009</v>
      </c>
      <c r="AX81" s="391">
        <f t="shared" si="106"/>
        <v>159.14600000000002</v>
      </c>
      <c r="AY81" s="391">
        <v>290091328.80000001</v>
      </c>
      <c r="AZ81" s="391">
        <v>324902288.25999999</v>
      </c>
      <c r="BA81" s="32" t="s">
        <v>448</v>
      </c>
      <c r="BB81" s="91"/>
      <c r="BC81" s="91"/>
      <c r="BD81" s="91"/>
      <c r="BE81" s="91"/>
      <c r="BF81" s="77" t="s">
        <v>608</v>
      </c>
      <c r="BG81" s="91"/>
      <c r="BH81" s="91"/>
      <c r="BI81" s="91"/>
      <c r="BJ81" s="91"/>
      <c r="BK81" s="91"/>
      <c r="BL81" s="91"/>
      <c r="BM81" s="92" t="s">
        <v>609</v>
      </c>
    </row>
    <row r="82" spans="1:65" s="71" customFormat="1" ht="13.15" customHeight="1" x14ac:dyDescent="0.2">
      <c r="A82" s="38" t="s">
        <v>442</v>
      </c>
      <c r="B82" s="44" t="s">
        <v>443</v>
      </c>
      <c r="C82" s="56" t="s">
        <v>444</v>
      </c>
      <c r="D82" s="86" t="s">
        <v>23</v>
      </c>
      <c r="E82" s="87"/>
      <c r="F82" s="44"/>
      <c r="G82" s="41" t="s">
        <v>445</v>
      </c>
      <c r="H82" s="40">
        <v>210022792</v>
      </c>
      <c r="I82" s="41" t="s">
        <v>58</v>
      </c>
      <c r="J82" s="41" t="s">
        <v>59</v>
      </c>
      <c r="K82" s="41" t="s">
        <v>25</v>
      </c>
      <c r="L82" s="41"/>
      <c r="M82" s="41" t="s">
        <v>60</v>
      </c>
      <c r="N82" s="38" t="s">
        <v>210</v>
      </c>
      <c r="O82" s="38" t="s">
        <v>242</v>
      </c>
      <c r="P82" s="88" t="s">
        <v>446</v>
      </c>
      <c r="Q82" s="23" t="s">
        <v>264</v>
      </c>
      <c r="R82" s="41" t="s">
        <v>234</v>
      </c>
      <c r="S82" s="38" t="s">
        <v>232</v>
      </c>
      <c r="T82" s="41" t="s">
        <v>284</v>
      </c>
      <c r="U82" s="41" t="s">
        <v>11</v>
      </c>
      <c r="V82" s="47"/>
      <c r="W82" s="23" t="s">
        <v>447</v>
      </c>
      <c r="X82" s="38" t="s">
        <v>285</v>
      </c>
      <c r="Y82" s="69">
        <v>30</v>
      </c>
      <c r="Z82" s="69" t="s">
        <v>243</v>
      </c>
      <c r="AA82" s="69">
        <v>10</v>
      </c>
      <c r="AB82" s="41" t="s">
        <v>238</v>
      </c>
      <c r="AC82" s="89" t="s">
        <v>236</v>
      </c>
      <c r="AD82" s="64">
        <v>10</v>
      </c>
      <c r="AE82" s="65">
        <v>1822800</v>
      </c>
      <c r="AF82" s="65">
        <f t="shared" si="85"/>
        <v>18228000</v>
      </c>
      <c r="AG82" s="65">
        <f t="shared" si="86"/>
        <v>20415360.000000004</v>
      </c>
      <c r="AH82" s="64">
        <v>18.606000000000002</v>
      </c>
      <c r="AI82" s="65">
        <v>1822800</v>
      </c>
      <c r="AJ82" s="65">
        <f t="shared" si="76"/>
        <v>33915016.800000004</v>
      </c>
      <c r="AK82" s="65">
        <f t="shared" si="70"/>
        <v>37984818.816000007</v>
      </c>
      <c r="AL82" s="64">
        <v>18.606000000000002</v>
      </c>
      <c r="AM82" s="65">
        <v>1822800</v>
      </c>
      <c r="AN82" s="65">
        <f t="shared" si="87"/>
        <v>33915016.800000004</v>
      </c>
      <c r="AO82" s="65">
        <f t="shared" si="88"/>
        <v>37984818.816000007</v>
      </c>
      <c r="AP82" s="64">
        <v>18.606000000000002</v>
      </c>
      <c r="AQ82" s="65">
        <v>1822800</v>
      </c>
      <c r="AR82" s="65">
        <f t="shared" si="65"/>
        <v>33915016.800000004</v>
      </c>
      <c r="AS82" s="65">
        <f t="shared" si="61"/>
        <v>37984818.816000007</v>
      </c>
      <c r="AT82" s="64">
        <v>18.606000000000002</v>
      </c>
      <c r="AU82" s="65">
        <v>1822800</v>
      </c>
      <c r="AV82" s="65">
        <f t="shared" si="66"/>
        <v>33915016.800000004</v>
      </c>
      <c r="AW82" s="65">
        <f t="shared" si="63"/>
        <v>37984818.816000007</v>
      </c>
      <c r="AX82" s="64">
        <f t="shared" si="64"/>
        <v>84.424000000000007</v>
      </c>
      <c r="AY82" s="64">
        <v>0</v>
      </c>
      <c r="AZ82" s="64">
        <v>0</v>
      </c>
      <c r="BA82" s="42" t="s">
        <v>448</v>
      </c>
      <c r="BB82" s="41"/>
      <c r="BC82" s="41"/>
      <c r="BD82" s="41"/>
      <c r="BE82" s="41"/>
      <c r="BF82" s="91" t="s">
        <v>458</v>
      </c>
      <c r="BG82" s="41"/>
      <c r="BH82" s="41"/>
      <c r="BI82" s="41"/>
      <c r="BJ82" s="41"/>
      <c r="BK82" s="41"/>
      <c r="BL82" s="41"/>
      <c r="BM82" s="38" t="s">
        <v>73</v>
      </c>
    </row>
    <row r="83" spans="1:65" s="93" customFormat="1" ht="13.15" customHeight="1" x14ac:dyDescent="0.25">
      <c r="A83" s="61" t="s">
        <v>442</v>
      </c>
      <c r="B83" s="32" t="s">
        <v>443</v>
      </c>
      <c r="C83" s="394" t="s">
        <v>444</v>
      </c>
      <c r="D83" s="395" t="s">
        <v>610</v>
      </c>
      <c r="E83" s="90"/>
      <c r="F83" s="32"/>
      <c r="G83" s="61" t="s">
        <v>445</v>
      </c>
      <c r="H83" s="396">
        <v>210022792</v>
      </c>
      <c r="I83" s="91" t="s">
        <v>58</v>
      </c>
      <c r="J83" s="61" t="s">
        <v>59</v>
      </c>
      <c r="K83" s="91" t="s">
        <v>25</v>
      </c>
      <c r="L83" s="91"/>
      <c r="M83" s="91" t="s">
        <v>60</v>
      </c>
      <c r="N83" s="92" t="s">
        <v>210</v>
      </c>
      <c r="O83" s="92" t="s">
        <v>242</v>
      </c>
      <c r="P83" s="388" t="s">
        <v>446</v>
      </c>
      <c r="Q83" s="42" t="s">
        <v>524</v>
      </c>
      <c r="R83" s="91" t="s">
        <v>234</v>
      </c>
      <c r="S83" s="92" t="s">
        <v>232</v>
      </c>
      <c r="T83" s="61" t="s">
        <v>284</v>
      </c>
      <c r="U83" s="91" t="s">
        <v>11</v>
      </c>
      <c r="V83" s="78"/>
      <c r="W83" s="42" t="s">
        <v>447</v>
      </c>
      <c r="X83" s="92" t="s">
        <v>285</v>
      </c>
      <c r="Y83" s="397">
        <v>30</v>
      </c>
      <c r="Z83" s="397" t="s">
        <v>243</v>
      </c>
      <c r="AA83" s="397">
        <v>10</v>
      </c>
      <c r="AB83" s="61" t="s">
        <v>238</v>
      </c>
      <c r="AC83" s="89" t="s">
        <v>236</v>
      </c>
      <c r="AD83" s="391">
        <v>10</v>
      </c>
      <c r="AE83" s="398">
        <v>1822800</v>
      </c>
      <c r="AF83" s="398">
        <f t="shared" ref="AF83:AF84" si="107">AD83*AE83</f>
        <v>18228000</v>
      </c>
      <c r="AG83" s="398">
        <f t="shared" si="86"/>
        <v>20415360.000000004</v>
      </c>
      <c r="AH83" s="391">
        <v>18.606000000000002</v>
      </c>
      <c r="AI83" s="398">
        <v>1822800</v>
      </c>
      <c r="AJ83" s="398">
        <f t="shared" ref="AJ83:AJ84" si="108">AH83*AI83</f>
        <v>33915016.800000004</v>
      </c>
      <c r="AK83" s="398">
        <f t="shared" si="70"/>
        <v>37984818.816000007</v>
      </c>
      <c r="AL83" s="391">
        <v>18.606000000000002</v>
      </c>
      <c r="AM83" s="398">
        <v>1822800</v>
      </c>
      <c r="AN83" s="398">
        <f t="shared" ref="AN83:AN84" si="109">AL83*AM83</f>
        <v>33915016.800000004</v>
      </c>
      <c r="AO83" s="398">
        <f t="shared" si="88"/>
        <v>37984818.816000007</v>
      </c>
      <c r="AP83" s="391">
        <v>18.606000000000002</v>
      </c>
      <c r="AQ83" s="398">
        <v>1822800</v>
      </c>
      <c r="AR83" s="398">
        <f t="shared" ref="AR83:AR84" si="110">AP83*AQ83</f>
        <v>33915016.800000004</v>
      </c>
      <c r="AS83" s="398">
        <f t="shared" si="61"/>
        <v>37984818.816000007</v>
      </c>
      <c r="AT83" s="391">
        <v>18.606000000000002</v>
      </c>
      <c r="AU83" s="398">
        <v>1822800</v>
      </c>
      <c r="AV83" s="398">
        <f t="shared" ref="AV83:AV84" si="111">AT83*AU83</f>
        <v>33915016.800000004</v>
      </c>
      <c r="AW83" s="398">
        <f t="shared" si="63"/>
        <v>37984818.816000007</v>
      </c>
      <c r="AX83" s="391">
        <f t="shared" ref="AX83:AX84" si="112">AD83+AH83+AL83+AP83+AT83</f>
        <v>84.424000000000007</v>
      </c>
      <c r="AY83" s="82">
        <v>0</v>
      </c>
      <c r="AZ83" s="82">
        <f>AY83*1.12</f>
        <v>0</v>
      </c>
      <c r="BA83" s="32" t="s">
        <v>448</v>
      </c>
      <c r="BB83" s="91"/>
      <c r="BC83" s="91"/>
      <c r="BD83" s="91"/>
      <c r="BE83" s="91"/>
      <c r="BF83" s="77" t="s">
        <v>458</v>
      </c>
      <c r="BG83" s="91"/>
      <c r="BH83" s="91"/>
      <c r="BI83" s="91"/>
      <c r="BJ83" s="91"/>
      <c r="BK83" s="91"/>
      <c r="BL83" s="91"/>
      <c r="BM83" s="92" t="s">
        <v>599</v>
      </c>
    </row>
    <row r="84" spans="1:65" s="93" customFormat="1" ht="13.15" customHeight="1" x14ac:dyDescent="0.25">
      <c r="A84" s="61" t="s">
        <v>442</v>
      </c>
      <c r="B84" s="32" t="s">
        <v>443</v>
      </c>
      <c r="C84" s="394" t="s">
        <v>444</v>
      </c>
      <c r="D84" s="395" t="s">
        <v>646</v>
      </c>
      <c r="E84" s="90"/>
      <c r="F84" s="32"/>
      <c r="G84" s="61" t="s">
        <v>445</v>
      </c>
      <c r="H84" s="396">
        <v>210022792</v>
      </c>
      <c r="I84" s="91" t="s">
        <v>58</v>
      </c>
      <c r="J84" s="61" t="s">
        <v>59</v>
      </c>
      <c r="K84" s="91" t="s">
        <v>9</v>
      </c>
      <c r="L84" s="91" t="s">
        <v>640</v>
      </c>
      <c r="M84" s="91" t="s">
        <v>60</v>
      </c>
      <c r="N84" s="92" t="s">
        <v>210</v>
      </c>
      <c r="O84" s="92" t="s">
        <v>242</v>
      </c>
      <c r="P84" s="388" t="s">
        <v>446</v>
      </c>
      <c r="Q84" s="42" t="s">
        <v>524</v>
      </c>
      <c r="R84" s="91" t="s">
        <v>234</v>
      </c>
      <c r="S84" s="92" t="s">
        <v>232</v>
      </c>
      <c r="T84" s="61" t="s">
        <v>284</v>
      </c>
      <c r="U84" s="91" t="s">
        <v>11</v>
      </c>
      <c r="V84" s="78"/>
      <c r="W84" s="42" t="s">
        <v>447</v>
      </c>
      <c r="X84" s="92" t="s">
        <v>285</v>
      </c>
      <c r="Y84" s="397">
        <v>30</v>
      </c>
      <c r="Z84" s="397" t="s">
        <v>243</v>
      </c>
      <c r="AA84" s="397">
        <v>10</v>
      </c>
      <c r="AB84" s="61" t="s">
        <v>238</v>
      </c>
      <c r="AC84" s="89" t="s">
        <v>236</v>
      </c>
      <c r="AD84" s="391">
        <v>10</v>
      </c>
      <c r="AE84" s="398">
        <v>1822800</v>
      </c>
      <c r="AF84" s="398">
        <f t="shared" si="107"/>
        <v>18228000</v>
      </c>
      <c r="AG84" s="398">
        <f t="shared" si="86"/>
        <v>20415360.000000004</v>
      </c>
      <c r="AH84" s="391">
        <v>18.606000000000002</v>
      </c>
      <c r="AI84" s="398">
        <v>1822800</v>
      </c>
      <c r="AJ84" s="398">
        <f t="shared" si="108"/>
        <v>33915016.800000004</v>
      </c>
      <c r="AK84" s="398">
        <f t="shared" si="70"/>
        <v>37984818.816000007</v>
      </c>
      <c r="AL84" s="391">
        <v>18.606000000000002</v>
      </c>
      <c r="AM84" s="398">
        <v>1822800</v>
      </c>
      <c r="AN84" s="398">
        <f t="shared" si="109"/>
        <v>33915016.800000004</v>
      </c>
      <c r="AO84" s="398">
        <f t="shared" si="88"/>
        <v>37984818.816000007</v>
      </c>
      <c r="AP84" s="391">
        <v>18.606000000000002</v>
      </c>
      <c r="AQ84" s="398">
        <v>1822800</v>
      </c>
      <c r="AR84" s="398">
        <f t="shared" si="110"/>
        <v>33915016.800000004</v>
      </c>
      <c r="AS84" s="398">
        <f t="shared" si="61"/>
        <v>37984818.816000007</v>
      </c>
      <c r="AT84" s="391">
        <v>18.606000000000002</v>
      </c>
      <c r="AU84" s="398">
        <v>1822800</v>
      </c>
      <c r="AV84" s="398">
        <f t="shared" si="111"/>
        <v>33915016.800000004</v>
      </c>
      <c r="AW84" s="398">
        <f t="shared" si="63"/>
        <v>37984818.816000007</v>
      </c>
      <c r="AX84" s="391">
        <f t="shared" si="112"/>
        <v>84.424000000000007</v>
      </c>
      <c r="AY84" s="391">
        <v>153888067.20000002</v>
      </c>
      <c r="AZ84" s="391">
        <v>172354635.28</v>
      </c>
      <c r="BA84" s="32" t="s">
        <v>448</v>
      </c>
      <c r="BB84" s="91"/>
      <c r="BC84" s="91"/>
      <c r="BD84" s="91"/>
      <c r="BE84" s="91"/>
      <c r="BF84" s="77" t="s">
        <v>458</v>
      </c>
      <c r="BG84" s="91"/>
      <c r="BH84" s="91"/>
      <c r="BI84" s="91"/>
      <c r="BJ84" s="91"/>
      <c r="BK84" s="91"/>
      <c r="BL84" s="91"/>
      <c r="BM84" s="92" t="s">
        <v>599</v>
      </c>
    </row>
    <row r="85" spans="1:65" s="71" customFormat="1" ht="13.15" customHeight="1" x14ac:dyDescent="0.2">
      <c r="A85" s="38" t="s">
        <v>442</v>
      </c>
      <c r="B85" s="44" t="s">
        <v>443</v>
      </c>
      <c r="C85" s="56" t="s">
        <v>444</v>
      </c>
      <c r="D85" s="86" t="s">
        <v>16</v>
      </c>
      <c r="E85" s="87"/>
      <c r="F85" s="44"/>
      <c r="G85" s="41" t="s">
        <v>445</v>
      </c>
      <c r="H85" s="40">
        <v>210022792</v>
      </c>
      <c r="I85" s="41" t="s">
        <v>58</v>
      </c>
      <c r="J85" s="41" t="s">
        <v>59</v>
      </c>
      <c r="K85" s="41" t="s">
        <v>25</v>
      </c>
      <c r="L85" s="41"/>
      <c r="M85" s="41" t="s">
        <v>60</v>
      </c>
      <c r="N85" s="38" t="s">
        <v>210</v>
      </c>
      <c r="O85" s="38" t="s">
        <v>242</v>
      </c>
      <c r="P85" s="88" t="s">
        <v>446</v>
      </c>
      <c r="Q85" s="23" t="s">
        <v>264</v>
      </c>
      <c r="R85" s="41" t="s">
        <v>234</v>
      </c>
      <c r="S85" s="38" t="s">
        <v>232</v>
      </c>
      <c r="T85" s="41" t="s">
        <v>284</v>
      </c>
      <c r="U85" s="41" t="s">
        <v>11</v>
      </c>
      <c r="V85" s="47"/>
      <c r="W85" s="23" t="s">
        <v>447</v>
      </c>
      <c r="X85" s="38" t="s">
        <v>285</v>
      </c>
      <c r="Y85" s="69">
        <v>30</v>
      </c>
      <c r="Z85" s="69" t="s">
        <v>243</v>
      </c>
      <c r="AA85" s="69">
        <v>10</v>
      </c>
      <c r="AB85" s="41" t="s">
        <v>238</v>
      </c>
      <c r="AC85" s="89" t="s">
        <v>236</v>
      </c>
      <c r="AD85" s="64">
        <v>3</v>
      </c>
      <c r="AE85" s="65">
        <v>1822800</v>
      </c>
      <c r="AF85" s="65">
        <f t="shared" si="85"/>
        <v>5468400</v>
      </c>
      <c r="AG85" s="65">
        <f t="shared" si="86"/>
        <v>6124608.0000000009</v>
      </c>
      <c r="AH85" s="64">
        <v>8.9580000000000002</v>
      </c>
      <c r="AI85" s="65">
        <v>1822800</v>
      </c>
      <c r="AJ85" s="65">
        <f t="shared" si="76"/>
        <v>16328642.4</v>
      </c>
      <c r="AK85" s="65">
        <f t="shared" si="70"/>
        <v>18288079.488000002</v>
      </c>
      <c r="AL85" s="64">
        <v>8.9580000000000002</v>
      </c>
      <c r="AM85" s="65">
        <v>1822800</v>
      </c>
      <c r="AN85" s="65">
        <f t="shared" si="87"/>
        <v>16328642.4</v>
      </c>
      <c r="AO85" s="65">
        <f t="shared" si="88"/>
        <v>18288079.488000002</v>
      </c>
      <c r="AP85" s="64">
        <v>8.9580000000000002</v>
      </c>
      <c r="AQ85" s="65">
        <v>1822800</v>
      </c>
      <c r="AR85" s="65">
        <f t="shared" si="65"/>
        <v>16328642.4</v>
      </c>
      <c r="AS85" s="65">
        <f t="shared" si="61"/>
        <v>18288079.488000002</v>
      </c>
      <c r="AT85" s="64">
        <v>8.9580000000000002</v>
      </c>
      <c r="AU85" s="65">
        <v>1822800</v>
      </c>
      <c r="AV85" s="65">
        <f t="shared" si="66"/>
        <v>16328642.4</v>
      </c>
      <c r="AW85" s="65">
        <f t="shared" si="63"/>
        <v>18288079.488000002</v>
      </c>
      <c r="AX85" s="64">
        <f t="shared" si="64"/>
        <v>38.832000000000001</v>
      </c>
      <c r="AY85" s="64">
        <v>0</v>
      </c>
      <c r="AZ85" s="64">
        <v>0</v>
      </c>
      <c r="BA85" s="42" t="s">
        <v>448</v>
      </c>
      <c r="BB85" s="41"/>
      <c r="BC85" s="41"/>
      <c r="BD85" s="41"/>
      <c r="BE85" s="41"/>
      <c r="BF85" s="91" t="s">
        <v>459</v>
      </c>
      <c r="BG85" s="41"/>
      <c r="BH85" s="41"/>
      <c r="BI85" s="41"/>
      <c r="BJ85" s="41"/>
      <c r="BK85" s="41"/>
      <c r="BL85" s="41"/>
      <c r="BM85" s="38" t="s">
        <v>73</v>
      </c>
    </row>
    <row r="86" spans="1:65" s="93" customFormat="1" ht="13.15" customHeight="1" x14ac:dyDescent="0.25">
      <c r="A86" s="61" t="s">
        <v>442</v>
      </c>
      <c r="B86" s="32" t="s">
        <v>443</v>
      </c>
      <c r="C86" s="394" t="s">
        <v>444</v>
      </c>
      <c r="D86" s="395" t="s">
        <v>611</v>
      </c>
      <c r="E86" s="90"/>
      <c r="F86" s="32"/>
      <c r="G86" s="61" t="s">
        <v>445</v>
      </c>
      <c r="H86" s="396">
        <v>210022792</v>
      </c>
      <c r="I86" s="91" t="s">
        <v>58</v>
      </c>
      <c r="J86" s="61" t="s">
        <v>59</v>
      </c>
      <c r="K86" s="91" t="s">
        <v>25</v>
      </c>
      <c r="L86" s="91"/>
      <c r="M86" s="91" t="s">
        <v>60</v>
      </c>
      <c r="N86" s="92" t="s">
        <v>210</v>
      </c>
      <c r="O86" s="92" t="s">
        <v>242</v>
      </c>
      <c r="P86" s="388" t="s">
        <v>446</v>
      </c>
      <c r="Q86" s="42" t="s">
        <v>524</v>
      </c>
      <c r="R86" s="91" t="s">
        <v>234</v>
      </c>
      <c r="S86" s="92" t="s">
        <v>232</v>
      </c>
      <c r="T86" s="61" t="s">
        <v>284</v>
      </c>
      <c r="U86" s="91" t="s">
        <v>11</v>
      </c>
      <c r="V86" s="78"/>
      <c r="W86" s="42" t="s">
        <v>447</v>
      </c>
      <c r="X86" s="92" t="s">
        <v>285</v>
      </c>
      <c r="Y86" s="397">
        <v>30</v>
      </c>
      <c r="Z86" s="397" t="s">
        <v>243</v>
      </c>
      <c r="AA86" s="397">
        <v>10</v>
      </c>
      <c r="AB86" s="61" t="s">
        <v>238</v>
      </c>
      <c r="AC86" s="89" t="s">
        <v>236</v>
      </c>
      <c r="AD86" s="391">
        <v>3</v>
      </c>
      <c r="AE86" s="398">
        <v>1822800</v>
      </c>
      <c r="AF86" s="398">
        <f t="shared" ref="AF86:AF87" si="113">AD86*AE86</f>
        <v>5468400</v>
      </c>
      <c r="AG86" s="398">
        <f t="shared" si="86"/>
        <v>6124608.0000000009</v>
      </c>
      <c r="AH86" s="391">
        <v>8.9580000000000002</v>
      </c>
      <c r="AI86" s="398">
        <v>1822800</v>
      </c>
      <c r="AJ86" s="398">
        <f t="shared" ref="AJ86:AJ87" si="114">AH86*AI86</f>
        <v>16328642.4</v>
      </c>
      <c r="AK86" s="398">
        <f t="shared" si="70"/>
        <v>18288079.488000002</v>
      </c>
      <c r="AL86" s="391">
        <v>8.9580000000000002</v>
      </c>
      <c r="AM86" s="398">
        <v>1822800</v>
      </c>
      <c r="AN86" s="398">
        <f t="shared" ref="AN86:AN87" si="115">AL86*AM86</f>
        <v>16328642.4</v>
      </c>
      <c r="AO86" s="398">
        <f t="shared" si="88"/>
        <v>18288079.488000002</v>
      </c>
      <c r="AP86" s="391">
        <v>8.9580000000000002</v>
      </c>
      <c r="AQ86" s="398">
        <v>1822800</v>
      </c>
      <c r="AR86" s="398">
        <f t="shared" ref="AR86:AR87" si="116">AP86*AQ86</f>
        <v>16328642.4</v>
      </c>
      <c r="AS86" s="398">
        <f t="shared" si="61"/>
        <v>18288079.488000002</v>
      </c>
      <c r="AT86" s="391">
        <v>8.9580000000000002</v>
      </c>
      <c r="AU86" s="398">
        <v>1822800</v>
      </c>
      <c r="AV86" s="398">
        <f t="shared" ref="AV86:AV87" si="117">AT86*AU86</f>
        <v>16328642.4</v>
      </c>
      <c r="AW86" s="398">
        <f t="shared" si="63"/>
        <v>18288079.488000002</v>
      </c>
      <c r="AX86" s="391">
        <f t="shared" ref="AX86:AX87" si="118">AD86+AH86+AL86+AP86+AT86</f>
        <v>38.832000000000001</v>
      </c>
      <c r="AY86" s="82">
        <v>0</v>
      </c>
      <c r="AZ86" s="82">
        <f>AY86*1.12</f>
        <v>0</v>
      </c>
      <c r="BA86" s="32" t="s">
        <v>448</v>
      </c>
      <c r="BB86" s="91"/>
      <c r="BC86" s="91"/>
      <c r="BD86" s="91"/>
      <c r="BE86" s="91"/>
      <c r="BF86" s="77" t="s">
        <v>459</v>
      </c>
      <c r="BG86" s="91"/>
      <c r="BH86" s="91"/>
      <c r="BI86" s="91"/>
      <c r="BJ86" s="91"/>
      <c r="BK86" s="91"/>
      <c r="BL86" s="91"/>
      <c r="BM86" s="92" t="s">
        <v>599</v>
      </c>
    </row>
    <row r="87" spans="1:65" s="93" customFormat="1" ht="13.15" customHeight="1" x14ac:dyDescent="0.25">
      <c r="A87" s="61" t="s">
        <v>442</v>
      </c>
      <c r="B87" s="32" t="s">
        <v>443</v>
      </c>
      <c r="C87" s="394" t="s">
        <v>444</v>
      </c>
      <c r="D87" s="395" t="s">
        <v>645</v>
      </c>
      <c r="E87" s="90"/>
      <c r="F87" s="32"/>
      <c r="G87" s="61" t="s">
        <v>445</v>
      </c>
      <c r="H87" s="396">
        <v>210022792</v>
      </c>
      <c r="I87" s="91" t="s">
        <v>58</v>
      </c>
      <c r="J87" s="61" t="s">
        <v>59</v>
      </c>
      <c r="K87" s="91" t="s">
        <v>9</v>
      </c>
      <c r="L87" s="91" t="s">
        <v>640</v>
      </c>
      <c r="M87" s="91" t="s">
        <v>60</v>
      </c>
      <c r="N87" s="92" t="s">
        <v>210</v>
      </c>
      <c r="O87" s="92" t="s">
        <v>242</v>
      </c>
      <c r="P87" s="388" t="s">
        <v>446</v>
      </c>
      <c r="Q87" s="42" t="s">
        <v>524</v>
      </c>
      <c r="R87" s="91" t="s">
        <v>234</v>
      </c>
      <c r="S87" s="92" t="s">
        <v>232</v>
      </c>
      <c r="T87" s="61" t="s">
        <v>284</v>
      </c>
      <c r="U87" s="91" t="s">
        <v>11</v>
      </c>
      <c r="V87" s="78"/>
      <c r="W87" s="42" t="s">
        <v>447</v>
      </c>
      <c r="X87" s="92" t="s">
        <v>285</v>
      </c>
      <c r="Y87" s="397">
        <v>30</v>
      </c>
      <c r="Z87" s="397" t="s">
        <v>243</v>
      </c>
      <c r="AA87" s="397">
        <v>10</v>
      </c>
      <c r="AB87" s="61" t="s">
        <v>238</v>
      </c>
      <c r="AC87" s="89" t="s">
        <v>236</v>
      </c>
      <c r="AD87" s="391">
        <v>3</v>
      </c>
      <c r="AE87" s="398">
        <v>1822800</v>
      </c>
      <c r="AF87" s="398">
        <f t="shared" si="113"/>
        <v>5468400</v>
      </c>
      <c r="AG87" s="398">
        <f t="shared" si="86"/>
        <v>6124608.0000000009</v>
      </c>
      <c r="AH87" s="391">
        <v>8.9580000000000002</v>
      </c>
      <c r="AI87" s="398">
        <v>1822800</v>
      </c>
      <c r="AJ87" s="398">
        <f t="shared" si="114"/>
        <v>16328642.4</v>
      </c>
      <c r="AK87" s="398">
        <f t="shared" si="70"/>
        <v>18288079.488000002</v>
      </c>
      <c r="AL87" s="391">
        <v>8.9580000000000002</v>
      </c>
      <c r="AM87" s="398">
        <v>1822800</v>
      </c>
      <c r="AN87" s="398">
        <f t="shared" si="115"/>
        <v>16328642.4</v>
      </c>
      <c r="AO87" s="398">
        <f t="shared" si="88"/>
        <v>18288079.488000002</v>
      </c>
      <c r="AP87" s="391">
        <v>8.9580000000000002</v>
      </c>
      <c r="AQ87" s="398">
        <v>1822800</v>
      </c>
      <c r="AR87" s="398">
        <f t="shared" si="116"/>
        <v>16328642.4</v>
      </c>
      <c r="AS87" s="398">
        <f t="shared" si="61"/>
        <v>18288079.488000002</v>
      </c>
      <c r="AT87" s="391">
        <v>8.9580000000000002</v>
      </c>
      <c r="AU87" s="398">
        <v>1822800</v>
      </c>
      <c r="AV87" s="398">
        <f t="shared" si="117"/>
        <v>16328642.4</v>
      </c>
      <c r="AW87" s="398">
        <f t="shared" si="63"/>
        <v>18288079.488000002</v>
      </c>
      <c r="AX87" s="391">
        <f t="shared" si="118"/>
        <v>38.832000000000001</v>
      </c>
      <c r="AY87" s="391">
        <v>70782969.599999994</v>
      </c>
      <c r="AZ87" s="399">
        <v>79276925.959999993</v>
      </c>
      <c r="BA87" s="32" t="s">
        <v>448</v>
      </c>
      <c r="BB87" s="91"/>
      <c r="BC87" s="91"/>
      <c r="BD87" s="91"/>
      <c r="BE87" s="91"/>
      <c r="BF87" s="77" t="s">
        <v>459</v>
      </c>
      <c r="BG87" s="91"/>
      <c r="BH87" s="91"/>
      <c r="BI87" s="91"/>
      <c r="BJ87" s="91"/>
      <c r="BK87" s="91"/>
      <c r="BL87" s="91"/>
      <c r="BM87" s="92" t="s">
        <v>599</v>
      </c>
    </row>
    <row r="88" spans="1:65" s="71" customFormat="1" ht="13.15" customHeight="1" x14ac:dyDescent="0.2">
      <c r="A88" s="38" t="s">
        <v>442</v>
      </c>
      <c r="B88" s="44" t="s">
        <v>443</v>
      </c>
      <c r="C88" s="56" t="s">
        <v>444</v>
      </c>
      <c r="D88" s="86" t="s">
        <v>22</v>
      </c>
      <c r="E88" s="87"/>
      <c r="F88" s="44"/>
      <c r="G88" s="41" t="s">
        <v>445</v>
      </c>
      <c r="H88" s="40">
        <v>210022792</v>
      </c>
      <c r="I88" s="41" t="s">
        <v>58</v>
      </c>
      <c r="J88" s="41" t="s">
        <v>59</v>
      </c>
      <c r="K88" s="41" t="s">
        <v>25</v>
      </c>
      <c r="L88" s="41"/>
      <c r="M88" s="41" t="s">
        <v>60</v>
      </c>
      <c r="N88" s="38" t="s">
        <v>210</v>
      </c>
      <c r="O88" s="38" t="s">
        <v>242</v>
      </c>
      <c r="P88" s="88" t="s">
        <v>446</v>
      </c>
      <c r="Q88" s="23" t="s">
        <v>264</v>
      </c>
      <c r="R88" s="41" t="s">
        <v>234</v>
      </c>
      <c r="S88" s="38" t="s">
        <v>232</v>
      </c>
      <c r="T88" s="41" t="s">
        <v>284</v>
      </c>
      <c r="U88" s="41" t="s">
        <v>11</v>
      </c>
      <c r="V88" s="47"/>
      <c r="W88" s="23" t="s">
        <v>447</v>
      </c>
      <c r="X88" s="38" t="s">
        <v>285</v>
      </c>
      <c r="Y88" s="69">
        <v>30</v>
      </c>
      <c r="Z88" s="69" t="s">
        <v>243</v>
      </c>
      <c r="AA88" s="69">
        <v>10</v>
      </c>
      <c r="AB88" s="41" t="s">
        <v>238</v>
      </c>
      <c r="AC88" s="89" t="s">
        <v>236</v>
      </c>
      <c r="AD88" s="64">
        <v>18</v>
      </c>
      <c r="AE88" s="65">
        <v>1822800</v>
      </c>
      <c r="AF88" s="65">
        <f t="shared" si="85"/>
        <v>32810400</v>
      </c>
      <c r="AG88" s="65">
        <f t="shared" si="86"/>
        <v>36747648</v>
      </c>
      <c r="AH88" s="64">
        <v>26.186</v>
      </c>
      <c r="AI88" s="65">
        <v>1822800</v>
      </c>
      <c r="AJ88" s="65">
        <f t="shared" si="76"/>
        <v>47731840.799999997</v>
      </c>
      <c r="AK88" s="65">
        <f t="shared" si="70"/>
        <v>53459661.696000002</v>
      </c>
      <c r="AL88" s="64">
        <v>26.186</v>
      </c>
      <c r="AM88" s="65">
        <v>1822800</v>
      </c>
      <c r="AN88" s="65">
        <f t="shared" si="87"/>
        <v>47731840.799999997</v>
      </c>
      <c r="AO88" s="65">
        <f t="shared" si="88"/>
        <v>53459661.696000002</v>
      </c>
      <c r="AP88" s="64">
        <v>26.186</v>
      </c>
      <c r="AQ88" s="65">
        <v>1822800</v>
      </c>
      <c r="AR88" s="65">
        <f t="shared" si="65"/>
        <v>47731840.799999997</v>
      </c>
      <c r="AS88" s="65">
        <f t="shared" si="61"/>
        <v>53459661.696000002</v>
      </c>
      <c r="AT88" s="64">
        <v>26.186</v>
      </c>
      <c r="AU88" s="65">
        <v>1822800</v>
      </c>
      <c r="AV88" s="65">
        <f t="shared" si="66"/>
        <v>47731840.799999997</v>
      </c>
      <c r="AW88" s="65">
        <f t="shared" si="63"/>
        <v>53459661.696000002</v>
      </c>
      <c r="AX88" s="64">
        <f t="shared" si="64"/>
        <v>122.744</v>
      </c>
      <c r="AY88" s="64">
        <v>0</v>
      </c>
      <c r="AZ88" s="64">
        <v>0</v>
      </c>
      <c r="BA88" s="42" t="s">
        <v>448</v>
      </c>
      <c r="BB88" s="41"/>
      <c r="BC88" s="41"/>
      <c r="BD88" s="41"/>
      <c r="BE88" s="41"/>
      <c r="BF88" s="91" t="s">
        <v>460</v>
      </c>
      <c r="BG88" s="41"/>
      <c r="BH88" s="41"/>
      <c r="BI88" s="41"/>
      <c r="BJ88" s="41"/>
      <c r="BK88" s="41"/>
      <c r="BL88" s="41"/>
      <c r="BM88" s="38" t="s">
        <v>73</v>
      </c>
    </row>
    <row r="89" spans="1:65" s="93" customFormat="1" ht="13.15" customHeight="1" x14ac:dyDescent="0.25">
      <c r="A89" s="61" t="s">
        <v>442</v>
      </c>
      <c r="B89" s="32" t="s">
        <v>443</v>
      </c>
      <c r="C89" s="394" t="s">
        <v>444</v>
      </c>
      <c r="D89" s="395" t="s">
        <v>612</v>
      </c>
      <c r="E89" s="90"/>
      <c r="F89" s="32"/>
      <c r="G89" s="61" t="s">
        <v>445</v>
      </c>
      <c r="H89" s="396">
        <v>210022792</v>
      </c>
      <c r="I89" s="91" t="s">
        <v>58</v>
      </c>
      <c r="J89" s="61" t="s">
        <v>59</v>
      </c>
      <c r="K89" s="91" t="s">
        <v>25</v>
      </c>
      <c r="L89" s="91"/>
      <c r="M89" s="91" t="s">
        <v>60</v>
      </c>
      <c r="N89" s="92" t="s">
        <v>210</v>
      </c>
      <c r="O89" s="92" t="s">
        <v>242</v>
      </c>
      <c r="P89" s="388" t="s">
        <v>446</v>
      </c>
      <c r="Q89" s="42" t="s">
        <v>524</v>
      </c>
      <c r="R89" s="91" t="s">
        <v>234</v>
      </c>
      <c r="S89" s="92" t="s">
        <v>232</v>
      </c>
      <c r="T89" s="61" t="s">
        <v>284</v>
      </c>
      <c r="U89" s="91" t="s">
        <v>11</v>
      </c>
      <c r="V89" s="78"/>
      <c r="W89" s="42" t="s">
        <v>447</v>
      </c>
      <c r="X89" s="92" t="s">
        <v>285</v>
      </c>
      <c r="Y89" s="397">
        <v>30</v>
      </c>
      <c r="Z89" s="397" t="s">
        <v>243</v>
      </c>
      <c r="AA89" s="397">
        <v>10</v>
      </c>
      <c r="AB89" s="61" t="s">
        <v>238</v>
      </c>
      <c r="AC89" s="89" t="s">
        <v>236</v>
      </c>
      <c r="AD89" s="391">
        <v>15.12</v>
      </c>
      <c r="AE89" s="398">
        <v>1822800</v>
      </c>
      <c r="AF89" s="398">
        <f t="shared" ref="AF89:AF90" si="119">AD89*AE89</f>
        <v>27560736</v>
      </c>
      <c r="AG89" s="398">
        <f t="shared" si="86"/>
        <v>30868024.320000004</v>
      </c>
      <c r="AH89" s="391">
        <v>26.186</v>
      </c>
      <c r="AI89" s="398">
        <v>1822800</v>
      </c>
      <c r="AJ89" s="398">
        <f t="shared" ref="AJ89:AJ90" si="120">AH89*AI89</f>
        <v>47731840.799999997</v>
      </c>
      <c r="AK89" s="398">
        <f t="shared" si="70"/>
        <v>53459661.696000002</v>
      </c>
      <c r="AL89" s="391">
        <v>26.186</v>
      </c>
      <c r="AM89" s="398">
        <v>1822800</v>
      </c>
      <c r="AN89" s="398">
        <f t="shared" ref="AN89:AN90" si="121">AL89*AM89</f>
        <v>47731840.799999997</v>
      </c>
      <c r="AO89" s="398">
        <f t="shared" si="88"/>
        <v>53459661.696000002</v>
      </c>
      <c r="AP89" s="391">
        <v>26.186</v>
      </c>
      <c r="AQ89" s="398">
        <v>1822800</v>
      </c>
      <c r="AR89" s="398">
        <f t="shared" ref="AR89:AR90" si="122">AP89*AQ89</f>
        <v>47731840.799999997</v>
      </c>
      <c r="AS89" s="398">
        <f t="shared" si="61"/>
        <v>53459661.696000002</v>
      </c>
      <c r="AT89" s="391">
        <v>26.186</v>
      </c>
      <c r="AU89" s="398">
        <v>1822800</v>
      </c>
      <c r="AV89" s="398">
        <f t="shared" ref="AV89:AV90" si="123">AT89*AU89</f>
        <v>47731840.799999997</v>
      </c>
      <c r="AW89" s="398">
        <f t="shared" si="63"/>
        <v>53459661.696000002</v>
      </c>
      <c r="AX89" s="391">
        <f t="shared" ref="AX89:AX90" si="124">AD89+AH89+AL89+AP89+AT89</f>
        <v>119.864</v>
      </c>
      <c r="AY89" s="82">
        <v>0</v>
      </c>
      <c r="AZ89" s="82">
        <f>AY89*1.12</f>
        <v>0</v>
      </c>
      <c r="BA89" s="32" t="s">
        <v>448</v>
      </c>
      <c r="BB89" s="91"/>
      <c r="BC89" s="91"/>
      <c r="BD89" s="91"/>
      <c r="BE89" s="91"/>
      <c r="BF89" s="77" t="s">
        <v>460</v>
      </c>
      <c r="BG89" s="91"/>
      <c r="BH89" s="91"/>
      <c r="BI89" s="91"/>
      <c r="BJ89" s="91"/>
      <c r="BK89" s="91"/>
      <c r="BL89" s="91"/>
      <c r="BM89" s="92" t="s">
        <v>605</v>
      </c>
    </row>
    <row r="90" spans="1:65" s="93" customFormat="1" ht="13.15" customHeight="1" x14ac:dyDescent="0.25">
      <c r="A90" s="61" t="s">
        <v>442</v>
      </c>
      <c r="B90" s="32" t="s">
        <v>443</v>
      </c>
      <c r="C90" s="394" t="s">
        <v>444</v>
      </c>
      <c r="D90" s="395" t="s">
        <v>647</v>
      </c>
      <c r="E90" s="90"/>
      <c r="F90" s="32"/>
      <c r="G90" s="61" t="s">
        <v>445</v>
      </c>
      <c r="H90" s="396">
        <v>210022792</v>
      </c>
      <c r="I90" s="91" t="s">
        <v>58</v>
      </c>
      <c r="J90" s="61" t="s">
        <v>59</v>
      </c>
      <c r="K90" s="91" t="s">
        <v>9</v>
      </c>
      <c r="L90" s="91" t="s">
        <v>640</v>
      </c>
      <c r="M90" s="91" t="s">
        <v>60</v>
      </c>
      <c r="N90" s="92" t="s">
        <v>210</v>
      </c>
      <c r="O90" s="92" t="s">
        <v>242</v>
      </c>
      <c r="P90" s="388" t="s">
        <v>446</v>
      </c>
      <c r="Q90" s="42" t="s">
        <v>524</v>
      </c>
      <c r="R90" s="91" t="s">
        <v>234</v>
      </c>
      <c r="S90" s="92" t="s">
        <v>232</v>
      </c>
      <c r="T90" s="61" t="s">
        <v>284</v>
      </c>
      <c r="U90" s="91" t="s">
        <v>11</v>
      </c>
      <c r="V90" s="78"/>
      <c r="W90" s="42" t="s">
        <v>447</v>
      </c>
      <c r="X90" s="92" t="s">
        <v>285</v>
      </c>
      <c r="Y90" s="397">
        <v>30</v>
      </c>
      <c r="Z90" s="397" t="s">
        <v>243</v>
      </c>
      <c r="AA90" s="397">
        <v>10</v>
      </c>
      <c r="AB90" s="61" t="s">
        <v>238</v>
      </c>
      <c r="AC90" s="89" t="s">
        <v>236</v>
      </c>
      <c r="AD90" s="391">
        <v>15.12</v>
      </c>
      <c r="AE90" s="398">
        <v>1822800</v>
      </c>
      <c r="AF90" s="398">
        <f t="shared" si="119"/>
        <v>27560736</v>
      </c>
      <c r="AG90" s="398">
        <f t="shared" si="86"/>
        <v>30868024.320000004</v>
      </c>
      <c r="AH90" s="391">
        <v>26.186</v>
      </c>
      <c r="AI90" s="398">
        <v>1822800</v>
      </c>
      <c r="AJ90" s="398">
        <f t="shared" si="120"/>
        <v>47731840.799999997</v>
      </c>
      <c r="AK90" s="398">
        <f t="shared" si="70"/>
        <v>53459661.696000002</v>
      </c>
      <c r="AL90" s="391">
        <v>26.186</v>
      </c>
      <c r="AM90" s="398">
        <v>1822800</v>
      </c>
      <c r="AN90" s="398">
        <f t="shared" si="121"/>
        <v>47731840.799999997</v>
      </c>
      <c r="AO90" s="398">
        <f t="shared" si="88"/>
        <v>53459661.696000002</v>
      </c>
      <c r="AP90" s="391">
        <v>26.186</v>
      </c>
      <c r="AQ90" s="398">
        <v>1822800</v>
      </c>
      <c r="AR90" s="398">
        <f t="shared" si="122"/>
        <v>47731840.799999997</v>
      </c>
      <c r="AS90" s="398">
        <f t="shared" si="61"/>
        <v>53459661.696000002</v>
      </c>
      <c r="AT90" s="391">
        <v>26.186</v>
      </c>
      <c r="AU90" s="398">
        <v>1822800</v>
      </c>
      <c r="AV90" s="398">
        <f t="shared" si="123"/>
        <v>47731840.799999997</v>
      </c>
      <c r="AW90" s="398">
        <f t="shared" si="63"/>
        <v>53459661.696000002</v>
      </c>
      <c r="AX90" s="391">
        <f t="shared" si="124"/>
        <v>119.864</v>
      </c>
      <c r="AY90" s="391">
        <v>218488099.20000002</v>
      </c>
      <c r="AZ90" s="391">
        <v>244706671.12</v>
      </c>
      <c r="BA90" s="32" t="s">
        <v>448</v>
      </c>
      <c r="BB90" s="91"/>
      <c r="BC90" s="91"/>
      <c r="BD90" s="91"/>
      <c r="BE90" s="91"/>
      <c r="BF90" s="77" t="s">
        <v>460</v>
      </c>
      <c r="BG90" s="91"/>
      <c r="BH90" s="91"/>
      <c r="BI90" s="91"/>
      <c r="BJ90" s="91"/>
      <c r="BK90" s="91"/>
      <c r="BL90" s="91"/>
      <c r="BM90" s="92" t="s">
        <v>605</v>
      </c>
    </row>
    <row r="91" spans="1:65" s="71" customFormat="1" ht="13.15" customHeight="1" x14ac:dyDescent="0.2">
      <c r="A91" s="38" t="s">
        <v>442</v>
      </c>
      <c r="B91" s="44" t="s">
        <v>443</v>
      </c>
      <c r="C91" s="56" t="s">
        <v>461</v>
      </c>
      <c r="D91" s="86" t="s">
        <v>21</v>
      </c>
      <c r="E91" s="87"/>
      <c r="F91" s="44"/>
      <c r="G91" s="41" t="s">
        <v>445</v>
      </c>
      <c r="H91" s="40">
        <v>210029387</v>
      </c>
      <c r="I91" s="41" t="s">
        <v>58</v>
      </c>
      <c r="J91" s="41" t="s">
        <v>59</v>
      </c>
      <c r="K91" s="41" t="s">
        <v>25</v>
      </c>
      <c r="L91" s="41"/>
      <c r="M91" s="41" t="s">
        <v>60</v>
      </c>
      <c r="N91" s="38" t="s">
        <v>210</v>
      </c>
      <c r="O91" s="38" t="s">
        <v>242</v>
      </c>
      <c r="P91" s="88" t="s">
        <v>446</v>
      </c>
      <c r="Q91" s="23" t="s">
        <v>264</v>
      </c>
      <c r="R91" s="41" t="s">
        <v>234</v>
      </c>
      <c r="S91" s="38" t="s">
        <v>232</v>
      </c>
      <c r="T91" s="41" t="s">
        <v>284</v>
      </c>
      <c r="U91" s="41" t="s">
        <v>11</v>
      </c>
      <c r="V91" s="47"/>
      <c r="W91" s="23" t="s">
        <v>447</v>
      </c>
      <c r="X91" s="38" t="s">
        <v>285</v>
      </c>
      <c r="Y91" s="69">
        <v>30</v>
      </c>
      <c r="Z91" s="69" t="s">
        <v>243</v>
      </c>
      <c r="AA91" s="69">
        <v>10</v>
      </c>
      <c r="AB91" s="41" t="s">
        <v>238</v>
      </c>
      <c r="AC91" s="89" t="s">
        <v>236</v>
      </c>
      <c r="AD91" s="64">
        <v>11.63</v>
      </c>
      <c r="AE91" s="65">
        <v>1780800</v>
      </c>
      <c r="AF91" s="65">
        <v>20710704</v>
      </c>
      <c r="AG91" s="65">
        <v>23195988.48</v>
      </c>
      <c r="AH91" s="64">
        <v>22.577999999999999</v>
      </c>
      <c r="AI91" s="65">
        <v>1780800</v>
      </c>
      <c r="AJ91" s="65">
        <f t="shared" si="76"/>
        <v>40206902.399999999</v>
      </c>
      <c r="AK91" s="65">
        <f t="shared" si="70"/>
        <v>45031730.688000001</v>
      </c>
      <c r="AL91" s="64">
        <v>22.577999999999999</v>
      </c>
      <c r="AM91" s="65">
        <v>1780800</v>
      </c>
      <c r="AN91" s="65">
        <v>40206902.399999999</v>
      </c>
      <c r="AO91" s="65">
        <v>45031730.689999998</v>
      </c>
      <c r="AP91" s="64">
        <v>22.577999999999999</v>
      </c>
      <c r="AQ91" s="65">
        <v>1780800</v>
      </c>
      <c r="AR91" s="65">
        <f t="shared" si="65"/>
        <v>40206902.399999999</v>
      </c>
      <c r="AS91" s="65">
        <f t="shared" si="61"/>
        <v>45031730.688000001</v>
      </c>
      <c r="AT91" s="64">
        <v>22.577999999999999</v>
      </c>
      <c r="AU91" s="65">
        <v>1780800</v>
      </c>
      <c r="AV91" s="65">
        <f t="shared" si="66"/>
        <v>40206902.399999999</v>
      </c>
      <c r="AW91" s="65">
        <f t="shared" si="63"/>
        <v>45031730.688000001</v>
      </c>
      <c r="AX91" s="64">
        <f t="shared" si="64"/>
        <v>101.94199999999999</v>
      </c>
      <c r="AY91" s="64">
        <v>0</v>
      </c>
      <c r="AZ91" s="64">
        <v>0</v>
      </c>
      <c r="BA91" s="42" t="s">
        <v>448</v>
      </c>
      <c r="BB91" s="41"/>
      <c r="BC91" s="41"/>
      <c r="BD91" s="41"/>
      <c r="BE91" s="41"/>
      <c r="BF91" s="91" t="s">
        <v>462</v>
      </c>
      <c r="BG91" s="41"/>
      <c r="BH91" s="41"/>
      <c r="BI91" s="41"/>
      <c r="BJ91" s="41"/>
      <c r="BK91" s="41"/>
      <c r="BL91" s="41"/>
      <c r="BM91" s="38" t="s">
        <v>73</v>
      </c>
    </row>
    <row r="92" spans="1:65" s="93" customFormat="1" ht="13.15" customHeight="1" x14ac:dyDescent="0.25">
      <c r="A92" s="61" t="s">
        <v>442</v>
      </c>
      <c r="B92" s="32" t="s">
        <v>443</v>
      </c>
      <c r="C92" s="394" t="s">
        <v>461</v>
      </c>
      <c r="D92" s="395" t="s">
        <v>613</v>
      </c>
      <c r="E92" s="90"/>
      <c r="F92" s="32"/>
      <c r="G92" s="61" t="s">
        <v>445</v>
      </c>
      <c r="H92" s="396">
        <v>210029387</v>
      </c>
      <c r="I92" s="91" t="s">
        <v>58</v>
      </c>
      <c r="J92" s="61" t="s">
        <v>59</v>
      </c>
      <c r="K92" s="91" t="s">
        <v>25</v>
      </c>
      <c r="L92" s="91"/>
      <c r="M92" s="91" t="s">
        <v>60</v>
      </c>
      <c r="N92" s="92" t="s">
        <v>210</v>
      </c>
      <c r="O92" s="92" t="s">
        <v>242</v>
      </c>
      <c r="P92" s="388" t="s">
        <v>446</v>
      </c>
      <c r="Q92" s="42" t="s">
        <v>524</v>
      </c>
      <c r="R92" s="91" t="s">
        <v>234</v>
      </c>
      <c r="S92" s="92" t="s">
        <v>232</v>
      </c>
      <c r="T92" s="61" t="s">
        <v>284</v>
      </c>
      <c r="U92" s="91" t="s">
        <v>11</v>
      </c>
      <c r="V92" s="78"/>
      <c r="W92" s="42" t="s">
        <v>447</v>
      </c>
      <c r="X92" s="92" t="s">
        <v>285</v>
      </c>
      <c r="Y92" s="397">
        <v>30</v>
      </c>
      <c r="Z92" s="397" t="s">
        <v>243</v>
      </c>
      <c r="AA92" s="397">
        <v>10</v>
      </c>
      <c r="AB92" s="61" t="s">
        <v>238</v>
      </c>
      <c r="AC92" s="89" t="s">
        <v>236</v>
      </c>
      <c r="AD92" s="391">
        <v>4.7110000000000003</v>
      </c>
      <c r="AE92" s="398">
        <v>1780800</v>
      </c>
      <c r="AF92" s="398">
        <f t="shared" ref="AF92:AF93" si="125">AD92*AE92</f>
        <v>8389348.8000000007</v>
      </c>
      <c r="AG92" s="398">
        <f t="shared" ref="AG92:AG93" si="126">AF92*1.12</f>
        <v>9396070.6560000014</v>
      </c>
      <c r="AH92" s="391">
        <v>22.577999999999999</v>
      </c>
      <c r="AI92" s="398">
        <v>1780800</v>
      </c>
      <c r="AJ92" s="398">
        <f t="shared" ref="AJ92:AJ93" si="127">AH92*AI92</f>
        <v>40206902.399999999</v>
      </c>
      <c r="AK92" s="398">
        <f t="shared" si="70"/>
        <v>45031730.688000001</v>
      </c>
      <c r="AL92" s="391">
        <v>22.577999999999999</v>
      </c>
      <c r="AM92" s="398">
        <v>1780800</v>
      </c>
      <c r="AN92" s="398">
        <f t="shared" ref="AN92:AN93" si="128">AL92*AM92</f>
        <v>40206902.399999999</v>
      </c>
      <c r="AO92" s="398">
        <f t="shared" ref="AO92:AO93" si="129">AN92*1.12</f>
        <v>45031730.688000001</v>
      </c>
      <c r="AP92" s="391">
        <v>22.577999999999999</v>
      </c>
      <c r="AQ92" s="398">
        <v>1780800</v>
      </c>
      <c r="AR92" s="398">
        <f t="shared" ref="AR92:AR93" si="130">AP92*AQ92</f>
        <v>40206902.399999999</v>
      </c>
      <c r="AS92" s="398">
        <f t="shared" si="61"/>
        <v>45031730.688000001</v>
      </c>
      <c r="AT92" s="391">
        <v>22.577999999999999</v>
      </c>
      <c r="AU92" s="398">
        <v>1780800</v>
      </c>
      <c r="AV92" s="398">
        <f t="shared" ref="AV92:AV93" si="131">AT92*AU92</f>
        <v>40206902.399999999</v>
      </c>
      <c r="AW92" s="398">
        <f t="shared" si="63"/>
        <v>45031730.688000001</v>
      </c>
      <c r="AX92" s="391">
        <f t="shared" ref="AX92:AX93" si="132">AD92+AH92+AL92+AP92+AT92</f>
        <v>95.02300000000001</v>
      </c>
      <c r="AY92" s="82">
        <v>0</v>
      </c>
      <c r="AZ92" s="82">
        <f>AY92*1.12</f>
        <v>0</v>
      </c>
      <c r="BA92" s="32" t="s">
        <v>448</v>
      </c>
      <c r="BB92" s="91"/>
      <c r="BC92" s="91"/>
      <c r="BD92" s="91"/>
      <c r="BE92" s="91"/>
      <c r="BF92" s="77" t="s">
        <v>462</v>
      </c>
      <c r="BG92" s="91"/>
      <c r="BH92" s="91"/>
      <c r="BI92" s="91"/>
      <c r="BJ92" s="91"/>
      <c r="BK92" s="91"/>
      <c r="BL92" s="91"/>
      <c r="BM92" s="92" t="s">
        <v>605</v>
      </c>
    </row>
    <row r="93" spans="1:65" s="93" customFormat="1" ht="13.15" customHeight="1" x14ac:dyDescent="0.25">
      <c r="A93" s="61" t="s">
        <v>442</v>
      </c>
      <c r="B93" s="32" t="s">
        <v>443</v>
      </c>
      <c r="C93" s="394" t="s">
        <v>461</v>
      </c>
      <c r="D93" s="395" t="s">
        <v>648</v>
      </c>
      <c r="E93" s="90"/>
      <c r="F93" s="32"/>
      <c r="G93" s="61" t="s">
        <v>445</v>
      </c>
      <c r="H93" s="396">
        <v>210029387</v>
      </c>
      <c r="I93" s="91" t="s">
        <v>58</v>
      </c>
      <c r="J93" s="61" t="s">
        <v>59</v>
      </c>
      <c r="K93" s="91" t="s">
        <v>9</v>
      </c>
      <c r="L93" s="91" t="s">
        <v>640</v>
      </c>
      <c r="M93" s="91" t="s">
        <v>60</v>
      </c>
      <c r="N93" s="92" t="s">
        <v>210</v>
      </c>
      <c r="O93" s="92" t="s">
        <v>242</v>
      </c>
      <c r="P93" s="388" t="s">
        <v>446</v>
      </c>
      <c r="Q93" s="42" t="s">
        <v>524</v>
      </c>
      <c r="R93" s="91" t="s">
        <v>234</v>
      </c>
      <c r="S93" s="92" t="s">
        <v>232</v>
      </c>
      <c r="T93" s="61" t="s">
        <v>284</v>
      </c>
      <c r="U93" s="91" t="s">
        <v>11</v>
      </c>
      <c r="V93" s="78"/>
      <c r="W93" s="42" t="s">
        <v>447</v>
      </c>
      <c r="X93" s="92" t="s">
        <v>285</v>
      </c>
      <c r="Y93" s="397">
        <v>30</v>
      </c>
      <c r="Z93" s="397" t="s">
        <v>243</v>
      </c>
      <c r="AA93" s="397">
        <v>10</v>
      </c>
      <c r="AB93" s="61" t="s">
        <v>238</v>
      </c>
      <c r="AC93" s="89" t="s">
        <v>236</v>
      </c>
      <c r="AD93" s="391">
        <v>4.7110000000000003</v>
      </c>
      <c r="AE93" s="398">
        <v>1780800</v>
      </c>
      <c r="AF93" s="398">
        <f t="shared" si="125"/>
        <v>8389348.8000000007</v>
      </c>
      <c r="AG93" s="398">
        <f t="shared" si="126"/>
        <v>9396070.6560000014</v>
      </c>
      <c r="AH93" s="391">
        <v>22.577999999999999</v>
      </c>
      <c r="AI93" s="398">
        <v>1780800</v>
      </c>
      <c r="AJ93" s="398">
        <f t="shared" si="127"/>
        <v>40206902.399999999</v>
      </c>
      <c r="AK93" s="398">
        <f t="shared" si="70"/>
        <v>45031730.688000001</v>
      </c>
      <c r="AL93" s="391">
        <v>22.577999999999999</v>
      </c>
      <c r="AM93" s="398">
        <v>1780800</v>
      </c>
      <c r="AN93" s="398">
        <f t="shared" si="128"/>
        <v>40206902.399999999</v>
      </c>
      <c r="AO93" s="398">
        <f t="shared" si="129"/>
        <v>45031730.688000001</v>
      </c>
      <c r="AP93" s="391">
        <v>22.577999999999999</v>
      </c>
      <c r="AQ93" s="398">
        <v>1780800</v>
      </c>
      <c r="AR93" s="398">
        <f t="shared" si="130"/>
        <v>40206902.399999999</v>
      </c>
      <c r="AS93" s="398">
        <f t="shared" si="61"/>
        <v>45031730.688000001</v>
      </c>
      <c r="AT93" s="391">
        <v>22.577999999999999</v>
      </c>
      <c r="AU93" s="398">
        <v>1780800</v>
      </c>
      <c r="AV93" s="398">
        <f t="shared" si="131"/>
        <v>40206902.399999999</v>
      </c>
      <c r="AW93" s="398">
        <f t="shared" si="63"/>
        <v>45031730.688000001</v>
      </c>
      <c r="AX93" s="391">
        <f t="shared" si="132"/>
        <v>95.02300000000001</v>
      </c>
      <c r="AY93" s="391">
        <v>169216958.40000001</v>
      </c>
      <c r="AZ93" s="391">
        <v>189522993.41999999</v>
      </c>
      <c r="BA93" s="32" t="s">
        <v>448</v>
      </c>
      <c r="BB93" s="91"/>
      <c r="BC93" s="91"/>
      <c r="BD93" s="91"/>
      <c r="BE93" s="91"/>
      <c r="BF93" s="77" t="s">
        <v>462</v>
      </c>
      <c r="BG93" s="91"/>
      <c r="BH93" s="91"/>
      <c r="BI93" s="91"/>
      <c r="BJ93" s="91"/>
      <c r="BK93" s="91"/>
      <c r="BL93" s="91"/>
      <c r="BM93" s="92" t="s">
        <v>605</v>
      </c>
    </row>
    <row r="94" spans="1:65" s="95" customFormat="1" ht="13.15" customHeight="1" x14ac:dyDescent="0.2">
      <c r="A94" s="38" t="s">
        <v>442</v>
      </c>
      <c r="B94" s="44" t="s">
        <v>443</v>
      </c>
      <c r="C94" s="56" t="s">
        <v>444</v>
      </c>
      <c r="D94" s="86" t="s">
        <v>15</v>
      </c>
      <c r="E94" s="87"/>
      <c r="F94" s="94"/>
      <c r="G94" s="41" t="s">
        <v>445</v>
      </c>
      <c r="H94" s="40">
        <v>210031418</v>
      </c>
      <c r="I94" s="41" t="s">
        <v>58</v>
      </c>
      <c r="J94" s="41" t="s">
        <v>59</v>
      </c>
      <c r="K94" s="41" t="s">
        <v>25</v>
      </c>
      <c r="L94" s="41"/>
      <c r="M94" s="41" t="s">
        <v>60</v>
      </c>
      <c r="N94" s="38" t="s">
        <v>210</v>
      </c>
      <c r="O94" s="38" t="s">
        <v>242</v>
      </c>
      <c r="P94" s="88" t="s">
        <v>446</v>
      </c>
      <c r="Q94" s="23" t="s">
        <v>264</v>
      </c>
      <c r="R94" s="41" t="s">
        <v>234</v>
      </c>
      <c r="S94" s="38" t="s">
        <v>232</v>
      </c>
      <c r="T94" s="41" t="s">
        <v>284</v>
      </c>
      <c r="U94" s="41" t="s">
        <v>11</v>
      </c>
      <c r="V94" s="47"/>
      <c r="W94" s="23" t="s">
        <v>447</v>
      </c>
      <c r="X94" s="38" t="s">
        <v>285</v>
      </c>
      <c r="Y94" s="69">
        <v>30</v>
      </c>
      <c r="Z94" s="69" t="s">
        <v>243</v>
      </c>
      <c r="AA94" s="69">
        <v>10</v>
      </c>
      <c r="AB94" s="41" t="s">
        <v>238</v>
      </c>
      <c r="AC94" s="89" t="s">
        <v>236</v>
      </c>
      <c r="AD94" s="68">
        <v>19.77</v>
      </c>
      <c r="AE94" s="65">
        <v>5000000</v>
      </c>
      <c r="AF94" s="65">
        <f t="shared" ref="AF94" si="133">AE94*AD94</f>
        <v>98850000</v>
      </c>
      <c r="AG94" s="65">
        <f t="shared" si="86"/>
        <v>110712000.00000001</v>
      </c>
      <c r="AH94" s="64">
        <v>46.15</v>
      </c>
      <c r="AI94" s="65">
        <v>5000000</v>
      </c>
      <c r="AJ94" s="65">
        <f t="shared" si="76"/>
        <v>230750000</v>
      </c>
      <c r="AK94" s="65">
        <f t="shared" si="70"/>
        <v>258440000.00000003</v>
      </c>
      <c r="AL94" s="64">
        <v>46.15</v>
      </c>
      <c r="AM94" s="65">
        <v>5000000</v>
      </c>
      <c r="AN94" s="65">
        <v>230750000</v>
      </c>
      <c r="AO94" s="65">
        <v>258440000</v>
      </c>
      <c r="AP94" s="64">
        <v>46.15</v>
      </c>
      <c r="AQ94" s="65">
        <v>5000000</v>
      </c>
      <c r="AR94" s="65">
        <f t="shared" si="65"/>
        <v>230750000</v>
      </c>
      <c r="AS94" s="65">
        <f t="shared" si="61"/>
        <v>258440000.00000003</v>
      </c>
      <c r="AT94" s="64">
        <v>46.15</v>
      </c>
      <c r="AU94" s="65">
        <v>5000000</v>
      </c>
      <c r="AV94" s="65">
        <f t="shared" si="66"/>
        <v>230750000</v>
      </c>
      <c r="AW94" s="65">
        <f t="shared" si="63"/>
        <v>258440000.00000003</v>
      </c>
      <c r="AX94" s="64">
        <f t="shared" si="64"/>
        <v>204.37</v>
      </c>
      <c r="AY94" s="64">
        <v>0</v>
      </c>
      <c r="AZ94" s="64">
        <v>0</v>
      </c>
      <c r="BA94" s="42" t="s">
        <v>448</v>
      </c>
      <c r="BB94" s="41"/>
      <c r="BC94" s="41"/>
      <c r="BD94" s="41"/>
      <c r="BE94" s="41"/>
      <c r="BF94" s="91" t="s">
        <v>463</v>
      </c>
      <c r="BG94" s="41"/>
      <c r="BH94" s="41"/>
      <c r="BI94" s="41"/>
      <c r="BJ94" s="41"/>
      <c r="BK94" s="41"/>
      <c r="BL94" s="41"/>
      <c r="BM94" s="38" t="s">
        <v>73</v>
      </c>
    </row>
    <row r="95" spans="1:65" s="96" customFormat="1" ht="13.15" customHeight="1" x14ac:dyDescent="0.25">
      <c r="A95" s="61" t="s">
        <v>442</v>
      </c>
      <c r="B95" s="32" t="s">
        <v>443</v>
      </c>
      <c r="C95" s="394" t="s">
        <v>444</v>
      </c>
      <c r="D95" s="395" t="s">
        <v>614</v>
      </c>
      <c r="E95" s="90"/>
      <c r="F95" s="400"/>
      <c r="G95" s="61" t="s">
        <v>445</v>
      </c>
      <c r="H95" s="396">
        <v>210031418</v>
      </c>
      <c r="I95" s="91" t="s">
        <v>58</v>
      </c>
      <c r="J95" s="61" t="s">
        <v>59</v>
      </c>
      <c r="K95" s="91" t="s">
        <v>25</v>
      </c>
      <c r="L95" s="91"/>
      <c r="M95" s="91" t="s">
        <v>60</v>
      </c>
      <c r="N95" s="92" t="s">
        <v>210</v>
      </c>
      <c r="O95" s="92" t="s">
        <v>242</v>
      </c>
      <c r="P95" s="388" t="s">
        <v>446</v>
      </c>
      <c r="Q95" s="42" t="s">
        <v>524</v>
      </c>
      <c r="R95" s="91" t="s">
        <v>234</v>
      </c>
      <c r="S95" s="92" t="s">
        <v>232</v>
      </c>
      <c r="T95" s="61" t="s">
        <v>284</v>
      </c>
      <c r="U95" s="91" t="s">
        <v>11</v>
      </c>
      <c r="V95" s="78"/>
      <c r="W95" s="42" t="s">
        <v>447</v>
      </c>
      <c r="X95" s="92" t="s">
        <v>285</v>
      </c>
      <c r="Y95" s="397">
        <v>30</v>
      </c>
      <c r="Z95" s="397" t="s">
        <v>243</v>
      </c>
      <c r="AA95" s="397">
        <v>10</v>
      </c>
      <c r="AB95" s="61" t="s">
        <v>238</v>
      </c>
      <c r="AC95" s="89" t="s">
        <v>236</v>
      </c>
      <c r="AD95" s="401">
        <v>16.510000000000005</v>
      </c>
      <c r="AE95" s="398">
        <v>5000000</v>
      </c>
      <c r="AF95" s="398">
        <f t="shared" ref="AF95:AF96" si="134">AD95*AE95</f>
        <v>82550000.00000003</v>
      </c>
      <c r="AG95" s="398">
        <f t="shared" si="86"/>
        <v>92456000.000000045</v>
      </c>
      <c r="AH95" s="391">
        <v>46.15</v>
      </c>
      <c r="AI95" s="398">
        <v>5000000</v>
      </c>
      <c r="AJ95" s="398">
        <f t="shared" ref="AJ95:AJ96" si="135">AH95*AI95</f>
        <v>230750000</v>
      </c>
      <c r="AK95" s="398">
        <f t="shared" si="70"/>
        <v>258440000.00000003</v>
      </c>
      <c r="AL95" s="391">
        <v>46.15</v>
      </c>
      <c r="AM95" s="398">
        <v>5000000</v>
      </c>
      <c r="AN95" s="398">
        <f t="shared" ref="AN95:AN96" si="136">AL95*AM95</f>
        <v>230750000</v>
      </c>
      <c r="AO95" s="398">
        <f t="shared" ref="AO95:AO96" si="137">AN95*1.12</f>
        <v>258440000.00000003</v>
      </c>
      <c r="AP95" s="391">
        <v>46.15</v>
      </c>
      <c r="AQ95" s="398">
        <v>5000000</v>
      </c>
      <c r="AR95" s="398">
        <f t="shared" ref="AR95:AR96" si="138">AP95*AQ95</f>
        <v>230750000</v>
      </c>
      <c r="AS95" s="398">
        <f t="shared" si="61"/>
        <v>258440000.00000003</v>
      </c>
      <c r="AT95" s="391">
        <v>46.15</v>
      </c>
      <c r="AU95" s="398">
        <v>5000000</v>
      </c>
      <c r="AV95" s="398">
        <f t="shared" ref="AV95:AV96" si="139">AT95*AU95</f>
        <v>230750000</v>
      </c>
      <c r="AW95" s="398">
        <f t="shared" si="63"/>
        <v>258440000.00000003</v>
      </c>
      <c r="AX95" s="391">
        <f t="shared" ref="AX95:AX96" si="140">AD95+AH95+AL95+AP95+AT95</f>
        <v>201.11</v>
      </c>
      <c r="AY95" s="82">
        <v>0</v>
      </c>
      <c r="AZ95" s="82">
        <f>AY95*1.12</f>
        <v>0</v>
      </c>
      <c r="BA95" s="32" t="s">
        <v>448</v>
      </c>
      <c r="BB95" s="91"/>
      <c r="BC95" s="91"/>
      <c r="BD95" s="91"/>
      <c r="BE95" s="91"/>
      <c r="BF95" s="77" t="s">
        <v>463</v>
      </c>
      <c r="BG95" s="91"/>
      <c r="BH95" s="91"/>
      <c r="BI95" s="91"/>
      <c r="BJ95" s="91"/>
      <c r="BK95" s="91"/>
      <c r="BL95" s="91"/>
      <c r="BM95" s="92" t="s">
        <v>605</v>
      </c>
    </row>
    <row r="96" spans="1:65" s="96" customFormat="1" ht="13.15" customHeight="1" x14ac:dyDescent="0.25">
      <c r="A96" s="61" t="s">
        <v>442</v>
      </c>
      <c r="B96" s="32" t="s">
        <v>443</v>
      </c>
      <c r="C96" s="394" t="s">
        <v>444</v>
      </c>
      <c r="D96" s="395" t="s">
        <v>649</v>
      </c>
      <c r="E96" s="90"/>
      <c r="F96" s="400"/>
      <c r="G96" s="61" t="s">
        <v>445</v>
      </c>
      <c r="H96" s="396">
        <v>210031418</v>
      </c>
      <c r="I96" s="91" t="s">
        <v>58</v>
      </c>
      <c r="J96" s="61" t="s">
        <v>59</v>
      </c>
      <c r="K96" s="91" t="s">
        <v>9</v>
      </c>
      <c r="L96" s="91" t="s">
        <v>640</v>
      </c>
      <c r="M96" s="91" t="s">
        <v>60</v>
      </c>
      <c r="N96" s="92" t="s">
        <v>210</v>
      </c>
      <c r="O96" s="92" t="s">
        <v>242</v>
      </c>
      <c r="P96" s="388" t="s">
        <v>446</v>
      </c>
      <c r="Q96" s="42" t="s">
        <v>524</v>
      </c>
      <c r="R96" s="91" t="s">
        <v>234</v>
      </c>
      <c r="S96" s="92" t="s">
        <v>232</v>
      </c>
      <c r="T96" s="61" t="s">
        <v>284</v>
      </c>
      <c r="U96" s="91" t="s">
        <v>11</v>
      </c>
      <c r="V96" s="78"/>
      <c r="W96" s="42" t="s">
        <v>447</v>
      </c>
      <c r="X96" s="92" t="s">
        <v>285</v>
      </c>
      <c r="Y96" s="397">
        <v>30</v>
      </c>
      <c r="Z96" s="397" t="s">
        <v>243</v>
      </c>
      <c r="AA96" s="397">
        <v>10</v>
      </c>
      <c r="AB96" s="61" t="s">
        <v>238</v>
      </c>
      <c r="AC96" s="89" t="s">
        <v>236</v>
      </c>
      <c r="AD96" s="401">
        <v>16.510000000000005</v>
      </c>
      <c r="AE96" s="398">
        <v>5000000</v>
      </c>
      <c r="AF96" s="398">
        <f t="shared" si="134"/>
        <v>82550000.00000003</v>
      </c>
      <c r="AG96" s="398">
        <f t="shared" si="86"/>
        <v>92456000.000000045</v>
      </c>
      <c r="AH96" s="391">
        <v>46.15</v>
      </c>
      <c r="AI96" s="398">
        <v>5000000</v>
      </c>
      <c r="AJ96" s="398">
        <f t="shared" si="135"/>
        <v>230750000</v>
      </c>
      <c r="AK96" s="398">
        <f t="shared" si="70"/>
        <v>258440000.00000003</v>
      </c>
      <c r="AL96" s="391">
        <v>46.15</v>
      </c>
      <c r="AM96" s="398">
        <v>5000000</v>
      </c>
      <c r="AN96" s="398">
        <f t="shared" si="136"/>
        <v>230750000</v>
      </c>
      <c r="AO96" s="398">
        <f t="shared" si="137"/>
        <v>258440000.00000003</v>
      </c>
      <c r="AP96" s="391">
        <v>46.15</v>
      </c>
      <c r="AQ96" s="398">
        <v>5000000</v>
      </c>
      <c r="AR96" s="398">
        <f t="shared" si="138"/>
        <v>230750000</v>
      </c>
      <c r="AS96" s="398">
        <f t="shared" si="61"/>
        <v>258440000.00000003</v>
      </c>
      <c r="AT96" s="391">
        <v>46.15</v>
      </c>
      <c r="AU96" s="398">
        <v>5000000</v>
      </c>
      <c r="AV96" s="398">
        <f t="shared" si="139"/>
        <v>230750000</v>
      </c>
      <c r="AW96" s="398">
        <f t="shared" si="63"/>
        <v>258440000.00000003</v>
      </c>
      <c r="AX96" s="391">
        <f t="shared" si="140"/>
        <v>201.11</v>
      </c>
      <c r="AY96" s="391">
        <v>1005550000.0000001</v>
      </c>
      <c r="AZ96" s="391">
        <v>1126216000.0000002</v>
      </c>
      <c r="BA96" s="32" t="s">
        <v>448</v>
      </c>
      <c r="BB96" s="91"/>
      <c r="BC96" s="91"/>
      <c r="BD96" s="91"/>
      <c r="BE96" s="91"/>
      <c r="BF96" s="77" t="s">
        <v>463</v>
      </c>
      <c r="BG96" s="91"/>
      <c r="BH96" s="91"/>
      <c r="BI96" s="91"/>
      <c r="BJ96" s="91"/>
      <c r="BK96" s="91"/>
      <c r="BL96" s="91"/>
      <c r="BM96" s="92" t="s">
        <v>605</v>
      </c>
    </row>
    <row r="97" spans="1:233" ht="13.15" customHeight="1" x14ac:dyDescent="0.2">
      <c r="A97" s="14"/>
      <c r="B97" s="14"/>
      <c r="C97" s="14"/>
      <c r="D97" s="14"/>
      <c r="E97" s="14"/>
      <c r="F97" s="15" t="s">
        <v>247</v>
      </c>
      <c r="G97" s="14"/>
      <c r="H97" s="14"/>
      <c r="I97" s="14"/>
      <c r="J97" s="14"/>
      <c r="K97" s="14"/>
      <c r="L97" s="14"/>
      <c r="M97" s="14"/>
      <c r="N97" s="14"/>
      <c r="O97" s="14"/>
      <c r="P97" s="14"/>
      <c r="Q97" s="14"/>
      <c r="R97" s="14"/>
      <c r="S97" s="14"/>
      <c r="T97" s="14"/>
      <c r="U97" s="14"/>
      <c r="V97" s="14"/>
      <c r="W97" s="14"/>
      <c r="X97" s="14"/>
      <c r="Y97" s="14"/>
      <c r="Z97" s="14"/>
      <c r="AA97" s="14"/>
      <c r="AB97" s="14"/>
      <c r="AC97" s="14"/>
      <c r="AD97" s="16"/>
      <c r="AE97" s="16"/>
      <c r="AF97" s="16"/>
      <c r="AG97" s="16"/>
      <c r="AH97" s="16"/>
      <c r="AI97" s="16"/>
      <c r="AJ97" s="16"/>
      <c r="AK97" s="16"/>
      <c r="AL97" s="16"/>
      <c r="AM97" s="16"/>
      <c r="AN97" s="16"/>
      <c r="AO97" s="16"/>
      <c r="AP97" s="16"/>
      <c r="AQ97" s="16"/>
      <c r="AR97" s="16"/>
      <c r="AS97" s="16"/>
      <c r="AT97" s="16"/>
      <c r="AU97" s="16"/>
      <c r="AV97" s="16"/>
      <c r="AW97" s="16"/>
      <c r="AX97" s="16"/>
      <c r="AY97" s="18">
        <f>SUM(AY10:AY96)</f>
        <v>5668950305.7643995</v>
      </c>
      <c r="AZ97" s="18">
        <f>SUM(AZ10:AZ96)</f>
        <v>6349224342.5453272</v>
      </c>
      <c r="BA97" s="14"/>
      <c r="BB97" s="14"/>
      <c r="BC97" s="14"/>
      <c r="BD97" s="14"/>
      <c r="BE97" s="14"/>
      <c r="BF97" s="14"/>
      <c r="BG97" s="14"/>
      <c r="BH97" s="14"/>
      <c r="BI97" s="14"/>
      <c r="BJ97" s="14"/>
      <c r="BK97" s="14"/>
      <c r="BL97" s="14"/>
      <c r="BM97" s="14"/>
    </row>
    <row r="98" spans="1:233" ht="13.15" customHeight="1" x14ac:dyDescent="0.2">
      <c r="A98" s="14"/>
      <c r="B98" s="14"/>
      <c r="C98" s="14"/>
      <c r="D98" s="14"/>
      <c r="E98" s="14"/>
      <c r="F98" s="7" t="s">
        <v>69</v>
      </c>
      <c r="G98" s="14"/>
      <c r="H98" s="14"/>
      <c r="I98" s="14"/>
      <c r="J98" s="14"/>
      <c r="K98" s="14"/>
      <c r="L98" s="14"/>
      <c r="M98" s="14"/>
      <c r="N98" s="14"/>
      <c r="O98" s="14"/>
      <c r="P98" s="14"/>
      <c r="Q98" s="14"/>
      <c r="R98" s="14"/>
      <c r="S98" s="14"/>
      <c r="T98" s="14"/>
      <c r="U98" s="14"/>
      <c r="V98" s="14"/>
      <c r="W98" s="14"/>
      <c r="X98" s="14"/>
      <c r="Y98" s="14"/>
      <c r="Z98" s="14"/>
      <c r="AA98" s="14"/>
      <c r="AB98" s="14"/>
      <c r="AC98" s="14"/>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4"/>
      <c r="BB98" s="14"/>
      <c r="BC98" s="14"/>
      <c r="BD98" s="14"/>
      <c r="BE98" s="14"/>
      <c r="BF98" s="14"/>
      <c r="BG98" s="14"/>
      <c r="BH98" s="14"/>
      <c r="BI98" s="14"/>
      <c r="BJ98" s="14"/>
      <c r="BK98" s="14"/>
      <c r="BL98" s="14"/>
      <c r="BM98" s="14"/>
    </row>
    <row r="99" spans="1:233" s="57" customFormat="1" ht="12" customHeight="1" x14ac:dyDescent="0.2">
      <c r="A99" s="21" t="s">
        <v>77</v>
      </c>
      <c r="B99" s="37" t="s">
        <v>426</v>
      </c>
      <c r="C99" s="38"/>
      <c r="D99" s="58" t="s">
        <v>70</v>
      </c>
      <c r="E99" s="41"/>
      <c r="F99" s="41" t="s">
        <v>84</v>
      </c>
      <c r="G99" s="31" t="s">
        <v>336</v>
      </c>
      <c r="H99" s="31"/>
      <c r="I99" s="31" t="s">
        <v>337</v>
      </c>
      <c r="J99" s="31" t="s">
        <v>337</v>
      </c>
      <c r="K99" s="21" t="s">
        <v>25</v>
      </c>
      <c r="L99" s="21"/>
      <c r="M99" s="31"/>
      <c r="N99" s="26">
        <v>70</v>
      </c>
      <c r="O99" s="21">
        <v>230000000</v>
      </c>
      <c r="P99" s="21" t="s">
        <v>233</v>
      </c>
      <c r="Q99" s="21" t="s">
        <v>272</v>
      </c>
      <c r="R99" s="98" t="s">
        <v>234</v>
      </c>
      <c r="S99" s="21">
        <v>230000000</v>
      </c>
      <c r="T99" s="31" t="s">
        <v>338</v>
      </c>
      <c r="U99" s="21"/>
      <c r="V99" s="21"/>
      <c r="W99" s="21" t="s">
        <v>264</v>
      </c>
      <c r="X99" s="42" t="s">
        <v>285</v>
      </c>
      <c r="Y99" s="22">
        <v>0</v>
      </c>
      <c r="Z99" s="22">
        <v>90</v>
      </c>
      <c r="AA99" s="22">
        <v>10</v>
      </c>
      <c r="AB99" s="21"/>
      <c r="AC99" s="21" t="s">
        <v>236</v>
      </c>
      <c r="AD99" s="99"/>
      <c r="AE99" s="100"/>
      <c r="AF99" s="101">
        <v>244018530</v>
      </c>
      <c r="AG99" s="102">
        <f t="shared" ref="AG99:AG117" si="141">AF99*1.12</f>
        <v>273300753.60000002</v>
      </c>
      <c r="AH99" s="99"/>
      <c r="AI99" s="100"/>
      <c r="AJ99" s="101">
        <v>275740940</v>
      </c>
      <c r="AK99" s="102">
        <f t="shared" ref="AK99:AK117" si="142">AJ99*1.12</f>
        <v>308829852.80000001</v>
      </c>
      <c r="AL99" s="99"/>
      <c r="AM99" s="100"/>
      <c r="AN99" s="28">
        <v>311587260</v>
      </c>
      <c r="AO99" s="102">
        <f t="shared" ref="AO99:AO109" si="143">AN99*1.12</f>
        <v>348977731.20000005</v>
      </c>
      <c r="AP99" s="99"/>
      <c r="AQ99" s="100"/>
      <c r="AR99" s="101">
        <v>352093600</v>
      </c>
      <c r="AS99" s="101">
        <f>AR99*1.12</f>
        <v>394344832.00000006</v>
      </c>
      <c r="AT99" s="27"/>
      <c r="AU99" s="100"/>
      <c r="AV99" s="101">
        <v>397865770</v>
      </c>
      <c r="AW99" s="102">
        <f>AV99*1.12</f>
        <v>445609662.40000004</v>
      </c>
      <c r="AX99" s="103"/>
      <c r="AY99" s="102">
        <f t="shared" ref="AY99:AY101" si="144">AF99+AJ99+AN99+AR99+AV99</f>
        <v>1581306100</v>
      </c>
      <c r="AZ99" s="102">
        <f t="shared" ref="AZ99:AZ101" si="145">AY99*1.12</f>
        <v>1771062832.0000002</v>
      </c>
      <c r="BA99" s="31" t="s">
        <v>245</v>
      </c>
      <c r="BB99" s="31" t="s">
        <v>339</v>
      </c>
      <c r="BC99" s="31" t="s">
        <v>340</v>
      </c>
      <c r="BD99" s="21"/>
      <c r="BE99" s="31"/>
      <c r="BF99" s="21"/>
      <c r="BG99" s="21"/>
      <c r="BH99" s="31"/>
      <c r="BI99" s="31"/>
      <c r="BJ99" s="39"/>
      <c r="BK99" s="39"/>
      <c r="BL99" s="39"/>
      <c r="BM99" s="39"/>
    </row>
    <row r="100" spans="1:233" s="57" customFormat="1" ht="12" customHeight="1" x14ac:dyDescent="0.2">
      <c r="A100" s="21" t="s">
        <v>77</v>
      </c>
      <c r="B100" s="37" t="s">
        <v>426</v>
      </c>
      <c r="C100" s="38"/>
      <c r="D100" s="58" t="s">
        <v>74</v>
      </c>
      <c r="E100" s="41"/>
      <c r="F100" s="41" t="s">
        <v>85</v>
      </c>
      <c r="G100" s="31" t="s">
        <v>336</v>
      </c>
      <c r="H100" s="31"/>
      <c r="I100" s="31" t="s">
        <v>337</v>
      </c>
      <c r="J100" s="31" t="s">
        <v>337</v>
      </c>
      <c r="K100" s="21" t="s">
        <v>25</v>
      </c>
      <c r="L100" s="21"/>
      <c r="M100" s="31"/>
      <c r="N100" s="26">
        <v>70</v>
      </c>
      <c r="O100" s="21">
        <v>230000000</v>
      </c>
      <c r="P100" s="21" t="s">
        <v>233</v>
      </c>
      <c r="Q100" s="21" t="s">
        <v>272</v>
      </c>
      <c r="R100" s="98" t="s">
        <v>234</v>
      </c>
      <c r="S100" s="21">
        <v>230000000</v>
      </c>
      <c r="T100" s="31" t="s">
        <v>338</v>
      </c>
      <c r="U100" s="21"/>
      <c r="V100" s="21"/>
      <c r="W100" s="21" t="s">
        <v>264</v>
      </c>
      <c r="X100" s="42" t="s">
        <v>285</v>
      </c>
      <c r="Y100" s="22">
        <v>0</v>
      </c>
      <c r="Z100" s="22">
        <v>90</v>
      </c>
      <c r="AA100" s="22">
        <v>10</v>
      </c>
      <c r="AB100" s="21"/>
      <c r="AC100" s="21" t="s">
        <v>236</v>
      </c>
      <c r="AD100" s="99"/>
      <c r="AE100" s="100"/>
      <c r="AF100" s="101">
        <v>110174999.998</v>
      </c>
      <c r="AG100" s="102">
        <f t="shared" si="141"/>
        <v>123395999.99776001</v>
      </c>
      <c r="AH100" s="99"/>
      <c r="AI100" s="100"/>
      <c r="AJ100" s="101">
        <v>124497749.99900001</v>
      </c>
      <c r="AK100" s="102">
        <f t="shared" si="142"/>
        <v>139437479.99888003</v>
      </c>
      <c r="AL100" s="99"/>
      <c r="AM100" s="100"/>
      <c r="AN100" s="28">
        <v>140682459.99990001</v>
      </c>
      <c r="AO100" s="102">
        <f t="shared" si="143"/>
        <v>157564355.19988802</v>
      </c>
      <c r="AP100" s="99"/>
      <c r="AQ100" s="100"/>
      <c r="AR100" s="28">
        <v>158971179.99980003</v>
      </c>
      <c r="AS100" s="101">
        <f>AR100*1.12</f>
        <v>178047721.59977606</v>
      </c>
      <c r="AT100" s="27"/>
      <c r="AU100" s="100"/>
      <c r="AV100" s="28">
        <v>179637430</v>
      </c>
      <c r="AW100" s="102">
        <f>AV100*1.12</f>
        <v>201193921.60000002</v>
      </c>
      <c r="AX100" s="103"/>
      <c r="AY100" s="102">
        <f t="shared" si="144"/>
        <v>713963819.99670005</v>
      </c>
      <c r="AZ100" s="102">
        <f t="shared" si="145"/>
        <v>799639478.39630413</v>
      </c>
      <c r="BA100" s="31" t="s">
        <v>245</v>
      </c>
      <c r="BB100" s="31" t="s">
        <v>341</v>
      </c>
      <c r="BC100" s="31" t="s">
        <v>342</v>
      </c>
      <c r="BD100" s="21"/>
      <c r="BE100" s="31"/>
      <c r="BF100" s="21"/>
      <c r="BG100" s="21"/>
      <c r="BH100" s="31"/>
      <c r="BI100" s="31"/>
      <c r="BJ100" s="39"/>
      <c r="BK100" s="39"/>
      <c r="BL100" s="39"/>
      <c r="BM100" s="39"/>
    </row>
    <row r="101" spans="1:233" s="57" customFormat="1" ht="12" customHeight="1" x14ac:dyDescent="0.2">
      <c r="A101" s="21" t="s">
        <v>77</v>
      </c>
      <c r="B101" s="37" t="s">
        <v>426</v>
      </c>
      <c r="C101" s="38"/>
      <c r="D101" s="58" t="s">
        <v>76</v>
      </c>
      <c r="E101" s="41"/>
      <c r="F101" s="41" t="s">
        <v>86</v>
      </c>
      <c r="G101" s="31" t="s">
        <v>343</v>
      </c>
      <c r="H101" s="31"/>
      <c r="I101" s="31" t="s">
        <v>344</v>
      </c>
      <c r="J101" s="31" t="s">
        <v>345</v>
      </c>
      <c r="K101" s="21" t="s">
        <v>25</v>
      </c>
      <c r="L101" s="21"/>
      <c r="M101" s="31"/>
      <c r="N101" s="26">
        <v>70</v>
      </c>
      <c r="O101" s="21">
        <v>230000000</v>
      </c>
      <c r="P101" s="21" t="s">
        <v>233</v>
      </c>
      <c r="Q101" s="21" t="s">
        <v>272</v>
      </c>
      <c r="R101" s="98" t="s">
        <v>234</v>
      </c>
      <c r="S101" s="21">
        <v>230000000</v>
      </c>
      <c r="T101" s="31" t="s">
        <v>338</v>
      </c>
      <c r="U101" s="21"/>
      <c r="V101" s="21"/>
      <c r="W101" s="21" t="s">
        <v>264</v>
      </c>
      <c r="X101" s="42" t="s">
        <v>285</v>
      </c>
      <c r="Y101" s="22">
        <v>0</v>
      </c>
      <c r="Z101" s="22">
        <v>90</v>
      </c>
      <c r="AA101" s="22">
        <v>10</v>
      </c>
      <c r="AB101" s="21"/>
      <c r="AC101" s="21" t="s">
        <v>236</v>
      </c>
      <c r="AD101" s="99"/>
      <c r="AE101" s="100"/>
      <c r="AF101" s="100">
        <v>67359240</v>
      </c>
      <c r="AG101" s="102">
        <f t="shared" si="141"/>
        <v>75442348.800000012</v>
      </c>
      <c r="AH101" s="99"/>
      <c r="AI101" s="100"/>
      <c r="AJ101" s="101">
        <v>81533659.760000005</v>
      </c>
      <c r="AK101" s="102">
        <f t="shared" si="142"/>
        <v>91317698.931200013</v>
      </c>
      <c r="AL101" s="99"/>
      <c r="AM101" s="100"/>
      <c r="AN101" s="28">
        <v>97767440.950000003</v>
      </c>
      <c r="AO101" s="102">
        <f t="shared" si="143"/>
        <v>109499533.86400001</v>
      </c>
      <c r="AP101" s="99"/>
      <c r="AQ101" s="100"/>
      <c r="AR101" s="28">
        <v>116336984.98</v>
      </c>
      <c r="AS101" s="101">
        <f>AR101*1.12</f>
        <v>130297423.17760001</v>
      </c>
      <c r="AT101" s="27"/>
      <c r="AU101" s="100"/>
      <c r="AV101" s="28">
        <v>137554965.19</v>
      </c>
      <c r="AW101" s="102">
        <f>AV101*1.12</f>
        <v>154061561.01280001</v>
      </c>
      <c r="AX101" s="103"/>
      <c r="AY101" s="102">
        <f t="shared" si="144"/>
        <v>500552290.88</v>
      </c>
      <c r="AZ101" s="102">
        <f t="shared" si="145"/>
        <v>560618565.78560007</v>
      </c>
      <c r="BA101" s="21" t="s">
        <v>245</v>
      </c>
      <c r="BB101" s="31" t="s">
        <v>346</v>
      </c>
      <c r="BC101" s="31" t="s">
        <v>347</v>
      </c>
      <c r="BD101" s="21"/>
      <c r="BE101" s="31"/>
      <c r="BF101" s="21"/>
      <c r="BG101" s="21"/>
      <c r="BH101" s="31"/>
      <c r="BI101" s="31"/>
      <c r="BJ101" s="39"/>
      <c r="BK101" s="39"/>
      <c r="BL101" s="39"/>
      <c r="BM101" s="39"/>
    </row>
    <row r="102" spans="1:233" s="71" customFormat="1" ht="28.5" customHeight="1" x14ac:dyDescent="0.25">
      <c r="A102" s="44" t="s">
        <v>241</v>
      </c>
      <c r="B102" s="44" t="s">
        <v>443</v>
      </c>
      <c r="C102" s="44"/>
      <c r="D102" s="86" t="s">
        <v>83</v>
      </c>
      <c r="E102" s="87"/>
      <c r="F102" s="44"/>
      <c r="G102" s="402" t="s">
        <v>465</v>
      </c>
      <c r="H102" s="44"/>
      <c r="I102" s="403" t="s">
        <v>466</v>
      </c>
      <c r="J102" s="403" t="s">
        <v>467</v>
      </c>
      <c r="K102" s="404" t="s">
        <v>25</v>
      </c>
      <c r="L102" s="21"/>
      <c r="M102" s="21"/>
      <c r="N102" s="22">
        <v>100</v>
      </c>
      <c r="O102" s="21" t="s">
        <v>232</v>
      </c>
      <c r="P102" s="405" t="s">
        <v>233</v>
      </c>
      <c r="Q102" s="23" t="s">
        <v>264</v>
      </c>
      <c r="R102" s="23" t="s">
        <v>234</v>
      </c>
      <c r="S102" s="23" t="s">
        <v>232</v>
      </c>
      <c r="T102" s="406" t="s">
        <v>75</v>
      </c>
      <c r="U102" s="21"/>
      <c r="V102" s="21" t="s">
        <v>251</v>
      </c>
      <c r="W102" s="21"/>
      <c r="X102" s="21"/>
      <c r="Y102" s="24">
        <v>0</v>
      </c>
      <c r="Z102" s="25">
        <v>90</v>
      </c>
      <c r="AA102" s="24">
        <v>10</v>
      </c>
      <c r="AB102" s="21"/>
      <c r="AC102" s="89" t="s">
        <v>236</v>
      </c>
      <c r="AD102" s="26">
        <v>1</v>
      </c>
      <c r="AE102" s="407">
        <v>30000000</v>
      </c>
      <c r="AF102" s="407">
        <v>30000000</v>
      </c>
      <c r="AG102" s="407">
        <f t="shared" si="141"/>
        <v>33600000</v>
      </c>
      <c r="AH102" s="26">
        <v>1</v>
      </c>
      <c r="AI102" s="408">
        <v>15000000</v>
      </c>
      <c r="AJ102" s="408">
        <v>15000000</v>
      </c>
      <c r="AK102" s="407">
        <f t="shared" si="142"/>
        <v>16800000</v>
      </c>
      <c r="AL102" s="26">
        <v>1</v>
      </c>
      <c r="AM102" s="408">
        <v>15000000</v>
      </c>
      <c r="AN102" s="407">
        <f t="shared" ref="AN102:AN109" si="146">AM102*AL102</f>
        <v>15000000</v>
      </c>
      <c r="AO102" s="407">
        <f t="shared" si="143"/>
        <v>16800000</v>
      </c>
      <c r="AP102" s="27"/>
      <c r="AQ102" s="28"/>
      <c r="AR102" s="28"/>
      <c r="AS102" s="28"/>
      <c r="AT102" s="27"/>
      <c r="AU102" s="28"/>
      <c r="AV102" s="28"/>
      <c r="AW102" s="28"/>
      <c r="AX102" s="26">
        <f>AL102+AH102+AD102</f>
        <v>3</v>
      </c>
      <c r="AY102" s="82">
        <v>0</v>
      </c>
      <c r="AZ102" s="82">
        <f>AY102*1.12</f>
        <v>0</v>
      </c>
      <c r="BA102" s="394" t="s">
        <v>245</v>
      </c>
      <c r="BB102" s="30" t="s">
        <v>468</v>
      </c>
      <c r="BC102" s="409" t="s">
        <v>469</v>
      </c>
      <c r="BD102" s="31"/>
      <c r="BE102" s="31"/>
      <c r="BF102" s="31"/>
      <c r="BG102" s="31"/>
      <c r="BH102" s="31"/>
      <c r="BI102" s="32"/>
      <c r="BJ102" s="32"/>
      <c r="BK102" s="32"/>
      <c r="BL102" s="32"/>
      <c r="BM102" s="32"/>
    </row>
    <row r="103" spans="1:233" s="328" customFormat="1" ht="13.15" customHeight="1" x14ac:dyDescent="0.2">
      <c r="A103" s="410" t="s">
        <v>241</v>
      </c>
      <c r="B103" s="410"/>
      <c r="C103" s="410"/>
      <c r="D103" s="86" t="s">
        <v>656</v>
      </c>
      <c r="E103" s="410"/>
      <c r="F103" s="410"/>
      <c r="G103" s="402" t="s">
        <v>465</v>
      </c>
      <c r="H103" s="403"/>
      <c r="I103" s="403" t="s">
        <v>466</v>
      </c>
      <c r="J103" s="403" t="s">
        <v>467</v>
      </c>
      <c r="K103" s="219" t="s">
        <v>25</v>
      </c>
      <c r="L103" s="21"/>
      <c r="M103" s="21"/>
      <c r="N103" s="22">
        <v>100</v>
      </c>
      <c r="O103" s="21" t="s">
        <v>232</v>
      </c>
      <c r="P103" s="78" t="s">
        <v>233</v>
      </c>
      <c r="Q103" s="42" t="s">
        <v>524</v>
      </c>
      <c r="R103" s="42" t="s">
        <v>234</v>
      </c>
      <c r="S103" s="42" t="s">
        <v>232</v>
      </c>
      <c r="T103" s="31" t="s">
        <v>75</v>
      </c>
      <c r="U103" s="21"/>
      <c r="V103" s="21" t="s">
        <v>251</v>
      </c>
      <c r="W103" s="21"/>
      <c r="X103" s="21"/>
      <c r="Y103" s="24">
        <v>0</v>
      </c>
      <c r="Z103" s="25">
        <v>90</v>
      </c>
      <c r="AA103" s="24">
        <v>10</v>
      </c>
      <c r="AB103" s="21"/>
      <c r="AC103" s="42" t="s">
        <v>657</v>
      </c>
      <c r="AD103" s="22">
        <v>1</v>
      </c>
      <c r="AE103" s="235">
        <v>24000000</v>
      </c>
      <c r="AF103" s="235">
        <v>24000000</v>
      </c>
      <c r="AG103" s="235">
        <f t="shared" si="141"/>
        <v>26880000.000000004</v>
      </c>
      <c r="AH103" s="22">
        <v>1</v>
      </c>
      <c r="AI103" s="235">
        <v>24000000</v>
      </c>
      <c r="AJ103" s="235">
        <v>24000000</v>
      </c>
      <c r="AK103" s="235">
        <f t="shared" si="142"/>
        <v>26880000.000000004</v>
      </c>
      <c r="AL103" s="22">
        <v>1</v>
      </c>
      <c r="AM103" s="235">
        <v>24000000</v>
      </c>
      <c r="AN103" s="235">
        <f t="shared" si="146"/>
        <v>24000000</v>
      </c>
      <c r="AO103" s="235">
        <f t="shared" si="143"/>
        <v>26880000.000000004</v>
      </c>
      <c r="AP103" s="27"/>
      <c r="AQ103" s="28"/>
      <c r="AR103" s="28"/>
      <c r="AS103" s="28"/>
      <c r="AT103" s="27"/>
      <c r="AU103" s="28"/>
      <c r="AV103" s="28"/>
      <c r="AW103" s="28"/>
      <c r="AX103" s="22">
        <f>AL103+AH103+AD103</f>
        <v>3</v>
      </c>
      <c r="AY103" s="117">
        <f>AN103+AJ103+AF103</f>
        <v>72000000</v>
      </c>
      <c r="AZ103" s="117">
        <f>AO103+AK103+AG103</f>
        <v>80640000.000000015</v>
      </c>
      <c r="BA103" s="78" t="s">
        <v>245</v>
      </c>
      <c r="BB103" s="133" t="s">
        <v>468</v>
      </c>
      <c r="BC103" s="133" t="s">
        <v>469</v>
      </c>
      <c r="BD103" s="31"/>
      <c r="BE103" s="31"/>
      <c r="BF103" s="31"/>
      <c r="BG103" s="31"/>
      <c r="BH103" s="31"/>
      <c r="BI103" s="32"/>
      <c r="BJ103" s="32"/>
      <c r="BK103" s="32"/>
      <c r="BL103" s="32"/>
      <c r="BM103" s="78" t="s">
        <v>658</v>
      </c>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31"/>
      <c r="EV103" s="331"/>
      <c r="EW103" s="331"/>
      <c r="EX103" s="331"/>
      <c r="EY103" s="331"/>
      <c r="EZ103" s="331"/>
      <c r="FA103" s="331"/>
      <c r="FB103" s="331"/>
      <c r="FC103" s="331"/>
      <c r="FD103" s="331"/>
      <c r="FE103" s="331"/>
      <c r="FF103" s="331"/>
      <c r="FG103" s="331"/>
      <c r="FH103" s="331"/>
      <c r="FI103" s="331"/>
      <c r="FJ103" s="331"/>
      <c r="FK103" s="331"/>
      <c r="FL103" s="331"/>
      <c r="FM103" s="331"/>
      <c r="FN103" s="331"/>
      <c r="FO103" s="331"/>
      <c r="FP103" s="331"/>
      <c r="FQ103" s="331"/>
      <c r="FR103" s="331"/>
      <c r="FS103" s="331"/>
      <c r="FT103" s="331"/>
      <c r="FU103" s="331"/>
      <c r="FV103" s="331"/>
      <c r="FW103" s="331"/>
      <c r="FX103" s="331"/>
      <c r="FY103" s="331"/>
      <c r="FZ103" s="331"/>
      <c r="GA103" s="331"/>
      <c r="GB103" s="331"/>
      <c r="GC103" s="331"/>
      <c r="GD103" s="331"/>
      <c r="GE103" s="331"/>
      <c r="GF103" s="331"/>
      <c r="GG103" s="331"/>
      <c r="GH103" s="331"/>
      <c r="GI103" s="331"/>
      <c r="GJ103" s="331"/>
      <c r="GK103" s="331"/>
      <c r="GL103" s="331"/>
      <c r="GM103" s="331"/>
      <c r="GN103" s="331"/>
      <c r="GO103" s="331"/>
      <c r="GP103" s="331"/>
      <c r="GQ103" s="331"/>
      <c r="GR103" s="331"/>
      <c r="GS103" s="331"/>
      <c r="GT103" s="331"/>
      <c r="GU103" s="331"/>
      <c r="GV103" s="331"/>
      <c r="GW103" s="331"/>
      <c r="GX103" s="331"/>
      <c r="GY103" s="331"/>
      <c r="GZ103" s="331"/>
      <c r="HA103" s="331"/>
      <c r="HB103" s="331"/>
      <c r="HC103" s="331"/>
      <c r="HD103" s="331"/>
      <c r="HE103" s="331"/>
      <c r="HF103" s="331"/>
      <c r="HG103" s="331"/>
      <c r="HH103" s="331"/>
      <c r="HI103" s="331"/>
      <c r="HJ103" s="331"/>
      <c r="HK103" s="331"/>
      <c r="HL103" s="331"/>
      <c r="HM103" s="331"/>
      <c r="HN103" s="331"/>
      <c r="HO103" s="331"/>
      <c r="HP103" s="331"/>
      <c r="HQ103" s="331"/>
      <c r="HR103" s="331"/>
      <c r="HS103" s="331"/>
      <c r="HT103" s="331"/>
      <c r="HU103" s="331"/>
      <c r="HV103" s="331"/>
      <c r="HW103" s="331"/>
      <c r="HX103" s="331"/>
      <c r="HY103" s="331"/>
    </row>
    <row r="104" spans="1:233" s="71" customFormat="1" ht="28.5" customHeight="1" x14ac:dyDescent="0.25">
      <c r="A104" s="44" t="s">
        <v>241</v>
      </c>
      <c r="B104" s="44" t="s">
        <v>443</v>
      </c>
      <c r="C104" s="44"/>
      <c r="D104" s="86" t="s">
        <v>82</v>
      </c>
      <c r="E104" s="87"/>
      <c r="F104" s="44"/>
      <c r="G104" s="402" t="s">
        <v>465</v>
      </c>
      <c r="H104" s="44"/>
      <c r="I104" s="403" t="s">
        <v>466</v>
      </c>
      <c r="J104" s="403" t="s">
        <v>467</v>
      </c>
      <c r="K104" s="404" t="s">
        <v>25</v>
      </c>
      <c r="L104" s="33"/>
      <c r="M104" s="33"/>
      <c r="N104" s="22">
        <v>100</v>
      </c>
      <c r="O104" s="21" t="s">
        <v>232</v>
      </c>
      <c r="P104" s="405" t="s">
        <v>233</v>
      </c>
      <c r="Q104" s="23" t="s">
        <v>264</v>
      </c>
      <c r="R104" s="23" t="s">
        <v>234</v>
      </c>
      <c r="S104" s="23" t="s">
        <v>232</v>
      </c>
      <c r="T104" s="411" t="s">
        <v>470</v>
      </c>
      <c r="U104" s="33"/>
      <c r="V104" s="21" t="s">
        <v>251</v>
      </c>
      <c r="W104" s="33"/>
      <c r="X104" s="33"/>
      <c r="Y104" s="24">
        <v>0</v>
      </c>
      <c r="Z104" s="25">
        <v>90</v>
      </c>
      <c r="AA104" s="24">
        <v>10</v>
      </c>
      <c r="AB104" s="33"/>
      <c r="AC104" s="89" t="s">
        <v>236</v>
      </c>
      <c r="AD104" s="412">
        <v>1</v>
      </c>
      <c r="AE104" s="407">
        <v>30000000</v>
      </c>
      <c r="AF104" s="407">
        <v>30000000</v>
      </c>
      <c r="AG104" s="407">
        <f t="shared" si="141"/>
        <v>33600000</v>
      </c>
      <c r="AH104" s="412">
        <v>1</v>
      </c>
      <c r="AI104" s="408">
        <v>15000000</v>
      </c>
      <c r="AJ104" s="408">
        <v>15000000</v>
      </c>
      <c r="AK104" s="407">
        <f t="shared" si="142"/>
        <v>16800000</v>
      </c>
      <c r="AL104" s="412">
        <v>1</v>
      </c>
      <c r="AM104" s="408">
        <v>15000000</v>
      </c>
      <c r="AN104" s="407">
        <f t="shared" si="146"/>
        <v>15000000</v>
      </c>
      <c r="AO104" s="407">
        <f t="shared" si="143"/>
        <v>16800000</v>
      </c>
      <c r="AP104" s="412"/>
      <c r="AQ104" s="412"/>
      <c r="AR104" s="412"/>
      <c r="AS104" s="412"/>
      <c r="AT104" s="412"/>
      <c r="AU104" s="412"/>
      <c r="AV104" s="412"/>
      <c r="AW104" s="412"/>
      <c r="AX104" s="26">
        <f t="shared" ref="AX104:AX109" si="147">AL104+AH104+AD104</f>
        <v>3</v>
      </c>
      <c r="AY104" s="82">
        <v>0</v>
      </c>
      <c r="AZ104" s="82">
        <f>AY104*1.12</f>
        <v>0</v>
      </c>
      <c r="BA104" s="394" t="s">
        <v>245</v>
      </c>
      <c r="BB104" s="33" t="s">
        <v>471</v>
      </c>
      <c r="BC104" s="413" t="s">
        <v>472</v>
      </c>
      <c r="BD104" s="33"/>
      <c r="BE104" s="33"/>
      <c r="BF104" s="33"/>
      <c r="BG104" s="33"/>
      <c r="BH104" s="33"/>
      <c r="BI104" s="32"/>
      <c r="BJ104" s="32"/>
      <c r="BK104" s="32"/>
      <c r="BL104" s="32"/>
      <c r="BM104" s="32"/>
    </row>
    <row r="105" spans="1:233" s="328" customFormat="1" ht="13.15" customHeight="1" x14ac:dyDescent="0.2">
      <c r="A105" s="410" t="s">
        <v>241</v>
      </c>
      <c r="B105" s="410"/>
      <c r="C105" s="410"/>
      <c r="D105" s="86" t="s">
        <v>659</v>
      </c>
      <c r="E105" s="410"/>
      <c r="F105" s="410"/>
      <c r="G105" s="402" t="s">
        <v>465</v>
      </c>
      <c r="H105" s="403"/>
      <c r="I105" s="403" t="s">
        <v>466</v>
      </c>
      <c r="J105" s="403" t="s">
        <v>467</v>
      </c>
      <c r="K105" s="219" t="s">
        <v>25</v>
      </c>
      <c r="L105" s="33"/>
      <c r="M105" s="33"/>
      <c r="N105" s="22">
        <v>100</v>
      </c>
      <c r="O105" s="21" t="s">
        <v>232</v>
      </c>
      <c r="P105" s="78" t="s">
        <v>233</v>
      </c>
      <c r="Q105" s="42" t="s">
        <v>524</v>
      </c>
      <c r="R105" s="42" t="s">
        <v>234</v>
      </c>
      <c r="S105" s="42" t="s">
        <v>232</v>
      </c>
      <c r="T105" s="414" t="s">
        <v>470</v>
      </c>
      <c r="U105" s="33"/>
      <c r="V105" s="21" t="s">
        <v>251</v>
      </c>
      <c r="W105" s="33"/>
      <c r="X105" s="33"/>
      <c r="Y105" s="24">
        <v>0</v>
      </c>
      <c r="Z105" s="25">
        <v>90</v>
      </c>
      <c r="AA105" s="24">
        <v>10</v>
      </c>
      <c r="AB105" s="33"/>
      <c r="AC105" s="42" t="s">
        <v>657</v>
      </c>
      <c r="AD105" s="156">
        <v>1</v>
      </c>
      <c r="AE105" s="235">
        <v>24000000</v>
      </c>
      <c r="AF105" s="235">
        <v>24000000</v>
      </c>
      <c r="AG105" s="235">
        <f t="shared" si="141"/>
        <v>26880000.000000004</v>
      </c>
      <c r="AH105" s="156">
        <v>1</v>
      </c>
      <c r="AI105" s="235">
        <v>24000000</v>
      </c>
      <c r="AJ105" s="235">
        <v>24000000</v>
      </c>
      <c r="AK105" s="235">
        <f t="shared" si="142"/>
        <v>26880000.000000004</v>
      </c>
      <c r="AL105" s="156">
        <v>1</v>
      </c>
      <c r="AM105" s="235">
        <v>24000000</v>
      </c>
      <c r="AN105" s="235">
        <f t="shared" si="146"/>
        <v>24000000</v>
      </c>
      <c r="AO105" s="235">
        <f t="shared" si="143"/>
        <v>26880000.000000004</v>
      </c>
      <c r="AP105" s="412"/>
      <c r="AQ105" s="412"/>
      <c r="AR105" s="412"/>
      <c r="AS105" s="412"/>
      <c r="AT105" s="412"/>
      <c r="AU105" s="412"/>
      <c r="AV105" s="412"/>
      <c r="AW105" s="412"/>
      <c r="AX105" s="22">
        <f t="shared" si="147"/>
        <v>3</v>
      </c>
      <c r="AY105" s="117">
        <f t="shared" ref="AY105:AZ109" si="148">AN105+AJ105+AF105</f>
        <v>72000000</v>
      </c>
      <c r="AZ105" s="117">
        <f t="shared" si="148"/>
        <v>80640000.000000015</v>
      </c>
      <c r="BA105" s="78" t="s">
        <v>245</v>
      </c>
      <c r="BB105" s="415" t="s">
        <v>471</v>
      </c>
      <c r="BC105" s="415" t="s">
        <v>472</v>
      </c>
      <c r="BD105" s="33"/>
      <c r="BE105" s="33"/>
      <c r="BF105" s="33"/>
      <c r="BG105" s="33"/>
      <c r="BH105" s="33"/>
      <c r="BI105" s="32"/>
      <c r="BJ105" s="32"/>
      <c r="BK105" s="32"/>
      <c r="BL105" s="32"/>
      <c r="BM105" s="78" t="s">
        <v>658</v>
      </c>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31"/>
      <c r="EV105" s="331"/>
      <c r="EW105" s="331"/>
      <c r="EX105" s="331"/>
      <c r="EY105" s="331"/>
      <c r="EZ105" s="331"/>
      <c r="FA105" s="331"/>
      <c r="FB105" s="331"/>
      <c r="FC105" s="331"/>
      <c r="FD105" s="331"/>
      <c r="FE105" s="331"/>
      <c r="FF105" s="331"/>
      <c r="FG105" s="331"/>
      <c r="FH105" s="331"/>
      <c r="FI105" s="331"/>
      <c r="FJ105" s="331"/>
      <c r="FK105" s="331"/>
      <c r="FL105" s="331"/>
      <c r="FM105" s="331"/>
      <c r="FN105" s="331"/>
      <c r="FO105" s="331"/>
      <c r="FP105" s="331"/>
      <c r="FQ105" s="331"/>
      <c r="FR105" s="331"/>
      <c r="FS105" s="331"/>
      <c r="FT105" s="331"/>
      <c r="FU105" s="331"/>
      <c r="FV105" s="331"/>
      <c r="FW105" s="331"/>
      <c r="FX105" s="331"/>
      <c r="FY105" s="331"/>
      <c r="FZ105" s="331"/>
      <c r="GA105" s="331"/>
      <c r="GB105" s="331"/>
      <c r="GC105" s="331"/>
      <c r="GD105" s="331"/>
      <c r="GE105" s="331"/>
      <c r="GF105" s="331"/>
      <c r="GG105" s="331"/>
      <c r="GH105" s="331"/>
      <c r="GI105" s="331"/>
      <c r="GJ105" s="331"/>
      <c r="GK105" s="331"/>
      <c r="GL105" s="331"/>
      <c r="GM105" s="331"/>
      <c r="GN105" s="331"/>
      <c r="GO105" s="331"/>
      <c r="GP105" s="331"/>
      <c r="GQ105" s="331"/>
      <c r="GR105" s="331"/>
      <c r="GS105" s="331"/>
      <c r="GT105" s="331"/>
      <c r="GU105" s="331"/>
      <c r="GV105" s="331"/>
      <c r="GW105" s="331"/>
      <c r="GX105" s="331"/>
      <c r="GY105" s="331"/>
      <c r="GZ105" s="331"/>
      <c r="HA105" s="331"/>
      <c r="HB105" s="331"/>
      <c r="HC105" s="331"/>
      <c r="HD105" s="331"/>
      <c r="HE105" s="331"/>
      <c r="HF105" s="331"/>
      <c r="HG105" s="331"/>
      <c r="HH105" s="331"/>
      <c r="HI105" s="331"/>
      <c r="HJ105" s="331"/>
      <c r="HK105" s="331"/>
      <c r="HL105" s="331"/>
      <c r="HM105" s="331"/>
      <c r="HN105" s="331"/>
      <c r="HO105" s="331"/>
      <c r="HP105" s="331"/>
      <c r="HQ105" s="331"/>
      <c r="HR105" s="331"/>
      <c r="HS105" s="331"/>
      <c r="HT105" s="331"/>
      <c r="HU105" s="331"/>
      <c r="HV105" s="331"/>
      <c r="HW105" s="331"/>
      <c r="HX105" s="331"/>
      <c r="HY105" s="331"/>
    </row>
    <row r="106" spans="1:233" s="71" customFormat="1" ht="28.5" customHeight="1" x14ac:dyDescent="0.25">
      <c r="A106" s="44" t="s">
        <v>241</v>
      </c>
      <c r="B106" s="44" t="s">
        <v>443</v>
      </c>
      <c r="C106" s="44"/>
      <c r="D106" s="86" t="s">
        <v>81</v>
      </c>
      <c r="E106" s="87"/>
      <c r="F106" s="44"/>
      <c r="G106" s="402" t="s">
        <v>465</v>
      </c>
      <c r="H106" s="44"/>
      <c r="I106" s="403" t="s">
        <v>466</v>
      </c>
      <c r="J106" s="403" t="s">
        <v>467</v>
      </c>
      <c r="K106" s="404" t="s">
        <v>25</v>
      </c>
      <c r="L106" s="33"/>
      <c r="M106" s="33"/>
      <c r="N106" s="22">
        <v>100</v>
      </c>
      <c r="O106" s="21" t="s">
        <v>232</v>
      </c>
      <c r="P106" s="405" t="s">
        <v>233</v>
      </c>
      <c r="Q106" s="23" t="s">
        <v>264</v>
      </c>
      <c r="R106" s="23" t="s">
        <v>234</v>
      </c>
      <c r="S106" s="23" t="s">
        <v>232</v>
      </c>
      <c r="T106" s="411" t="s">
        <v>140</v>
      </c>
      <c r="U106" s="33"/>
      <c r="V106" s="21" t="s">
        <v>251</v>
      </c>
      <c r="W106" s="33"/>
      <c r="X106" s="33"/>
      <c r="Y106" s="24">
        <v>0</v>
      </c>
      <c r="Z106" s="25">
        <v>90</v>
      </c>
      <c r="AA106" s="24">
        <v>10</v>
      </c>
      <c r="AB106" s="33"/>
      <c r="AC106" s="89" t="s">
        <v>236</v>
      </c>
      <c r="AD106" s="412">
        <v>1</v>
      </c>
      <c r="AE106" s="407">
        <v>15000000</v>
      </c>
      <c r="AF106" s="407">
        <v>15000000</v>
      </c>
      <c r="AG106" s="407">
        <f t="shared" si="141"/>
        <v>16800000</v>
      </c>
      <c r="AH106" s="412">
        <v>1</v>
      </c>
      <c r="AI106" s="408">
        <v>15000000</v>
      </c>
      <c r="AJ106" s="408">
        <v>15000000</v>
      </c>
      <c r="AK106" s="407">
        <f t="shared" si="142"/>
        <v>16800000</v>
      </c>
      <c r="AL106" s="412">
        <v>1</v>
      </c>
      <c r="AM106" s="408">
        <v>15000000</v>
      </c>
      <c r="AN106" s="407">
        <f t="shared" si="146"/>
        <v>15000000</v>
      </c>
      <c r="AO106" s="407">
        <f t="shared" si="143"/>
        <v>16800000</v>
      </c>
      <c r="AP106" s="412"/>
      <c r="AQ106" s="412"/>
      <c r="AR106" s="412"/>
      <c r="AS106" s="412"/>
      <c r="AT106" s="412"/>
      <c r="AU106" s="412"/>
      <c r="AV106" s="412"/>
      <c r="AW106" s="412"/>
      <c r="AX106" s="26">
        <f t="shared" si="147"/>
        <v>3</v>
      </c>
      <c r="AY106" s="82">
        <v>0</v>
      </c>
      <c r="AZ106" s="82">
        <f>AY106*1.12</f>
        <v>0</v>
      </c>
      <c r="BA106" s="394" t="s">
        <v>245</v>
      </c>
      <c r="BB106" s="33" t="s">
        <v>473</v>
      </c>
      <c r="BC106" s="413" t="s">
        <v>474</v>
      </c>
      <c r="BD106" s="33"/>
      <c r="BE106" s="33"/>
      <c r="BF106" s="33"/>
      <c r="BG106" s="33"/>
      <c r="BH106" s="33"/>
      <c r="BI106" s="32"/>
      <c r="BJ106" s="32"/>
      <c r="BK106" s="32"/>
      <c r="BL106" s="32"/>
      <c r="BM106" s="32"/>
    </row>
    <row r="107" spans="1:233" s="328" customFormat="1" ht="13.15" customHeight="1" x14ac:dyDescent="0.2">
      <c r="A107" s="410" t="s">
        <v>241</v>
      </c>
      <c r="B107" s="410"/>
      <c r="C107" s="410"/>
      <c r="D107" s="86" t="s">
        <v>660</v>
      </c>
      <c r="E107" s="410"/>
      <c r="F107" s="410"/>
      <c r="G107" s="402" t="s">
        <v>465</v>
      </c>
      <c r="H107" s="403"/>
      <c r="I107" s="403" t="s">
        <v>466</v>
      </c>
      <c r="J107" s="403" t="s">
        <v>467</v>
      </c>
      <c r="K107" s="219" t="s">
        <v>25</v>
      </c>
      <c r="L107" s="33"/>
      <c r="M107" s="33"/>
      <c r="N107" s="22">
        <v>100</v>
      </c>
      <c r="O107" s="21" t="s">
        <v>232</v>
      </c>
      <c r="P107" s="78" t="s">
        <v>233</v>
      </c>
      <c r="Q107" s="42" t="s">
        <v>524</v>
      </c>
      <c r="R107" s="42" t="s">
        <v>234</v>
      </c>
      <c r="S107" s="42" t="s">
        <v>232</v>
      </c>
      <c r="T107" s="414" t="s">
        <v>140</v>
      </c>
      <c r="U107" s="33"/>
      <c r="V107" s="21" t="s">
        <v>251</v>
      </c>
      <c r="W107" s="33"/>
      <c r="X107" s="33"/>
      <c r="Y107" s="24">
        <v>0</v>
      </c>
      <c r="Z107" s="25">
        <v>90</v>
      </c>
      <c r="AA107" s="24">
        <v>10</v>
      </c>
      <c r="AB107" s="33"/>
      <c r="AC107" s="42" t="s">
        <v>657</v>
      </c>
      <c r="AD107" s="156">
        <v>1</v>
      </c>
      <c r="AE107" s="235">
        <v>24000000</v>
      </c>
      <c r="AF107" s="235">
        <v>24000000</v>
      </c>
      <c r="AG107" s="235">
        <f t="shared" si="141"/>
        <v>26880000.000000004</v>
      </c>
      <c r="AH107" s="156">
        <v>1</v>
      </c>
      <c r="AI107" s="235">
        <v>24000000</v>
      </c>
      <c r="AJ107" s="235">
        <v>24000000</v>
      </c>
      <c r="AK107" s="235">
        <f t="shared" si="142"/>
        <v>26880000.000000004</v>
      </c>
      <c r="AL107" s="156">
        <v>1</v>
      </c>
      <c r="AM107" s="235">
        <v>24000000</v>
      </c>
      <c r="AN107" s="235">
        <f t="shared" si="146"/>
        <v>24000000</v>
      </c>
      <c r="AO107" s="235">
        <f t="shared" si="143"/>
        <v>26880000.000000004</v>
      </c>
      <c r="AP107" s="412"/>
      <c r="AQ107" s="412"/>
      <c r="AR107" s="412"/>
      <c r="AS107" s="412"/>
      <c r="AT107" s="412"/>
      <c r="AU107" s="412"/>
      <c r="AV107" s="412"/>
      <c r="AW107" s="412"/>
      <c r="AX107" s="22">
        <f t="shared" si="147"/>
        <v>3</v>
      </c>
      <c r="AY107" s="117">
        <f t="shared" si="148"/>
        <v>72000000</v>
      </c>
      <c r="AZ107" s="117">
        <f t="shared" si="148"/>
        <v>80640000.000000015</v>
      </c>
      <c r="BA107" s="78" t="s">
        <v>245</v>
      </c>
      <c r="BB107" s="415" t="s">
        <v>473</v>
      </c>
      <c r="BC107" s="415" t="s">
        <v>474</v>
      </c>
      <c r="BD107" s="33"/>
      <c r="BE107" s="33"/>
      <c r="BF107" s="33"/>
      <c r="BG107" s="33"/>
      <c r="BH107" s="33"/>
      <c r="BI107" s="32"/>
      <c r="BJ107" s="32"/>
      <c r="BK107" s="32"/>
      <c r="BL107" s="32"/>
      <c r="BM107" s="78" t="s">
        <v>658</v>
      </c>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c r="EA107" s="331"/>
      <c r="EB107" s="331"/>
      <c r="EC107" s="331"/>
      <c r="ED107" s="331"/>
      <c r="EE107" s="331"/>
      <c r="EF107" s="331"/>
      <c r="EG107" s="331"/>
      <c r="EH107" s="331"/>
      <c r="EI107" s="331"/>
      <c r="EJ107" s="331"/>
      <c r="EK107" s="331"/>
      <c r="EL107" s="331"/>
      <c r="EM107" s="331"/>
      <c r="EN107" s="331"/>
      <c r="EO107" s="331"/>
      <c r="EP107" s="331"/>
      <c r="EQ107" s="331"/>
      <c r="ER107" s="331"/>
      <c r="ES107" s="331"/>
      <c r="ET107" s="331"/>
      <c r="EU107" s="331"/>
      <c r="EV107" s="331"/>
      <c r="EW107" s="331"/>
      <c r="EX107" s="331"/>
      <c r="EY107" s="331"/>
      <c r="EZ107" s="331"/>
      <c r="FA107" s="331"/>
      <c r="FB107" s="331"/>
      <c r="FC107" s="331"/>
      <c r="FD107" s="331"/>
      <c r="FE107" s="331"/>
      <c r="FF107" s="331"/>
      <c r="FG107" s="331"/>
      <c r="FH107" s="331"/>
      <c r="FI107" s="331"/>
      <c r="FJ107" s="331"/>
      <c r="FK107" s="331"/>
      <c r="FL107" s="331"/>
      <c r="FM107" s="331"/>
      <c r="FN107" s="331"/>
      <c r="FO107" s="331"/>
      <c r="FP107" s="331"/>
      <c r="FQ107" s="331"/>
      <c r="FR107" s="331"/>
      <c r="FS107" s="331"/>
      <c r="FT107" s="331"/>
      <c r="FU107" s="331"/>
      <c r="FV107" s="331"/>
      <c r="FW107" s="331"/>
      <c r="FX107" s="331"/>
      <c r="FY107" s="331"/>
      <c r="FZ107" s="331"/>
      <c r="GA107" s="331"/>
      <c r="GB107" s="331"/>
      <c r="GC107" s="331"/>
      <c r="GD107" s="331"/>
      <c r="GE107" s="331"/>
      <c r="GF107" s="331"/>
      <c r="GG107" s="331"/>
      <c r="GH107" s="331"/>
      <c r="GI107" s="331"/>
      <c r="GJ107" s="331"/>
      <c r="GK107" s="331"/>
      <c r="GL107" s="331"/>
      <c r="GM107" s="331"/>
      <c r="GN107" s="331"/>
      <c r="GO107" s="331"/>
      <c r="GP107" s="331"/>
      <c r="GQ107" s="331"/>
      <c r="GR107" s="331"/>
      <c r="GS107" s="331"/>
      <c r="GT107" s="331"/>
      <c r="GU107" s="331"/>
      <c r="GV107" s="331"/>
      <c r="GW107" s="331"/>
      <c r="GX107" s="331"/>
      <c r="GY107" s="331"/>
      <c r="GZ107" s="331"/>
      <c r="HA107" s="331"/>
      <c r="HB107" s="331"/>
      <c r="HC107" s="331"/>
      <c r="HD107" s="331"/>
      <c r="HE107" s="331"/>
      <c r="HF107" s="331"/>
      <c r="HG107" s="331"/>
      <c r="HH107" s="331"/>
      <c r="HI107" s="331"/>
      <c r="HJ107" s="331"/>
      <c r="HK107" s="331"/>
      <c r="HL107" s="331"/>
      <c r="HM107" s="331"/>
      <c r="HN107" s="331"/>
      <c r="HO107" s="331"/>
      <c r="HP107" s="331"/>
      <c r="HQ107" s="331"/>
      <c r="HR107" s="331"/>
      <c r="HS107" s="331"/>
      <c r="HT107" s="331"/>
      <c r="HU107" s="331"/>
      <c r="HV107" s="331"/>
      <c r="HW107" s="331"/>
      <c r="HX107" s="331"/>
      <c r="HY107" s="331"/>
    </row>
    <row r="108" spans="1:233" s="71" customFormat="1" ht="28.5" customHeight="1" x14ac:dyDescent="0.25">
      <c r="A108" s="44" t="s">
        <v>241</v>
      </c>
      <c r="B108" s="44" t="s">
        <v>443</v>
      </c>
      <c r="C108" s="44"/>
      <c r="D108" s="86" t="s">
        <v>80</v>
      </c>
      <c r="E108" s="87"/>
      <c r="F108" s="44"/>
      <c r="G108" s="402" t="s">
        <v>465</v>
      </c>
      <c r="H108" s="44"/>
      <c r="I108" s="403" t="s">
        <v>466</v>
      </c>
      <c r="J108" s="403" t="s">
        <v>467</v>
      </c>
      <c r="K108" s="404" t="s">
        <v>25</v>
      </c>
      <c r="L108" s="33"/>
      <c r="M108" s="33"/>
      <c r="N108" s="22">
        <v>100</v>
      </c>
      <c r="O108" s="21" t="s">
        <v>232</v>
      </c>
      <c r="P108" s="405" t="s">
        <v>233</v>
      </c>
      <c r="Q108" s="23" t="s">
        <v>264</v>
      </c>
      <c r="R108" s="23" t="s">
        <v>234</v>
      </c>
      <c r="S108" s="23" t="s">
        <v>232</v>
      </c>
      <c r="T108" s="411" t="s">
        <v>475</v>
      </c>
      <c r="U108" s="33"/>
      <c r="V108" s="21" t="s">
        <v>251</v>
      </c>
      <c r="W108" s="33"/>
      <c r="X108" s="33"/>
      <c r="Y108" s="24">
        <v>0</v>
      </c>
      <c r="Z108" s="25">
        <v>90</v>
      </c>
      <c r="AA108" s="24">
        <v>10</v>
      </c>
      <c r="AB108" s="33"/>
      <c r="AC108" s="89" t="s">
        <v>236</v>
      </c>
      <c r="AD108" s="412">
        <v>1</v>
      </c>
      <c r="AE108" s="407">
        <v>15000000</v>
      </c>
      <c r="AF108" s="407">
        <v>15000000</v>
      </c>
      <c r="AG108" s="407">
        <f t="shared" si="141"/>
        <v>16800000</v>
      </c>
      <c r="AH108" s="412">
        <v>1</v>
      </c>
      <c r="AI108" s="408">
        <v>15000000</v>
      </c>
      <c r="AJ108" s="408">
        <v>15000000</v>
      </c>
      <c r="AK108" s="407">
        <f t="shared" si="142"/>
        <v>16800000</v>
      </c>
      <c r="AL108" s="412">
        <v>1</v>
      </c>
      <c r="AM108" s="408">
        <v>15000000</v>
      </c>
      <c r="AN108" s="407">
        <f t="shared" si="146"/>
        <v>15000000</v>
      </c>
      <c r="AO108" s="407">
        <f t="shared" si="143"/>
        <v>16800000</v>
      </c>
      <c r="AP108" s="412"/>
      <c r="AQ108" s="412"/>
      <c r="AR108" s="412"/>
      <c r="AS108" s="412"/>
      <c r="AT108" s="412"/>
      <c r="AU108" s="412"/>
      <c r="AV108" s="412"/>
      <c r="AW108" s="412"/>
      <c r="AX108" s="26">
        <f t="shared" si="147"/>
        <v>3</v>
      </c>
      <c r="AY108" s="82">
        <v>0</v>
      </c>
      <c r="AZ108" s="82">
        <f>AY108*1.12</f>
        <v>0</v>
      </c>
      <c r="BA108" s="394" t="s">
        <v>245</v>
      </c>
      <c r="BB108" s="33" t="s">
        <v>476</v>
      </c>
      <c r="BC108" s="413" t="s">
        <v>477</v>
      </c>
      <c r="BD108" s="33"/>
      <c r="BE108" s="33"/>
      <c r="BF108" s="33"/>
      <c r="BG108" s="33"/>
      <c r="BH108" s="33"/>
      <c r="BI108" s="32"/>
      <c r="BJ108" s="32"/>
      <c r="BK108" s="32"/>
      <c r="BL108" s="32"/>
      <c r="BM108" s="32"/>
    </row>
    <row r="109" spans="1:233" s="328" customFormat="1" ht="13.15" customHeight="1" x14ac:dyDescent="0.2">
      <c r="A109" s="410" t="s">
        <v>241</v>
      </c>
      <c r="B109" s="410"/>
      <c r="C109" s="410"/>
      <c r="D109" s="86" t="s">
        <v>661</v>
      </c>
      <c r="E109" s="410"/>
      <c r="F109" s="410"/>
      <c r="G109" s="402" t="s">
        <v>465</v>
      </c>
      <c r="H109" s="403"/>
      <c r="I109" s="403" t="s">
        <v>466</v>
      </c>
      <c r="J109" s="403" t="s">
        <v>467</v>
      </c>
      <c r="K109" s="219" t="s">
        <v>25</v>
      </c>
      <c r="L109" s="33"/>
      <c r="M109" s="33"/>
      <c r="N109" s="22">
        <v>100</v>
      </c>
      <c r="O109" s="21" t="s">
        <v>232</v>
      </c>
      <c r="P109" s="78" t="s">
        <v>233</v>
      </c>
      <c r="Q109" s="42" t="s">
        <v>524</v>
      </c>
      <c r="R109" s="42" t="s">
        <v>234</v>
      </c>
      <c r="S109" s="42" t="s">
        <v>232</v>
      </c>
      <c r="T109" s="414" t="s">
        <v>475</v>
      </c>
      <c r="U109" s="33"/>
      <c r="V109" s="21" t="s">
        <v>251</v>
      </c>
      <c r="W109" s="33"/>
      <c r="X109" s="33"/>
      <c r="Y109" s="24">
        <v>0</v>
      </c>
      <c r="Z109" s="25">
        <v>90</v>
      </c>
      <c r="AA109" s="24">
        <v>10</v>
      </c>
      <c r="AB109" s="33"/>
      <c r="AC109" s="42" t="s">
        <v>657</v>
      </c>
      <c r="AD109" s="156">
        <v>1</v>
      </c>
      <c r="AE109" s="235">
        <v>24000000</v>
      </c>
      <c r="AF109" s="235">
        <v>24000000</v>
      </c>
      <c r="AG109" s="235">
        <f t="shared" si="141"/>
        <v>26880000.000000004</v>
      </c>
      <c r="AH109" s="156">
        <v>1</v>
      </c>
      <c r="AI109" s="235">
        <v>24000000</v>
      </c>
      <c r="AJ109" s="235">
        <v>24000000</v>
      </c>
      <c r="AK109" s="235">
        <f t="shared" si="142"/>
        <v>26880000.000000004</v>
      </c>
      <c r="AL109" s="156">
        <v>1</v>
      </c>
      <c r="AM109" s="235">
        <v>24000000</v>
      </c>
      <c r="AN109" s="235">
        <f t="shared" si="146"/>
        <v>24000000</v>
      </c>
      <c r="AO109" s="235">
        <f t="shared" si="143"/>
        <v>26880000.000000004</v>
      </c>
      <c r="AP109" s="412"/>
      <c r="AQ109" s="412"/>
      <c r="AR109" s="412"/>
      <c r="AS109" s="412"/>
      <c r="AT109" s="412"/>
      <c r="AU109" s="412"/>
      <c r="AV109" s="412"/>
      <c r="AW109" s="412"/>
      <c r="AX109" s="22">
        <f t="shared" si="147"/>
        <v>3</v>
      </c>
      <c r="AY109" s="117">
        <f t="shared" si="148"/>
        <v>72000000</v>
      </c>
      <c r="AZ109" s="117">
        <f t="shared" si="148"/>
        <v>80640000.000000015</v>
      </c>
      <c r="BA109" s="78" t="s">
        <v>245</v>
      </c>
      <c r="BB109" s="415" t="s">
        <v>476</v>
      </c>
      <c r="BC109" s="415" t="s">
        <v>477</v>
      </c>
      <c r="BD109" s="33"/>
      <c r="BE109" s="33"/>
      <c r="BF109" s="33"/>
      <c r="BG109" s="33"/>
      <c r="BH109" s="33"/>
      <c r="BI109" s="32"/>
      <c r="BJ109" s="32"/>
      <c r="BK109" s="32"/>
      <c r="BL109" s="32"/>
      <c r="BM109" s="78" t="s">
        <v>658</v>
      </c>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331"/>
      <c r="CM109" s="331"/>
      <c r="CN109" s="331"/>
      <c r="CO109" s="331"/>
      <c r="CP109" s="331"/>
      <c r="CQ109" s="331"/>
      <c r="CR109" s="331"/>
      <c r="CS109" s="331"/>
      <c r="CT109" s="331"/>
      <c r="CU109" s="331"/>
      <c r="CV109" s="331"/>
      <c r="CW109" s="331"/>
      <c r="CX109" s="331"/>
      <c r="CY109" s="331"/>
      <c r="CZ109" s="331"/>
      <c r="DA109" s="331"/>
      <c r="DB109" s="331"/>
      <c r="DC109" s="331"/>
      <c r="DD109" s="331"/>
      <c r="DE109" s="331"/>
      <c r="DF109" s="331"/>
      <c r="DG109" s="331"/>
      <c r="DH109" s="331"/>
      <c r="DI109" s="331"/>
      <c r="DJ109" s="331"/>
      <c r="DK109" s="331"/>
      <c r="DL109" s="331"/>
      <c r="DM109" s="331"/>
      <c r="DN109" s="331"/>
      <c r="DO109" s="331"/>
      <c r="DP109" s="331"/>
      <c r="DQ109" s="331"/>
      <c r="DR109" s="331"/>
      <c r="DS109" s="331"/>
      <c r="DT109" s="331"/>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31"/>
      <c r="EV109" s="331"/>
      <c r="EW109" s="331"/>
      <c r="EX109" s="331"/>
      <c r="EY109" s="331"/>
      <c r="EZ109" s="331"/>
      <c r="FA109" s="331"/>
      <c r="FB109" s="331"/>
      <c r="FC109" s="331"/>
      <c r="FD109" s="331"/>
      <c r="FE109" s="331"/>
      <c r="FF109" s="331"/>
      <c r="FG109" s="331"/>
      <c r="FH109" s="331"/>
      <c r="FI109" s="331"/>
      <c r="FJ109" s="331"/>
      <c r="FK109" s="331"/>
      <c r="FL109" s="331"/>
      <c r="FM109" s="331"/>
      <c r="FN109" s="331"/>
      <c r="FO109" s="331"/>
      <c r="FP109" s="331"/>
      <c r="FQ109" s="331"/>
      <c r="FR109" s="331"/>
      <c r="FS109" s="331"/>
      <c r="FT109" s="331"/>
      <c r="FU109" s="331"/>
      <c r="FV109" s="331"/>
      <c r="FW109" s="331"/>
      <c r="FX109" s="331"/>
      <c r="FY109" s="331"/>
      <c r="FZ109" s="331"/>
      <c r="GA109" s="331"/>
      <c r="GB109" s="331"/>
      <c r="GC109" s="331"/>
      <c r="GD109" s="331"/>
      <c r="GE109" s="331"/>
      <c r="GF109" s="331"/>
      <c r="GG109" s="331"/>
      <c r="GH109" s="331"/>
      <c r="GI109" s="331"/>
      <c r="GJ109" s="331"/>
      <c r="GK109" s="331"/>
      <c r="GL109" s="331"/>
      <c r="GM109" s="331"/>
      <c r="GN109" s="331"/>
      <c r="GO109" s="331"/>
      <c r="GP109" s="331"/>
      <c r="GQ109" s="331"/>
      <c r="GR109" s="331"/>
      <c r="GS109" s="331"/>
      <c r="GT109" s="331"/>
      <c r="GU109" s="331"/>
      <c r="GV109" s="331"/>
      <c r="GW109" s="331"/>
      <c r="GX109" s="331"/>
      <c r="GY109" s="331"/>
      <c r="GZ109" s="331"/>
      <c r="HA109" s="331"/>
      <c r="HB109" s="331"/>
      <c r="HC109" s="331"/>
      <c r="HD109" s="331"/>
      <c r="HE109" s="331"/>
      <c r="HF109" s="331"/>
      <c r="HG109" s="331"/>
      <c r="HH109" s="331"/>
      <c r="HI109" s="331"/>
      <c r="HJ109" s="331"/>
      <c r="HK109" s="331"/>
      <c r="HL109" s="331"/>
      <c r="HM109" s="331"/>
      <c r="HN109" s="331"/>
      <c r="HO109" s="331"/>
      <c r="HP109" s="331"/>
      <c r="HQ109" s="331"/>
      <c r="HR109" s="331"/>
      <c r="HS109" s="331"/>
      <c r="HT109" s="331"/>
      <c r="HU109" s="331"/>
      <c r="HV109" s="331"/>
      <c r="HW109" s="331"/>
      <c r="HX109" s="331"/>
      <c r="HY109" s="331"/>
    </row>
    <row r="110" spans="1:233" s="71" customFormat="1" ht="13.15" customHeight="1" x14ac:dyDescent="0.2">
      <c r="A110" s="44" t="s">
        <v>66</v>
      </c>
      <c r="B110" s="44" t="s">
        <v>443</v>
      </c>
      <c r="C110" s="44"/>
      <c r="D110" s="86" t="s">
        <v>79</v>
      </c>
      <c r="E110" s="87"/>
      <c r="F110" s="44"/>
      <c r="G110" s="104" t="s">
        <v>478</v>
      </c>
      <c r="H110" s="44"/>
      <c r="I110" s="105" t="s">
        <v>89</v>
      </c>
      <c r="J110" s="106" t="s">
        <v>89</v>
      </c>
      <c r="K110" s="69" t="s">
        <v>25</v>
      </c>
      <c r="L110" s="69"/>
      <c r="M110" s="69"/>
      <c r="N110" s="69">
        <v>40</v>
      </c>
      <c r="O110" s="69">
        <v>231010000</v>
      </c>
      <c r="P110" s="69" t="s">
        <v>273</v>
      </c>
      <c r="Q110" s="107" t="s">
        <v>264</v>
      </c>
      <c r="R110" s="108" t="s">
        <v>234</v>
      </c>
      <c r="S110" s="69">
        <v>230000000</v>
      </c>
      <c r="T110" s="69" t="s">
        <v>90</v>
      </c>
      <c r="U110" s="69"/>
      <c r="V110" s="69"/>
      <c r="W110" s="69" t="s">
        <v>479</v>
      </c>
      <c r="X110" s="69" t="s">
        <v>480</v>
      </c>
      <c r="Y110" s="69">
        <v>30</v>
      </c>
      <c r="Z110" s="69" t="s">
        <v>243</v>
      </c>
      <c r="AA110" s="69">
        <v>10</v>
      </c>
      <c r="AB110" s="69"/>
      <c r="AC110" s="89" t="s">
        <v>236</v>
      </c>
      <c r="AD110" s="69"/>
      <c r="AE110" s="109"/>
      <c r="AF110" s="110">
        <v>1701855000</v>
      </c>
      <c r="AG110" s="110">
        <f t="shared" si="141"/>
        <v>1906077600.0000002</v>
      </c>
      <c r="AH110" s="111"/>
      <c r="AI110" s="110"/>
      <c r="AJ110" s="110">
        <v>1383281622</v>
      </c>
      <c r="AK110" s="110">
        <f t="shared" si="142"/>
        <v>1549275416.6400001</v>
      </c>
      <c r="AL110" s="111"/>
      <c r="AM110" s="110"/>
      <c r="AN110" s="110"/>
      <c r="AO110" s="110"/>
      <c r="AP110" s="111"/>
      <c r="AQ110" s="111"/>
      <c r="AR110" s="111"/>
      <c r="AS110" s="111"/>
      <c r="AT110" s="111"/>
      <c r="AU110" s="111"/>
      <c r="AV110" s="111"/>
      <c r="AW110" s="111"/>
      <c r="AX110" s="111"/>
      <c r="AY110" s="110">
        <v>0</v>
      </c>
      <c r="AZ110" s="110">
        <v>0</v>
      </c>
      <c r="BA110" s="92" t="s">
        <v>245</v>
      </c>
      <c r="BB110" s="69" t="s">
        <v>481</v>
      </c>
      <c r="BC110" s="109" t="s">
        <v>482</v>
      </c>
      <c r="BD110" s="31"/>
      <c r="BE110" s="31"/>
      <c r="BF110" s="31"/>
      <c r="BG110" s="31"/>
      <c r="BH110" s="31"/>
      <c r="BI110" s="32"/>
      <c r="BJ110" s="32"/>
      <c r="BK110" s="32"/>
      <c r="BL110" s="32"/>
      <c r="BM110" s="32"/>
    </row>
    <row r="111" spans="1:233" s="71" customFormat="1" ht="13.15" customHeight="1" x14ac:dyDescent="0.2">
      <c r="A111" s="44" t="s">
        <v>66</v>
      </c>
      <c r="B111" s="44" t="s">
        <v>443</v>
      </c>
      <c r="C111" s="44"/>
      <c r="D111" s="86" t="s">
        <v>521</v>
      </c>
      <c r="E111" s="86"/>
      <c r="F111" s="86"/>
      <c r="G111" s="104" t="s">
        <v>478</v>
      </c>
      <c r="H111" s="104"/>
      <c r="I111" s="105" t="s">
        <v>89</v>
      </c>
      <c r="J111" s="106" t="s">
        <v>89</v>
      </c>
      <c r="K111" s="69" t="s">
        <v>25</v>
      </c>
      <c r="L111" s="69"/>
      <c r="M111" s="69"/>
      <c r="N111" s="69">
        <v>40</v>
      </c>
      <c r="O111" s="69">
        <v>231010000</v>
      </c>
      <c r="P111" s="69" t="s">
        <v>273</v>
      </c>
      <c r="Q111" s="107" t="s">
        <v>485</v>
      </c>
      <c r="R111" s="108" t="s">
        <v>234</v>
      </c>
      <c r="S111" s="69">
        <v>230000000</v>
      </c>
      <c r="T111" s="69" t="s">
        <v>90</v>
      </c>
      <c r="U111" s="69"/>
      <c r="V111" s="69"/>
      <c r="W111" s="69" t="s">
        <v>479</v>
      </c>
      <c r="X111" s="69" t="s">
        <v>480</v>
      </c>
      <c r="Y111" s="69">
        <v>30</v>
      </c>
      <c r="Z111" s="69" t="s">
        <v>243</v>
      </c>
      <c r="AA111" s="69">
        <v>10</v>
      </c>
      <c r="AB111" s="69"/>
      <c r="AC111" s="89" t="s">
        <v>236</v>
      </c>
      <c r="AD111" s="69"/>
      <c r="AE111" s="109"/>
      <c r="AF111" s="110">
        <v>1701855000</v>
      </c>
      <c r="AG111" s="110">
        <f t="shared" si="141"/>
        <v>1906077600.0000002</v>
      </c>
      <c r="AH111" s="111"/>
      <c r="AI111" s="110"/>
      <c r="AJ111" s="110">
        <v>1383281622</v>
      </c>
      <c r="AK111" s="110">
        <f t="shared" si="142"/>
        <v>1549275416.6400001</v>
      </c>
      <c r="AL111" s="111"/>
      <c r="AM111" s="110"/>
      <c r="AN111" s="110"/>
      <c r="AO111" s="110"/>
      <c r="AP111" s="111"/>
      <c r="AQ111" s="111"/>
      <c r="AR111" s="111"/>
      <c r="AS111" s="111"/>
      <c r="AT111" s="111"/>
      <c r="AU111" s="111"/>
      <c r="AV111" s="111"/>
      <c r="AW111" s="111"/>
      <c r="AX111" s="111"/>
      <c r="AY111" s="65">
        <v>0</v>
      </c>
      <c r="AZ111" s="65">
        <f>AY111*1.12</f>
        <v>0</v>
      </c>
      <c r="BA111" s="92" t="s">
        <v>245</v>
      </c>
      <c r="BB111" s="69" t="s">
        <v>481</v>
      </c>
      <c r="BC111" s="109" t="s">
        <v>482</v>
      </c>
      <c r="BD111" s="31"/>
      <c r="BE111" s="32"/>
      <c r="BF111" s="32"/>
      <c r="BG111" s="32"/>
      <c r="BH111" s="32"/>
      <c r="BI111" s="32"/>
      <c r="BK111" s="32"/>
    </row>
    <row r="112" spans="1:233" s="430" customFormat="1" ht="13.5" customHeight="1" x14ac:dyDescent="0.25">
      <c r="A112" s="416" t="s">
        <v>66</v>
      </c>
      <c r="B112" s="416" t="s">
        <v>443</v>
      </c>
      <c r="C112" s="416"/>
      <c r="D112" s="417" t="s">
        <v>521</v>
      </c>
      <c r="E112" s="418"/>
      <c r="F112" s="416"/>
      <c r="G112" s="419" t="s">
        <v>478</v>
      </c>
      <c r="H112" s="416"/>
      <c r="I112" s="419" t="s">
        <v>89</v>
      </c>
      <c r="J112" s="419" t="s">
        <v>89</v>
      </c>
      <c r="K112" s="420" t="s">
        <v>25</v>
      </c>
      <c r="L112" s="420"/>
      <c r="M112" s="420"/>
      <c r="N112" s="420">
        <v>40</v>
      </c>
      <c r="O112" s="420">
        <v>231010000</v>
      </c>
      <c r="P112" s="420" t="s">
        <v>273</v>
      </c>
      <c r="Q112" s="419" t="s">
        <v>479</v>
      </c>
      <c r="R112" s="421" t="s">
        <v>234</v>
      </c>
      <c r="S112" s="420">
        <v>230000000</v>
      </c>
      <c r="T112" s="420" t="s">
        <v>90</v>
      </c>
      <c r="U112" s="420"/>
      <c r="V112" s="420"/>
      <c r="W112" s="420" t="s">
        <v>479</v>
      </c>
      <c r="X112" s="420" t="s">
        <v>480</v>
      </c>
      <c r="Y112" s="420">
        <v>30</v>
      </c>
      <c r="Z112" s="420" t="s">
        <v>243</v>
      </c>
      <c r="AA112" s="420">
        <v>10</v>
      </c>
      <c r="AB112" s="420"/>
      <c r="AC112" s="422" t="s">
        <v>236</v>
      </c>
      <c r="AD112" s="420"/>
      <c r="AE112" s="420"/>
      <c r="AF112" s="423">
        <v>1701855000</v>
      </c>
      <c r="AG112" s="423">
        <f>AF112*1.12</f>
        <v>1906077600.0000002</v>
      </c>
      <c r="AH112" s="424"/>
      <c r="AI112" s="424"/>
      <c r="AJ112" s="423">
        <v>1383281622</v>
      </c>
      <c r="AK112" s="423">
        <f>AJ112*1.12</f>
        <v>1549275416.6400001</v>
      </c>
      <c r="AL112" s="423"/>
      <c r="AM112" s="423"/>
      <c r="AN112" s="423"/>
      <c r="AO112" s="423"/>
      <c r="AP112" s="424"/>
      <c r="AQ112" s="424"/>
      <c r="AR112" s="424"/>
      <c r="AS112" s="424"/>
      <c r="AT112" s="424"/>
      <c r="AU112" s="424"/>
      <c r="AV112" s="424"/>
      <c r="AW112" s="424"/>
      <c r="AX112" s="424"/>
      <c r="AY112" s="425">
        <v>0</v>
      </c>
      <c r="AZ112" s="425">
        <v>0</v>
      </c>
      <c r="BA112" s="426" t="s">
        <v>245</v>
      </c>
      <c r="BB112" s="420" t="s">
        <v>481</v>
      </c>
      <c r="BC112" s="420" t="s">
        <v>482</v>
      </c>
      <c r="BD112" s="427"/>
      <c r="BE112" s="427"/>
      <c r="BF112" s="427"/>
      <c r="BG112" s="427"/>
      <c r="BH112" s="427"/>
      <c r="BI112" s="428"/>
      <c r="BJ112" s="428"/>
      <c r="BK112" s="428"/>
      <c r="BL112" s="428" t="s">
        <v>670</v>
      </c>
      <c r="BM112" s="429" t="s">
        <v>673</v>
      </c>
    </row>
    <row r="113" spans="1:233" s="121" customFormat="1" ht="30" customHeight="1" x14ac:dyDescent="0.2">
      <c r="A113" s="112" t="s">
        <v>87</v>
      </c>
      <c r="B113" s="44" t="s">
        <v>443</v>
      </c>
      <c r="C113" s="21"/>
      <c r="D113" s="86" t="s">
        <v>78</v>
      </c>
      <c r="E113" s="87"/>
      <c r="F113" s="21"/>
      <c r="G113" s="113" t="s">
        <v>483</v>
      </c>
      <c r="H113" s="21"/>
      <c r="I113" s="114" t="s">
        <v>484</v>
      </c>
      <c r="J113" s="114" t="s">
        <v>88</v>
      </c>
      <c r="K113" s="21" t="s">
        <v>25</v>
      </c>
      <c r="L113" s="21"/>
      <c r="M113" s="21"/>
      <c r="N113" s="22">
        <v>20</v>
      </c>
      <c r="O113" s="115">
        <v>230000000</v>
      </c>
      <c r="P113" s="115" t="s">
        <v>233</v>
      </c>
      <c r="Q113" s="31" t="s">
        <v>485</v>
      </c>
      <c r="R113" s="115" t="s">
        <v>234</v>
      </c>
      <c r="S113" s="113">
        <v>230000000</v>
      </c>
      <c r="T113" s="31" t="s">
        <v>486</v>
      </c>
      <c r="U113" s="21"/>
      <c r="V113" s="21" t="s">
        <v>251</v>
      </c>
      <c r="W113" s="21"/>
      <c r="X113" s="21"/>
      <c r="Y113" s="24">
        <v>0</v>
      </c>
      <c r="Z113" s="89">
        <v>100</v>
      </c>
      <c r="AA113" s="24">
        <v>0</v>
      </c>
      <c r="AB113" s="21"/>
      <c r="AC113" s="89" t="s">
        <v>236</v>
      </c>
      <c r="AD113" s="116">
        <v>1</v>
      </c>
      <c r="AE113" s="29">
        <v>692056000</v>
      </c>
      <c r="AF113" s="29">
        <v>692056000</v>
      </c>
      <c r="AG113" s="29">
        <f t="shared" si="141"/>
        <v>775102720.00000012</v>
      </c>
      <c r="AH113" s="116">
        <v>1</v>
      </c>
      <c r="AI113" s="29">
        <v>692056000</v>
      </c>
      <c r="AJ113" s="29">
        <f>IF(AF113="С НДС",AI113*1.12,AI113)</f>
        <v>692056000</v>
      </c>
      <c r="AK113" s="29">
        <f t="shared" si="142"/>
        <v>775102720.00000012</v>
      </c>
      <c r="AL113" s="116">
        <v>1</v>
      </c>
      <c r="AM113" s="29">
        <v>774010000</v>
      </c>
      <c r="AN113" s="29">
        <v>774010000</v>
      </c>
      <c r="AO113" s="29">
        <f>AN113*1.12</f>
        <v>866891200.00000012</v>
      </c>
      <c r="AP113" s="116"/>
      <c r="AQ113" s="117"/>
      <c r="AR113" s="117">
        <f>AP113*AQ113</f>
        <v>0</v>
      </c>
      <c r="AS113" s="117">
        <f t="shared" ref="AS113:AS114" si="149">AR113*1.12</f>
        <v>0</v>
      </c>
      <c r="AT113" s="116"/>
      <c r="AU113" s="118"/>
      <c r="AV113" s="118">
        <f>AT113*AU113</f>
        <v>0</v>
      </c>
      <c r="AW113" s="118">
        <f t="shared" ref="AW113:AW114" si="150">AV113*1.12</f>
        <v>0</v>
      </c>
      <c r="AX113" s="118"/>
      <c r="AY113" s="29">
        <v>0</v>
      </c>
      <c r="AZ113" s="29">
        <v>0</v>
      </c>
      <c r="BA113" s="119" t="s">
        <v>245</v>
      </c>
      <c r="BB113" s="120" t="s">
        <v>487</v>
      </c>
      <c r="BC113" s="91" t="s">
        <v>488</v>
      </c>
      <c r="BD113" s="31"/>
      <c r="BE113" s="31"/>
      <c r="BF113" s="31"/>
      <c r="BG113" s="31"/>
      <c r="BH113" s="31"/>
      <c r="BI113" s="31"/>
      <c r="BJ113" s="31"/>
      <c r="BK113" s="31"/>
      <c r="BL113" s="31"/>
      <c r="BM113" s="21"/>
    </row>
    <row r="114" spans="1:233" s="445" customFormat="1" ht="13.15" customHeight="1" x14ac:dyDescent="0.2">
      <c r="A114" s="431" t="s">
        <v>87</v>
      </c>
      <c r="B114" s="272" t="s">
        <v>443</v>
      </c>
      <c r="C114" s="282"/>
      <c r="D114" s="432" t="s">
        <v>615</v>
      </c>
      <c r="E114" s="433"/>
      <c r="F114" s="282"/>
      <c r="G114" s="434" t="s">
        <v>483</v>
      </c>
      <c r="H114" s="282"/>
      <c r="I114" s="435" t="s">
        <v>484</v>
      </c>
      <c r="J114" s="435" t="s">
        <v>88</v>
      </c>
      <c r="K114" s="436" t="s">
        <v>9</v>
      </c>
      <c r="L114" s="436" t="s">
        <v>386</v>
      </c>
      <c r="M114" s="282"/>
      <c r="N114" s="283">
        <v>20</v>
      </c>
      <c r="O114" s="290">
        <v>230000000</v>
      </c>
      <c r="P114" s="290" t="s">
        <v>233</v>
      </c>
      <c r="Q114" s="437" t="s">
        <v>524</v>
      </c>
      <c r="R114" s="290" t="s">
        <v>234</v>
      </c>
      <c r="S114" s="434">
        <v>230000000</v>
      </c>
      <c r="T114" s="285" t="s">
        <v>486</v>
      </c>
      <c r="U114" s="282"/>
      <c r="V114" s="436" t="s">
        <v>235</v>
      </c>
      <c r="W114" s="282"/>
      <c r="X114" s="282"/>
      <c r="Y114" s="284">
        <v>0</v>
      </c>
      <c r="Z114" s="271">
        <v>100</v>
      </c>
      <c r="AA114" s="284">
        <v>0</v>
      </c>
      <c r="AB114" s="282"/>
      <c r="AC114" s="271" t="s">
        <v>236</v>
      </c>
      <c r="AD114" s="438">
        <v>1</v>
      </c>
      <c r="AE114" s="439"/>
      <c r="AF114" s="440">
        <v>856956000</v>
      </c>
      <c r="AG114" s="440">
        <f t="shared" si="141"/>
        <v>959790720.00000012</v>
      </c>
      <c r="AH114" s="438">
        <v>1</v>
      </c>
      <c r="AI114" s="439"/>
      <c r="AJ114" s="440">
        <v>749456000</v>
      </c>
      <c r="AK114" s="440">
        <f t="shared" si="142"/>
        <v>839390720.00000012</v>
      </c>
      <c r="AL114" s="438"/>
      <c r="AM114" s="439"/>
      <c r="AN114" s="439"/>
      <c r="AO114" s="439"/>
      <c r="AP114" s="438"/>
      <c r="AQ114" s="441"/>
      <c r="AR114" s="441">
        <f>AP114*AQ114</f>
        <v>0</v>
      </c>
      <c r="AS114" s="441">
        <f t="shared" si="149"/>
        <v>0</v>
      </c>
      <c r="AT114" s="438"/>
      <c r="AU114" s="442"/>
      <c r="AV114" s="442">
        <f>AT114*AU114</f>
        <v>0</v>
      </c>
      <c r="AW114" s="442">
        <f t="shared" si="150"/>
        <v>0</v>
      </c>
      <c r="AX114" s="442"/>
      <c r="AY114" s="439">
        <v>0</v>
      </c>
      <c r="AZ114" s="439">
        <f t="shared" ref="AZ114:AZ119" si="151">AY114*1.12</f>
        <v>0</v>
      </c>
      <c r="BA114" s="443" t="s">
        <v>245</v>
      </c>
      <c r="BB114" s="444" t="s">
        <v>616</v>
      </c>
      <c r="BC114" s="444" t="s">
        <v>617</v>
      </c>
      <c r="BD114" s="285"/>
      <c r="BE114" s="285"/>
      <c r="BF114" s="285"/>
      <c r="BG114" s="285"/>
      <c r="BH114" s="285"/>
      <c r="BI114" s="285"/>
      <c r="BJ114" s="285"/>
      <c r="BK114" s="285"/>
      <c r="BL114" s="285"/>
      <c r="BM114" s="282" t="s">
        <v>618</v>
      </c>
    </row>
    <row r="115" spans="1:233" s="472" customFormat="1" ht="13.15" customHeight="1" x14ac:dyDescent="0.2">
      <c r="A115" s="446" t="s">
        <v>87</v>
      </c>
      <c r="B115" s="447"/>
      <c r="C115" s="447"/>
      <c r="D115" s="448" t="s">
        <v>674</v>
      </c>
      <c r="E115" s="447"/>
      <c r="F115" s="447"/>
      <c r="G115" s="449" t="s">
        <v>483</v>
      </c>
      <c r="H115" s="449"/>
      <c r="I115" s="449" t="s">
        <v>484</v>
      </c>
      <c r="J115" s="449" t="s">
        <v>88</v>
      </c>
      <c r="K115" s="450" t="s">
        <v>25</v>
      </c>
      <c r="L115" s="450"/>
      <c r="M115" s="451"/>
      <c r="N115" s="452">
        <v>20</v>
      </c>
      <c r="O115" s="453">
        <v>230000000</v>
      </c>
      <c r="P115" s="453" t="s">
        <v>233</v>
      </c>
      <c r="Q115" s="454" t="s">
        <v>485</v>
      </c>
      <c r="R115" s="453" t="s">
        <v>234</v>
      </c>
      <c r="S115" s="449">
        <v>230000000</v>
      </c>
      <c r="T115" s="455" t="s">
        <v>486</v>
      </c>
      <c r="U115" s="456"/>
      <c r="V115" s="456" t="s">
        <v>235</v>
      </c>
      <c r="W115" s="451"/>
      <c r="X115" s="451"/>
      <c r="Y115" s="457">
        <v>0</v>
      </c>
      <c r="Z115" s="458">
        <v>100</v>
      </c>
      <c r="AA115" s="457">
        <v>0</v>
      </c>
      <c r="AB115" s="456"/>
      <c r="AC115" s="458" t="s">
        <v>236</v>
      </c>
      <c r="AD115" s="459"/>
      <c r="AE115" s="460"/>
      <c r="AF115" s="461">
        <v>796456000</v>
      </c>
      <c r="AG115" s="461">
        <f>AF115*1.12</f>
        <v>892030720.00000012</v>
      </c>
      <c r="AH115" s="460"/>
      <c r="AI115" s="460"/>
      <c r="AJ115" s="461">
        <v>692056000</v>
      </c>
      <c r="AK115" s="461">
        <f>AJ115*1.12</f>
        <v>775102720.00000012</v>
      </c>
      <c r="AL115" s="462"/>
      <c r="AM115" s="463"/>
      <c r="AN115" s="463"/>
      <c r="AO115" s="463"/>
      <c r="AP115" s="459"/>
      <c r="AQ115" s="464"/>
      <c r="AR115" s="464"/>
      <c r="AS115" s="464"/>
      <c r="AT115" s="459"/>
      <c r="AU115" s="460"/>
      <c r="AV115" s="460"/>
      <c r="AW115" s="460"/>
      <c r="AX115" s="460"/>
      <c r="AY115" s="465">
        <f>AF115+AJ115+AN115+AR115+AV115</f>
        <v>1488512000</v>
      </c>
      <c r="AZ115" s="465">
        <f t="shared" si="151"/>
        <v>1667133440.0000002</v>
      </c>
      <c r="BA115" s="456" t="s">
        <v>245</v>
      </c>
      <c r="BB115" s="466" t="s">
        <v>675</v>
      </c>
      <c r="BC115" s="466" t="s">
        <v>676</v>
      </c>
      <c r="BD115" s="467"/>
      <c r="BE115" s="467"/>
      <c r="BF115" s="467"/>
      <c r="BG115" s="467"/>
      <c r="BH115" s="467"/>
      <c r="BI115" s="468"/>
      <c r="BJ115" s="468"/>
      <c r="BK115" s="468"/>
      <c r="BL115" s="468"/>
      <c r="BM115" s="469" t="s">
        <v>654</v>
      </c>
      <c r="BN115" s="470"/>
      <c r="BO115" s="470"/>
      <c r="BP115" s="470"/>
      <c r="BQ115" s="470"/>
      <c r="BR115" s="470"/>
      <c r="BS115" s="470"/>
      <c r="BT115" s="470"/>
      <c r="BU115" s="470"/>
      <c r="BV115" s="470"/>
      <c r="BW115" s="470"/>
      <c r="BX115" s="470"/>
      <c r="BY115" s="470"/>
      <c r="BZ115" s="470"/>
      <c r="CA115" s="470"/>
      <c r="CB115" s="470"/>
      <c r="CC115" s="470"/>
      <c r="CD115" s="470"/>
      <c r="CE115" s="471"/>
      <c r="CF115" s="471"/>
      <c r="CG115" s="471"/>
      <c r="CH115" s="471"/>
      <c r="CI115" s="471"/>
      <c r="CJ115" s="471"/>
      <c r="CK115" s="471"/>
      <c r="CL115" s="471"/>
      <c r="CM115" s="471"/>
      <c r="CN115" s="471"/>
      <c r="CO115" s="471"/>
      <c r="CP115" s="471"/>
      <c r="CQ115" s="471"/>
      <c r="CR115" s="471"/>
      <c r="CS115" s="471"/>
      <c r="CT115" s="471"/>
      <c r="CU115" s="471"/>
      <c r="CV115" s="471"/>
      <c r="CW115" s="471"/>
      <c r="CX115" s="471"/>
      <c r="CY115" s="471"/>
      <c r="CZ115" s="471"/>
      <c r="DA115" s="471"/>
      <c r="DB115" s="471"/>
      <c r="DC115" s="471"/>
      <c r="DD115" s="471"/>
      <c r="DE115" s="471"/>
      <c r="DF115" s="471"/>
      <c r="DG115" s="471"/>
      <c r="DH115" s="471"/>
      <c r="DI115" s="471"/>
      <c r="DJ115" s="471"/>
      <c r="DK115" s="471"/>
      <c r="DL115" s="471"/>
      <c r="DM115" s="471"/>
      <c r="DN115" s="471"/>
      <c r="DO115" s="471"/>
      <c r="DP115" s="471"/>
      <c r="DQ115" s="471"/>
      <c r="DR115" s="471"/>
      <c r="DS115" s="471"/>
      <c r="DT115" s="471"/>
      <c r="DU115" s="471"/>
      <c r="DV115" s="471"/>
      <c r="DW115" s="471"/>
      <c r="DX115" s="471"/>
      <c r="DY115" s="471"/>
      <c r="DZ115" s="471"/>
      <c r="EA115" s="471"/>
      <c r="EB115" s="471"/>
      <c r="EC115" s="471"/>
      <c r="ED115" s="471"/>
      <c r="EE115" s="471"/>
      <c r="EF115" s="471"/>
      <c r="EG115" s="471"/>
      <c r="EH115" s="471"/>
      <c r="EI115" s="471"/>
      <c r="EJ115" s="471"/>
      <c r="EK115" s="471"/>
      <c r="EL115" s="471"/>
      <c r="EM115" s="471"/>
      <c r="EN115" s="471"/>
      <c r="EO115" s="471"/>
      <c r="EP115" s="471"/>
      <c r="EQ115" s="471"/>
      <c r="ER115" s="471"/>
      <c r="ES115" s="471"/>
      <c r="ET115" s="471"/>
      <c r="EU115" s="471"/>
      <c r="EV115" s="471"/>
      <c r="EW115" s="471"/>
      <c r="EX115" s="471"/>
      <c r="EY115" s="471"/>
      <c r="EZ115" s="471"/>
      <c r="FA115" s="471"/>
      <c r="FB115" s="471"/>
      <c r="FC115" s="471"/>
      <c r="FD115" s="471"/>
      <c r="FE115" s="471"/>
      <c r="FF115" s="471"/>
      <c r="FG115" s="471"/>
      <c r="FH115" s="471"/>
      <c r="FI115" s="471"/>
      <c r="FJ115" s="471"/>
      <c r="FK115" s="471"/>
      <c r="FL115" s="471"/>
      <c r="FM115" s="471"/>
      <c r="FN115" s="471"/>
      <c r="FO115" s="471"/>
      <c r="FP115" s="471"/>
      <c r="FQ115" s="471"/>
      <c r="FR115" s="471"/>
      <c r="FS115" s="471"/>
      <c r="FT115" s="471"/>
      <c r="FU115" s="471"/>
      <c r="FV115" s="471"/>
      <c r="FW115" s="471"/>
      <c r="FX115" s="471"/>
      <c r="FY115" s="471"/>
      <c r="FZ115" s="471"/>
      <c r="GA115" s="471"/>
      <c r="GB115" s="471"/>
      <c r="GC115" s="471"/>
      <c r="GD115" s="471"/>
      <c r="GE115" s="471"/>
      <c r="GF115" s="471"/>
      <c r="GG115" s="471"/>
      <c r="GH115" s="471"/>
      <c r="GI115" s="471"/>
      <c r="GJ115" s="471"/>
      <c r="GK115" s="471"/>
      <c r="GL115" s="471"/>
      <c r="GM115" s="471"/>
      <c r="GN115" s="471"/>
      <c r="GO115" s="471"/>
      <c r="GP115" s="471"/>
      <c r="GQ115" s="471"/>
      <c r="GR115" s="471"/>
      <c r="GS115" s="471"/>
      <c r="GT115" s="471"/>
      <c r="GU115" s="471"/>
      <c r="GV115" s="471"/>
      <c r="GW115" s="471"/>
      <c r="GX115" s="471"/>
      <c r="GY115" s="471"/>
      <c r="GZ115" s="471"/>
      <c r="HA115" s="471"/>
      <c r="HB115" s="471"/>
      <c r="HC115" s="471"/>
      <c r="HD115" s="471"/>
      <c r="HE115" s="471"/>
      <c r="HF115" s="471"/>
      <c r="HG115" s="471"/>
      <c r="HH115" s="471"/>
      <c r="HI115" s="471"/>
      <c r="HJ115" s="471"/>
      <c r="HK115" s="471"/>
      <c r="HL115" s="471"/>
      <c r="HM115" s="471"/>
      <c r="HN115" s="471"/>
      <c r="HO115" s="471"/>
      <c r="HP115" s="471"/>
      <c r="HQ115" s="471"/>
      <c r="HR115" s="471"/>
    </row>
    <row r="116" spans="1:233" s="71" customFormat="1" ht="13.15" customHeight="1" x14ac:dyDescent="0.25">
      <c r="A116" s="44" t="s">
        <v>619</v>
      </c>
      <c r="B116" s="44"/>
      <c r="C116" s="44"/>
      <c r="D116" s="58" t="s">
        <v>620</v>
      </c>
      <c r="E116" s="86"/>
      <c r="F116" s="86"/>
      <c r="G116" s="410" t="s">
        <v>621</v>
      </c>
      <c r="H116" s="410"/>
      <c r="I116" s="410" t="s">
        <v>622</v>
      </c>
      <c r="J116" s="410" t="s">
        <v>622</v>
      </c>
      <c r="K116" s="410" t="s">
        <v>25</v>
      </c>
      <c r="L116" s="410"/>
      <c r="M116" s="410"/>
      <c r="N116" s="473">
        <v>90</v>
      </c>
      <c r="O116" s="410">
        <v>230000000</v>
      </c>
      <c r="P116" s="410" t="s">
        <v>233</v>
      </c>
      <c r="Q116" s="474" t="s">
        <v>524</v>
      </c>
      <c r="R116" s="410" t="s">
        <v>234</v>
      </c>
      <c r="S116" s="410">
        <v>230000000</v>
      </c>
      <c r="T116" s="410" t="s">
        <v>623</v>
      </c>
      <c r="U116" s="410"/>
      <c r="V116" s="474" t="s">
        <v>235</v>
      </c>
      <c r="W116" s="410"/>
      <c r="X116" s="410"/>
      <c r="Y116" s="410">
        <v>0</v>
      </c>
      <c r="Z116" s="410">
        <v>90</v>
      </c>
      <c r="AA116" s="410">
        <v>10</v>
      </c>
      <c r="AB116" s="410"/>
      <c r="AC116" s="410" t="s">
        <v>236</v>
      </c>
      <c r="AD116" s="410">
        <v>1</v>
      </c>
      <c r="AE116" s="475">
        <v>21000000</v>
      </c>
      <c r="AF116" s="475">
        <v>21000000</v>
      </c>
      <c r="AG116" s="475">
        <f t="shared" si="141"/>
        <v>23520000.000000004</v>
      </c>
      <c r="AH116" s="476">
        <v>1</v>
      </c>
      <c r="AI116" s="475">
        <v>21000000</v>
      </c>
      <c r="AJ116" s="475">
        <v>21000000</v>
      </c>
      <c r="AK116" s="475">
        <f t="shared" si="142"/>
        <v>23520000.000000004</v>
      </c>
      <c r="AL116" s="410"/>
      <c r="AM116" s="410"/>
      <c r="AN116" s="410"/>
      <c r="AO116" s="410"/>
      <c r="AP116" s="410"/>
      <c r="AQ116" s="410"/>
      <c r="AR116" s="410"/>
      <c r="AS116" s="410"/>
      <c r="AT116" s="410"/>
      <c r="AU116" s="410"/>
      <c r="AV116" s="410"/>
      <c r="AW116" s="410"/>
      <c r="AX116" s="410"/>
      <c r="AY116" s="82">
        <v>0</v>
      </c>
      <c r="AZ116" s="82">
        <f t="shared" si="151"/>
        <v>0</v>
      </c>
      <c r="BA116" s="477">
        <v>120240021112</v>
      </c>
      <c r="BB116" s="410" t="s">
        <v>624</v>
      </c>
      <c r="BC116" s="410" t="s">
        <v>625</v>
      </c>
      <c r="BD116" s="410"/>
      <c r="BE116" s="410"/>
      <c r="BF116" s="410"/>
      <c r="BG116" s="410"/>
      <c r="BH116" s="410"/>
      <c r="BI116" s="410"/>
      <c r="BJ116" s="410"/>
      <c r="BK116" s="410"/>
      <c r="BL116" s="410"/>
      <c r="BM116" s="410" t="s">
        <v>626</v>
      </c>
    </row>
    <row r="117" spans="1:233" s="481" customFormat="1" ht="13.15" customHeight="1" x14ac:dyDescent="0.25">
      <c r="A117" s="274" t="s">
        <v>652</v>
      </c>
      <c r="B117" s="274"/>
      <c r="C117" s="274"/>
      <c r="D117" s="266" t="s">
        <v>653</v>
      </c>
      <c r="E117" s="274"/>
      <c r="F117" s="274" t="s">
        <v>654</v>
      </c>
      <c r="G117" s="274" t="s">
        <v>621</v>
      </c>
      <c r="H117" s="274"/>
      <c r="I117" s="274" t="s">
        <v>622</v>
      </c>
      <c r="J117" s="274" t="s">
        <v>622</v>
      </c>
      <c r="K117" s="274" t="s">
        <v>655</v>
      </c>
      <c r="L117" s="274"/>
      <c r="M117" s="274"/>
      <c r="N117" s="275">
        <v>90</v>
      </c>
      <c r="O117" s="274">
        <v>230000000</v>
      </c>
      <c r="P117" s="274" t="s">
        <v>233</v>
      </c>
      <c r="Q117" s="276" t="s">
        <v>485</v>
      </c>
      <c r="R117" s="274" t="s">
        <v>234</v>
      </c>
      <c r="S117" s="274">
        <v>230000000</v>
      </c>
      <c r="T117" s="274" t="s">
        <v>623</v>
      </c>
      <c r="U117" s="274"/>
      <c r="V117" s="276" t="s">
        <v>235</v>
      </c>
      <c r="W117" s="274"/>
      <c r="X117" s="274"/>
      <c r="Y117" s="274">
        <v>0</v>
      </c>
      <c r="Z117" s="274">
        <v>90</v>
      </c>
      <c r="AA117" s="274">
        <v>10</v>
      </c>
      <c r="AB117" s="274"/>
      <c r="AC117" s="274" t="s">
        <v>236</v>
      </c>
      <c r="AD117" s="274">
        <v>1</v>
      </c>
      <c r="AE117" s="277">
        <v>21000000</v>
      </c>
      <c r="AF117" s="277">
        <v>21000000</v>
      </c>
      <c r="AG117" s="277">
        <f t="shared" si="141"/>
        <v>23520000.000000004</v>
      </c>
      <c r="AH117" s="278">
        <v>1</v>
      </c>
      <c r="AI117" s="277">
        <v>21000000</v>
      </c>
      <c r="AJ117" s="277">
        <v>21000000</v>
      </c>
      <c r="AK117" s="277">
        <f t="shared" si="142"/>
        <v>23520000.000000004</v>
      </c>
      <c r="AL117" s="274"/>
      <c r="AM117" s="274"/>
      <c r="AN117" s="274"/>
      <c r="AO117" s="274"/>
      <c r="AP117" s="274"/>
      <c r="AQ117" s="274"/>
      <c r="AR117" s="274"/>
      <c r="AS117" s="274"/>
      <c r="AT117" s="274"/>
      <c r="AU117" s="274"/>
      <c r="AV117" s="274"/>
      <c r="AW117" s="274"/>
      <c r="AX117" s="274"/>
      <c r="AY117" s="267">
        <v>0</v>
      </c>
      <c r="AZ117" s="267">
        <f t="shared" si="151"/>
        <v>0</v>
      </c>
      <c r="BA117" s="279">
        <v>120240021112</v>
      </c>
      <c r="BB117" s="274" t="s">
        <v>624</v>
      </c>
      <c r="BC117" s="274" t="s">
        <v>625</v>
      </c>
      <c r="BD117" s="274"/>
      <c r="BE117" s="274"/>
      <c r="BF117" s="274"/>
      <c r="BG117" s="274"/>
      <c r="BH117" s="274"/>
      <c r="BI117" s="274"/>
      <c r="BJ117" s="274"/>
      <c r="BK117" s="274"/>
      <c r="BL117" s="274"/>
      <c r="BM117" s="274">
        <v>14</v>
      </c>
      <c r="BN117" s="478"/>
      <c r="BO117" s="478"/>
      <c r="BP117" s="478"/>
      <c r="BQ117" s="479"/>
      <c r="BR117" s="480"/>
      <c r="BS117" s="478"/>
      <c r="BT117" s="478"/>
      <c r="BU117" s="479"/>
      <c r="BV117" s="480"/>
      <c r="BW117" s="480"/>
      <c r="BX117" s="480"/>
      <c r="BY117" s="480"/>
      <c r="BZ117" s="480"/>
      <c r="CA117" s="480"/>
      <c r="CB117" s="480"/>
      <c r="CC117" s="480"/>
      <c r="CD117" s="480"/>
      <c r="CE117" s="480"/>
      <c r="CF117" s="480"/>
      <c r="CG117" s="480"/>
      <c r="CH117" s="480"/>
      <c r="CI117" s="480"/>
      <c r="CJ117" s="480"/>
      <c r="CK117" s="480"/>
      <c r="CL117" s="480"/>
      <c r="CM117" s="480"/>
      <c r="CN117" s="480"/>
      <c r="CO117" s="480"/>
      <c r="CP117" s="480"/>
      <c r="CQ117" s="480"/>
      <c r="CR117" s="480"/>
      <c r="CS117" s="480"/>
      <c r="CT117" s="480"/>
      <c r="CU117" s="480"/>
      <c r="CV117" s="480"/>
      <c r="CW117" s="480"/>
      <c r="CX117" s="480"/>
      <c r="CY117" s="480"/>
      <c r="CZ117" s="480"/>
      <c r="DA117" s="480"/>
      <c r="DB117" s="480"/>
      <c r="DC117" s="480"/>
      <c r="DD117" s="480"/>
      <c r="DE117" s="480"/>
      <c r="DF117" s="480"/>
      <c r="DG117" s="480"/>
      <c r="DH117" s="480"/>
      <c r="DI117" s="480"/>
      <c r="DJ117" s="480"/>
      <c r="DK117" s="480"/>
      <c r="DL117" s="480"/>
      <c r="DM117" s="480"/>
      <c r="DN117" s="480"/>
      <c r="DO117" s="480"/>
      <c r="DP117" s="480"/>
      <c r="DQ117" s="480"/>
      <c r="DR117" s="480"/>
      <c r="DS117" s="480"/>
      <c r="DT117" s="480"/>
      <c r="DU117" s="480"/>
      <c r="DV117" s="480"/>
      <c r="DW117" s="480"/>
      <c r="DX117" s="480"/>
      <c r="DY117" s="480"/>
      <c r="DZ117" s="480"/>
      <c r="EA117" s="480"/>
      <c r="EB117" s="480"/>
      <c r="EC117" s="480"/>
      <c r="ED117" s="480"/>
      <c r="EE117" s="480"/>
      <c r="EF117" s="480"/>
      <c r="EG117" s="480"/>
      <c r="EH117" s="480"/>
      <c r="EI117" s="480"/>
      <c r="EJ117" s="480"/>
      <c r="EK117" s="480"/>
      <c r="EL117" s="480"/>
      <c r="EM117" s="480"/>
      <c r="EN117" s="480"/>
      <c r="EO117" s="480"/>
      <c r="EP117" s="480"/>
      <c r="EQ117" s="480"/>
      <c r="ER117" s="480"/>
      <c r="ES117" s="480"/>
      <c r="ET117" s="480"/>
      <c r="EU117" s="480"/>
      <c r="EV117" s="480"/>
      <c r="EW117" s="480"/>
      <c r="EX117" s="480"/>
      <c r="EY117" s="480"/>
      <c r="EZ117" s="480"/>
      <c r="FA117" s="480"/>
      <c r="FB117" s="480"/>
      <c r="FC117" s="480"/>
      <c r="FD117" s="480"/>
      <c r="FE117" s="480"/>
      <c r="FF117" s="480"/>
      <c r="FG117" s="480"/>
      <c r="FH117" s="480"/>
      <c r="FI117" s="480"/>
      <c r="FJ117" s="480"/>
      <c r="FK117" s="480"/>
      <c r="FL117" s="480"/>
      <c r="FM117" s="480"/>
      <c r="FN117" s="480"/>
      <c r="FO117" s="480"/>
      <c r="FP117" s="480"/>
      <c r="FQ117" s="480"/>
      <c r="FR117" s="480"/>
      <c r="FS117" s="480"/>
      <c r="FT117" s="480"/>
      <c r="FU117" s="480"/>
      <c r="FV117" s="480"/>
      <c r="FW117" s="480"/>
      <c r="FX117" s="480"/>
      <c r="FY117" s="480"/>
      <c r="FZ117" s="480"/>
      <c r="GA117" s="480"/>
      <c r="GB117" s="480"/>
      <c r="GC117" s="480"/>
      <c r="GD117" s="480"/>
      <c r="GE117" s="480"/>
      <c r="GF117" s="480"/>
      <c r="GG117" s="480"/>
      <c r="GH117" s="480"/>
      <c r="GI117" s="480"/>
      <c r="GJ117" s="480"/>
      <c r="GK117" s="480"/>
      <c r="GL117" s="480"/>
      <c r="GM117" s="480"/>
      <c r="GN117" s="480"/>
      <c r="GO117" s="480"/>
      <c r="GP117" s="480"/>
      <c r="GQ117" s="480"/>
      <c r="GR117" s="480"/>
      <c r="GS117" s="480"/>
      <c r="GT117" s="480"/>
      <c r="GU117" s="480"/>
      <c r="GV117" s="480"/>
      <c r="GW117" s="480"/>
      <c r="GX117" s="480"/>
      <c r="GY117" s="480"/>
      <c r="GZ117" s="480"/>
      <c r="HA117" s="480"/>
      <c r="HB117" s="480"/>
      <c r="HC117" s="480"/>
      <c r="HD117" s="480"/>
      <c r="HE117" s="480"/>
      <c r="HF117" s="480"/>
      <c r="HG117" s="480"/>
      <c r="HH117" s="480"/>
      <c r="HI117" s="480"/>
      <c r="HJ117" s="480"/>
      <c r="HK117" s="480"/>
      <c r="HL117" s="480"/>
      <c r="HM117" s="480"/>
      <c r="HN117" s="480"/>
      <c r="HO117" s="480"/>
      <c r="HP117" s="480"/>
      <c r="HQ117" s="480"/>
      <c r="HR117" s="480"/>
      <c r="HS117" s="480"/>
      <c r="HT117" s="480"/>
      <c r="HU117" s="480"/>
      <c r="HV117" s="480"/>
      <c r="HW117" s="480"/>
      <c r="HX117" s="480"/>
      <c r="HY117" s="480"/>
    </row>
    <row r="118" spans="1:233" s="493" customFormat="1" ht="12.75" customHeight="1" x14ac:dyDescent="0.2">
      <c r="A118" s="447" t="s">
        <v>652</v>
      </c>
      <c r="B118" s="447"/>
      <c r="C118" s="447"/>
      <c r="D118" s="353" t="s">
        <v>677</v>
      </c>
      <c r="E118" s="447"/>
      <c r="F118" s="447" t="s">
        <v>654</v>
      </c>
      <c r="G118" s="447" t="s">
        <v>621</v>
      </c>
      <c r="H118" s="447"/>
      <c r="I118" s="447" t="s">
        <v>622</v>
      </c>
      <c r="J118" s="447" t="s">
        <v>622</v>
      </c>
      <c r="K118" s="447" t="s">
        <v>655</v>
      </c>
      <c r="L118" s="447"/>
      <c r="M118" s="447"/>
      <c r="N118" s="482">
        <v>90</v>
      </c>
      <c r="O118" s="447">
        <v>230000000</v>
      </c>
      <c r="P118" s="447" t="s">
        <v>233</v>
      </c>
      <c r="Q118" s="483" t="s">
        <v>479</v>
      </c>
      <c r="R118" s="447" t="s">
        <v>234</v>
      </c>
      <c r="S118" s="447">
        <v>230000000</v>
      </c>
      <c r="T118" s="447" t="s">
        <v>623</v>
      </c>
      <c r="U118" s="447"/>
      <c r="V118" s="484" t="s">
        <v>235</v>
      </c>
      <c r="W118" s="447"/>
      <c r="X118" s="447"/>
      <c r="Y118" s="447">
        <v>0</v>
      </c>
      <c r="Z118" s="447">
        <v>90</v>
      </c>
      <c r="AA118" s="447">
        <v>10</v>
      </c>
      <c r="AB118" s="447"/>
      <c r="AC118" s="447" t="s">
        <v>236</v>
      </c>
      <c r="AD118" s="447">
        <v>1</v>
      </c>
      <c r="AE118" s="485">
        <v>21000000</v>
      </c>
      <c r="AF118" s="486">
        <v>21000000</v>
      </c>
      <c r="AG118" s="486">
        <f>AF118*1.12</f>
        <v>23520000.000000004</v>
      </c>
      <c r="AH118" s="487">
        <v>1</v>
      </c>
      <c r="AI118" s="485">
        <v>21000000</v>
      </c>
      <c r="AJ118" s="486">
        <v>21000000</v>
      </c>
      <c r="AK118" s="486">
        <f>AJ118*1.12</f>
        <v>23520000.000000004</v>
      </c>
      <c r="AL118" s="488"/>
      <c r="AM118" s="488"/>
      <c r="AN118" s="488"/>
      <c r="AO118" s="488"/>
      <c r="AP118" s="447"/>
      <c r="AQ118" s="447"/>
      <c r="AR118" s="447"/>
      <c r="AS118" s="447"/>
      <c r="AT118" s="447"/>
      <c r="AU118" s="447"/>
      <c r="AV118" s="447"/>
      <c r="AW118" s="447"/>
      <c r="AX118" s="447"/>
      <c r="AY118" s="489">
        <v>42000000</v>
      </c>
      <c r="AZ118" s="489">
        <f t="shared" si="151"/>
        <v>47040000.000000007</v>
      </c>
      <c r="BA118" s="490">
        <v>120240021112</v>
      </c>
      <c r="BB118" s="447" t="s">
        <v>624</v>
      </c>
      <c r="BC118" s="447" t="s">
        <v>625</v>
      </c>
      <c r="BD118" s="447"/>
      <c r="BE118" s="447"/>
      <c r="BF118" s="447"/>
      <c r="BG118" s="447"/>
      <c r="BH118" s="447"/>
      <c r="BI118" s="447"/>
      <c r="BJ118" s="447"/>
      <c r="BK118" s="447"/>
      <c r="BL118" s="447"/>
      <c r="BM118" s="469">
        <v>14</v>
      </c>
      <c r="BN118" s="491"/>
      <c r="BO118" s="492"/>
      <c r="BP118" s="492"/>
      <c r="BQ118" s="492"/>
      <c r="BR118" s="492"/>
      <c r="BS118" s="492"/>
      <c r="BT118" s="492"/>
      <c r="BU118" s="492"/>
      <c r="BV118" s="492"/>
      <c r="BW118" s="492"/>
      <c r="BX118" s="492"/>
      <c r="BY118" s="492"/>
      <c r="BZ118" s="492"/>
      <c r="CA118" s="492"/>
      <c r="CB118" s="492"/>
      <c r="CC118" s="492"/>
      <c r="CD118" s="492"/>
      <c r="CE118" s="492"/>
      <c r="CF118" s="492"/>
      <c r="CG118" s="492"/>
      <c r="CH118" s="492"/>
      <c r="CI118" s="492"/>
      <c r="CJ118" s="492"/>
      <c r="CK118" s="492"/>
      <c r="CL118" s="492"/>
      <c r="CM118" s="492"/>
      <c r="CN118" s="492"/>
      <c r="CO118" s="492"/>
      <c r="CP118" s="492"/>
      <c r="CQ118" s="492"/>
      <c r="CR118" s="492"/>
      <c r="CS118" s="492"/>
      <c r="CT118" s="492"/>
      <c r="CU118" s="492"/>
      <c r="CV118" s="492"/>
      <c r="CW118" s="492"/>
      <c r="CX118" s="492"/>
      <c r="CY118" s="492"/>
      <c r="CZ118" s="492"/>
      <c r="DA118" s="492"/>
      <c r="DB118" s="492"/>
      <c r="DC118" s="492"/>
      <c r="DD118" s="492"/>
      <c r="DE118" s="492"/>
      <c r="DF118" s="492"/>
      <c r="DG118" s="492"/>
      <c r="DH118" s="492"/>
      <c r="DI118" s="492"/>
      <c r="DJ118" s="492"/>
      <c r="DK118" s="492"/>
      <c r="DL118" s="492"/>
      <c r="DM118" s="492"/>
      <c r="DN118" s="492"/>
      <c r="DO118" s="492"/>
      <c r="DP118" s="492"/>
      <c r="DQ118" s="492"/>
      <c r="DR118" s="492"/>
      <c r="DS118" s="492"/>
      <c r="DT118" s="492"/>
      <c r="DU118" s="492"/>
      <c r="DV118" s="492"/>
      <c r="DW118" s="492"/>
      <c r="DX118" s="492"/>
      <c r="DY118" s="492"/>
      <c r="DZ118" s="492"/>
      <c r="EA118" s="492"/>
      <c r="EB118" s="492"/>
      <c r="EC118" s="492"/>
      <c r="ED118" s="492"/>
      <c r="EE118" s="492"/>
      <c r="EF118" s="492"/>
      <c r="EG118" s="492"/>
      <c r="EH118" s="492"/>
      <c r="EI118" s="492"/>
      <c r="EJ118" s="492"/>
      <c r="EK118" s="492"/>
      <c r="EL118" s="492"/>
      <c r="EM118" s="492"/>
      <c r="EN118" s="492"/>
      <c r="EO118" s="492"/>
      <c r="EP118" s="492"/>
      <c r="EQ118" s="492"/>
      <c r="ER118" s="492"/>
      <c r="ES118" s="492"/>
      <c r="ET118" s="492"/>
      <c r="EU118" s="492"/>
      <c r="EV118" s="492"/>
      <c r="EW118" s="492"/>
      <c r="EX118" s="492"/>
      <c r="EY118" s="492"/>
      <c r="EZ118" s="492"/>
      <c r="FA118" s="492"/>
      <c r="FB118" s="492"/>
      <c r="FC118" s="492"/>
      <c r="FD118" s="492"/>
      <c r="FE118" s="492"/>
      <c r="FF118" s="492"/>
      <c r="FG118" s="492"/>
      <c r="FH118" s="492"/>
      <c r="FI118" s="492"/>
      <c r="FJ118" s="492"/>
      <c r="FK118" s="492"/>
      <c r="FL118" s="492"/>
      <c r="FM118" s="492"/>
      <c r="FN118" s="492"/>
      <c r="FO118" s="492"/>
      <c r="FP118" s="492"/>
      <c r="FQ118" s="492"/>
      <c r="FR118" s="492"/>
      <c r="FS118" s="492"/>
      <c r="FT118" s="492"/>
      <c r="FU118" s="492"/>
      <c r="FV118" s="492"/>
      <c r="FW118" s="492"/>
      <c r="FX118" s="492"/>
      <c r="FY118" s="492"/>
      <c r="FZ118" s="492"/>
      <c r="GA118" s="492"/>
      <c r="GB118" s="492"/>
      <c r="GC118" s="492"/>
      <c r="GD118" s="492"/>
      <c r="GE118" s="492"/>
      <c r="GF118" s="492"/>
      <c r="GG118" s="492"/>
      <c r="GH118" s="492"/>
      <c r="GI118" s="492"/>
      <c r="GJ118" s="492"/>
      <c r="GK118" s="492"/>
      <c r="GL118" s="492"/>
      <c r="GM118" s="492"/>
      <c r="GN118" s="492"/>
      <c r="GO118" s="492"/>
      <c r="GP118" s="492"/>
      <c r="GQ118" s="492"/>
      <c r="GR118" s="492"/>
      <c r="GS118" s="492"/>
      <c r="GT118" s="492"/>
      <c r="GU118" s="492"/>
      <c r="GV118" s="492"/>
      <c r="GW118" s="492"/>
      <c r="GX118" s="492"/>
      <c r="GY118" s="492"/>
      <c r="GZ118" s="492"/>
      <c r="HA118" s="492"/>
      <c r="HB118" s="492"/>
      <c r="HC118" s="492"/>
      <c r="HD118" s="492"/>
      <c r="HE118" s="492"/>
      <c r="HF118" s="492"/>
      <c r="HG118" s="492"/>
      <c r="HH118" s="492"/>
      <c r="HI118" s="492"/>
      <c r="HJ118" s="492"/>
      <c r="HK118" s="492"/>
      <c r="HL118" s="492"/>
      <c r="HM118" s="492"/>
      <c r="HN118" s="492"/>
      <c r="HO118" s="492"/>
      <c r="HP118" s="492"/>
      <c r="HQ118" s="492"/>
      <c r="HR118" s="492"/>
    </row>
    <row r="119" spans="1:233" s="512" customFormat="1" ht="13.15" customHeight="1" x14ac:dyDescent="0.2">
      <c r="A119" s="494" t="s">
        <v>87</v>
      </c>
      <c r="B119" s="495"/>
      <c r="C119" s="495"/>
      <c r="D119" s="640" t="s">
        <v>701</v>
      </c>
      <c r="E119" s="495"/>
      <c r="F119" s="495"/>
      <c r="G119" s="496" t="s">
        <v>483</v>
      </c>
      <c r="H119" s="496"/>
      <c r="I119" s="496" t="s">
        <v>484</v>
      </c>
      <c r="J119" s="496" t="s">
        <v>88</v>
      </c>
      <c r="K119" s="497" t="s">
        <v>9</v>
      </c>
      <c r="L119" s="497" t="s">
        <v>386</v>
      </c>
      <c r="M119" s="497"/>
      <c r="N119" s="498">
        <v>20</v>
      </c>
      <c r="O119" s="499">
        <v>230000000</v>
      </c>
      <c r="P119" s="499" t="s">
        <v>233</v>
      </c>
      <c r="Q119" s="500" t="s">
        <v>485</v>
      </c>
      <c r="R119" s="499" t="s">
        <v>234</v>
      </c>
      <c r="S119" s="496">
        <v>230000000</v>
      </c>
      <c r="T119" s="500" t="s">
        <v>486</v>
      </c>
      <c r="U119" s="497"/>
      <c r="V119" s="497" t="s">
        <v>235</v>
      </c>
      <c r="W119" s="497"/>
      <c r="X119" s="497"/>
      <c r="Y119" s="498">
        <v>0</v>
      </c>
      <c r="Z119" s="501">
        <v>100</v>
      </c>
      <c r="AA119" s="498">
        <v>0</v>
      </c>
      <c r="AB119" s="497"/>
      <c r="AC119" s="501" t="s">
        <v>236</v>
      </c>
      <c r="AD119" s="502"/>
      <c r="AE119" s="503"/>
      <c r="AF119" s="504">
        <v>60500000</v>
      </c>
      <c r="AG119" s="504">
        <f>AF119*1.12</f>
        <v>67760000</v>
      </c>
      <c r="AH119" s="502"/>
      <c r="AI119" s="503"/>
      <c r="AJ119" s="504">
        <v>57400000</v>
      </c>
      <c r="AK119" s="504">
        <f>AJ119*1.12</f>
        <v>64288000.000000007</v>
      </c>
      <c r="AL119" s="505"/>
      <c r="AM119" s="504"/>
      <c r="AN119" s="504">
        <v>0</v>
      </c>
      <c r="AO119" s="504">
        <f>AN119*1.12</f>
        <v>0</v>
      </c>
      <c r="AP119" s="502"/>
      <c r="AQ119" s="503"/>
      <c r="AR119" s="503">
        <f>AP119*AQ119</f>
        <v>0</v>
      </c>
      <c r="AS119" s="503">
        <f>AR119*1.12</f>
        <v>0</v>
      </c>
      <c r="AT119" s="502"/>
      <c r="AU119" s="506"/>
      <c r="AV119" s="506">
        <f>AT119*AU119</f>
        <v>0</v>
      </c>
      <c r="AW119" s="506">
        <f>AV119*1.12</f>
        <v>0</v>
      </c>
      <c r="AX119" s="506"/>
      <c r="AY119" s="507">
        <f>AF119+AJ119+AN119+AR119+AV119</f>
        <v>117900000</v>
      </c>
      <c r="AZ119" s="507">
        <f t="shared" si="151"/>
        <v>132048000.00000001</v>
      </c>
      <c r="BA119" s="497" t="s">
        <v>245</v>
      </c>
      <c r="BB119" s="508" t="s">
        <v>678</v>
      </c>
      <c r="BC119" s="508" t="s">
        <v>679</v>
      </c>
      <c r="BD119" s="495"/>
      <c r="BE119" s="495"/>
      <c r="BF119" s="495"/>
      <c r="BG119" s="495"/>
      <c r="BH119" s="495"/>
      <c r="BI119" s="495"/>
      <c r="BJ119" s="495"/>
      <c r="BK119" s="495"/>
      <c r="BL119" s="495"/>
      <c r="BM119" s="509" t="s">
        <v>654</v>
      </c>
      <c r="BN119" s="510" t="s">
        <v>654</v>
      </c>
      <c r="BO119" s="511"/>
      <c r="BP119" s="511"/>
      <c r="BQ119" s="511"/>
      <c r="BR119" s="511"/>
      <c r="BS119" s="511"/>
      <c r="BT119" s="511"/>
      <c r="BU119" s="511"/>
      <c r="BV119" s="511"/>
      <c r="BW119" s="511"/>
      <c r="BX119" s="511"/>
      <c r="BY119" s="511"/>
      <c r="BZ119" s="511"/>
      <c r="CA119" s="511"/>
      <c r="CB119" s="511"/>
      <c r="CC119" s="511"/>
      <c r="CD119" s="511"/>
      <c r="CE119" s="511"/>
      <c r="CF119" s="511"/>
      <c r="CG119" s="511"/>
      <c r="CH119" s="511"/>
      <c r="CI119" s="511"/>
      <c r="CJ119" s="511"/>
      <c r="CK119" s="511"/>
      <c r="CL119" s="511"/>
      <c r="CM119" s="511"/>
      <c r="CN119" s="511"/>
      <c r="CO119" s="511"/>
      <c r="CP119" s="511"/>
      <c r="CQ119" s="511"/>
      <c r="CR119" s="511"/>
      <c r="CS119" s="511"/>
      <c r="CT119" s="511"/>
      <c r="CU119" s="511"/>
      <c r="CV119" s="511"/>
      <c r="CW119" s="511"/>
      <c r="CX119" s="511"/>
      <c r="CY119" s="511"/>
      <c r="CZ119" s="511"/>
      <c r="DA119" s="511"/>
      <c r="DB119" s="511"/>
      <c r="DC119" s="511"/>
      <c r="DD119" s="511"/>
      <c r="DE119" s="511"/>
      <c r="DF119" s="511"/>
      <c r="DG119" s="511"/>
      <c r="DH119" s="511"/>
      <c r="DI119" s="511"/>
      <c r="DJ119" s="511"/>
      <c r="DK119" s="511"/>
      <c r="DL119" s="511"/>
      <c r="DM119" s="511"/>
      <c r="DN119" s="511"/>
      <c r="DO119" s="511"/>
      <c r="DP119" s="511"/>
      <c r="DQ119" s="511"/>
      <c r="DR119" s="511"/>
      <c r="DS119" s="511"/>
      <c r="DT119" s="511"/>
      <c r="DU119" s="511"/>
      <c r="DV119" s="511"/>
      <c r="DW119" s="511"/>
      <c r="DX119" s="511"/>
      <c r="DY119" s="511"/>
      <c r="DZ119" s="511"/>
      <c r="EA119" s="511"/>
      <c r="EB119" s="511"/>
      <c r="EC119" s="511"/>
      <c r="ED119" s="511"/>
      <c r="EE119" s="511"/>
      <c r="EF119" s="511"/>
      <c r="EG119" s="511"/>
      <c r="EH119" s="511"/>
      <c r="EI119" s="511"/>
      <c r="EJ119" s="511"/>
      <c r="EK119" s="511"/>
      <c r="EL119" s="511"/>
      <c r="EM119" s="511"/>
      <c r="EN119" s="511"/>
      <c r="EO119" s="511"/>
      <c r="EP119" s="511"/>
      <c r="EQ119" s="511"/>
      <c r="ER119" s="511"/>
      <c r="ES119" s="511"/>
      <c r="ET119" s="511"/>
      <c r="EU119" s="511"/>
      <c r="EV119" s="511"/>
      <c r="EW119" s="511"/>
      <c r="EX119" s="511"/>
      <c r="EY119" s="511"/>
      <c r="EZ119" s="511"/>
      <c r="FA119" s="511"/>
      <c r="FB119" s="511"/>
      <c r="FC119" s="511"/>
      <c r="FD119" s="511"/>
      <c r="FE119" s="511"/>
      <c r="FF119" s="511"/>
      <c r="FG119" s="511"/>
      <c r="FH119" s="511"/>
      <c r="FI119" s="511"/>
      <c r="FJ119" s="511"/>
      <c r="FK119" s="511"/>
      <c r="FL119" s="511"/>
      <c r="FM119" s="511"/>
      <c r="FN119" s="511"/>
      <c r="FO119" s="511"/>
      <c r="FP119" s="511"/>
      <c r="FQ119" s="511"/>
      <c r="FR119" s="511"/>
      <c r="FS119" s="511"/>
      <c r="FT119" s="511"/>
      <c r="FU119" s="511"/>
      <c r="FV119" s="511"/>
      <c r="FW119" s="511"/>
      <c r="FX119" s="511"/>
      <c r="FY119" s="511"/>
      <c r="FZ119" s="511"/>
      <c r="GA119" s="511"/>
      <c r="GB119" s="511"/>
      <c r="GC119" s="511"/>
      <c r="GD119" s="511"/>
      <c r="GE119" s="511"/>
      <c r="GF119" s="511"/>
      <c r="GG119" s="511"/>
      <c r="GH119" s="511"/>
      <c r="GI119" s="511"/>
      <c r="GJ119" s="511"/>
      <c r="GK119" s="511"/>
      <c r="GL119" s="511"/>
      <c r="GM119" s="511"/>
      <c r="GN119" s="511"/>
      <c r="GO119" s="511"/>
      <c r="GP119" s="511"/>
      <c r="GQ119" s="511"/>
      <c r="GR119" s="511"/>
      <c r="GS119" s="511"/>
      <c r="GT119" s="511"/>
      <c r="GU119" s="511"/>
      <c r="GV119" s="511"/>
      <c r="GW119" s="511"/>
      <c r="GX119" s="511"/>
      <c r="GY119" s="511"/>
      <c r="GZ119" s="511"/>
      <c r="HA119" s="511"/>
      <c r="HB119" s="511"/>
      <c r="HC119" s="511"/>
      <c r="HD119" s="511"/>
      <c r="HE119" s="511"/>
      <c r="HF119" s="511"/>
      <c r="HG119" s="511"/>
      <c r="HH119" s="511"/>
      <c r="HI119" s="511"/>
      <c r="HJ119" s="511"/>
      <c r="HK119" s="511"/>
      <c r="HL119" s="511"/>
      <c r="HM119" s="511"/>
      <c r="HN119" s="511"/>
      <c r="HO119" s="511"/>
      <c r="HP119" s="511"/>
      <c r="HQ119" s="511"/>
      <c r="HR119" s="511"/>
    </row>
    <row r="120" spans="1:233" ht="13.15" customHeight="1" x14ac:dyDescent="0.2">
      <c r="A120" s="14"/>
      <c r="B120" s="14"/>
      <c r="C120" s="14"/>
      <c r="D120" s="14"/>
      <c r="E120" s="14"/>
      <c r="F120" s="15" t="s">
        <v>248</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8">
        <f>SUM(AY99:AY119)</f>
        <v>4732234210.8767004</v>
      </c>
      <c r="AZ120" s="18">
        <f>SUM(AZ99:AZ119)</f>
        <v>5300102316.1819048</v>
      </c>
      <c r="BA120" s="14"/>
      <c r="BB120" s="14"/>
      <c r="BC120" s="14"/>
      <c r="BD120" s="14"/>
      <c r="BE120" s="14"/>
      <c r="BF120" s="14"/>
      <c r="BG120" s="14"/>
      <c r="BH120" s="14"/>
      <c r="BI120" s="14"/>
      <c r="BJ120" s="14"/>
      <c r="BK120" s="14"/>
      <c r="BL120" s="14"/>
      <c r="BM120" s="14"/>
    </row>
    <row r="121" spans="1:233" ht="13.15" customHeight="1" x14ac:dyDescent="0.2">
      <c r="A121" s="14"/>
      <c r="B121" s="14"/>
      <c r="C121" s="14"/>
      <c r="D121" s="14"/>
      <c r="E121" s="14"/>
      <c r="F121" s="7" t="s">
        <v>231</v>
      </c>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4"/>
      <c r="BB121" s="14"/>
      <c r="BC121" s="14"/>
      <c r="BD121" s="14"/>
      <c r="BE121" s="14"/>
      <c r="BF121" s="14"/>
      <c r="BG121" s="14"/>
      <c r="BH121" s="14"/>
      <c r="BI121" s="14"/>
      <c r="BJ121" s="14"/>
      <c r="BK121" s="14"/>
      <c r="BL121" s="14"/>
      <c r="BM121" s="14"/>
    </row>
    <row r="122" spans="1:233" s="57" customFormat="1" ht="13.15" customHeight="1" x14ac:dyDescent="0.2">
      <c r="A122" s="31" t="s">
        <v>71</v>
      </c>
      <c r="B122" s="37" t="s">
        <v>426</v>
      </c>
      <c r="C122" s="38"/>
      <c r="D122" s="58" t="s">
        <v>103</v>
      </c>
      <c r="E122" s="41"/>
      <c r="F122" s="41" t="s">
        <v>96</v>
      </c>
      <c r="G122" s="31" t="s">
        <v>348</v>
      </c>
      <c r="H122" s="31"/>
      <c r="I122" s="31" t="s">
        <v>124</v>
      </c>
      <c r="J122" s="31" t="s">
        <v>125</v>
      </c>
      <c r="K122" s="21" t="s">
        <v>25</v>
      </c>
      <c r="L122" s="31"/>
      <c r="M122" s="31"/>
      <c r="N122" s="123">
        <v>100</v>
      </c>
      <c r="O122" s="114">
        <v>230000000</v>
      </c>
      <c r="P122" s="124" t="s">
        <v>233</v>
      </c>
      <c r="Q122" s="31" t="s">
        <v>279</v>
      </c>
      <c r="R122" s="125" t="s">
        <v>234</v>
      </c>
      <c r="S122" s="114">
        <v>230000000</v>
      </c>
      <c r="T122" s="124" t="s">
        <v>280</v>
      </c>
      <c r="U122" s="31"/>
      <c r="V122" s="31"/>
      <c r="W122" s="31" t="s">
        <v>264</v>
      </c>
      <c r="X122" s="31" t="s">
        <v>285</v>
      </c>
      <c r="Y122" s="126">
        <v>0</v>
      </c>
      <c r="Z122" s="126">
        <v>100</v>
      </c>
      <c r="AA122" s="126">
        <v>0</v>
      </c>
      <c r="AB122" s="31"/>
      <c r="AC122" s="31" t="s">
        <v>236</v>
      </c>
      <c r="AD122" s="99"/>
      <c r="AE122" s="127"/>
      <c r="AF122" s="128">
        <v>114875020</v>
      </c>
      <c r="AG122" s="128">
        <f>AF122*1.12</f>
        <v>128660022.40000001</v>
      </c>
      <c r="AH122" s="99"/>
      <c r="AI122" s="127"/>
      <c r="AJ122" s="128">
        <v>114875020</v>
      </c>
      <c r="AK122" s="128">
        <f>AJ122*1.12</f>
        <v>128660022.40000001</v>
      </c>
      <c r="AL122" s="99"/>
      <c r="AM122" s="127"/>
      <c r="AN122" s="129">
        <v>114875020</v>
      </c>
      <c r="AO122" s="129">
        <f>AN122*1.12</f>
        <v>128660022.40000001</v>
      </c>
      <c r="AP122" s="99"/>
      <c r="AQ122" s="127"/>
      <c r="AR122" s="128">
        <v>114875020</v>
      </c>
      <c r="AS122" s="128">
        <f>AR122*1.12</f>
        <v>128660022.40000001</v>
      </c>
      <c r="AT122" s="99"/>
      <c r="AU122" s="127"/>
      <c r="AV122" s="129">
        <v>114875020</v>
      </c>
      <c r="AW122" s="129">
        <f>AV122*1.12</f>
        <v>128660022.40000001</v>
      </c>
      <c r="AX122" s="103"/>
      <c r="AY122" s="103">
        <v>0</v>
      </c>
      <c r="AZ122" s="103">
        <f>AY122*1.12</f>
        <v>0</v>
      </c>
      <c r="BA122" s="31" t="s">
        <v>245</v>
      </c>
      <c r="BB122" s="31" t="s">
        <v>349</v>
      </c>
      <c r="BC122" s="114" t="s">
        <v>350</v>
      </c>
      <c r="BD122" s="31"/>
      <c r="BE122" s="31"/>
      <c r="BF122" s="31"/>
      <c r="BG122" s="31"/>
      <c r="BH122" s="31"/>
      <c r="BI122" s="31"/>
      <c r="BJ122" s="31"/>
      <c r="BK122" s="31"/>
      <c r="BL122" s="31"/>
      <c r="BM122" s="31" t="s">
        <v>507</v>
      </c>
    </row>
    <row r="123" spans="1:233" s="57" customFormat="1" ht="13.15" customHeight="1" x14ac:dyDescent="0.2">
      <c r="A123" s="31" t="s">
        <v>71</v>
      </c>
      <c r="B123" s="37" t="s">
        <v>426</v>
      </c>
      <c r="C123" s="38"/>
      <c r="D123" s="58" t="s">
        <v>102</v>
      </c>
      <c r="E123" s="41"/>
      <c r="F123" s="39" t="s">
        <v>97</v>
      </c>
      <c r="G123" s="31" t="s">
        <v>348</v>
      </c>
      <c r="H123" s="31"/>
      <c r="I123" s="31" t="s">
        <v>124</v>
      </c>
      <c r="J123" s="31" t="s">
        <v>125</v>
      </c>
      <c r="K123" s="21" t="s">
        <v>25</v>
      </c>
      <c r="L123" s="31"/>
      <c r="M123" s="31"/>
      <c r="N123" s="123">
        <v>100</v>
      </c>
      <c r="O123" s="114">
        <v>230000000</v>
      </c>
      <c r="P123" s="124" t="s">
        <v>233</v>
      </c>
      <c r="Q123" s="31" t="s">
        <v>279</v>
      </c>
      <c r="R123" s="125" t="s">
        <v>234</v>
      </c>
      <c r="S123" s="114">
        <v>230000000</v>
      </c>
      <c r="T123" s="124" t="s">
        <v>75</v>
      </c>
      <c r="U123" s="31"/>
      <c r="V123" s="31"/>
      <c r="W123" s="31" t="s">
        <v>264</v>
      </c>
      <c r="X123" s="31" t="s">
        <v>285</v>
      </c>
      <c r="Y123" s="126">
        <v>0</v>
      </c>
      <c r="Z123" s="126">
        <v>100</v>
      </c>
      <c r="AA123" s="126">
        <v>0</v>
      </c>
      <c r="AB123" s="31"/>
      <c r="AC123" s="31" t="s">
        <v>236</v>
      </c>
      <c r="AD123" s="99"/>
      <c r="AE123" s="127"/>
      <c r="AF123" s="128">
        <v>128973780</v>
      </c>
      <c r="AG123" s="128">
        <f>AF123*1.12</f>
        <v>144450633.60000002</v>
      </c>
      <c r="AH123" s="99"/>
      <c r="AI123" s="127"/>
      <c r="AJ123" s="128">
        <v>128973780</v>
      </c>
      <c r="AK123" s="128">
        <f>AJ123*1.12</f>
        <v>144450633.60000002</v>
      </c>
      <c r="AL123" s="99"/>
      <c r="AM123" s="127"/>
      <c r="AN123" s="129">
        <v>128973780</v>
      </c>
      <c r="AO123" s="129">
        <f>AN123*1.12</f>
        <v>144450633.60000002</v>
      </c>
      <c r="AP123" s="99"/>
      <c r="AQ123" s="127"/>
      <c r="AR123" s="128">
        <v>128973780</v>
      </c>
      <c r="AS123" s="128">
        <f>AR123*1.12</f>
        <v>144450633.60000002</v>
      </c>
      <c r="AT123" s="99"/>
      <c r="AU123" s="127"/>
      <c r="AV123" s="129">
        <v>128973780</v>
      </c>
      <c r="AW123" s="129">
        <f>AV123*1.12</f>
        <v>144450633.60000002</v>
      </c>
      <c r="AX123" s="103"/>
      <c r="AY123" s="103">
        <v>0</v>
      </c>
      <c r="AZ123" s="103">
        <f t="shared" ref="AZ123:AZ164" si="152">AY123*1.12</f>
        <v>0</v>
      </c>
      <c r="BA123" s="31" t="s">
        <v>245</v>
      </c>
      <c r="BB123" s="31" t="s">
        <v>351</v>
      </c>
      <c r="BC123" s="114" t="s">
        <v>352</v>
      </c>
      <c r="BD123" s="31"/>
      <c r="BE123" s="31"/>
      <c r="BF123" s="31"/>
      <c r="BG123" s="31"/>
      <c r="BH123" s="31"/>
      <c r="BI123" s="31"/>
      <c r="BJ123" s="31"/>
      <c r="BK123" s="31"/>
      <c r="BL123" s="31"/>
      <c r="BM123" s="31" t="s">
        <v>507</v>
      </c>
    </row>
    <row r="124" spans="1:233" s="57" customFormat="1" ht="13.15" customHeight="1" x14ac:dyDescent="0.2">
      <c r="A124" s="31" t="s">
        <v>71</v>
      </c>
      <c r="B124" s="37" t="s">
        <v>426</v>
      </c>
      <c r="C124" s="39"/>
      <c r="D124" s="58" t="s">
        <v>108</v>
      </c>
      <c r="E124" s="39"/>
      <c r="F124" s="39" t="s">
        <v>103</v>
      </c>
      <c r="G124" s="124" t="s">
        <v>139</v>
      </c>
      <c r="H124" s="130"/>
      <c r="I124" s="130" t="s">
        <v>123</v>
      </c>
      <c r="J124" s="130" t="s">
        <v>123</v>
      </c>
      <c r="K124" s="21" t="s">
        <v>25</v>
      </c>
      <c r="L124" s="31"/>
      <c r="M124" s="31"/>
      <c r="N124" s="123">
        <v>100</v>
      </c>
      <c r="O124" s="114">
        <v>230000000</v>
      </c>
      <c r="P124" s="124" t="s">
        <v>233</v>
      </c>
      <c r="Q124" s="31" t="s">
        <v>279</v>
      </c>
      <c r="R124" s="125" t="s">
        <v>234</v>
      </c>
      <c r="S124" s="114">
        <v>230000000</v>
      </c>
      <c r="T124" s="124" t="s">
        <v>132</v>
      </c>
      <c r="U124" s="31"/>
      <c r="V124" s="31"/>
      <c r="W124" s="31" t="s">
        <v>264</v>
      </c>
      <c r="X124" s="31" t="s">
        <v>251</v>
      </c>
      <c r="Y124" s="126">
        <v>0</v>
      </c>
      <c r="Z124" s="126">
        <v>100</v>
      </c>
      <c r="AA124" s="126">
        <v>0</v>
      </c>
      <c r="AB124" s="31"/>
      <c r="AC124" s="31" t="s">
        <v>236</v>
      </c>
      <c r="AD124" s="99"/>
      <c r="AE124" s="127"/>
      <c r="AF124" s="127">
        <v>164919375</v>
      </c>
      <c r="AG124" s="128">
        <f>AF124*1.12</f>
        <v>184709700.00000003</v>
      </c>
      <c r="AH124" s="99"/>
      <c r="AI124" s="127"/>
      <c r="AJ124" s="127">
        <v>164919375</v>
      </c>
      <c r="AK124" s="128">
        <f>AJ124*1.12</f>
        <v>184709700.00000003</v>
      </c>
      <c r="AL124" s="99"/>
      <c r="AM124" s="127"/>
      <c r="AN124" s="127">
        <v>164919375</v>
      </c>
      <c r="AO124" s="129">
        <f>AN124*1.12</f>
        <v>184709700.00000003</v>
      </c>
      <c r="AP124" s="99"/>
      <c r="AQ124" s="103"/>
      <c r="AR124" s="128"/>
      <c r="AS124" s="128"/>
      <c r="AT124" s="99"/>
      <c r="AU124" s="103"/>
      <c r="AV124" s="129"/>
      <c r="AW124" s="129"/>
      <c r="AX124" s="103"/>
      <c r="AY124" s="129">
        <v>0</v>
      </c>
      <c r="AZ124" s="129">
        <f t="shared" si="152"/>
        <v>0</v>
      </c>
      <c r="BA124" s="31" t="s">
        <v>245</v>
      </c>
      <c r="BB124" s="31" t="s">
        <v>353</v>
      </c>
      <c r="BC124" s="124" t="s">
        <v>134</v>
      </c>
      <c r="BD124" s="31"/>
      <c r="BE124" s="31"/>
      <c r="BF124" s="31"/>
      <c r="BG124" s="31"/>
      <c r="BH124" s="31"/>
      <c r="BI124" s="31"/>
      <c r="BJ124" s="31"/>
      <c r="BK124" s="31"/>
      <c r="BL124" s="31"/>
      <c r="BM124" s="31"/>
    </row>
    <row r="125" spans="1:233" s="71" customFormat="1" ht="13.15" customHeight="1" x14ac:dyDescent="0.25">
      <c r="A125" s="78" t="s">
        <v>71</v>
      </c>
      <c r="B125" s="37" t="s">
        <v>426</v>
      </c>
      <c r="C125" s="39"/>
      <c r="D125" s="131" t="s">
        <v>627</v>
      </c>
      <c r="E125" s="39"/>
      <c r="F125" s="39"/>
      <c r="G125" s="132" t="s">
        <v>139</v>
      </c>
      <c r="H125" s="133"/>
      <c r="I125" s="133" t="s">
        <v>123</v>
      </c>
      <c r="J125" s="30" t="s">
        <v>123</v>
      </c>
      <c r="K125" s="42" t="s">
        <v>25</v>
      </c>
      <c r="L125" s="78"/>
      <c r="M125" s="78"/>
      <c r="N125" s="134">
        <v>100</v>
      </c>
      <c r="O125" s="59">
        <v>230000000</v>
      </c>
      <c r="P125" s="132" t="s">
        <v>233</v>
      </c>
      <c r="Q125" s="78" t="s">
        <v>524</v>
      </c>
      <c r="R125" s="135" t="s">
        <v>234</v>
      </c>
      <c r="S125" s="59">
        <v>230000000</v>
      </c>
      <c r="T125" s="132" t="s">
        <v>132</v>
      </c>
      <c r="U125" s="78"/>
      <c r="V125" s="78"/>
      <c r="W125" s="78" t="s">
        <v>479</v>
      </c>
      <c r="X125" s="78" t="s">
        <v>251</v>
      </c>
      <c r="Y125" s="136">
        <v>0</v>
      </c>
      <c r="Z125" s="136">
        <v>100</v>
      </c>
      <c r="AA125" s="136">
        <v>0</v>
      </c>
      <c r="AB125" s="78"/>
      <c r="AC125" s="78" t="s">
        <v>236</v>
      </c>
      <c r="AD125" s="137"/>
      <c r="AE125" s="138"/>
      <c r="AF125" s="139">
        <v>47279062.5</v>
      </c>
      <c r="AG125" s="140">
        <f t="shared" ref="AG125:AG164" si="153">AF125*1.12</f>
        <v>52952550.000000007</v>
      </c>
      <c r="AH125" s="141"/>
      <c r="AI125" s="141"/>
      <c r="AJ125" s="139">
        <v>63038750</v>
      </c>
      <c r="AK125" s="140">
        <f>AJ125*1.12</f>
        <v>70603400</v>
      </c>
      <c r="AL125" s="141"/>
      <c r="AM125" s="141"/>
      <c r="AN125" s="139">
        <v>63038750</v>
      </c>
      <c r="AO125" s="140">
        <f>AN125*1.12</f>
        <v>70603400</v>
      </c>
      <c r="AP125" s="141"/>
      <c r="AQ125" s="141"/>
      <c r="AR125" s="141"/>
      <c r="AS125" s="141"/>
      <c r="AT125" s="141"/>
      <c r="AU125" s="141"/>
      <c r="AV125" s="141"/>
      <c r="AW125" s="141"/>
      <c r="AX125" s="141"/>
      <c r="AY125" s="82">
        <v>0</v>
      </c>
      <c r="AZ125" s="82">
        <f>AY125*1.12</f>
        <v>0</v>
      </c>
      <c r="BA125" s="78" t="s">
        <v>245</v>
      </c>
      <c r="BB125" s="78" t="s">
        <v>353</v>
      </c>
      <c r="BC125" s="132" t="s">
        <v>134</v>
      </c>
      <c r="BD125" s="44"/>
      <c r="BE125" s="44"/>
      <c r="BF125" s="44"/>
      <c r="BG125" s="44"/>
      <c r="BH125" s="44"/>
      <c r="BI125" s="44"/>
      <c r="BJ125" s="44"/>
      <c r="BK125" s="44"/>
      <c r="BL125" s="44"/>
      <c r="BM125" s="44" t="s">
        <v>628</v>
      </c>
    </row>
    <row r="126" spans="1:233" s="71" customFormat="1" ht="13.15" customHeight="1" x14ac:dyDescent="0.2">
      <c r="A126" s="78" t="s">
        <v>71</v>
      </c>
      <c r="B126" s="37" t="s">
        <v>426</v>
      </c>
      <c r="C126" s="39"/>
      <c r="D126" s="131" t="s">
        <v>668</v>
      </c>
      <c r="E126" s="39"/>
      <c r="F126" s="39"/>
      <c r="G126" s="132" t="s">
        <v>139</v>
      </c>
      <c r="H126" s="133"/>
      <c r="I126" s="133" t="s">
        <v>123</v>
      </c>
      <c r="J126" s="30" t="s">
        <v>123</v>
      </c>
      <c r="K126" s="42" t="s">
        <v>25</v>
      </c>
      <c r="L126" s="78"/>
      <c r="M126" s="78"/>
      <c r="N126" s="134">
        <v>100</v>
      </c>
      <c r="O126" s="59">
        <v>230000000</v>
      </c>
      <c r="P126" s="132" t="s">
        <v>233</v>
      </c>
      <c r="Q126" s="78" t="s">
        <v>524</v>
      </c>
      <c r="R126" s="135" t="s">
        <v>234</v>
      </c>
      <c r="S126" s="59">
        <v>230000000</v>
      </c>
      <c r="T126" s="132" t="s">
        <v>132</v>
      </c>
      <c r="U126" s="78"/>
      <c r="V126" s="78"/>
      <c r="W126" s="78" t="s">
        <v>479</v>
      </c>
      <c r="X126" s="78" t="s">
        <v>251</v>
      </c>
      <c r="Y126" s="136">
        <v>0</v>
      </c>
      <c r="Z126" s="136">
        <v>100</v>
      </c>
      <c r="AA126" s="136">
        <v>0</v>
      </c>
      <c r="AB126" s="78"/>
      <c r="AC126" s="78" t="s">
        <v>236</v>
      </c>
      <c r="AD126" s="137"/>
      <c r="AE126" s="138"/>
      <c r="AF126" s="246">
        <f>47279062.5+8985600</f>
        <v>56264662.5</v>
      </c>
      <c r="AG126" s="140">
        <f t="shared" si="153"/>
        <v>63016422.000000007</v>
      </c>
      <c r="AH126" s="141"/>
      <c r="AI126" s="141"/>
      <c r="AJ126" s="139">
        <v>75019550</v>
      </c>
      <c r="AK126" s="140">
        <f>AJ126*1.12</f>
        <v>84021896.000000015</v>
      </c>
      <c r="AL126" s="141"/>
      <c r="AM126" s="141"/>
      <c r="AN126" s="139">
        <v>75019550</v>
      </c>
      <c r="AO126" s="140">
        <f>AN126*1.12</f>
        <v>84021896.000000015</v>
      </c>
      <c r="AP126" s="141"/>
      <c r="AQ126" s="141"/>
      <c r="AR126" s="141"/>
      <c r="AS126" s="141"/>
      <c r="AT126" s="141"/>
      <c r="AU126" s="141"/>
      <c r="AV126" s="141"/>
      <c r="AW126" s="141"/>
      <c r="AX126" s="141"/>
      <c r="AY126" s="142">
        <f t="shared" ref="AY126" si="154">AF126+AJ126+AN126</f>
        <v>206303762.5</v>
      </c>
      <c r="AZ126" s="142">
        <f t="shared" si="152"/>
        <v>231060214.00000003</v>
      </c>
      <c r="BA126" s="78" t="s">
        <v>245</v>
      </c>
      <c r="BB126" s="78" t="s">
        <v>353</v>
      </c>
      <c r="BC126" s="132" t="s">
        <v>134</v>
      </c>
      <c r="BD126" s="44"/>
      <c r="BE126" s="44"/>
      <c r="BF126" s="44"/>
      <c r="BG126" s="44"/>
      <c r="BH126" s="44"/>
      <c r="BI126" s="44"/>
      <c r="BJ126" s="44"/>
      <c r="BK126" s="44"/>
      <c r="BL126" s="44"/>
      <c r="BM126" s="44"/>
    </row>
    <row r="127" spans="1:233" s="57" customFormat="1" ht="13.15" customHeight="1" x14ac:dyDescent="0.2">
      <c r="A127" s="31" t="s">
        <v>71</v>
      </c>
      <c r="B127" s="37" t="s">
        <v>426</v>
      </c>
      <c r="C127" s="38"/>
      <c r="D127" s="58" t="s">
        <v>107</v>
      </c>
      <c r="E127" s="41"/>
      <c r="F127" s="41" t="s">
        <v>104</v>
      </c>
      <c r="G127" s="124" t="s">
        <v>139</v>
      </c>
      <c r="H127" s="130"/>
      <c r="I127" s="130" t="s">
        <v>123</v>
      </c>
      <c r="J127" s="130" t="s">
        <v>123</v>
      </c>
      <c r="K127" s="21" t="s">
        <v>25</v>
      </c>
      <c r="L127" s="31"/>
      <c r="M127" s="31"/>
      <c r="N127" s="123">
        <v>100</v>
      </c>
      <c r="O127" s="114">
        <v>230000000</v>
      </c>
      <c r="P127" s="124" t="s">
        <v>233</v>
      </c>
      <c r="Q127" s="31" t="s">
        <v>279</v>
      </c>
      <c r="R127" s="125" t="s">
        <v>234</v>
      </c>
      <c r="S127" s="114">
        <v>230000000</v>
      </c>
      <c r="T127" s="124" t="s">
        <v>75</v>
      </c>
      <c r="U127" s="31"/>
      <c r="V127" s="31"/>
      <c r="W127" s="31" t="s">
        <v>264</v>
      </c>
      <c r="X127" s="31" t="s">
        <v>251</v>
      </c>
      <c r="Y127" s="126">
        <v>0</v>
      </c>
      <c r="Z127" s="126">
        <v>100</v>
      </c>
      <c r="AA127" s="126">
        <v>0</v>
      </c>
      <c r="AB127" s="31"/>
      <c r="AC127" s="31" t="s">
        <v>236</v>
      </c>
      <c r="AD127" s="99"/>
      <c r="AE127" s="127"/>
      <c r="AF127" s="128">
        <v>143527370</v>
      </c>
      <c r="AG127" s="128">
        <f t="shared" si="153"/>
        <v>160750654.40000001</v>
      </c>
      <c r="AH127" s="99"/>
      <c r="AI127" s="127"/>
      <c r="AJ127" s="128">
        <v>143527370</v>
      </c>
      <c r="AK127" s="128">
        <f t="shared" ref="AK127:AK164" si="155">AJ127*1.12</f>
        <v>160750654.40000001</v>
      </c>
      <c r="AL127" s="99"/>
      <c r="AM127" s="127"/>
      <c r="AN127" s="129">
        <v>143527370</v>
      </c>
      <c r="AO127" s="129">
        <f t="shared" ref="AO127:AO144" si="156">AN127*1.12</f>
        <v>160750654.40000001</v>
      </c>
      <c r="AP127" s="99"/>
      <c r="AQ127" s="103"/>
      <c r="AR127" s="128"/>
      <c r="AS127" s="128"/>
      <c r="AT127" s="99"/>
      <c r="AU127" s="103"/>
      <c r="AV127" s="129"/>
      <c r="AW127" s="129"/>
      <c r="AX127" s="103"/>
      <c r="AY127" s="129">
        <v>0</v>
      </c>
      <c r="AZ127" s="129">
        <f t="shared" si="152"/>
        <v>0</v>
      </c>
      <c r="BA127" s="31" t="s">
        <v>245</v>
      </c>
      <c r="BB127" s="31" t="s">
        <v>351</v>
      </c>
      <c r="BC127" s="124" t="s">
        <v>136</v>
      </c>
      <c r="BD127" s="31"/>
      <c r="BE127" s="31"/>
      <c r="BF127" s="31"/>
      <c r="BG127" s="31"/>
      <c r="BH127" s="31"/>
      <c r="BI127" s="31"/>
      <c r="BJ127" s="31"/>
      <c r="BK127" s="31"/>
      <c r="BL127" s="31"/>
      <c r="BM127" s="31"/>
    </row>
    <row r="128" spans="1:233" s="71" customFormat="1" ht="13.15" customHeight="1" x14ac:dyDescent="0.25">
      <c r="A128" s="78" t="s">
        <v>71</v>
      </c>
      <c r="B128" s="37" t="s">
        <v>426</v>
      </c>
      <c r="C128" s="38"/>
      <c r="D128" s="131" t="s">
        <v>629</v>
      </c>
      <c r="E128" s="41"/>
      <c r="F128" s="41"/>
      <c r="G128" s="132" t="s">
        <v>139</v>
      </c>
      <c r="H128" s="133"/>
      <c r="I128" s="133" t="s">
        <v>123</v>
      </c>
      <c r="J128" s="30" t="s">
        <v>123</v>
      </c>
      <c r="K128" s="42" t="s">
        <v>25</v>
      </c>
      <c r="L128" s="78"/>
      <c r="M128" s="78"/>
      <c r="N128" s="134">
        <v>100</v>
      </c>
      <c r="O128" s="59">
        <v>230000000</v>
      </c>
      <c r="P128" s="132" t="s">
        <v>233</v>
      </c>
      <c r="Q128" s="78" t="s">
        <v>524</v>
      </c>
      <c r="R128" s="135" t="s">
        <v>234</v>
      </c>
      <c r="S128" s="59">
        <v>230000000</v>
      </c>
      <c r="T128" s="132" t="s">
        <v>75</v>
      </c>
      <c r="U128" s="78"/>
      <c r="V128" s="78"/>
      <c r="W128" s="78" t="s">
        <v>479</v>
      </c>
      <c r="X128" s="78" t="s">
        <v>251</v>
      </c>
      <c r="Y128" s="136">
        <v>0</v>
      </c>
      <c r="Z128" s="136">
        <v>100</v>
      </c>
      <c r="AA128" s="136">
        <v>0</v>
      </c>
      <c r="AB128" s="78"/>
      <c r="AC128" s="78" t="s">
        <v>236</v>
      </c>
      <c r="AD128" s="137"/>
      <c r="AE128" s="138"/>
      <c r="AF128" s="139">
        <v>14137500</v>
      </c>
      <c r="AG128" s="140">
        <f t="shared" si="153"/>
        <v>15834000.000000002</v>
      </c>
      <c r="AH128" s="141"/>
      <c r="AI128" s="141"/>
      <c r="AJ128" s="139">
        <v>18850000</v>
      </c>
      <c r="AK128" s="140">
        <f>AJ128*1.12</f>
        <v>21112000.000000004</v>
      </c>
      <c r="AL128" s="141"/>
      <c r="AM128" s="141"/>
      <c r="AN128" s="139">
        <v>18850000</v>
      </c>
      <c r="AO128" s="140">
        <f>AN128*1.12</f>
        <v>21112000.000000004</v>
      </c>
      <c r="AP128" s="141"/>
      <c r="AQ128" s="141"/>
      <c r="AR128" s="141"/>
      <c r="AS128" s="141"/>
      <c r="AT128" s="141"/>
      <c r="AU128" s="141"/>
      <c r="AV128" s="141"/>
      <c r="AW128" s="141"/>
      <c r="AX128" s="141"/>
      <c r="AY128" s="82">
        <v>0</v>
      </c>
      <c r="AZ128" s="82">
        <f>AY128*1.12</f>
        <v>0</v>
      </c>
      <c r="BA128" s="78" t="s">
        <v>245</v>
      </c>
      <c r="BB128" s="78" t="s">
        <v>351</v>
      </c>
      <c r="BC128" s="132" t="s">
        <v>136</v>
      </c>
      <c r="BD128" s="44"/>
      <c r="BE128" s="44"/>
      <c r="BF128" s="44"/>
      <c r="BG128" s="44"/>
      <c r="BH128" s="44"/>
      <c r="BI128" s="44"/>
      <c r="BJ128" s="44"/>
      <c r="BK128" s="44"/>
      <c r="BL128" s="44"/>
      <c r="BM128" s="44" t="s">
        <v>628</v>
      </c>
    </row>
    <row r="129" spans="1:65" s="71" customFormat="1" ht="13.15" customHeight="1" x14ac:dyDescent="0.2">
      <c r="A129" s="78" t="s">
        <v>71</v>
      </c>
      <c r="B129" s="37" t="s">
        <v>426</v>
      </c>
      <c r="C129" s="38"/>
      <c r="D129" s="131" t="s">
        <v>669</v>
      </c>
      <c r="E129" s="41"/>
      <c r="F129" s="41"/>
      <c r="G129" s="132" t="s">
        <v>139</v>
      </c>
      <c r="H129" s="133"/>
      <c r="I129" s="133" t="s">
        <v>123</v>
      </c>
      <c r="J129" s="30" t="s">
        <v>123</v>
      </c>
      <c r="K129" s="42" t="s">
        <v>25</v>
      </c>
      <c r="L129" s="78"/>
      <c r="M129" s="78"/>
      <c r="N129" s="134">
        <v>100</v>
      </c>
      <c r="O129" s="59">
        <v>230000000</v>
      </c>
      <c r="P129" s="132" t="s">
        <v>233</v>
      </c>
      <c r="Q129" s="78" t="s">
        <v>524</v>
      </c>
      <c r="R129" s="135" t="s">
        <v>234</v>
      </c>
      <c r="S129" s="59">
        <v>230000000</v>
      </c>
      <c r="T129" s="132" t="s">
        <v>75</v>
      </c>
      <c r="U129" s="78"/>
      <c r="V129" s="78"/>
      <c r="W129" s="78" t="s">
        <v>479</v>
      </c>
      <c r="X129" s="78" t="s">
        <v>251</v>
      </c>
      <c r="Y129" s="136">
        <v>0</v>
      </c>
      <c r="Z129" s="136">
        <v>100</v>
      </c>
      <c r="AA129" s="136">
        <v>0</v>
      </c>
      <c r="AB129" s="78"/>
      <c r="AC129" s="78" t="s">
        <v>236</v>
      </c>
      <c r="AD129" s="137"/>
      <c r="AE129" s="138"/>
      <c r="AF129" s="139">
        <f>14137500+17971200</f>
        <v>32108700</v>
      </c>
      <c r="AG129" s="140">
        <f t="shared" si="153"/>
        <v>35961744</v>
      </c>
      <c r="AH129" s="141"/>
      <c r="AI129" s="141"/>
      <c r="AJ129" s="139">
        <v>42811600</v>
      </c>
      <c r="AK129" s="140">
        <f>AJ129*1.12</f>
        <v>47948992.000000007</v>
      </c>
      <c r="AL129" s="141"/>
      <c r="AM129" s="141"/>
      <c r="AN129" s="139">
        <v>42811600</v>
      </c>
      <c r="AO129" s="140">
        <f>AN129*1.12</f>
        <v>47948992.000000007</v>
      </c>
      <c r="AP129" s="141"/>
      <c r="AQ129" s="141"/>
      <c r="AR129" s="141"/>
      <c r="AS129" s="141"/>
      <c r="AT129" s="141"/>
      <c r="AU129" s="141"/>
      <c r="AV129" s="141"/>
      <c r="AW129" s="141"/>
      <c r="AX129" s="141"/>
      <c r="AY129" s="142">
        <f t="shared" ref="AY129" si="157">AF129+AJ129+AN129</f>
        <v>117731900</v>
      </c>
      <c r="AZ129" s="142">
        <f t="shared" si="152"/>
        <v>131859728.00000001</v>
      </c>
      <c r="BA129" s="78" t="s">
        <v>245</v>
      </c>
      <c r="BB129" s="78" t="s">
        <v>351</v>
      </c>
      <c r="BC129" s="132" t="s">
        <v>136</v>
      </c>
      <c r="BD129" s="44"/>
      <c r="BE129" s="44"/>
      <c r="BF129" s="44"/>
      <c r="BG129" s="44"/>
      <c r="BH129" s="44"/>
      <c r="BI129" s="44"/>
      <c r="BJ129" s="44"/>
      <c r="BK129" s="44"/>
      <c r="BL129" s="44"/>
      <c r="BM129" s="44"/>
    </row>
    <row r="130" spans="1:65" s="57" customFormat="1" ht="13.15" customHeight="1" x14ac:dyDescent="0.2">
      <c r="A130" s="31" t="s">
        <v>71</v>
      </c>
      <c r="B130" s="37" t="s">
        <v>426</v>
      </c>
      <c r="C130" s="38"/>
      <c r="D130" s="58" t="s">
        <v>111</v>
      </c>
      <c r="E130" s="41"/>
      <c r="F130" s="41" t="s">
        <v>105</v>
      </c>
      <c r="G130" s="124" t="s">
        <v>139</v>
      </c>
      <c r="H130" s="130"/>
      <c r="I130" s="130" t="s">
        <v>123</v>
      </c>
      <c r="J130" s="130" t="s">
        <v>123</v>
      </c>
      <c r="K130" s="21" t="s">
        <v>25</v>
      </c>
      <c r="L130" s="31"/>
      <c r="M130" s="31"/>
      <c r="N130" s="123">
        <v>100</v>
      </c>
      <c r="O130" s="114">
        <v>230000000</v>
      </c>
      <c r="P130" s="124" t="s">
        <v>233</v>
      </c>
      <c r="Q130" s="31" t="s">
        <v>279</v>
      </c>
      <c r="R130" s="125" t="s">
        <v>234</v>
      </c>
      <c r="S130" s="114">
        <v>230000000</v>
      </c>
      <c r="T130" s="124" t="s">
        <v>280</v>
      </c>
      <c r="U130" s="31"/>
      <c r="V130" s="31"/>
      <c r="W130" s="31" t="s">
        <v>264</v>
      </c>
      <c r="X130" s="31" t="s">
        <v>251</v>
      </c>
      <c r="Y130" s="126">
        <v>0</v>
      </c>
      <c r="Z130" s="126">
        <v>100</v>
      </c>
      <c r="AA130" s="126">
        <v>0</v>
      </c>
      <c r="AB130" s="31"/>
      <c r="AC130" s="31" t="s">
        <v>236</v>
      </c>
      <c r="AD130" s="99"/>
      <c r="AE130" s="127"/>
      <c r="AF130" s="128">
        <v>164672825</v>
      </c>
      <c r="AG130" s="128">
        <f t="shared" si="153"/>
        <v>184433564.00000003</v>
      </c>
      <c r="AH130" s="99"/>
      <c r="AI130" s="127"/>
      <c r="AJ130" s="128">
        <v>164672825</v>
      </c>
      <c r="AK130" s="128">
        <f t="shared" si="155"/>
        <v>184433564.00000003</v>
      </c>
      <c r="AL130" s="99"/>
      <c r="AM130" s="127"/>
      <c r="AN130" s="129">
        <v>164672825</v>
      </c>
      <c r="AO130" s="129">
        <f t="shared" si="156"/>
        <v>184433564.00000003</v>
      </c>
      <c r="AP130" s="99"/>
      <c r="AQ130" s="103"/>
      <c r="AR130" s="128"/>
      <c r="AS130" s="128"/>
      <c r="AT130" s="99"/>
      <c r="AU130" s="103"/>
      <c r="AV130" s="129"/>
      <c r="AW130" s="129"/>
      <c r="AX130" s="103"/>
      <c r="AY130" s="129">
        <v>0</v>
      </c>
      <c r="AZ130" s="129">
        <f t="shared" si="152"/>
        <v>0</v>
      </c>
      <c r="BA130" s="31" t="s">
        <v>245</v>
      </c>
      <c r="BB130" s="31" t="s">
        <v>354</v>
      </c>
      <c r="BC130" s="124" t="s">
        <v>270</v>
      </c>
      <c r="BD130" s="31"/>
      <c r="BE130" s="31"/>
      <c r="BF130" s="31"/>
      <c r="BG130" s="31"/>
      <c r="BH130" s="31"/>
      <c r="BI130" s="31"/>
      <c r="BJ130" s="31"/>
      <c r="BK130" s="31"/>
      <c r="BL130" s="31"/>
      <c r="BM130" s="31"/>
    </row>
    <row r="131" spans="1:65" s="71" customFormat="1" ht="13.15" customHeight="1" x14ac:dyDescent="0.2">
      <c r="A131" s="78" t="s">
        <v>71</v>
      </c>
      <c r="B131" s="37" t="s">
        <v>426</v>
      </c>
      <c r="C131" s="38"/>
      <c r="D131" s="131" t="s">
        <v>630</v>
      </c>
      <c r="E131" s="41"/>
      <c r="F131" s="41"/>
      <c r="G131" s="132" t="s">
        <v>139</v>
      </c>
      <c r="H131" s="133"/>
      <c r="I131" s="133" t="s">
        <v>123</v>
      </c>
      <c r="J131" s="30" t="s">
        <v>123</v>
      </c>
      <c r="K131" s="42" t="s">
        <v>25</v>
      </c>
      <c r="L131" s="78"/>
      <c r="M131" s="78"/>
      <c r="N131" s="134">
        <v>100</v>
      </c>
      <c r="O131" s="59">
        <v>230000000</v>
      </c>
      <c r="P131" s="132" t="s">
        <v>233</v>
      </c>
      <c r="Q131" s="78" t="s">
        <v>524</v>
      </c>
      <c r="R131" s="135" t="s">
        <v>234</v>
      </c>
      <c r="S131" s="59">
        <v>230000000</v>
      </c>
      <c r="T131" s="132" t="s">
        <v>280</v>
      </c>
      <c r="U131" s="78"/>
      <c r="V131" s="78"/>
      <c r="W131" s="78" t="s">
        <v>479</v>
      </c>
      <c r="X131" s="78" t="s">
        <v>251</v>
      </c>
      <c r="Y131" s="136">
        <v>0</v>
      </c>
      <c r="Z131" s="136">
        <v>100</v>
      </c>
      <c r="AA131" s="136">
        <v>0</v>
      </c>
      <c r="AB131" s="78"/>
      <c r="AC131" s="78" t="s">
        <v>236</v>
      </c>
      <c r="AD131" s="137"/>
      <c r="AE131" s="138"/>
      <c r="AF131" s="139">
        <v>47094150</v>
      </c>
      <c r="AG131" s="140">
        <f t="shared" si="153"/>
        <v>52745448.000000007</v>
      </c>
      <c r="AH131" s="141"/>
      <c r="AI131" s="141"/>
      <c r="AJ131" s="139">
        <v>62792200</v>
      </c>
      <c r="AK131" s="140">
        <f>AJ131*1.12</f>
        <v>70327264</v>
      </c>
      <c r="AL131" s="141"/>
      <c r="AM131" s="141"/>
      <c r="AN131" s="139">
        <v>62792200</v>
      </c>
      <c r="AO131" s="140">
        <f>AN131*1.12</f>
        <v>70327264</v>
      </c>
      <c r="AP131" s="141"/>
      <c r="AQ131" s="141"/>
      <c r="AR131" s="141"/>
      <c r="AS131" s="141"/>
      <c r="AT131" s="141"/>
      <c r="AU131" s="141"/>
      <c r="AV131" s="141"/>
      <c r="AW131" s="141"/>
      <c r="AX131" s="141"/>
      <c r="AY131" s="142">
        <f t="shared" ref="AY131" si="158">AF131+AJ131+AN131</f>
        <v>172678550</v>
      </c>
      <c r="AZ131" s="142">
        <f t="shared" si="152"/>
        <v>193399976.00000003</v>
      </c>
      <c r="BA131" s="78" t="s">
        <v>245</v>
      </c>
      <c r="BB131" s="78" t="s">
        <v>354</v>
      </c>
      <c r="BC131" s="132" t="s">
        <v>270</v>
      </c>
      <c r="BD131" s="44"/>
      <c r="BE131" s="44"/>
      <c r="BF131" s="44"/>
      <c r="BG131" s="44"/>
      <c r="BH131" s="44"/>
      <c r="BI131" s="44"/>
      <c r="BJ131" s="44"/>
      <c r="BK131" s="44"/>
      <c r="BL131" s="44"/>
      <c r="BM131" s="44" t="s">
        <v>628</v>
      </c>
    </row>
    <row r="132" spans="1:65" s="57" customFormat="1" ht="13.15" customHeight="1" x14ac:dyDescent="0.2">
      <c r="A132" s="31" t="s">
        <v>71</v>
      </c>
      <c r="B132" s="37" t="s">
        <v>426</v>
      </c>
      <c r="C132" s="38"/>
      <c r="D132" s="58" t="s">
        <v>114</v>
      </c>
      <c r="E132" s="41"/>
      <c r="F132" s="41" t="s">
        <v>106</v>
      </c>
      <c r="G132" s="124" t="s">
        <v>139</v>
      </c>
      <c r="H132" s="130"/>
      <c r="I132" s="130" t="s">
        <v>123</v>
      </c>
      <c r="J132" s="130" t="s">
        <v>123</v>
      </c>
      <c r="K132" s="21" t="s">
        <v>25</v>
      </c>
      <c r="L132" s="31"/>
      <c r="M132" s="31"/>
      <c r="N132" s="123">
        <v>100</v>
      </c>
      <c r="O132" s="114">
        <v>230000000</v>
      </c>
      <c r="P132" s="124" t="s">
        <v>233</v>
      </c>
      <c r="Q132" s="31" t="s">
        <v>279</v>
      </c>
      <c r="R132" s="125" t="s">
        <v>234</v>
      </c>
      <c r="S132" s="114">
        <v>230000000</v>
      </c>
      <c r="T132" s="124" t="s">
        <v>140</v>
      </c>
      <c r="U132" s="31"/>
      <c r="V132" s="31"/>
      <c r="W132" s="31" t="s">
        <v>264</v>
      </c>
      <c r="X132" s="31" t="s">
        <v>251</v>
      </c>
      <c r="Y132" s="126">
        <v>0</v>
      </c>
      <c r="Z132" s="126">
        <v>100</v>
      </c>
      <c r="AA132" s="126">
        <v>0</v>
      </c>
      <c r="AB132" s="31"/>
      <c r="AC132" s="31" t="s">
        <v>236</v>
      </c>
      <c r="AD132" s="99"/>
      <c r="AE132" s="127"/>
      <c r="AF132" s="128">
        <v>149490495</v>
      </c>
      <c r="AG132" s="128">
        <f t="shared" si="153"/>
        <v>167429354.40000001</v>
      </c>
      <c r="AH132" s="99"/>
      <c r="AI132" s="127"/>
      <c r="AJ132" s="128">
        <v>149490495</v>
      </c>
      <c r="AK132" s="128">
        <f t="shared" si="155"/>
        <v>167429354.40000001</v>
      </c>
      <c r="AL132" s="99"/>
      <c r="AM132" s="127"/>
      <c r="AN132" s="129">
        <v>149490495</v>
      </c>
      <c r="AO132" s="129">
        <f t="shared" si="156"/>
        <v>167429354.40000001</v>
      </c>
      <c r="AP132" s="99"/>
      <c r="AQ132" s="103"/>
      <c r="AR132" s="128"/>
      <c r="AS132" s="128"/>
      <c r="AT132" s="99"/>
      <c r="AU132" s="103"/>
      <c r="AV132" s="129"/>
      <c r="AW132" s="129"/>
      <c r="AX132" s="103"/>
      <c r="AY132" s="129">
        <v>0</v>
      </c>
      <c r="AZ132" s="129">
        <f t="shared" si="152"/>
        <v>0</v>
      </c>
      <c r="BA132" s="31" t="s">
        <v>245</v>
      </c>
      <c r="BB132" s="31" t="s">
        <v>355</v>
      </c>
      <c r="BC132" s="124" t="s">
        <v>137</v>
      </c>
      <c r="BD132" s="31"/>
      <c r="BE132" s="31"/>
      <c r="BF132" s="31"/>
      <c r="BG132" s="31"/>
      <c r="BH132" s="31"/>
      <c r="BI132" s="31"/>
      <c r="BJ132" s="31"/>
      <c r="BK132" s="31"/>
      <c r="BL132" s="31"/>
      <c r="BM132" s="31"/>
    </row>
    <row r="133" spans="1:65" s="71" customFormat="1" ht="13.15" customHeight="1" x14ac:dyDescent="0.2">
      <c r="A133" s="78" t="s">
        <v>71</v>
      </c>
      <c r="B133" s="37" t="s">
        <v>426</v>
      </c>
      <c r="C133" s="38"/>
      <c r="D133" s="131" t="s">
        <v>631</v>
      </c>
      <c r="E133" s="41"/>
      <c r="F133" s="41"/>
      <c r="G133" s="132" t="s">
        <v>139</v>
      </c>
      <c r="H133" s="133"/>
      <c r="I133" s="133" t="s">
        <v>123</v>
      </c>
      <c r="J133" s="30" t="s">
        <v>123</v>
      </c>
      <c r="K133" s="42" t="s">
        <v>25</v>
      </c>
      <c r="L133" s="78"/>
      <c r="M133" s="78"/>
      <c r="N133" s="134">
        <v>100</v>
      </c>
      <c r="O133" s="59">
        <v>230000000</v>
      </c>
      <c r="P133" s="132" t="s">
        <v>233</v>
      </c>
      <c r="Q133" s="78" t="s">
        <v>524</v>
      </c>
      <c r="R133" s="135" t="s">
        <v>234</v>
      </c>
      <c r="S133" s="59">
        <v>230000000</v>
      </c>
      <c r="T133" s="132" t="s">
        <v>140</v>
      </c>
      <c r="U133" s="78"/>
      <c r="V133" s="78"/>
      <c r="W133" s="78" t="s">
        <v>479</v>
      </c>
      <c r="X133" s="78" t="s">
        <v>251</v>
      </c>
      <c r="Y133" s="136">
        <v>0</v>
      </c>
      <c r="Z133" s="136">
        <v>100</v>
      </c>
      <c r="AA133" s="136">
        <v>0</v>
      </c>
      <c r="AB133" s="78"/>
      <c r="AC133" s="78" t="s">
        <v>236</v>
      </c>
      <c r="AD133" s="137"/>
      <c r="AE133" s="138"/>
      <c r="AF133" s="139">
        <v>46623183.75</v>
      </c>
      <c r="AG133" s="140">
        <f t="shared" si="153"/>
        <v>52217965.800000004</v>
      </c>
      <c r="AH133" s="141"/>
      <c r="AI133" s="141"/>
      <c r="AJ133" s="139">
        <v>62164245</v>
      </c>
      <c r="AK133" s="140">
        <f>AJ133*1.12</f>
        <v>69623954.400000006</v>
      </c>
      <c r="AL133" s="141"/>
      <c r="AM133" s="141"/>
      <c r="AN133" s="139">
        <v>62164245</v>
      </c>
      <c r="AO133" s="140">
        <f>AN133*1.12</f>
        <v>69623954.400000006</v>
      </c>
      <c r="AP133" s="141"/>
      <c r="AQ133" s="141"/>
      <c r="AR133" s="141"/>
      <c r="AS133" s="141"/>
      <c r="AT133" s="141"/>
      <c r="AU133" s="141"/>
      <c r="AV133" s="141"/>
      <c r="AW133" s="141"/>
      <c r="AX133" s="141"/>
      <c r="AY133" s="142">
        <f t="shared" ref="AY133" si="159">AF133+AJ133+AN133</f>
        <v>170951673.75</v>
      </c>
      <c r="AZ133" s="142">
        <f t="shared" si="152"/>
        <v>191465874.60000002</v>
      </c>
      <c r="BA133" s="78" t="s">
        <v>245</v>
      </c>
      <c r="BB133" s="78" t="s">
        <v>355</v>
      </c>
      <c r="BC133" s="132" t="s">
        <v>137</v>
      </c>
      <c r="BD133" s="44"/>
      <c r="BE133" s="44"/>
      <c r="BF133" s="44"/>
      <c r="BG133" s="44"/>
      <c r="BH133" s="44"/>
      <c r="BI133" s="44"/>
      <c r="BJ133" s="44"/>
      <c r="BK133" s="44"/>
      <c r="BL133" s="44"/>
      <c r="BM133" s="44" t="s">
        <v>628</v>
      </c>
    </row>
    <row r="134" spans="1:65" s="57" customFormat="1" ht="13.15" customHeight="1" x14ac:dyDescent="0.2">
      <c r="A134" s="31" t="s">
        <v>71</v>
      </c>
      <c r="B134" s="37" t="s">
        <v>426</v>
      </c>
      <c r="C134" s="38"/>
      <c r="D134" s="58" t="s">
        <v>112</v>
      </c>
      <c r="E134" s="41"/>
      <c r="F134" s="41" t="s">
        <v>107</v>
      </c>
      <c r="G134" s="124" t="s">
        <v>139</v>
      </c>
      <c r="H134" s="130"/>
      <c r="I134" s="130" t="s">
        <v>123</v>
      </c>
      <c r="J134" s="130" t="s">
        <v>123</v>
      </c>
      <c r="K134" s="21" t="s">
        <v>25</v>
      </c>
      <c r="L134" s="31"/>
      <c r="M134" s="31"/>
      <c r="N134" s="123">
        <v>100</v>
      </c>
      <c r="O134" s="114">
        <v>230000000</v>
      </c>
      <c r="P134" s="124" t="s">
        <v>233</v>
      </c>
      <c r="Q134" s="31" t="s">
        <v>279</v>
      </c>
      <c r="R134" s="125" t="s">
        <v>234</v>
      </c>
      <c r="S134" s="114">
        <v>230000000</v>
      </c>
      <c r="T134" s="124" t="s">
        <v>72</v>
      </c>
      <c r="U134" s="31"/>
      <c r="V134" s="31"/>
      <c r="W134" s="31" t="s">
        <v>264</v>
      </c>
      <c r="X134" s="31" t="s">
        <v>251</v>
      </c>
      <c r="Y134" s="126">
        <v>0</v>
      </c>
      <c r="Z134" s="126">
        <v>100</v>
      </c>
      <c r="AA134" s="126">
        <v>0</v>
      </c>
      <c r="AB134" s="31"/>
      <c r="AC134" s="31" t="s">
        <v>236</v>
      </c>
      <c r="AD134" s="99"/>
      <c r="AE134" s="127"/>
      <c r="AF134" s="128">
        <v>108554250</v>
      </c>
      <c r="AG134" s="128">
        <f t="shared" si="153"/>
        <v>121580760.00000001</v>
      </c>
      <c r="AH134" s="99"/>
      <c r="AI134" s="127"/>
      <c r="AJ134" s="128">
        <v>108554250</v>
      </c>
      <c r="AK134" s="128">
        <f t="shared" si="155"/>
        <v>121580760.00000001</v>
      </c>
      <c r="AL134" s="99"/>
      <c r="AM134" s="127"/>
      <c r="AN134" s="129">
        <v>108554250</v>
      </c>
      <c r="AO134" s="129">
        <f t="shared" si="156"/>
        <v>121580760.00000001</v>
      </c>
      <c r="AP134" s="99"/>
      <c r="AQ134" s="103"/>
      <c r="AR134" s="128"/>
      <c r="AS134" s="128"/>
      <c r="AT134" s="99"/>
      <c r="AU134" s="103"/>
      <c r="AV134" s="129"/>
      <c r="AW134" s="129"/>
      <c r="AX134" s="103"/>
      <c r="AY134" s="129">
        <v>0</v>
      </c>
      <c r="AZ134" s="129">
        <f t="shared" si="152"/>
        <v>0</v>
      </c>
      <c r="BA134" s="31" t="s">
        <v>245</v>
      </c>
      <c r="BB134" s="31" t="s">
        <v>356</v>
      </c>
      <c r="BC134" s="143" t="s">
        <v>357</v>
      </c>
      <c r="BD134" s="31"/>
      <c r="BE134" s="31"/>
      <c r="BF134" s="31"/>
      <c r="BG134" s="31"/>
      <c r="BH134" s="31"/>
      <c r="BI134" s="31"/>
      <c r="BJ134" s="31"/>
      <c r="BK134" s="31"/>
      <c r="BL134" s="31"/>
      <c r="BM134" s="31"/>
    </row>
    <row r="135" spans="1:65" s="71" customFormat="1" ht="13.15" customHeight="1" x14ac:dyDescent="0.2">
      <c r="A135" s="78" t="s">
        <v>71</v>
      </c>
      <c r="B135" s="37" t="s">
        <v>426</v>
      </c>
      <c r="C135" s="38"/>
      <c r="D135" s="131" t="s">
        <v>113</v>
      </c>
      <c r="E135" s="41"/>
      <c r="F135" s="41"/>
      <c r="G135" s="132" t="s">
        <v>139</v>
      </c>
      <c r="H135" s="133"/>
      <c r="I135" s="133" t="s">
        <v>123</v>
      </c>
      <c r="J135" s="30" t="s">
        <v>123</v>
      </c>
      <c r="K135" s="42" t="s">
        <v>25</v>
      </c>
      <c r="L135" s="78"/>
      <c r="M135" s="78"/>
      <c r="N135" s="134">
        <v>100</v>
      </c>
      <c r="O135" s="59">
        <v>230000000</v>
      </c>
      <c r="P135" s="132" t="s">
        <v>233</v>
      </c>
      <c r="Q135" s="78" t="s">
        <v>524</v>
      </c>
      <c r="R135" s="135" t="s">
        <v>234</v>
      </c>
      <c r="S135" s="59">
        <v>230000000</v>
      </c>
      <c r="T135" s="132" t="s">
        <v>72</v>
      </c>
      <c r="U135" s="78"/>
      <c r="V135" s="78"/>
      <c r="W135" s="78" t="s">
        <v>479</v>
      </c>
      <c r="X135" s="78" t="s">
        <v>251</v>
      </c>
      <c r="Y135" s="136">
        <v>0</v>
      </c>
      <c r="Z135" s="136">
        <v>100</v>
      </c>
      <c r="AA135" s="136">
        <v>0</v>
      </c>
      <c r="AB135" s="78"/>
      <c r="AC135" s="78" t="s">
        <v>236</v>
      </c>
      <c r="AD135" s="137"/>
      <c r="AE135" s="138"/>
      <c r="AF135" s="139">
        <v>81415687.5</v>
      </c>
      <c r="AG135" s="140">
        <f t="shared" si="153"/>
        <v>91185570.000000015</v>
      </c>
      <c r="AH135" s="141"/>
      <c r="AI135" s="141"/>
      <c r="AJ135" s="140">
        <v>108554250</v>
      </c>
      <c r="AK135" s="140">
        <f t="shared" si="155"/>
        <v>121580760.00000001</v>
      </c>
      <c r="AL135" s="137"/>
      <c r="AM135" s="138"/>
      <c r="AN135" s="144">
        <v>108554250</v>
      </c>
      <c r="AO135" s="144">
        <f t="shared" si="156"/>
        <v>121580760.00000001</v>
      </c>
      <c r="AP135" s="141"/>
      <c r="AQ135" s="141"/>
      <c r="AR135" s="141"/>
      <c r="AS135" s="141"/>
      <c r="AT135" s="141"/>
      <c r="AU135" s="141"/>
      <c r="AV135" s="141"/>
      <c r="AW135" s="141"/>
      <c r="AX135" s="141"/>
      <c r="AY135" s="142">
        <f t="shared" ref="AY135" si="160">AF135+AJ135+AN135</f>
        <v>298524187.5</v>
      </c>
      <c r="AZ135" s="142">
        <f t="shared" si="152"/>
        <v>334347090.00000006</v>
      </c>
      <c r="BA135" s="78" t="s">
        <v>245</v>
      </c>
      <c r="BB135" s="145" t="s">
        <v>356</v>
      </c>
      <c r="BC135" s="143" t="s">
        <v>357</v>
      </c>
      <c r="BD135" s="44"/>
      <c r="BE135" s="44"/>
      <c r="BF135" s="44"/>
      <c r="BG135" s="44"/>
      <c r="BH135" s="44"/>
      <c r="BI135" s="44"/>
      <c r="BJ135" s="44"/>
      <c r="BK135" s="44"/>
      <c r="BL135" s="44"/>
      <c r="BM135" s="44" t="s">
        <v>628</v>
      </c>
    </row>
    <row r="136" spans="1:65" s="57" customFormat="1" ht="13.15" customHeight="1" x14ac:dyDescent="0.2">
      <c r="A136" s="31" t="s">
        <v>71</v>
      </c>
      <c r="B136" s="37" t="s">
        <v>426</v>
      </c>
      <c r="C136" s="38"/>
      <c r="D136" s="58" t="s">
        <v>105</v>
      </c>
      <c r="E136" s="41"/>
      <c r="F136" s="41" t="s">
        <v>99</v>
      </c>
      <c r="G136" s="124" t="s">
        <v>138</v>
      </c>
      <c r="H136" s="130"/>
      <c r="I136" s="130" t="s">
        <v>133</v>
      </c>
      <c r="J136" s="130" t="s">
        <v>133</v>
      </c>
      <c r="K136" s="21" t="s">
        <v>25</v>
      </c>
      <c r="L136" s="31"/>
      <c r="M136" s="31"/>
      <c r="N136" s="123">
        <v>100</v>
      </c>
      <c r="O136" s="114">
        <v>230000000</v>
      </c>
      <c r="P136" s="124" t="s">
        <v>233</v>
      </c>
      <c r="Q136" s="31" t="s">
        <v>279</v>
      </c>
      <c r="R136" s="125" t="s">
        <v>234</v>
      </c>
      <c r="S136" s="114">
        <v>230000000</v>
      </c>
      <c r="T136" s="124" t="s">
        <v>75</v>
      </c>
      <c r="U136" s="31"/>
      <c r="V136" s="31"/>
      <c r="W136" s="31" t="s">
        <v>264</v>
      </c>
      <c r="X136" s="31" t="s">
        <v>251</v>
      </c>
      <c r="Y136" s="126">
        <v>0</v>
      </c>
      <c r="Z136" s="126">
        <v>100</v>
      </c>
      <c r="AA136" s="126">
        <v>0</v>
      </c>
      <c r="AB136" s="31"/>
      <c r="AC136" s="31" t="s">
        <v>236</v>
      </c>
      <c r="AD136" s="99"/>
      <c r="AE136" s="127"/>
      <c r="AF136" s="128">
        <v>51387600</v>
      </c>
      <c r="AG136" s="128">
        <f t="shared" si="153"/>
        <v>57554112.000000007</v>
      </c>
      <c r="AH136" s="99"/>
      <c r="AI136" s="127"/>
      <c r="AJ136" s="128">
        <v>51387600</v>
      </c>
      <c r="AK136" s="128">
        <f t="shared" si="155"/>
        <v>57554112.000000007</v>
      </c>
      <c r="AL136" s="99"/>
      <c r="AM136" s="127"/>
      <c r="AN136" s="129">
        <v>51387600</v>
      </c>
      <c r="AO136" s="129">
        <f t="shared" si="156"/>
        <v>57554112.000000007</v>
      </c>
      <c r="AP136" s="99"/>
      <c r="AQ136" s="103"/>
      <c r="AR136" s="128"/>
      <c r="AS136" s="128"/>
      <c r="AT136" s="99"/>
      <c r="AU136" s="103"/>
      <c r="AV136" s="129"/>
      <c r="AW136" s="129"/>
      <c r="AX136" s="103"/>
      <c r="AY136" s="129">
        <v>0</v>
      </c>
      <c r="AZ136" s="129">
        <v>0</v>
      </c>
      <c r="BA136" s="31" t="s">
        <v>245</v>
      </c>
      <c r="BB136" s="31" t="s">
        <v>358</v>
      </c>
      <c r="BC136" s="124" t="s">
        <v>135</v>
      </c>
      <c r="BD136" s="31"/>
      <c r="BE136" s="31"/>
      <c r="BF136" s="31"/>
      <c r="BG136" s="31"/>
      <c r="BH136" s="31"/>
      <c r="BI136" s="31"/>
      <c r="BJ136" s="31"/>
      <c r="BK136" s="31"/>
      <c r="BL136" s="31"/>
      <c r="BM136" s="31"/>
    </row>
    <row r="137" spans="1:65" s="57" customFormat="1" ht="13.15" customHeight="1" x14ac:dyDescent="0.25">
      <c r="A137" s="31" t="s">
        <v>71</v>
      </c>
      <c r="B137" s="37" t="s">
        <v>426</v>
      </c>
      <c r="C137" s="38"/>
      <c r="D137" s="58" t="s">
        <v>523</v>
      </c>
      <c r="E137" s="41"/>
      <c r="F137" s="41" t="s">
        <v>99</v>
      </c>
      <c r="G137" s="124" t="s">
        <v>138</v>
      </c>
      <c r="H137" s="130"/>
      <c r="I137" s="130" t="s">
        <v>133</v>
      </c>
      <c r="J137" s="130" t="s">
        <v>133</v>
      </c>
      <c r="K137" s="21" t="s">
        <v>25</v>
      </c>
      <c r="L137" s="31"/>
      <c r="M137" s="31"/>
      <c r="N137" s="123">
        <v>100</v>
      </c>
      <c r="O137" s="114">
        <v>230000000</v>
      </c>
      <c r="P137" s="124" t="s">
        <v>233</v>
      </c>
      <c r="Q137" s="78" t="s">
        <v>524</v>
      </c>
      <c r="R137" s="125" t="s">
        <v>234</v>
      </c>
      <c r="S137" s="114">
        <v>230000000</v>
      </c>
      <c r="T137" s="124" t="s">
        <v>75</v>
      </c>
      <c r="U137" s="31"/>
      <c r="V137" s="31"/>
      <c r="W137" s="56" t="s">
        <v>479</v>
      </c>
      <c r="X137" s="78" t="s">
        <v>251</v>
      </c>
      <c r="Y137" s="126">
        <v>0</v>
      </c>
      <c r="Z137" s="126">
        <v>100</v>
      </c>
      <c r="AA137" s="126">
        <v>0</v>
      </c>
      <c r="AB137" s="31"/>
      <c r="AC137" s="31" t="s">
        <v>236</v>
      </c>
      <c r="AD137" s="99"/>
      <c r="AE137" s="127"/>
      <c r="AF137" s="139">
        <v>40107157</v>
      </c>
      <c r="AG137" s="67">
        <f t="shared" si="153"/>
        <v>44920015.840000004</v>
      </c>
      <c r="AH137" s="141"/>
      <c r="AI137" s="141"/>
      <c r="AJ137" s="146">
        <v>53471770</v>
      </c>
      <c r="AK137" s="142">
        <f t="shared" si="155"/>
        <v>59888382.400000006</v>
      </c>
      <c r="AL137" s="141"/>
      <c r="AM137" s="141"/>
      <c r="AN137" s="146">
        <v>53471770</v>
      </c>
      <c r="AO137" s="142">
        <f t="shared" si="156"/>
        <v>59888382.400000006</v>
      </c>
      <c r="AP137" s="141"/>
      <c r="AQ137" s="141"/>
      <c r="AR137" s="141"/>
      <c r="AS137" s="141"/>
      <c r="AT137" s="141"/>
      <c r="AU137" s="141"/>
      <c r="AV137" s="141"/>
      <c r="AW137" s="141"/>
      <c r="AX137" s="141"/>
      <c r="AY137" s="82">
        <v>0</v>
      </c>
      <c r="AZ137" s="65">
        <f t="shared" si="152"/>
        <v>0</v>
      </c>
      <c r="BA137" s="142" t="s">
        <v>245</v>
      </c>
      <c r="BB137" s="147" t="s">
        <v>358</v>
      </c>
      <c r="BC137" s="38" t="s">
        <v>135</v>
      </c>
      <c r="BD137" s="44"/>
      <c r="BE137" s="44"/>
      <c r="BF137" s="44"/>
      <c r="BG137" s="44"/>
      <c r="BH137" s="44"/>
      <c r="BI137" s="44"/>
      <c r="BJ137" s="44"/>
      <c r="BK137" s="44"/>
      <c r="BL137" s="44"/>
      <c r="BM137" s="31"/>
    </row>
    <row r="138" spans="1:65" s="533" customFormat="1" ht="15" customHeight="1" x14ac:dyDescent="0.2">
      <c r="A138" s="426" t="s">
        <v>71</v>
      </c>
      <c r="B138" s="513" t="s">
        <v>426</v>
      </c>
      <c r="C138" s="513"/>
      <c r="D138" s="514" t="s">
        <v>523</v>
      </c>
      <c r="E138" s="515"/>
      <c r="F138" s="516"/>
      <c r="G138" s="516" t="s">
        <v>138</v>
      </c>
      <c r="H138" s="517"/>
      <c r="I138" s="517" t="s">
        <v>133</v>
      </c>
      <c r="J138" s="518" t="s">
        <v>133</v>
      </c>
      <c r="K138" s="518" t="s">
        <v>25</v>
      </c>
      <c r="L138" s="428"/>
      <c r="M138" s="519"/>
      <c r="N138" s="520">
        <v>100</v>
      </c>
      <c r="O138" s="521">
        <v>230000000</v>
      </c>
      <c r="P138" s="522" t="s">
        <v>233</v>
      </c>
      <c r="Q138" s="426" t="s">
        <v>524</v>
      </c>
      <c r="R138" s="426" t="s">
        <v>234</v>
      </c>
      <c r="S138" s="521">
        <v>230000000</v>
      </c>
      <c r="T138" s="522" t="s">
        <v>75</v>
      </c>
      <c r="U138" s="517"/>
      <c r="V138" s="519"/>
      <c r="W138" s="416" t="s">
        <v>479</v>
      </c>
      <c r="X138" s="426" t="s">
        <v>251</v>
      </c>
      <c r="Y138" s="426">
        <v>0</v>
      </c>
      <c r="Z138" s="516">
        <v>100</v>
      </c>
      <c r="AA138" s="516">
        <v>0</v>
      </c>
      <c r="AB138" s="516"/>
      <c r="AC138" s="516" t="s">
        <v>236</v>
      </c>
      <c r="AD138" s="428"/>
      <c r="AE138" s="519"/>
      <c r="AF138" s="523">
        <v>40107157</v>
      </c>
      <c r="AG138" s="524">
        <f t="shared" si="153"/>
        <v>44920015.840000004</v>
      </c>
      <c r="AH138" s="525"/>
      <c r="AI138" s="525"/>
      <c r="AJ138" s="523">
        <v>53471770</v>
      </c>
      <c r="AK138" s="526">
        <f t="shared" si="155"/>
        <v>59888382.400000006</v>
      </c>
      <c r="AL138" s="523"/>
      <c r="AM138" s="523"/>
      <c r="AN138" s="523">
        <v>53471770</v>
      </c>
      <c r="AO138" s="526">
        <f t="shared" si="156"/>
        <v>59888382.400000006</v>
      </c>
      <c r="AP138" s="525"/>
      <c r="AQ138" s="525"/>
      <c r="AR138" s="525"/>
      <c r="AS138" s="525"/>
      <c r="AT138" s="525"/>
      <c r="AU138" s="525"/>
      <c r="AV138" s="525"/>
      <c r="AW138" s="525"/>
      <c r="AX138" s="525"/>
      <c r="AY138" s="527">
        <v>0</v>
      </c>
      <c r="AZ138" s="527">
        <f t="shared" si="152"/>
        <v>0</v>
      </c>
      <c r="BA138" s="528" t="s">
        <v>245</v>
      </c>
      <c r="BB138" s="529" t="s">
        <v>358</v>
      </c>
      <c r="BC138" s="530" t="s">
        <v>135</v>
      </c>
      <c r="BD138" s="531"/>
      <c r="BE138" s="519"/>
      <c r="BF138" s="519"/>
      <c r="BG138" s="519"/>
      <c r="BH138" s="519"/>
      <c r="BI138" s="519"/>
      <c r="BJ138" s="519"/>
      <c r="BK138" s="519"/>
      <c r="BL138" s="519"/>
      <c r="BM138" s="532" t="s">
        <v>680</v>
      </c>
    </row>
    <row r="139" spans="1:65" s="57" customFormat="1" ht="13.15" customHeight="1" x14ac:dyDescent="0.2">
      <c r="A139" s="31" t="s">
        <v>71</v>
      </c>
      <c r="B139" s="37" t="s">
        <v>426</v>
      </c>
      <c r="C139" s="38"/>
      <c r="D139" s="58" t="s">
        <v>106</v>
      </c>
      <c r="E139" s="41"/>
      <c r="F139" s="41" t="s">
        <v>101</v>
      </c>
      <c r="G139" s="124" t="s">
        <v>138</v>
      </c>
      <c r="H139" s="130"/>
      <c r="I139" s="130" t="s">
        <v>133</v>
      </c>
      <c r="J139" s="130" t="s">
        <v>133</v>
      </c>
      <c r="K139" s="21" t="s">
        <v>25</v>
      </c>
      <c r="L139" s="31"/>
      <c r="M139" s="31"/>
      <c r="N139" s="123">
        <v>100</v>
      </c>
      <c r="O139" s="114">
        <v>230000000</v>
      </c>
      <c r="P139" s="124" t="s">
        <v>233</v>
      </c>
      <c r="Q139" s="31" t="s">
        <v>279</v>
      </c>
      <c r="R139" s="125" t="s">
        <v>234</v>
      </c>
      <c r="S139" s="114">
        <v>230000000</v>
      </c>
      <c r="T139" s="124" t="s">
        <v>280</v>
      </c>
      <c r="U139" s="31"/>
      <c r="V139" s="31"/>
      <c r="W139" s="31" t="s">
        <v>264</v>
      </c>
      <c r="X139" s="31" t="s">
        <v>251</v>
      </c>
      <c r="Y139" s="126">
        <v>0</v>
      </c>
      <c r="Z139" s="126">
        <v>100</v>
      </c>
      <c r="AA139" s="126">
        <v>0</v>
      </c>
      <c r="AB139" s="31"/>
      <c r="AC139" s="31" t="s">
        <v>236</v>
      </c>
      <c r="AD139" s="99"/>
      <c r="AE139" s="127"/>
      <c r="AF139" s="128">
        <v>9672960</v>
      </c>
      <c r="AG139" s="128">
        <f t="shared" si="153"/>
        <v>10833715.200000001</v>
      </c>
      <c r="AH139" s="99"/>
      <c r="AI139" s="127"/>
      <c r="AJ139" s="128">
        <v>9672960</v>
      </c>
      <c r="AK139" s="128">
        <f t="shared" si="155"/>
        <v>10833715.200000001</v>
      </c>
      <c r="AL139" s="99"/>
      <c r="AM139" s="127"/>
      <c r="AN139" s="129">
        <v>9672960</v>
      </c>
      <c r="AO139" s="129">
        <f t="shared" si="156"/>
        <v>10833715.200000001</v>
      </c>
      <c r="AP139" s="99"/>
      <c r="AQ139" s="103"/>
      <c r="AR139" s="128"/>
      <c r="AS139" s="128"/>
      <c r="AT139" s="99"/>
      <c r="AU139" s="103"/>
      <c r="AV139" s="129"/>
      <c r="AW139" s="129"/>
      <c r="AX139" s="103"/>
      <c r="AY139" s="129">
        <v>0</v>
      </c>
      <c r="AZ139" s="129">
        <v>0</v>
      </c>
      <c r="BA139" s="31" t="s">
        <v>245</v>
      </c>
      <c r="BB139" s="31" t="s">
        <v>359</v>
      </c>
      <c r="BC139" s="130" t="s">
        <v>269</v>
      </c>
      <c r="BD139" s="31"/>
      <c r="BE139" s="31"/>
      <c r="BF139" s="31"/>
      <c r="BG139" s="31"/>
      <c r="BH139" s="31"/>
      <c r="BI139" s="31"/>
      <c r="BJ139" s="31"/>
      <c r="BK139" s="31"/>
      <c r="BL139" s="31"/>
      <c r="BM139" s="31"/>
    </row>
    <row r="140" spans="1:65" s="57" customFormat="1" ht="13.15" customHeight="1" x14ac:dyDescent="0.25">
      <c r="A140" s="31" t="s">
        <v>71</v>
      </c>
      <c r="B140" s="37" t="s">
        <v>426</v>
      </c>
      <c r="C140" s="38"/>
      <c r="D140" s="58" t="s">
        <v>525</v>
      </c>
      <c r="E140" s="41"/>
      <c r="F140" s="41" t="s">
        <v>101</v>
      </c>
      <c r="G140" s="124" t="s">
        <v>138</v>
      </c>
      <c r="H140" s="130"/>
      <c r="I140" s="130" t="s">
        <v>133</v>
      </c>
      <c r="J140" s="130" t="s">
        <v>133</v>
      </c>
      <c r="K140" s="21" t="s">
        <v>25</v>
      </c>
      <c r="L140" s="31"/>
      <c r="M140" s="31"/>
      <c r="N140" s="123">
        <v>100</v>
      </c>
      <c r="O140" s="114">
        <v>230000000</v>
      </c>
      <c r="P140" s="124" t="s">
        <v>233</v>
      </c>
      <c r="Q140" s="78" t="s">
        <v>524</v>
      </c>
      <c r="R140" s="125" t="s">
        <v>234</v>
      </c>
      <c r="S140" s="114">
        <v>230000000</v>
      </c>
      <c r="T140" s="124" t="s">
        <v>280</v>
      </c>
      <c r="U140" s="31"/>
      <c r="V140" s="31"/>
      <c r="W140" s="56" t="s">
        <v>479</v>
      </c>
      <c r="X140" s="148" t="s">
        <v>251</v>
      </c>
      <c r="Y140" s="126">
        <v>0</v>
      </c>
      <c r="Z140" s="126">
        <v>100</v>
      </c>
      <c r="AA140" s="126">
        <v>0</v>
      </c>
      <c r="AB140" s="31"/>
      <c r="AC140" s="31" t="s">
        <v>236</v>
      </c>
      <c r="AD140" s="99"/>
      <c r="AE140" s="127"/>
      <c r="AF140" s="149">
        <v>7254720</v>
      </c>
      <c r="AG140" s="67">
        <f t="shared" si="153"/>
        <v>8125286.4000000004</v>
      </c>
      <c r="AH140" s="150"/>
      <c r="AI140" s="150"/>
      <c r="AJ140" s="67">
        <v>9672960</v>
      </c>
      <c r="AK140" s="67">
        <f t="shared" si="155"/>
        <v>10833715.200000001</v>
      </c>
      <c r="AL140" s="67"/>
      <c r="AM140" s="67"/>
      <c r="AN140" s="67">
        <v>9672960</v>
      </c>
      <c r="AO140" s="67">
        <f t="shared" si="156"/>
        <v>10833715.200000001</v>
      </c>
      <c r="AP140" s="150"/>
      <c r="AQ140" s="150"/>
      <c r="AR140" s="150"/>
      <c r="AS140" s="150"/>
      <c r="AT140" s="150"/>
      <c r="AU140" s="150"/>
      <c r="AV140" s="150"/>
      <c r="AW140" s="150"/>
      <c r="AX140" s="150"/>
      <c r="AY140" s="82">
        <v>0</v>
      </c>
      <c r="AZ140" s="65">
        <f t="shared" si="152"/>
        <v>0</v>
      </c>
      <c r="BA140" s="142" t="s">
        <v>245</v>
      </c>
      <c r="BB140" s="147" t="s">
        <v>359</v>
      </c>
      <c r="BC140" s="38" t="s">
        <v>269</v>
      </c>
      <c r="BD140" s="151"/>
      <c r="BE140" s="151"/>
      <c r="BF140" s="151"/>
      <c r="BG140" s="151"/>
      <c r="BH140" s="151"/>
      <c r="BI140" s="151"/>
      <c r="BJ140" s="151"/>
      <c r="BK140" s="151"/>
      <c r="BL140" s="151"/>
      <c r="BM140" s="31"/>
    </row>
    <row r="141" spans="1:65" s="533" customFormat="1" ht="15" customHeight="1" x14ac:dyDescent="0.2">
      <c r="A141" s="534" t="s">
        <v>71</v>
      </c>
      <c r="B141" s="535" t="s">
        <v>426</v>
      </c>
      <c r="C141" s="535"/>
      <c r="D141" s="514" t="s">
        <v>525</v>
      </c>
      <c r="E141" s="536"/>
      <c r="F141" s="537"/>
      <c r="G141" s="537" t="s">
        <v>138</v>
      </c>
      <c r="H141" s="538"/>
      <c r="I141" s="538" t="s">
        <v>133</v>
      </c>
      <c r="J141" s="539" t="s">
        <v>133</v>
      </c>
      <c r="K141" s="539" t="s">
        <v>25</v>
      </c>
      <c r="L141" s="540"/>
      <c r="M141" s="541"/>
      <c r="N141" s="542">
        <v>100</v>
      </c>
      <c r="O141" s="543">
        <v>230000000</v>
      </c>
      <c r="P141" s="544" t="s">
        <v>233</v>
      </c>
      <c r="Q141" s="426" t="s">
        <v>524</v>
      </c>
      <c r="R141" s="534" t="s">
        <v>234</v>
      </c>
      <c r="S141" s="543">
        <v>230000000</v>
      </c>
      <c r="T141" s="544" t="s">
        <v>280</v>
      </c>
      <c r="U141" s="538"/>
      <c r="V141" s="541"/>
      <c r="W141" s="416" t="s">
        <v>479</v>
      </c>
      <c r="X141" s="534" t="s">
        <v>251</v>
      </c>
      <c r="Y141" s="534">
        <v>0</v>
      </c>
      <c r="Z141" s="537">
        <v>100</v>
      </c>
      <c r="AA141" s="537">
        <v>0</v>
      </c>
      <c r="AB141" s="537"/>
      <c r="AC141" s="537" t="s">
        <v>236</v>
      </c>
      <c r="AD141" s="540"/>
      <c r="AE141" s="541"/>
      <c r="AF141" s="545">
        <v>7254720</v>
      </c>
      <c r="AG141" s="524">
        <f t="shared" si="153"/>
        <v>8125286.4000000004</v>
      </c>
      <c r="AH141" s="546"/>
      <c r="AI141" s="546"/>
      <c r="AJ141" s="524">
        <v>9672960</v>
      </c>
      <c r="AK141" s="524">
        <f t="shared" si="155"/>
        <v>10833715.200000001</v>
      </c>
      <c r="AL141" s="524"/>
      <c r="AM141" s="524"/>
      <c r="AN141" s="524">
        <v>9672960</v>
      </c>
      <c r="AO141" s="524">
        <f t="shared" si="156"/>
        <v>10833715.200000001</v>
      </c>
      <c r="AP141" s="546"/>
      <c r="AQ141" s="546"/>
      <c r="AR141" s="546"/>
      <c r="AS141" s="546"/>
      <c r="AT141" s="546"/>
      <c r="AU141" s="546"/>
      <c r="AV141" s="546"/>
      <c r="AW141" s="546"/>
      <c r="AX141" s="546"/>
      <c r="AY141" s="527">
        <v>0</v>
      </c>
      <c r="AZ141" s="527">
        <f t="shared" si="152"/>
        <v>0</v>
      </c>
      <c r="BA141" s="528" t="s">
        <v>245</v>
      </c>
      <c r="BB141" s="529" t="s">
        <v>359</v>
      </c>
      <c r="BC141" s="530" t="s">
        <v>269</v>
      </c>
      <c r="BD141" s="531"/>
      <c r="BE141" s="519"/>
      <c r="BF141" s="519"/>
      <c r="BG141" s="519"/>
      <c r="BH141" s="519"/>
      <c r="BI141" s="519"/>
      <c r="BJ141" s="519"/>
      <c r="BK141" s="519"/>
      <c r="BL141" s="519"/>
      <c r="BM141" s="532" t="s">
        <v>680</v>
      </c>
    </row>
    <row r="142" spans="1:65" s="57" customFormat="1" ht="13.15" customHeight="1" x14ac:dyDescent="0.2">
      <c r="A142" s="31" t="s">
        <v>71</v>
      </c>
      <c r="B142" s="37" t="s">
        <v>426</v>
      </c>
      <c r="C142" s="38"/>
      <c r="D142" s="58" t="s">
        <v>104</v>
      </c>
      <c r="E142" s="41"/>
      <c r="F142" s="41" t="s">
        <v>102</v>
      </c>
      <c r="G142" s="124" t="s">
        <v>138</v>
      </c>
      <c r="H142" s="130"/>
      <c r="I142" s="130" t="s">
        <v>133</v>
      </c>
      <c r="J142" s="130" t="s">
        <v>133</v>
      </c>
      <c r="K142" s="21" t="s">
        <v>25</v>
      </c>
      <c r="L142" s="31"/>
      <c r="M142" s="31"/>
      <c r="N142" s="123">
        <v>100</v>
      </c>
      <c r="O142" s="114">
        <v>230000000</v>
      </c>
      <c r="P142" s="124" t="s">
        <v>233</v>
      </c>
      <c r="Q142" s="31" t="s">
        <v>279</v>
      </c>
      <c r="R142" s="125" t="s">
        <v>234</v>
      </c>
      <c r="S142" s="114">
        <v>230000000</v>
      </c>
      <c r="T142" s="124" t="s">
        <v>72</v>
      </c>
      <c r="U142" s="31"/>
      <c r="V142" s="31"/>
      <c r="W142" s="31" t="s">
        <v>264</v>
      </c>
      <c r="X142" s="31" t="s">
        <v>251</v>
      </c>
      <c r="Y142" s="126">
        <v>0</v>
      </c>
      <c r="Z142" s="126">
        <v>100</v>
      </c>
      <c r="AA142" s="126">
        <v>0</v>
      </c>
      <c r="AB142" s="31"/>
      <c r="AC142" s="31" t="s">
        <v>236</v>
      </c>
      <c r="AD142" s="99"/>
      <c r="AE142" s="127"/>
      <c r="AF142" s="128">
        <v>40903170</v>
      </c>
      <c r="AG142" s="128">
        <f t="shared" si="153"/>
        <v>45811550.400000006</v>
      </c>
      <c r="AH142" s="99"/>
      <c r="AI142" s="127"/>
      <c r="AJ142" s="128">
        <v>40903170</v>
      </c>
      <c r="AK142" s="128">
        <f t="shared" si="155"/>
        <v>45811550.400000006</v>
      </c>
      <c r="AL142" s="99"/>
      <c r="AM142" s="127"/>
      <c r="AN142" s="129">
        <v>40903170</v>
      </c>
      <c r="AO142" s="129">
        <f t="shared" si="156"/>
        <v>45811550.400000006</v>
      </c>
      <c r="AP142" s="99"/>
      <c r="AQ142" s="103"/>
      <c r="AR142" s="128"/>
      <c r="AS142" s="128"/>
      <c r="AT142" s="99"/>
      <c r="AU142" s="103"/>
      <c r="AV142" s="129"/>
      <c r="AW142" s="129"/>
      <c r="AX142" s="103"/>
      <c r="AY142" s="129">
        <v>0</v>
      </c>
      <c r="AZ142" s="129">
        <v>0</v>
      </c>
      <c r="BA142" s="31" t="s">
        <v>245</v>
      </c>
      <c r="BB142" s="31" t="s">
        <v>360</v>
      </c>
      <c r="BC142" s="143" t="s">
        <v>361</v>
      </c>
      <c r="BD142" s="31"/>
      <c r="BE142" s="31"/>
      <c r="BF142" s="31"/>
      <c r="BG142" s="31"/>
      <c r="BH142" s="31"/>
      <c r="BI142" s="31"/>
      <c r="BJ142" s="31"/>
      <c r="BK142" s="31"/>
      <c r="BL142" s="31"/>
      <c r="BM142" s="31"/>
    </row>
    <row r="143" spans="1:65" s="57" customFormat="1" ht="13.15" customHeight="1" x14ac:dyDescent="0.25">
      <c r="A143" s="31" t="s">
        <v>71</v>
      </c>
      <c r="B143" s="37" t="s">
        <v>426</v>
      </c>
      <c r="C143" s="38"/>
      <c r="D143" s="58" t="s">
        <v>526</v>
      </c>
      <c r="E143" s="41"/>
      <c r="F143" s="41" t="s">
        <v>102</v>
      </c>
      <c r="G143" s="124" t="s">
        <v>138</v>
      </c>
      <c r="H143" s="130"/>
      <c r="I143" s="130" t="s">
        <v>133</v>
      </c>
      <c r="J143" s="130" t="s">
        <v>133</v>
      </c>
      <c r="K143" s="21" t="s">
        <v>25</v>
      </c>
      <c r="L143" s="31"/>
      <c r="M143" s="31"/>
      <c r="N143" s="123">
        <v>100</v>
      </c>
      <c r="O143" s="114">
        <v>230000000</v>
      </c>
      <c r="P143" s="124" t="s">
        <v>233</v>
      </c>
      <c r="Q143" s="78" t="s">
        <v>524</v>
      </c>
      <c r="R143" s="125" t="s">
        <v>234</v>
      </c>
      <c r="S143" s="114">
        <v>230000000</v>
      </c>
      <c r="T143" s="124" t="s">
        <v>72</v>
      </c>
      <c r="U143" s="31"/>
      <c r="V143" s="31"/>
      <c r="W143" s="56" t="s">
        <v>479</v>
      </c>
      <c r="X143" s="78" t="s">
        <v>251</v>
      </c>
      <c r="Y143" s="126">
        <v>0</v>
      </c>
      <c r="Z143" s="126">
        <v>100</v>
      </c>
      <c r="AA143" s="126">
        <v>0</v>
      </c>
      <c r="AB143" s="31"/>
      <c r="AC143" s="31" t="s">
        <v>236</v>
      </c>
      <c r="AD143" s="99"/>
      <c r="AE143" s="127"/>
      <c r="AF143" s="149">
        <v>30677377.5</v>
      </c>
      <c r="AG143" s="67">
        <f t="shared" si="153"/>
        <v>34358662.800000004</v>
      </c>
      <c r="AH143" s="141"/>
      <c r="AI143" s="141"/>
      <c r="AJ143" s="67">
        <v>40903170</v>
      </c>
      <c r="AK143" s="67">
        <f t="shared" si="155"/>
        <v>45811550.400000006</v>
      </c>
      <c r="AL143" s="67"/>
      <c r="AM143" s="67"/>
      <c r="AN143" s="67">
        <v>40903170</v>
      </c>
      <c r="AO143" s="67">
        <f t="shared" si="156"/>
        <v>45811550.400000006</v>
      </c>
      <c r="AP143" s="141"/>
      <c r="AQ143" s="141"/>
      <c r="AR143" s="141"/>
      <c r="AS143" s="141"/>
      <c r="AT143" s="141"/>
      <c r="AU143" s="141"/>
      <c r="AV143" s="141"/>
      <c r="AW143" s="141"/>
      <c r="AX143" s="141"/>
      <c r="AY143" s="82">
        <v>0</v>
      </c>
      <c r="AZ143" s="65">
        <f t="shared" si="152"/>
        <v>0</v>
      </c>
      <c r="BA143" s="142" t="s">
        <v>245</v>
      </c>
      <c r="BB143" s="147" t="s">
        <v>360</v>
      </c>
      <c r="BC143" s="38" t="s">
        <v>361</v>
      </c>
      <c r="BD143" s="44"/>
      <c r="BE143" s="44"/>
      <c r="BF143" s="44"/>
      <c r="BG143" s="44"/>
      <c r="BH143" s="44"/>
      <c r="BI143" s="44"/>
      <c r="BJ143" s="44"/>
      <c r="BK143" s="44"/>
      <c r="BL143" s="44"/>
      <c r="BM143" s="31"/>
    </row>
    <row r="144" spans="1:65" s="533" customFormat="1" ht="15" customHeight="1" x14ac:dyDescent="0.2">
      <c r="A144" s="426" t="s">
        <v>71</v>
      </c>
      <c r="B144" s="513" t="s">
        <v>426</v>
      </c>
      <c r="C144" s="513"/>
      <c r="D144" s="514" t="s">
        <v>526</v>
      </c>
      <c r="E144" s="547"/>
      <c r="F144" s="516"/>
      <c r="G144" s="516" t="s">
        <v>138</v>
      </c>
      <c r="H144" s="517"/>
      <c r="I144" s="517" t="s">
        <v>133</v>
      </c>
      <c r="J144" s="518" t="s">
        <v>133</v>
      </c>
      <c r="K144" s="518" t="s">
        <v>25</v>
      </c>
      <c r="L144" s="428"/>
      <c r="M144" s="519"/>
      <c r="N144" s="520">
        <v>100</v>
      </c>
      <c r="O144" s="521">
        <v>230000000</v>
      </c>
      <c r="P144" s="522" t="s">
        <v>233</v>
      </c>
      <c r="Q144" s="426" t="s">
        <v>524</v>
      </c>
      <c r="R144" s="426" t="s">
        <v>234</v>
      </c>
      <c r="S144" s="521">
        <v>230000000</v>
      </c>
      <c r="T144" s="522" t="s">
        <v>72</v>
      </c>
      <c r="U144" s="517"/>
      <c r="V144" s="519"/>
      <c r="W144" s="416" t="s">
        <v>479</v>
      </c>
      <c r="X144" s="426" t="s">
        <v>251</v>
      </c>
      <c r="Y144" s="426">
        <v>0</v>
      </c>
      <c r="Z144" s="516">
        <v>100</v>
      </c>
      <c r="AA144" s="516">
        <v>0</v>
      </c>
      <c r="AB144" s="516"/>
      <c r="AC144" s="516" t="s">
        <v>236</v>
      </c>
      <c r="AD144" s="428"/>
      <c r="AE144" s="519"/>
      <c r="AF144" s="545">
        <v>30677377.5</v>
      </c>
      <c r="AG144" s="524">
        <f t="shared" si="153"/>
        <v>34358662.800000004</v>
      </c>
      <c r="AH144" s="525"/>
      <c r="AI144" s="525"/>
      <c r="AJ144" s="524">
        <v>40903170</v>
      </c>
      <c r="AK144" s="524">
        <f t="shared" si="155"/>
        <v>45811550.400000006</v>
      </c>
      <c r="AL144" s="524"/>
      <c r="AM144" s="524"/>
      <c r="AN144" s="524">
        <v>40903170</v>
      </c>
      <c r="AO144" s="524">
        <f t="shared" si="156"/>
        <v>45811550.400000006</v>
      </c>
      <c r="AP144" s="525"/>
      <c r="AQ144" s="525"/>
      <c r="AR144" s="525"/>
      <c r="AS144" s="525"/>
      <c r="AT144" s="525"/>
      <c r="AU144" s="525"/>
      <c r="AV144" s="525"/>
      <c r="AW144" s="525"/>
      <c r="AX144" s="525"/>
      <c r="AY144" s="527">
        <v>0</v>
      </c>
      <c r="AZ144" s="527">
        <f t="shared" si="152"/>
        <v>0</v>
      </c>
      <c r="BA144" s="528" t="s">
        <v>245</v>
      </c>
      <c r="BB144" s="529" t="s">
        <v>360</v>
      </c>
      <c r="BC144" s="530" t="s">
        <v>361</v>
      </c>
      <c r="BD144" s="548"/>
      <c r="BE144" s="549"/>
      <c r="BF144" s="549"/>
      <c r="BG144" s="549"/>
      <c r="BH144" s="549"/>
      <c r="BI144" s="549"/>
      <c r="BJ144" s="549"/>
      <c r="BK144" s="549"/>
      <c r="BL144" s="549"/>
      <c r="BM144" s="532" t="s">
        <v>680</v>
      </c>
    </row>
    <row r="145" spans="1:83" s="57" customFormat="1" ht="13.15" customHeight="1" x14ac:dyDescent="0.2">
      <c r="A145" s="31" t="s">
        <v>362</v>
      </c>
      <c r="B145" s="37" t="s">
        <v>426</v>
      </c>
      <c r="C145" s="38"/>
      <c r="D145" s="41"/>
      <c r="E145" s="41"/>
      <c r="F145" s="41" t="s">
        <v>91</v>
      </c>
      <c r="G145" s="31" t="s">
        <v>363</v>
      </c>
      <c r="H145" s="31"/>
      <c r="I145" s="31" t="s">
        <v>364</v>
      </c>
      <c r="J145" s="31" t="s">
        <v>364</v>
      </c>
      <c r="K145" s="21" t="s">
        <v>25</v>
      </c>
      <c r="L145" s="31"/>
      <c r="M145" s="31"/>
      <c r="N145" s="152">
        <v>30</v>
      </c>
      <c r="O145" s="31">
        <v>230000000</v>
      </c>
      <c r="P145" s="31" t="s">
        <v>233</v>
      </c>
      <c r="Q145" s="31" t="s">
        <v>272</v>
      </c>
      <c r="R145" s="125" t="s">
        <v>234</v>
      </c>
      <c r="S145" s="31">
        <v>230000000</v>
      </c>
      <c r="T145" s="31" t="s">
        <v>68</v>
      </c>
      <c r="U145" s="31"/>
      <c r="V145" s="31" t="s">
        <v>235</v>
      </c>
      <c r="W145" s="31"/>
      <c r="X145" s="31"/>
      <c r="Y145" s="126">
        <v>0</v>
      </c>
      <c r="Z145" s="126">
        <v>90</v>
      </c>
      <c r="AA145" s="126">
        <v>10</v>
      </c>
      <c r="AB145" s="31"/>
      <c r="AC145" s="31" t="s">
        <v>236</v>
      </c>
      <c r="AD145" s="99"/>
      <c r="AE145" s="127"/>
      <c r="AF145" s="128">
        <v>214020000</v>
      </c>
      <c r="AG145" s="128">
        <f t="shared" si="153"/>
        <v>239702400.00000003</v>
      </c>
      <c r="AH145" s="99"/>
      <c r="AI145" s="127"/>
      <c r="AJ145" s="128">
        <v>214020000</v>
      </c>
      <c r="AK145" s="128">
        <f t="shared" si="155"/>
        <v>239702400.00000003</v>
      </c>
      <c r="AL145" s="99"/>
      <c r="AM145" s="127"/>
      <c r="AN145" s="129"/>
      <c r="AO145" s="129"/>
      <c r="AP145" s="99"/>
      <c r="AQ145" s="103"/>
      <c r="AR145" s="128"/>
      <c r="AS145" s="128"/>
      <c r="AT145" s="99"/>
      <c r="AU145" s="103"/>
      <c r="AV145" s="129"/>
      <c r="AW145" s="129"/>
      <c r="AX145" s="103"/>
      <c r="AY145" s="129">
        <v>0</v>
      </c>
      <c r="AZ145" s="129">
        <f t="shared" si="152"/>
        <v>0</v>
      </c>
      <c r="BA145" s="31" t="s">
        <v>245</v>
      </c>
      <c r="BB145" s="31" t="s">
        <v>365</v>
      </c>
      <c r="BC145" s="31" t="s">
        <v>366</v>
      </c>
      <c r="BD145" s="31"/>
      <c r="BE145" s="31"/>
      <c r="BF145" s="31"/>
      <c r="BG145" s="31"/>
      <c r="BH145" s="31"/>
      <c r="BI145" s="31"/>
      <c r="BJ145" s="31"/>
      <c r="BK145" s="31"/>
      <c r="BL145" s="31"/>
      <c r="BM145" s="31"/>
    </row>
    <row r="146" spans="1:83" s="57" customFormat="1" ht="13.15" customHeight="1" x14ac:dyDescent="0.2">
      <c r="A146" s="21" t="s">
        <v>87</v>
      </c>
      <c r="B146" s="21"/>
      <c r="C146" s="38"/>
      <c r="D146" s="41"/>
      <c r="E146" s="41"/>
      <c r="F146" s="41" t="s">
        <v>92</v>
      </c>
      <c r="G146" s="31" t="s">
        <v>141</v>
      </c>
      <c r="H146" s="31"/>
      <c r="I146" s="31" t="s">
        <v>127</v>
      </c>
      <c r="J146" s="31" t="s">
        <v>127</v>
      </c>
      <c r="K146" s="21" t="s">
        <v>25</v>
      </c>
      <c r="L146" s="21"/>
      <c r="M146" s="21"/>
      <c r="N146" s="26">
        <v>100</v>
      </c>
      <c r="O146" s="21" t="s">
        <v>232</v>
      </c>
      <c r="P146" s="31" t="s">
        <v>233</v>
      </c>
      <c r="Q146" s="21" t="s">
        <v>272</v>
      </c>
      <c r="R146" s="98" t="s">
        <v>234</v>
      </c>
      <c r="S146" s="21" t="s">
        <v>232</v>
      </c>
      <c r="T146" s="31" t="s">
        <v>132</v>
      </c>
      <c r="U146" s="21"/>
      <c r="V146" s="21"/>
      <c r="W146" s="21" t="s">
        <v>264</v>
      </c>
      <c r="X146" s="21" t="s">
        <v>251</v>
      </c>
      <c r="Y146" s="22">
        <v>0</v>
      </c>
      <c r="Z146" s="22">
        <v>100</v>
      </c>
      <c r="AA146" s="22">
        <v>0</v>
      </c>
      <c r="AB146" s="21"/>
      <c r="AC146" s="21" t="s">
        <v>236</v>
      </c>
      <c r="AD146" s="99"/>
      <c r="AE146" s="100"/>
      <c r="AF146" s="100">
        <v>143376584.24000001</v>
      </c>
      <c r="AG146" s="128">
        <f t="shared" si="153"/>
        <v>160581774.34880003</v>
      </c>
      <c r="AH146" s="99"/>
      <c r="AI146" s="100"/>
      <c r="AJ146" s="100">
        <v>143376584.24000001</v>
      </c>
      <c r="AK146" s="128">
        <f t="shared" si="155"/>
        <v>160581774.34880003</v>
      </c>
      <c r="AL146" s="99"/>
      <c r="AM146" s="100"/>
      <c r="AN146" s="100">
        <v>143376584.24000001</v>
      </c>
      <c r="AO146" s="153">
        <f>AN146*1.12</f>
        <v>160581774.34880003</v>
      </c>
      <c r="AP146" s="99"/>
      <c r="AQ146" s="28"/>
      <c r="AR146" s="153"/>
      <c r="AS146" s="153"/>
      <c r="AT146" s="27"/>
      <c r="AU146" s="28"/>
      <c r="AV146" s="28"/>
      <c r="AW146" s="28"/>
      <c r="AX146" s="103"/>
      <c r="AY146" s="129">
        <v>0</v>
      </c>
      <c r="AZ146" s="129">
        <f t="shared" si="152"/>
        <v>0</v>
      </c>
      <c r="BA146" s="154" t="s">
        <v>245</v>
      </c>
      <c r="BB146" s="59" t="s">
        <v>367</v>
      </c>
      <c r="BC146" s="59" t="s">
        <v>368</v>
      </c>
      <c r="BD146" s="21"/>
      <c r="BE146" s="21"/>
      <c r="BF146" s="31"/>
      <c r="BG146" s="21"/>
      <c r="BH146" s="21"/>
      <c r="BI146" s="31"/>
      <c r="BJ146" s="21"/>
      <c r="BK146" s="21"/>
      <c r="BL146" s="31"/>
      <c r="BM146" s="31"/>
    </row>
    <row r="147" spans="1:83" s="57" customFormat="1" ht="13.15" customHeight="1" x14ac:dyDescent="0.2">
      <c r="A147" s="21" t="s">
        <v>87</v>
      </c>
      <c r="B147" s="37" t="s">
        <v>426</v>
      </c>
      <c r="C147" s="38"/>
      <c r="D147" s="58" t="s">
        <v>96</v>
      </c>
      <c r="E147" s="41"/>
      <c r="F147" s="41" t="s">
        <v>418</v>
      </c>
      <c r="G147" s="31" t="s">
        <v>141</v>
      </c>
      <c r="H147" s="31"/>
      <c r="I147" s="31" t="s">
        <v>127</v>
      </c>
      <c r="J147" s="31" t="s">
        <v>127</v>
      </c>
      <c r="K147" s="21" t="s">
        <v>25</v>
      </c>
      <c r="L147" s="21"/>
      <c r="M147" s="21"/>
      <c r="N147" s="26">
        <v>100</v>
      </c>
      <c r="O147" s="21" t="s">
        <v>232</v>
      </c>
      <c r="P147" s="31" t="s">
        <v>233</v>
      </c>
      <c r="Q147" s="31" t="s">
        <v>279</v>
      </c>
      <c r="R147" s="98" t="s">
        <v>234</v>
      </c>
      <c r="S147" s="21" t="s">
        <v>232</v>
      </c>
      <c r="T147" s="31" t="s">
        <v>132</v>
      </c>
      <c r="U147" s="21"/>
      <c r="V147" s="21"/>
      <c r="W147" s="21" t="s">
        <v>264</v>
      </c>
      <c r="X147" s="21" t="s">
        <v>251</v>
      </c>
      <c r="Y147" s="22">
        <v>0</v>
      </c>
      <c r="Z147" s="22">
        <v>100</v>
      </c>
      <c r="AA147" s="22">
        <v>0</v>
      </c>
      <c r="AB147" s="21"/>
      <c r="AC147" s="21" t="s">
        <v>236</v>
      </c>
      <c r="AD147" s="99"/>
      <c r="AE147" s="100"/>
      <c r="AF147" s="100">
        <v>143376584.24000001</v>
      </c>
      <c r="AG147" s="128">
        <f t="shared" si="153"/>
        <v>160581774.34880003</v>
      </c>
      <c r="AH147" s="99"/>
      <c r="AI147" s="100"/>
      <c r="AJ147" s="100">
        <v>143376584.24000001</v>
      </c>
      <c r="AK147" s="128">
        <f t="shared" si="155"/>
        <v>160581774.34880003</v>
      </c>
      <c r="AL147" s="99"/>
      <c r="AM147" s="100"/>
      <c r="AN147" s="100">
        <v>143376584.24000001</v>
      </c>
      <c r="AO147" s="153">
        <f>AN147*1.12</f>
        <v>160581774.34880003</v>
      </c>
      <c r="AP147" s="99"/>
      <c r="AQ147" s="28"/>
      <c r="AR147" s="153"/>
      <c r="AS147" s="153"/>
      <c r="AT147" s="27"/>
      <c r="AU147" s="28"/>
      <c r="AV147" s="28"/>
      <c r="AW147" s="28"/>
      <c r="AX147" s="103"/>
      <c r="AY147" s="129">
        <f t="shared" ref="AY147:AY153" si="161">AF147+AJ147+AN147+AR147+AV147</f>
        <v>430129752.72000003</v>
      </c>
      <c r="AZ147" s="129">
        <f t="shared" si="152"/>
        <v>481745323.04640007</v>
      </c>
      <c r="BA147" s="154" t="s">
        <v>245</v>
      </c>
      <c r="BB147" s="59" t="s">
        <v>367</v>
      </c>
      <c r="BC147" s="59" t="s">
        <v>368</v>
      </c>
      <c r="BD147" s="21"/>
      <c r="BE147" s="21"/>
      <c r="BF147" s="31"/>
      <c r="BG147" s="21"/>
      <c r="BH147" s="21"/>
      <c r="BI147" s="31"/>
      <c r="BJ147" s="21"/>
      <c r="BK147" s="21"/>
      <c r="BL147" s="31"/>
      <c r="BM147" s="31"/>
    </row>
    <row r="148" spans="1:83" s="57" customFormat="1" ht="13.15" customHeight="1" x14ac:dyDescent="0.2">
      <c r="A148" s="21" t="s">
        <v>87</v>
      </c>
      <c r="B148" s="21"/>
      <c r="C148" s="38"/>
      <c r="D148" s="41"/>
      <c r="E148" s="41"/>
      <c r="F148" s="41" t="s">
        <v>93</v>
      </c>
      <c r="G148" s="31" t="s">
        <v>141</v>
      </c>
      <c r="H148" s="31"/>
      <c r="I148" s="31" t="s">
        <v>127</v>
      </c>
      <c r="J148" s="31" t="s">
        <v>127</v>
      </c>
      <c r="K148" s="21" t="s">
        <v>25</v>
      </c>
      <c r="L148" s="21"/>
      <c r="M148" s="21"/>
      <c r="N148" s="26">
        <v>100</v>
      </c>
      <c r="O148" s="21" t="s">
        <v>232</v>
      </c>
      <c r="P148" s="31" t="s">
        <v>233</v>
      </c>
      <c r="Q148" s="21" t="s">
        <v>272</v>
      </c>
      <c r="R148" s="98" t="s">
        <v>234</v>
      </c>
      <c r="S148" s="21" t="s">
        <v>232</v>
      </c>
      <c r="T148" s="31" t="s">
        <v>75</v>
      </c>
      <c r="U148" s="21"/>
      <c r="V148" s="21"/>
      <c r="W148" s="21" t="s">
        <v>264</v>
      </c>
      <c r="X148" s="21" t="s">
        <v>251</v>
      </c>
      <c r="Y148" s="22">
        <v>0</v>
      </c>
      <c r="Z148" s="22">
        <v>100</v>
      </c>
      <c r="AA148" s="22">
        <v>0</v>
      </c>
      <c r="AB148" s="21"/>
      <c r="AC148" s="21" t="s">
        <v>236</v>
      </c>
      <c r="AD148" s="99"/>
      <c r="AE148" s="100"/>
      <c r="AF148" s="100">
        <v>125175374</v>
      </c>
      <c r="AG148" s="128">
        <f t="shared" si="153"/>
        <v>140196418.88000003</v>
      </c>
      <c r="AH148" s="99"/>
      <c r="AI148" s="100"/>
      <c r="AJ148" s="100">
        <v>125175374</v>
      </c>
      <c r="AK148" s="128">
        <f t="shared" si="155"/>
        <v>140196418.88000003</v>
      </c>
      <c r="AL148" s="99"/>
      <c r="AM148" s="100"/>
      <c r="AN148" s="100">
        <v>125175374</v>
      </c>
      <c r="AO148" s="153">
        <f t="shared" ref="AO148:AO164" si="162">AN148*1.12</f>
        <v>140196418.88000003</v>
      </c>
      <c r="AP148" s="99"/>
      <c r="AQ148" s="28"/>
      <c r="AR148" s="153"/>
      <c r="AS148" s="153"/>
      <c r="AT148" s="27"/>
      <c r="AU148" s="28"/>
      <c r="AV148" s="28"/>
      <c r="AW148" s="28"/>
      <c r="AX148" s="103"/>
      <c r="AY148" s="129">
        <v>0</v>
      </c>
      <c r="AZ148" s="129">
        <f t="shared" si="152"/>
        <v>0</v>
      </c>
      <c r="BA148" s="154" t="s">
        <v>245</v>
      </c>
      <c r="BB148" s="59" t="s">
        <v>369</v>
      </c>
      <c r="BC148" s="59" t="s">
        <v>370</v>
      </c>
      <c r="BD148" s="21"/>
      <c r="BE148" s="21"/>
      <c r="BF148" s="31"/>
      <c r="BG148" s="21"/>
      <c r="BH148" s="21"/>
      <c r="BI148" s="31"/>
      <c r="BJ148" s="21"/>
      <c r="BK148" s="21"/>
      <c r="BL148" s="31"/>
      <c r="BM148" s="31"/>
    </row>
    <row r="149" spans="1:83" s="57" customFormat="1" ht="13.15" customHeight="1" x14ac:dyDescent="0.2">
      <c r="A149" s="21" t="s">
        <v>87</v>
      </c>
      <c r="B149" s="37" t="s">
        <v>426</v>
      </c>
      <c r="C149" s="38"/>
      <c r="D149" s="58" t="s">
        <v>101</v>
      </c>
      <c r="E149" s="41"/>
      <c r="F149" s="41" t="s">
        <v>419</v>
      </c>
      <c r="G149" s="31" t="s">
        <v>141</v>
      </c>
      <c r="H149" s="31"/>
      <c r="I149" s="31" t="s">
        <v>127</v>
      </c>
      <c r="J149" s="31" t="s">
        <v>127</v>
      </c>
      <c r="K149" s="21" t="s">
        <v>25</v>
      </c>
      <c r="L149" s="21"/>
      <c r="M149" s="21"/>
      <c r="N149" s="26">
        <v>100</v>
      </c>
      <c r="O149" s="21" t="s">
        <v>232</v>
      </c>
      <c r="P149" s="31" t="s">
        <v>233</v>
      </c>
      <c r="Q149" s="31" t="s">
        <v>279</v>
      </c>
      <c r="R149" s="98" t="s">
        <v>234</v>
      </c>
      <c r="S149" s="21" t="s">
        <v>232</v>
      </c>
      <c r="T149" s="31" t="s">
        <v>75</v>
      </c>
      <c r="U149" s="21"/>
      <c r="V149" s="21"/>
      <c r="W149" s="21" t="s">
        <v>264</v>
      </c>
      <c r="X149" s="21" t="s">
        <v>251</v>
      </c>
      <c r="Y149" s="22">
        <v>0</v>
      </c>
      <c r="Z149" s="22">
        <v>100</v>
      </c>
      <c r="AA149" s="22">
        <v>0</v>
      </c>
      <c r="AB149" s="21"/>
      <c r="AC149" s="21" t="s">
        <v>236</v>
      </c>
      <c r="AD149" s="99"/>
      <c r="AE149" s="100"/>
      <c r="AF149" s="100">
        <v>125175374</v>
      </c>
      <c r="AG149" s="128">
        <f t="shared" si="153"/>
        <v>140196418.88000003</v>
      </c>
      <c r="AH149" s="99"/>
      <c r="AI149" s="100"/>
      <c r="AJ149" s="100">
        <v>125175374</v>
      </c>
      <c r="AK149" s="128">
        <f t="shared" si="155"/>
        <v>140196418.88000003</v>
      </c>
      <c r="AL149" s="99"/>
      <c r="AM149" s="100"/>
      <c r="AN149" s="100">
        <v>125175374</v>
      </c>
      <c r="AO149" s="153">
        <f t="shared" si="162"/>
        <v>140196418.88000003</v>
      </c>
      <c r="AP149" s="99"/>
      <c r="AQ149" s="28"/>
      <c r="AR149" s="153"/>
      <c r="AS149" s="153"/>
      <c r="AT149" s="27"/>
      <c r="AU149" s="28"/>
      <c r="AV149" s="28"/>
      <c r="AW149" s="28"/>
      <c r="AX149" s="103"/>
      <c r="AY149" s="129">
        <f t="shared" si="161"/>
        <v>375526122</v>
      </c>
      <c r="AZ149" s="129">
        <f t="shared" si="152"/>
        <v>420589256.64000005</v>
      </c>
      <c r="BA149" s="154" t="s">
        <v>245</v>
      </c>
      <c r="BB149" s="59" t="s">
        <v>369</v>
      </c>
      <c r="BC149" s="59" t="s">
        <v>370</v>
      </c>
      <c r="BD149" s="21"/>
      <c r="BE149" s="21"/>
      <c r="BF149" s="31"/>
      <c r="BG149" s="21"/>
      <c r="BH149" s="21"/>
      <c r="BI149" s="31"/>
      <c r="BJ149" s="21"/>
      <c r="BK149" s="21"/>
      <c r="BL149" s="31"/>
      <c r="BM149" s="31"/>
    </row>
    <row r="150" spans="1:83" s="57" customFormat="1" ht="13.15" customHeight="1" x14ac:dyDescent="0.2">
      <c r="A150" s="21" t="s">
        <v>87</v>
      </c>
      <c r="B150" s="21"/>
      <c r="C150" s="38"/>
      <c r="D150" s="41"/>
      <c r="E150" s="41"/>
      <c r="F150" s="41" t="s">
        <v>94</v>
      </c>
      <c r="G150" s="31" t="s">
        <v>141</v>
      </c>
      <c r="H150" s="31"/>
      <c r="I150" s="31" t="s">
        <v>127</v>
      </c>
      <c r="J150" s="31" t="s">
        <v>127</v>
      </c>
      <c r="K150" s="21" t="s">
        <v>25</v>
      </c>
      <c r="L150" s="21"/>
      <c r="M150" s="21"/>
      <c r="N150" s="26">
        <v>100</v>
      </c>
      <c r="O150" s="21" t="s">
        <v>232</v>
      </c>
      <c r="P150" s="31" t="s">
        <v>233</v>
      </c>
      <c r="Q150" s="21" t="s">
        <v>272</v>
      </c>
      <c r="R150" s="98" t="s">
        <v>234</v>
      </c>
      <c r="S150" s="21" t="s">
        <v>232</v>
      </c>
      <c r="T150" s="31" t="s">
        <v>142</v>
      </c>
      <c r="U150" s="21"/>
      <c r="V150" s="21"/>
      <c r="W150" s="21" t="s">
        <v>264</v>
      </c>
      <c r="X150" s="21" t="s">
        <v>251</v>
      </c>
      <c r="Y150" s="22">
        <v>0</v>
      </c>
      <c r="Z150" s="22">
        <v>100</v>
      </c>
      <c r="AA150" s="22">
        <v>0</v>
      </c>
      <c r="AB150" s="21"/>
      <c r="AC150" s="21" t="s">
        <v>236</v>
      </c>
      <c r="AD150" s="99"/>
      <c r="AE150" s="100"/>
      <c r="AF150" s="100">
        <v>93328850</v>
      </c>
      <c r="AG150" s="128">
        <f t="shared" si="153"/>
        <v>104528312.00000001</v>
      </c>
      <c r="AH150" s="99"/>
      <c r="AI150" s="100"/>
      <c r="AJ150" s="100">
        <v>93328850</v>
      </c>
      <c r="AK150" s="128">
        <f t="shared" si="155"/>
        <v>104528312.00000001</v>
      </c>
      <c r="AL150" s="99"/>
      <c r="AM150" s="100"/>
      <c r="AN150" s="100">
        <v>93328850</v>
      </c>
      <c r="AO150" s="153">
        <f t="shared" si="162"/>
        <v>104528312.00000001</v>
      </c>
      <c r="AP150" s="99"/>
      <c r="AQ150" s="28"/>
      <c r="AR150" s="153"/>
      <c r="AS150" s="153"/>
      <c r="AT150" s="27"/>
      <c r="AU150" s="28"/>
      <c r="AV150" s="28"/>
      <c r="AW150" s="28"/>
      <c r="AX150" s="103"/>
      <c r="AY150" s="129">
        <v>0</v>
      </c>
      <c r="AZ150" s="129">
        <f t="shared" si="152"/>
        <v>0</v>
      </c>
      <c r="BA150" s="154" t="s">
        <v>245</v>
      </c>
      <c r="BB150" s="59" t="s">
        <v>371</v>
      </c>
      <c r="BC150" s="59" t="s">
        <v>372</v>
      </c>
      <c r="BD150" s="21"/>
      <c r="BE150" s="21"/>
      <c r="BF150" s="31"/>
      <c r="BG150" s="21"/>
      <c r="BH150" s="21"/>
      <c r="BI150" s="31"/>
      <c r="BJ150" s="21"/>
      <c r="BK150" s="21"/>
      <c r="BL150" s="31"/>
      <c r="BM150" s="31"/>
    </row>
    <row r="151" spans="1:83" s="57" customFormat="1" ht="13.15" customHeight="1" x14ac:dyDescent="0.2">
      <c r="A151" s="21" t="s">
        <v>87</v>
      </c>
      <c r="B151" s="37" t="s">
        <v>426</v>
      </c>
      <c r="C151" s="38"/>
      <c r="D151" s="58" t="s">
        <v>97</v>
      </c>
      <c r="E151" s="41"/>
      <c r="F151" s="41" t="s">
        <v>420</v>
      </c>
      <c r="G151" s="31" t="s">
        <v>141</v>
      </c>
      <c r="H151" s="31"/>
      <c r="I151" s="31" t="s">
        <v>127</v>
      </c>
      <c r="J151" s="31" t="s">
        <v>127</v>
      </c>
      <c r="K151" s="21" t="s">
        <v>25</v>
      </c>
      <c r="L151" s="21"/>
      <c r="M151" s="21"/>
      <c r="N151" s="26">
        <v>100</v>
      </c>
      <c r="O151" s="21" t="s">
        <v>232</v>
      </c>
      <c r="P151" s="31" t="s">
        <v>233</v>
      </c>
      <c r="Q151" s="31" t="s">
        <v>279</v>
      </c>
      <c r="R151" s="98" t="s">
        <v>234</v>
      </c>
      <c r="S151" s="21" t="s">
        <v>232</v>
      </c>
      <c r="T151" s="31" t="s">
        <v>142</v>
      </c>
      <c r="U151" s="21"/>
      <c r="V151" s="21"/>
      <c r="W151" s="21" t="s">
        <v>264</v>
      </c>
      <c r="X151" s="21" t="s">
        <v>251</v>
      </c>
      <c r="Y151" s="22">
        <v>0</v>
      </c>
      <c r="Z151" s="22">
        <v>100</v>
      </c>
      <c r="AA151" s="22">
        <v>0</v>
      </c>
      <c r="AB151" s="21"/>
      <c r="AC151" s="21" t="s">
        <v>236</v>
      </c>
      <c r="AD151" s="99"/>
      <c r="AE151" s="100"/>
      <c r="AF151" s="100">
        <v>93328850</v>
      </c>
      <c r="AG151" s="128">
        <f t="shared" si="153"/>
        <v>104528312.00000001</v>
      </c>
      <c r="AH151" s="99"/>
      <c r="AI151" s="100"/>
      <c r="AJ151" s="100">
        <v>93328850</v>
      </c>
      <c r="AK151" s="128">
        <f t="shared" si="155"/>
        <v>104528312.00000001</v>
      </c>
      <c r="AL151" s="99"/>
      <c r="AM151" s="100"/>
      <c r="AN151" s="100">
        <v>93328850</v>
      </c>
      <c r="AO151" s="153">
        <f t="shared" si="162"/>
        <v>104528312.00000001</v>
      </c>
      <c r="AP151" s="99"/>
      <c r="AQ151" s="28"/>
      <c r="AR151" s="153"/>
      <c r="AS151" s="153"/>
      <c r="AT151" s="27"/>
      <c r="AU151" s="28"/>
      <c r="AV151" s="28"/>
      <c r="AW151" s="28"/>
      <c r="AX151" s="103"/>
      <c r="AY151" s="129">
        <f t="shared" si="161"/>
        <v>279986550</v>
      </c>
      <c r="AZ151" s="129">
        <f t="shared" si="152"/>
        <v>313584936.00000006</v>
      </c>
      <c r="BA151" s="154" t="s">
        <v>245</v>
      </c>
      <c r="BB151" s="59" t="s">
        <v>371</v>
      </c>
      <c r="BC151" s="59" t="s">
        <v>372</v>
      </c>
      <c r="BD151" s="21"/>
      <c r="BE151" s="21"/>
      <c r="BF151" s="31"/>
      <c r="BG151" s="21"/>
      <c r="BH151" s="21"/>
      <c r="BI151" s="31"/>
      <c r="BJ151" s="21"/>
      <c r="BK151" s="21"/>
      <c r="BL151" s="31"/>
      <c r="BM151" s="31"/>
    </row>
    <row r="152" spans="1:83" s="57" customFormat="1" ht="13.15" customHeight="1" x14ac:dyDescent="0.2">
      <c r="A152" s="21" t="s">
        <v>87</v>
      </c>
      <c r="B152" s="21"/>
      <c r="C152" s="38"/>
      <c r="D152" s="41"/>
      <c r="E152" s="41"/>
      <c r="F152" s="41" t="s">
        <v>95</v>
      </c>
      <c r="G152" s="31" t="s">
        <v>141</v>
      </c>
      <c r="H152" s="31"/>
      <c r="I152" s="31" t="s">
        <v>127</v>
      </c>
      <c r="J152" s="31" t="s">
        <v>127</v>
      </c>
      <c r="K152" s="21" t="s">
        <v>25</v>
      </c>
      <c r="L152" s="21"/>
      <c r="M152" s="21"/>
      <c r="N152" s="26">
        <v>100</v>
      </c>
      <c r="O152" s="21" t="s">
        <v>232</v>
      </c>
      <c r="P152" s="31" t="s">
        <v>233</v>
      </c>
      <c r="Q152" s="21" t="s">
        <v>272</v>
      </c>
      <c r="R152" s="98" t="s">
        <v>234</v>
      </c>
      <c r="S152" s="21" t="s">
        <v>232</v>
      </c>
      <c r="T152" s="31" t="s">
        <v>280</v>
      </c>
      <c r="U152" s="21"/>
      <c r="V152" s="21"/>
      <c r="W152" s="21" t="s">
        <v>264</v>
      </c>
      <c r="X152" s="21" t="s">
        <v>251</v>
      </c>
      <c r="Y152" s="22">
        <v>0</v>
      </c>
      <c r="Z152" s="22">
        <v>100</v>
      </c>
      <c r="AA152" s="22">
        <v>0</v>
      </c>
      <c r="AB152" s="21"/>
      <c r="AC152" s="21" t="s">
        <v>236</v>
      </c>
      <c r="AD152" s="99"/>
      <c r="AE152" s="100"/>
      <c r="AF152" s="100">
        <v>97217713.159999996</v>
      </c>
      <c r="AG152" s="128">
        <f t="shared" si="153"/>
        <v>108883838.73920001</v>
      </c>
      <c r="AH152" s="99"/>
      <c r="AI152" s="100"/>
      <c r="AJ152" s="100">
        <v>97217713.159999996</v>
      </c>
      <c r="AK152" s="128">
        <f t="shared" si="155"/>
        <v>108883838.73920001</v>
      </c>
      <c r="AL152" s="99"/>
      <c r="AM152" s="100"/>
      <c r="AN152" s="100">
        <v>97217713.159999996</v>
      </c>
      <c r="AO152" s="153">
        <f t="shared" si="162"/>
        <v>108883838.73920001</v>
      </c>
      <c r="AP152" s="99"/>
      <c r="AQ152" s="28"/>
      <c r="AR152" s="153"/>
      <c r="AS152" s="153"/>
      <c r="AT152" s="27"/>
      <c r="AU152" s="28"/>
      <c r="AV152" s="28"/>
      <c r="AW152" s="28"/>
      <c r="AX152" s="103"/>
      <c r="AY152" s="129">
        <v>0</v>
      </c>
      <c r="AZ152" s="129">
        <f t="shared" si="152"/>
        <v>0</v>
      </c>
      <c r="BA152" s="154" t="s">
        <v>245</v>
      </c>
      <c r="BB152" s="59" t="s">
        <v>373</v>
      </c>
      <c r="BC152" s="59" t="s">
        <v>374</v>
      </c>
      <c r="BD152" s="21"/>
      <c r="BE152" s="21"/>
      <c r="BF152" s="31"/>
      <c r="BG152" s="21"/>
      <c r="BH152" s="21"/>
      <c r="BI152" s="31"/>
      <c r="BJ152" s="21"/>
      <c r="BK152" s="21"/>
      <c r="BL152" s="31"/>
      <c r="BM152" s="31"/>
    </row>
    <row r="153" spans="1:83" s="57" customFormat="1" ht="13.15" customHeight="1" x14ac:dyDescent="0.2">
      <c r="A153" s="21" t="s">
        <v>87</v>
      </c>
      <c r="B153" s="37" t="s">
        <v>426</v>
      </c>
      <c r="C153" s="38"/>
      <c r="D153" s="58" t="s">
        <v>99</v>
      </c>
      <c r="E153" s="41"/>
      <c r="F153" s="41" t="s">
        <v>421</v>
      </c>
      <c r="G153" s="31" t="s">
        <v>141</v>
      </c>
      <c r="H153" s="31"/>
      <c r="I153" s="31" t="s">
        <v>127</v>
      </c>
      <c r="J153" s="31" t="s">
        <v>127</v>
      </c>
      <c r="K153" s="21" t="s">
        <v>25</v>
      </c>
      <c r="L153" s="21"/>
      <c r="M153" s="21"/>
      <c r="N153" s="26">
        <v>100</v>
      </c>
      <c r="O153" s="21" t="s">
        <v>232</v>
      </c>
      <c r="P153" s="31" t="s">
        <v>233</v>
      </c>
      <c r="Q153" s="31" t="s">
        <v>279</v>
      </c>
      <c r="R153" s="98" t="s">
        <v>234</v>
      </c>
      <c r="S153" s="21" t="s">
        <v>232</v>
      </c>
      <c r="T153" s="31" t="s">
        <v>280</v>
      </c>
      <c r="U153" s="21"/>
      <c r="V153" s="21"/>
      <c r="W153" s="21" t="s">
        <v>264</v>
      </c>
      <c r="X153" s="21" t="s">
        <v>251</v>
      </c>
      <c r="Y153" s="22">
        <v>0</v>
      </c>
      <c r="Z153" s="22">
        <v>100</v>
      </c>
      <c r="AA153" s="22">
        <v>0</v>
      </c>
      <c r="AB153" s="21"/>
      <c r="AC153" s="21" t="s">
        <v>236</v>
      </c>
      <c r="AD153" s="99"/>
      <c r="AE153" s="100"/>
      <c r="AF153" s="100">
        <v>97217713.159999996</v>
      </c>
      <c r="AG153" s="128">
        <f t="shared" si="153"/>
        <v>108883838.73920001</v>
      </c>
      <c r="AH153" s="99"/>
      <c r="AI153" s="100"/>
      <c r="AJ153" s="100">
        <v>97217713.159999996</v>
      </c>
      <c r="AK153" s="128">
        <f t="shared" si="155"/>
        <v>108883838.73920001</v>
      </c>
      <c r="AL153" s="99"/>
      <c r="AM153" s="100"/>
      <c r="AN153" s="100">
        <v>97217713.159999996</v>
      </c>
      <c r="AO153" s="153">
        <f t="shared" si="162"/>
        <v>108883838.73920001</v>
      </c>
      <c r="AP153" s="99"/>
      <c r="AQ153" s="28"/>
      <c r="AR153" s="153"/>
      <c r="AS153" s="153"/>
      <c r="AT153" s="27"/>
      <c r="AU153" s="28"/>
      <c r="AV153" s="28"/>
      <c r="AW153" s="28"/>
      <c r="AX153" s="103"/>
      <c r="AY153" s="129">
        <f t="shared" si="161"/>
        <v>291653139.48000002</v>
      </c>
      <c r="AZ153" s="129">
        <f t="shared" si="152"/>
        <v>326651516.21760005</v>
      </c>
      <c r="BA153" s="154" t="s">
        <v>245</v>
      </c>
      <c r="BB153" s="59" t="s">
        <v>373</v>
      </c>
      <c r="BC153" s="59" t="s">
        <v>374</v>
      </c>
      <c r="BD153" s="21"/>
      <c r="BE153" s="21"/>
      <c r="BF153" s="31"/>
      <c r="BG153" s="21"/>
      <c r="BH153" s="21"/>
      <c r="BI153" s="31"/>
      <c r="BJ153" s="21"/>
      <c r="BK153" s="21"/>
      <c r="BL153" s="31"/>
      <c r="BM153" s="31"/>
    </row>
    <row r="154" spans="1:83" s="57" customFormat="1" ht="13.15" customHeight="1" x14ac:dyDescent="0.2">
      <c r="A154" s="21" t="s">
        <v>87</v>
      </c>
      <c r="B154" s="21"/>
      <c r="C154" s="38"/>
      <c r="D154" s="41"/>
      <c r="E154" s="41"/>
      <c r="F154" s="41" t="s">
        <v>110</v>
      </c>
      <c r="G154" s="31" t="s">
        <v>375</v>
      </c>
      <c r="H154" s="31"/>
      <c r="I154" s="31" t="s">
        <v>128</v>
      </c>
      <c r="J154" s="31" t="s">
        <v>128</v>
      </c>
      <c r="K154" s="21" t="s">
        <v>25</v>
      </c>
      <c r="L154" s="21"/>
      <c r="M154" s="21"/>
      <c r="N154" s="26">
        <v>100</v>
      </c>
      <c r="O154" s="21" t="s">
        <v>232</v>
      </c>
      <c r="P154" s="31" t="s">
        <v>233</v>
      </c>
      <c r="Q154" s="21" t="s">
        <v>272</v>
      </c>
      <c r="R154" s="98" t="s">
        <v>234</v>
      </c>
      <c r="S154" s="21" t="s">
        <v>232</v>
      </c>
      <c r="T154" s="31" t="s">
        <v>72</v>
      </c>
      <c r="U154" s="21"/>
      <c r="V154" s="21"/>
      <c r="W154" s="21" t="s">
        <v>264</v>
      </c>
      <c r="X154" s="21" t="s">
        <v>251</v>
      </c>
      <c r="Y154" s="22">
        <v>0</v>
      </c>
      <c r="Z154" s="22">
        <v>100</v>
      </c>
      <c r="AA154" s="22">
        <v>0</v>
      </c>
      <c r="AB154" s="21"/>
      <c r="AC154" s="21" t="s">
        <v>236</v>
      </c>
      <c r="AD154" s="99"/>
      <c r="AE154" s="100"/>
      <c r="AF154" s="153">
        <v>8567294.4000000004</v>
      </c>
      <c r="AG154" s="128">
        <f t="shared" si="153"/>
        <v>9595369.728000002</v>
      </c>
      <c r="AH154" s="99"/>
      <c r="AI154" s="100"/>
      <c r="AJ154" s="153">
        <v>8567294.4000000004</v>
      </c>
      <c r="AK154" s="128">
        <f t="shared" si="155"/>
        <v>9595369.728000002</v>
      </c>
      <c r="AL154" s="99"/>
      <c r="AM154" s="100"/>
      <c r="AN154" s="153">
        <v>8567294.4000000004</v>
      </c>
      <c r="AO154" s="153">
        <f t="shared" si="162"/>
        <v>9595369.728000002</v>
      </c>
      <c r="AP154" s="99"/>
      <c r="AQ154" s="28"/>
      <c r="AR154" s="153"/>
      <c r="AS154" s="153"/>
      <c r="AT154" s="27"/>
      <c r="AU154" s="28"/>
      <c r="AV154" s="28"/>
      <c r="AW154" s="28"/>
      <c r="AX154" s="103"/>
      <c r="AY154" s="129">
        <v>0</v>
      </c>
      <c r="AZ154" s="129">
        <f t="shared" si="152"/>
        <v>0</v>
      </c>
      <c r="BA154" s="154" t="s">
        <v>245</v>
      </c>
      <c r="BB154" s="59" t="s">
        <v>376</v>
      </c>
      <c r="BC154" s="115" t="s">
        <v>377</v>
      </c>
      <c r="BD154" s="21"/>
      <c r="BE154" s="21"/>
      <c r="BF154" s="31"/>
      <c r="BG154" s="21"/>
      <c r="BH154" s="21"/>
      <c r="BI154" s="31"/>
      <c r="BJ154" s="21"/>
      <c r="BK154" s="21"/>
      <c r="BL154" s="31"/>
      <c r="BM154" s="31"/>
    </row>
    <row r="155" spans="1:83" s="57" customFormat="1" ht="13.15" customHeight="1" x14ac:dyDescent="0.25">
      <c r="A155" s="21" t="s">
        <v>87</v>
      </c>
      <c r="B155" s="37" t="s">
        <v>426</v>
      </c>
      <c r="C155" s="38"/>
      <c r="D155" s="58" t="s">
        <v>122</v>
      </c>
      <c r="E155" s="41"/>
      <c r="F155" s="41" t="s">
        <v>422</v>
      </c>
      <c r="G155" s="31" t="s">
        <v>375</v>
      </c>
      <c r="H155" s="31"/>
      <c r="I155" s="31" t="s">
        <v>128</v>
      </c>
      <c r="J155" s="31" t="s">
        <v>128</v>
      </c>
      <c r="K155" s="21" t="s">
        <v>25</v>
      </c>
      <c r="L155" s="21"/>
      <c r="M155" s="21"/>
      <c r="N155" s="26">
        <v>100</v>
      </c>
      <c r="O155" s="21" t="s">
        <v>232</v>
      </c>
      <c r="P155" s="31" t="s">
        <v>233</v>
      </c>
      <c r="Q155" s="31" t="s">
        <v>279</v>
      </c>
      <c r="R155" s="98" t="s">
        <v>234</v>
      </c>
      <c r="S155" s="21" t="s">
        <v>232</v>
      </c>
      <c r="T155" s="31" t="s">
        <v>72</v>
      </c>
      <c r="U155" s="21"/>
      <c r="V155" s="21"/>
      <c r="W155" s="21" t="s">
        <v>264</v>
      </c>
      <c r="X155" s="21" t="s">
        <v>251</v>
      </c>
      <c r="Y155" s="22">
        <v>0</v>
      </c>
      <c r="Z155" s="22">
        <v>100</v>
      </c>
      <c r="AA155" s="22">
        <v>0</v>
      </c>
      <c r="AB155" s="21"/>
      <c r="AC155" s="21" t="s">
        <v>236</v>
      </c>
      <c r="AD155" s="99"/>
      <c r="AE155" s="100"/>
      <c r="AF155" s="153">
        <v>8567294.4000000004</v>
      </c>
      <c r="AG155" s="128">
        <f t="shared" si="153"/>
        <v>9595369.728000002</v>
      </c>
      <c r="AH155" s="99"/>
      <c r="AI155" s="100"/>
      <c r="AJ155" s="153">
        <v>8567294.4000000004</v>
      </c>
      <c r="AK155" s="128">
        <f t="shared" si="155"/>
        <v>9595369.728000002</v>
      </c>
      <c r="AL155" s="99"/>
      <c r="AM155" s="100"/>
      <c r="AN155" s="153">
        <v>8567294.4000000004</v>
      </c>
      <c r="AO155" s="153">
        <f t="shared" si="162"/>
        <v>9595369.728000002</v>
      </c>
      <c r="AP155" s="99"/>
      <c r="AQ155" s="28"/>
      <c r="AR155" s="153"/>
      <c r="AS155" s="153"/>
      <c r="AT155" s="27"/>
      <c r="AU155" s="28"/>
      <c r="AV155" s="28"/>
      <c r="AW155" s="28"/>
      <c r="AX155" s="103"/>
      <c r="AY155" s="82">
        <v>0</v>
      </c>
      <c r="AZ155" s="82">
        <f>AY155*1.12</f>
        <v>0</v>
      </c>
      <c r="BA155" s="154" t="s">
        <v>245</v>
      </c>
      <c r="BB155" s="59" t="s">
        <v>376</v>
      </c>
      <c r="BC155" s="115" t="s">
        <v>377</v>
      </c>
      <c r="BD155" s="21"/>
      <c r="BE155" s="21"/>
      <c r="BF155" s="31"/>
      <c r="BG155" s="21"/>
      <c r="BH155" s="21"/>
      <c r="BI155" s="31"/>
      <c r="BJ155" s="21"/>
      <c r="BK155" s="21"/>
      <c r="BL155" s="31"/>
      <c r="BM155" s="31"/>
    </row>
    <row r="156" spans="1:83" s="245" customFormat="1" ht="13.15" customHeight="1" x14ac:dyDescent="0.2">
      <c r="A156" s="112" t="s">
        <v>87</v>
      </c>
      <c r="B156" s="44"/>
      <c r="C156" s="44"/>
      <c r="D156" s="58" t="s">
        <v>662</v>
      </c>
      <c r="E156" s="174"/>
      <c r="F156" s="41" t="s">
        <v>663</v>
      </c>
      <c r="G156" s="31" t="s">
        <v>375</v>
      </c>
      <c r="H156" s="31"/>
      <c r="I156" s="31" t="s">
        <v>128</v>
      </c>
      <c r="J156" s="31" t="s">
        <v>128</v>
      </c>
      <c r="K156" s="550" t="s">
        <v>25</v>
      </c>
      <c r="L156" s="550"/>
      <c r="M156" s="550"/>
      <c r="N156" s="26">
        <v>100</v>
      </c>
      <c r="O156" s="21" t="s">
        <v>232</v>
      </c>
      <c r="P156" s="31" t="s">
        <v>233</v>
      </c>
      <c r="Q156" s="21" t="s">
        <v>524</v>
      </c>
      <c r="R156" s="98" t="s">
        <v>234</v>
      </c>
      <c r="S156" s="21" t="s">
        <v>232</v>
      </c>
      <c r="T156" s="31" t="s">
        <v>72</v>
      </c>
      <c r="U156" s="550"/>
      <c r="V156" s="550"/>
      <c r="W156" s="21" t="s">
        <v>664</v>
      </c>
      <c r="X156" s="21" t="s">
        <v>251</v>
      </c>
      <c r="Y156" s="22">
        <v>0</v>
      </c>
      <c r="Z156" s="22">
        <v>100</v>
      </c>
      <c r="AA156" s="22">
        <v>0</v>
      </c>
      <c r="AB156" s="550"/>
      <c r="AC156" s="550"/>
      <c r="AD156" s="551"/>
      <c r="AE156" s="552">
        <v>5711529.5999999996</v>
      </c>
      <c r="AF156" s="552">
        <v>5711529.5999999996</v>
      </c>
      <c r="AG156" s="553">
        <f>AF156*1.12</f>
        <v>6396913.1519999998</v>
      </c>
      <c r="AH156" s="551"/>
      <c r="AI156" s="153">
        <v>8567294.4000000004</v>
      </c>
      <c r="AJ156" s="153">
        <v>8567294.4000000004</v>
      </c>
      <c r="AK156" s="553">
        <f>AJ156*1.12</f>
        <v>9595369.728000002</v>
      </c>
      <c r="AL156" s="551"/>
      <c r="AM156" s="153">
        <v>8567294.4000000004</v>
      </c>
      <c r="AN156" s="153">
        <v>8567294.4000000004</v>
      </c>
      <c r="AO156" s="553">
        <f>AN156*1.12</f>
        <v>9595369.728000002</v>
      </c>
      <c r="AP156" s="551"/>
      <c r="AQ156" s="554"/>
      <c r="AR156" s="554"/>
      <c r="AS156" s="554"/>
      <c r="AT156" s="551"/>
      <c r="AU156" s="554"/>
      <c r="AV156" s="554"/>
      <c r="AW156" s="554"/>
      <c r="AX156" s="554"/>
      <c r="AY156" s="117">
        <f>AF156+AJ156+AN156</f>
        <v>22846118.399999999</v>
      </c>
      <c r="AZ156" s="553">
        <f>AY156*1.12</f>
        <v>25587652.607999999</v>
      </c>
      <c r="BA156" s="154" t="s">
        <v>245</v>
      </c>
      <c r="BB156" s="59" t="s">
        <v>376</v>
      </c>
      <c r="BC156" s="115" t="s">
        <v>377</v>
      </c>
      <c r="BD156" s="555"/>
      <c r="BE156" s="550"/>
      <c r="BF156" s="550"/>
      <c r="BG156" s="555"/>
      <c r="BH156" s="550"/>
      <c r="BI156" s="550"/>
      <c r="BJ156" s="555"/>
      <c r="BK156" s="550"/>
      <c r="BL156" s="550"/>
      <c r="BM156" s="550" t="s">
        <v>665</v>
      </c>
      <c r="BN156" s="332"/>
      <c r="BO156" s="332"/>
      <c r="BP156" s="332"/>
      <c r="BQ156" s="332"/>
      <c r="BR156" s="332"/>
      <c r="BS156" s="332"/>
      <c r="BT156" s="332"/>
      <c r="BU156" s="332"/>
      <c r="BV156" s="332"/>
      <c r="BW156" s="332"/>
      <c r="BX156" s="332"/>
      <c r="BY156" s="332"/>
      <c r="BZ156" s="332"/>
      <c r="CA156" s="332"/>
      <c r="CB156" s="332"/>
      <c r="CC156" s="332"/>
      <c r="CD156" s="332"/>
      <c r="CE156" s="332"/>
    </row>
    <row r="157" spans="1:83" s="57" customFormat="1" ht="13.15" customHeight="1" x14ac:dyDescent="0.2">
      <c r="A157" s="21" t="s">
        <v>87</v>
      </c>
      <c r="B157" s="21"/>
      <c r="C157" s="38"/>
      <c r="D157" s="41"/>
      <c r="E157" s="41"/>
      <c r="F157" s="41" t="s">
        <v>111</v>
      </c>
      <c r="G157" s="31" t="s">
        <v>375</v>
      </c>
      <c r="H157" s="31"/>
      <c r="I157" s="31" t="s">
        <v>128</v>
      </c>
      <c r="J157" s="31" t="s">
        <v>128</v>
      </c>
      <c r="K157" s="21" t="s">
        <v>25</v>
      </c>
      <c r="L157" s="21"/>
      <c r="M157" s="21"/>
      <c r="N157" s="26">
        <v>100</v>
      </c>
      <c r="O157" s="21" t="s">
        <v>232</v>
      </c>
      <c r="P157" s="31" t="s">
        <v>233</v>
      </c>
      <c r="Q157" s="21" t="s">
        <v>272</v>
      </c>
      <c r="R157" s="98" t="s">
        <v>234</v>
      </c>
      <c r="S157" s="21" t="s">
        <v>232</v>
      </c>
      <c r="T157" s="31" t="s">
        <v>72</v>
      </c>
      <c r="U157" s="21"/>
      <c r="V157" s="21"/>
      <c r="W157" s="21" t="s">
        <v>264</v>
      </c>
      <c r="X157" s="21" t="s">
        <v>251</v>
      </c>
      <c r="Y157" s="22">
        <v>0</v>
      </c>
      <c r="Z157" s="22">
        <v>100</v>
      </c>
      <c r="AA157" s="22">
        <v>0</v>
      </c>
      <c r="AB157" s="21"/>
      <c r="AC157" s="21" t="s">
        <v>236</v>
      </c>
      <c r="AD157" s="99"/>
      <c r="AE157" s="100"/>
      <c r="AF157" s="153">
        <v>5368507.2</v>
      </c>
      <c r="AG157" s="128">
        <f t="shared" si="153"/>
        <v>6012728.0640000012</v>
      </c>
      <c r="AH157" s="99"/>
      <c r="AI157" s="100"/>
      <c r="AJ157" s="153">
        <v>5368507.2</v>
      </c>
      <c r="AK157" s="128">
        <f t="shared" si="155"/>
        <v>6012728.0640000012</v>
      </c>
      <c r="AL157" s="99"/>
      <c r="AM157" s="100"/>
      <c r="AN157" s="153">
        <v>5368507.2</v>
      </c>
      <c r="AO157" s="153">
        <f t="shared" si="162"/>
        <v>6012728.0640000012</v>
      </c>
      <c r="AP157" s="99"/>
      <c r="AQ157" s="28"/>
      <c r="AR157" s="153"/>
      <c r="AS157" s="153"/>
      <c r="AT157" s="27"/>
      <c r="AU157" s="28"/>
      <c r="AV157" s="28"/>
      <c r="AW157" s="28"/>
      <c r="AX157" s="103"/>
      <c r="AY157" s="129">
        <v>0</v>
      </c>
      <c r="AZ157" s="129">
        <f t="shared" si="152"/>
        <v>0</v>
      </c>
      <c r="BA157" s="154" t="s">
        <v>245</v>
      </c>
      <c r="BB157" s="59" t="s">
        <v>378</v>
      </c>
      <c r="BC157" s="115" t="s">
        <v>379</v>
      </c>
      <c r="BD157" s="21"/>
      <c r="BE157" s="21"/>
      <c r="BF157" s="31"/>
      <c r="BG157" s="21"/>
      <c r="BH157" s="21"/>
      <c r="BI157" s="31"/>
      <c r="BJ157" s="21"/>
      <c r="BK157" s="21"/>
      <c r="BL157" s="31"/>
      <c r="BM157" s="31"/>
    </row>
    <row r="158" spans="1:83" s="57" customFormat="1" ht="13.15" customHeight="1" x14ac:dyDescent="0.25">
      <c r="A158" s="21" t="s">
        <v>87</v>
      </c>
      <c r="B158" s="37" t="s">
        <v>426</v>
      </c>
      <c r="C158" s="38"/>
      <c r="D158" s="58" t="s">
        <v>120</v>
      </c>
      <c r="E158" s="41"/>
      <c r="F158" s="41" t="s">
        <v>423</v>
      </c>
      <c r="G158" s="31" t="s">
        <v>375</v>
      </c>
      <c r="H158" s="31"/>
      <c r="I158" s="31" t="s">
        <v>128</v>
      </c>
      <c r="J158" s="31" t="s">
        <v>128</v>
      </c>
      <c r="K158" s="21" t="s">
        <v>25</v>
      </c>
      <c r="L158" s="21"/>
      <c r="M158" s="21"/>
      <c r="N158" s="26">
        <v>100</v>
      </c>
      <c r="O158" s="21" t="s">
        <v>232</v>
      </c>
      <c r="P158" s="31" t="s">
        <v>233</v>
      </c>
      <c r="Q158" s="31" t="s">
        <v>279</v>
      </c>
      <c r="R158" s="98" t="s">
        <v>234</v>
      </c>
      <c r="S158" s="21" t="s">
        <v>232</v>
      </c>
      <c r="T158" s="31" t="s">
        <v>72</v>
      </c>
      <c r="U158" s="21"/>
      <c r="V158" s="21"/>
      <c r="W158" s="21" t="s">
        <v>264</v>
      </c>
      <c r="X158" s="21" t="s">
        <v>251</v>
      </c>
      <c r="Y158" s="22">
        <v>0</v>
      </c>
      <c r="Z158" s="22">
        <v>100</v>
      </c>
      <c r="AA158" s="22">
        <v>0</v>
      </c>
      <c r="AB158" s="21"/>
      <c r="AC158" s="21" t="s">
        <v>236</v>
      </c>
      <c r="AD158" s="99"/>
      <c r="AE158" s="100"/>
      <c r="AF158" s="153">
        <v>5368507.2</v>
      </c>
      <c r="AG158" s="128">
        <f t="shared" si="153"/>
        <v>6012728.0640000012</v>
      </c>
      <c r="AH158" s="99"/>
      <c r="AI158" s="100"/>
      <c r="AJ158" s="153">
        <v>5368507.2</v>
      </c>
      <c r="AK158" s="128">
        <f t="shared" si="155"/>
        <v>6012728.0640000012</v>
      </c>
      <c r="AL158" s="99"/>
      <c r="AM158" s="100"/>
      <c r="AN158" s="153">
        <v>5368507.2</v>
      </c>
      <c r="AO158" s="153">
        <f t="shared" si="162"/>
        <v>6012728.0640000012</v>
      </c>
      <c r="AP158" s="99"/>
      <c r="AQ158" s="28"/>
      <c r="AR158" s="153"/>
      <c r="AS158" s="153"/>
      <c r="AT158" s="27"/>
      <c r="AU158" s="28"/>
      <c r="AV158" s="28"/>
      <c r="AW158" s="28"/>
      <c r="AX158" s="103"/>
      <c r="AY158" s="82">
        <v>0</v>
      </c>
      <c r="AZ158" s="82">
        <f>AY158*1.12</f>
        <v>0</v>
      </c>
      <c r="BA158" s="154" t="s">
        <v>245</v>
      </c>
      <c r="BB158" s="59" t="s">
        <v>378</v>
      </c>
      <c r="BC158" s="115" t="s">
        <v>379</v>
      </c>
      <c r="BD158" s="21"/>
      <c r="BE158" s="21"/>
      <c r="BF158" s="31"/>
      <c r="BG158" s="21"/>
      <c r="BH158" s="21"/>
      <c r="BI158" s="31"/>
      <c r="BJ158" s="21"/>
      <c r="BK158" s="21"/>
      <c r="BL158" s="31"/>
      <c r="BM158" s="31"/>
    </row>
    <row r="159" spans="1:83" s="245" customFormat="1" ht="13.15" customHeight="1" x14ac:dyDescent="0.2">
      <c r="A159" s="112" t="s">
        <v>87</v>
      </c>
      <c r="B159" s="44"/>
      <c r="C159" s="44"/>
      <c r="D159" s="58" t="s">
        <v>666</v>
      </c>
      <c r="E159" s="174"/>
      <c r="F159" s="41" t="s">
        <v>630</v>
      </c>
      <c r="G159" s="31" t="s">
        <v>375</v>
      </c>
      <c r="H159" s="31"/>
      <c r="I159" s="31" t="s">
        <v>128</v>
      </c>
      <c r="J159" s="31" t="s">
        <v>128</v>
      </c>
      <c r="K159" s="42" t="s">
        <v>25</v>
      </c>
      <c r="L159" s="556"/>
      <c r="M159" s="556"/>
      <c r="N159" s="26">
        <v>100</v>
      </c>
      <c r="O159" s="21" t="s">
        <v>232</v>
      </c>
      <c r="P159" s="31" t="s">
        <v>233</v>
      </c>
      <c r="Q159" s="21" t="s">
        <v>524</v>
      </c>
      <c r="R159" s="98" t="s">
        <v>234</v>
      </c>
      <c r="S159" s="21" t="s">
        <v>232</v>
      </c>
      <c r="T159" s="31" t="s">
        <v>72</v>
      </c>
      <c r="U159" s="556"/>
      <c r="V159" s="556"/>
      <c r="W159" s="21" t="s">
        <v>664</v>
      </c>
      <c r="X159" s="21" t="s">
        <v>251</v>
      </c>
      <c r="Y159" s="22">
        <v>0</v>
      </c>
      <c r="Z159" s="22">
        <v>100</v>
      </c>
      <c r="AA159" s="22">
        <v>0</v>
      </c>
      <c r="AB159" s="21"/>
      <c r="AC159" s="89"/>
      <c r="AD159" s="551"/>
      <c r="AE159" s="552">
        <v>3579004.8</v>
      </c>
      <c r="AF159" s="552">
        <v>3579004.8</v>
      </c>
      <c r="AG159" s="553">
        <f>AF159*1.12</f>
        <v>4008485.3760000002</v>
      </c>
      <c r="AH159" s="117"/>
      <c r="AI159" s="153">
        <v>5368507.2</v>
      </c>
      <c r="AJ159" s="153">
        <v>5368507.2</v>
      </c>
      <c r="AK159" s="553">
        <f>AJ159*1.12</f>
        <v>6012728.0640000012</v>
      </c>
      <c r="AL159" s="117"/>
      <c r="AM159" s="153">
        <v>5368507.2</v>
      </c>
      <c r="AN159" s="153">
        <v>5368507.2</v>
      </c>
      <c r="AO159" s="553">
        <f>AN159*1.12</f>
        <v>6012728.0640000012</v>
      </c>
      <c r="AP159" s="557"/>
      <c r="AQ159" s="558"/>
      <c r="AR159" s="559"/>
      <c r="AS159" s="559"/>
      <c r="AT159" s="557"/>
      <c r="AU159" s="560"/>
      <c r="AV159" s="560"/>
      <c r="AW159" s="560"/>
      <c r="AX159" s="560"/>
      <c r="AY159" s="117">
        <f>AF159+AJ159+AN159</f>
        <v>14316019.199999999</v>
      </c>
      <c r="AZ159" s="553">
        <f>AY159*1.12</f>
        <v>16033941.504000001</v>
      </c>
      <c r="BA159" s="154" t="s">
        <v>245</v>
      </c>
      <c r="BB159" s="59" t="s">
        <v>378</v>
      </c>
      <c r="BC159" s="115" t="s">
        <v>379</v>
      </c>
      <c r="BD159" s="561"/>
      <c r="BE159" s="556"/>
      <c r="BF159" s="556"/>
      <c r="BG159" s="561"/>
      <c r="BH159" s="556"/>
      <c r="BI159" s="556"/>
      <c r="BJ159" s="561"/>
      <c r="BK159" s="556"/>
      <c r="BL159" s="556"/>
      <c r="BM159" s="550" t="s">
        <v>665</v>
      </c>
      <c r="BN159" s="333"/>
      <c r="BO159" s="333"/>
      <c r="BP159" s="333"/>
      <c r="BQ159" s="333"/>
      <c r="BR159" s="333"/>
      <c r="BS159" s="333"/>
      <c r="BT159" s="333"/>
      <c r="BU159" s="333"/>
      <c r="BV159" s="333"/>
      <c r="BW159" s="333"/>
      <c r="BX159" s="333"/>
      <c r="BY159" s="333"/>
      <c r="BZ159" s="333"/>
      <c r="CA159" s="333"/>
      <c r="CB159" s="333"/>
      <c r="CC159" s="333"/>
      <c r="CD159" s="333"/>
      <c r="CE159" s="333"/>
    </row>
    <row r="160" spans="1:83" s="57" customFormat="1" ht="13.15" customHeight="1" x14ac:dyDescent="0.2">
      <c r="A160" s="21" t="s">
        <v>87</v>
      </c>
      <c r="B160" s="21"/>
      <c r="C160" s="38"/>
      <c r="D160" s="41"/>
      <c r="E160" s="41"/>
      <c r="F160" s="41" t="s">
        <v>112</v>
      </c>
      <c r="G160" s="31" t="s">
        <v>375</v>
      </c>
      <c r="H160" s="31"/>
      <c r="I160" s="31" t="s">
        <v>128</v>
      </c>
      <c r="J160" s="31" t="s">
        <v>128</v>
      </c>
      <c r="K160" s="21" t="s">
        <v>25</v>
      </c>
      <c r="L160" s="21"/>
      <c r="M160" s="21"/>
      <c r="N160" s="26">
        <v>100</v>
      </c>
      <c r="O160" s="21" t="s">
        <v>232</v>
      </c>
      <c r="P160" s="31" t="s">
        <v>233</v>
      </c>
      <c r="Q160" s="21" t="s">
        <v>272</v>
      </c>
      <c r="R160" s="98" t="s">
        <v>234</v>
      </c>
      <c r="S160" s="21" t="s">
        <v>232</v>
      </c>
      <c r="T160" s="31" t="s">
        <v>72</v>
      </c>
      <c r="U160" s="21"/>
      <c r="V160" s="21"/>
      <c r="W160" s="21" t="s">
        <v>264</v>
      </c>
      <c r="X160" s="21" t="s">
        <v>251</v>
      </c>
      <c r="Y160" s="22">
        <v>0</v>
      </c>
      <c r="Z160" s="22">
        <v>100</v>
      </c>
      <c r="AA160" s="22">
        <v>0</v>
      </c>
      <c r="AB160" s="21"/>
      <c r="AC160" s="21" t="s">
        <v>236</v>
      </c>
      <c r="AD160" s="99"/>
      <c r="AE160" s="100"/>
      <c r="AF160" s="153">
        <v>5781925.7999999998</v>
      </c>
      <c r="AG160" s="128">
        <f t="shared" si="153"/>
        <v>6475756.8960000006</v>
      </c>
      <c r="AH160" s="99"/>
      <c r="AI160" s="100"/>
      <c r="AJ160" s="153">
        <v>5781925.7999999998</v>
      </c>
      <c r="AK160" s="128">
        <f t="shared" si="155"/>
        <v>6475756.8960000006</v>
      </c>
      <c r="AL160" s="99"/>
      <c r="AM160" s="100"/>
      <c r="AN160" s="153">
        <v>5781925.7999999998</v>
      </c>
      <c r="AO160" s="153">
        <f t="shared" si="162"/>
        <v>6475756.8960000006</v>
      </c>
      <c r="AP160" s="99"/>
      <c r="AQ160" s="28"/>
      <c r="AR160" s="153"/>
      <c r="AS160" s="153"/>
      <c r="AT160" s="27"/>
      <c r="AU160" s="28"/>
      <c r="AV160" s="28"/>
      <c r="AW160" s="28"/>
      <c r="AX160" s="103"/>
      <c r="AY160" s="129">
        <v>0</v>
      </c>
      <c r="AZ160" s="129">
        <f t="shared" si="152"/>
        <v>0</v>
      </c>
      <c r="BA160" s="154" t="s">
        <v>245</v>
      </c>
      <c r="BB160" s="59" t="s">
        <v>380</v>
      </c>
      <c r="BC160" s="115" t="s">
        <v>381</v>
      </c>
      <c r="BD160" s="21"/>
      <c r="BE160" s="21"/>
      <c r="BF160" s="31"/>
      <c r="BG160" s="21"/>
      <c r="BH160" s="21"/>
      <c r="BI160" s="31"/>
      <c r="BJ160" s="21"/>
      <c r="BK160" s="21"/>
      <c r="BL160" s="31"/>
      <c r="BM160" s="31"/>
    </row>
    <row r="161" spans="1:83" s="57" customFormat="1" ht="13.15" customHeight="1" x14ac:dyDescent="0.25">
      <c r="A161" s="21" t="s">
        <v>87</v>
      </c>
      <c r="B161" s="37" t="s">
        <v>426</v>
      </c>
      <c r="C161" s="38"/>
      <c r="D161" s="58" t="s">
        <v>121</v>
      </c>
      <c r="E161" s="41"/>
      <c r="F161" s="41" t="s">
        <v>113</v>
      </c>
      <c r="G161" s="31" t="s">
        <v>375</v>
      </c>
      <c r="H161" s="31"/>
      <c r="I161" s="31" t="s">
        <v>128</v>
      </c>
      <c r="J161" s="31" t="s">
        <v>128</v>
      </c>
      <c r="K161" s="21" t="s">
        <v>25</v>
      </c>
      <c r="L161" s="21"/>
      <c r="M161" s="21"/>
      <c r="N161" s="26">
        <v>100</v>
      </c>
      <c r="O161" s="21" t="s">
        <v>232</v>
      </c>
      <c r="P161" s="31" t="s">
        <v>233</v>
      </c>
      <c r="Q161" s="31" t="s">
        <v>279</v>
      </c>
      <c r="R161" s="98" t="s">
        <v>234</v>
      </c>
      <c r="S161" s="21" t="s">
        <v>232</v>
      </c>
      <c r="T161" s="31" t="s">
        <v>72</v>
      </c>
      <c r="U161" s="21"/>
      <c r="V161" s="21"/>
      <c r="W161" s="21" t="s">
        <v>264</v>
      </c>
      <c r="X161" s="21" t="s">
        <v>251</v>
      </c>
      <c r="Y161" s="22">
        <v>0</v>
      </c>
      <c r="Z161" s="22">
        <v>100</v>
      </c>
      <c r="AA161" s="22">
        <v>0</v>
      </c>
      <c r="AB161" s="21"/>
      <c r="AC161" s="21" t="s">
        <v>236</v>
      </c>
      <c r="AD161" s="99"/>
      <c r="AE161" s="100"/>
      <c r="AF161" s="153">
        <v>5781925.7999999998</v>
      </c>
      <c r="AG161" s="128">
        <f t="shared" si="153"/>
        <v>6475756.8960000006</v>
      </c>
      <c r="AH161" s="99"/>
      <c r="AI161" s="100"/>
      <c r="AJ161" s="153">
        <v>5781925.7999999998</v>
      </c>
      <c r="AK161" s="128">
        <f t="shared" si="155"/>
        <v>6475756.8960000006</v>
      </c>
      <c r="AL161" s="99"/>
      <c r="AM161" s="100"/>
      <c r="AN161" s="153">
        <v>5781925.7999999998</v>
      </c>
      <c r="AO161" s="153">
        <f t="shared" si="162"/>
        <v>6475756.8960000006</v>
      </c>
      <c r="AP161" s="99"/>
      <c r="AQ161" s="28"/>
      <c r="AR161" s="153"/>
      <c r="AS161" s="153"/>
      <c r="AT161" s="27"/>
      <c r="AU161" s="28"/>
      <c r="AV161" s="28"/>
      <c r="AW161" s="28"/>
      <c r="AX161" s="103"/>
      <c r="AY161" s="82">
        <v>0</v>
      </c>
      <c r="AZ161" s="82">
        <f>AY161*1.12</f>
        <v>0</v>
      </c>
      <c r="BA161" s="154" t="s">
        <v>245</v>
      </c>
      <c r="BB161" s="59" t="s">
        <v>380</v>
      </c>
      <c r="BC161" s="115" t="s">
        <v>381</v>
      </c>
      <c r="BD161" s="21"/>
      <c r="BE161" s="21"/>
      <c r="BF161" s="31"/>
      <c r="BG161" s="21"/>
      <c r="BH161" s="21"/>
      <c r="BI161" s="31"/>
      <c r="BJ161" s="21"/>
      <c r="BK161" s="21"/>
      <c r="BL161" s="31"/>
      <c r="BM161" s="31"/>
    </row>
    <row r="162" spans="1:83" s="245" customFormat="1" ht="13.15" customHeight="1" x14ac:dyDescent="0.2">
      <c r="A162" s="112" t="s">
        <v>87</v>
      </c>
      <c r="B162" s="44"/>
      <c r="C162" s="44"/>
      <c r="D162" s="58" t="s">
        <v>667</v>
      </c>
      <c r="E162" s="174"/>
      <c r="F162" s="41" t="s">
        <v>113</v>
      </c>
      <c r="G162" s="31" t="s">
        <v>375</v>
      </c>
      <c r="H162" s="31"/>
      <c r="I162" s="31" t="s">
        <v>128</v>
      </c>
      <c r="J162" s="31" t="s">
        <v>128</v>
      </c>
      <c r="K162" s="42" t="s">
        <v>25</v>
      </c>
      <c r="L162" s="556"/>
      <c r="M162" s="556"/>
      <c r="N162" s="26">
        <v>100</v>
      </c>
      <c r="O162" s="21" t="s">
        <v>232</v>
      </c>
      <c r="P162" s="31" t="s">
        <v>233</v>
      </c>
      <c r="Q162" s="21" t="s">
        <v>524</v>
      </c>
      <c r="R162" s="98" t="s">
        <v>234</v>
      </c>
      <c r="S162" s="21" t="s">
        <v>232</v>
      </c>
      <c r="T162" s="31" t="s">
        <v>72</v>
      </c>
      <c r="U162" s="556"/>
      <c r="V162" s="556"/>
      <c r="W162" s="21" t="s">
        <v>664</v>
      </c>
      <c r="X162" s="21" t="s">
        <v>251</v>
      </c>
      <c r="Y162" s="22">
        <v>0</v>
      </c>
      <c r="Z162" s="22">
        <v>100</v>
      </c>
      <c r="AA162" s="22">
        <v>0</v>
      </c>
      <c r="AB162" s="21"/>
      <c r="AC162" s="89"/>
      <c r="AD162" s="551"/>
      <c r="AE162" s="552">
        <v>3854617.2</v>
      </c>
      <c r="AF162" s="552">
        <v>3854617.2</v>
      </c>
      <c r="AG162" s="553">
        <f>AF162*1.12</f>
        <v>4317171.2640000004</v>
      </c>
      <c r="AH162" s="117"/>
      <c r="AI162" s="153">
        <v>5781925.7999999998</v>
      </c>
      <c r="AJ162" s="153">
        <v>5781925.7999999998</v>
      </c>
      <c r="AK162" s="553">
        <f>AJ162*1.12</f>
        <v>6475756.8960000006</v>
      </c>
      <c r="AL162" s="117"/>
      <c r="AM162" s="153">
        <v>5781925.7999999998</v>
      </c>
      <c r="AN162" s="153">
        <v>5781925.7999999998</v>
      </c>
      <c r="AO162" s="553">
        <f>AN162*1.12</f>
        <v>6475756.8960000006</v>
      </c>
      <c r="AP162" s="557"/>
      <c r="AQ162" s="558"/>
      <c r="AR162" s="559"/>
      <c r="AS162" s="559"/>
      <c r="AT162" s="557"/>
      <c r="AU162" s="560"/>
      <c r="AV162" s="560"/>
      <c r="AW162" s="560"/>
      <c r="AX162" s="560"/>
      <c r="AY162" s="117">
        <f>AF162+AJ162+AN162</f>
        <v>15418468.800000001</v>
      </c>
      <c r="AZ162" s="553">
        <f>AY162*1.12</f>
        <v>17268685.056000002</v>
      </c>
      <c r="BA162" s="154" t="s">
        <v>245</v>
      </c>
      <c r="BB162" s="59" t="s">
        <v>380</v>
      </c>
      <c r="BC162" s="115" t="s">
        <v>381</v>
      </c>
      <c r="BD162" s="561"/>
      <c r="BE162" s="556"/>
      <c r="BF162" s="556"/>
      <c r="BG162" s="561"/>
      <c r="BH162" s="556"/>
      <c r="BI162" s="556"/>
      <c r="BJ162" s="561"/>
      <c r="BK162" s="556"/>
      <c r="BL162" s="556"/>
      <c r="BM162" s="550" t="s">
        <v>665</v>
      </c>
      <c r="BN162" s="333"/>
      <c r="BO162" s="333"/>
      <c r="BP162" s="333"/>
      <c r="BQ162" s="333"/>
      <c r="BR162" s="333"/>
      <c r="BS162" s="333"/>
      <c r="BT162" s="333"/>
      <c r="BU162" s="333"/>
      <c r="BV162" s="333"/>
      <c r="BW162" s="333"/>
      <c r="BX162" s="333"/>
      <c r="BY162" s="333"/>
      <c r="BZ162" s="333"/>
      <c r="CA162" s="333"/>
      <c r="CB162" s="333"/>
      <c r="CC162" s="333"/>
      <c r="CD162" s="333"/>
      <c r="CE162" s="333"/>
    </row>
    <row r="163" spans="1:83" s="57" customFormat="1" ht="13.15" customHeight="1" x14ac:dyDescent="0.2">
      <c r="A163" s="21" t="s">
        <v>87</v>
      </c>
      <c r="B163" s="21"/>
      <c r="C163" s="38"/>
      <c r="D163" s="41"/>
      <c r="E163" s="41"/>
      <c r="F163" s="41" t="s">
        <v>108</v>
      </c>
      <c r="G163" s="31" t="s">
        <v>382</v>
      </c>
      <c r="H163" s="31"/>
      <c r="I163" s="31" t="s">
        <v>383</v>
      </c>
      <c r="J163" s="31" t="s">
        <v>383</v>
      </c>
      <c r="K163" s="21" t="s">
        <v>25</v>
      </c>
      <c r="L163" s="21"/>
      <c r="M163" s="21"/>
      <c r="N163" s="26">
        <v>100</v>
      </c>
      <c r="O163" s="21">
        <v>230000000</v>
      </c>
      <c r="P163" s="31" t="s">
        <v>233</v>
      </c>
      <c r="Q163" s="21" t="s">
        <v>272</v>
      </c>
      <c r="R163" s="98" t="s">
        <v>234</v>
      </c>
      <c r="S163" s="21">
        <v>230000000</v>
      </c>
      <c r="T163" s="31" t="s">
        <v>72</v>
      </c>
      <c r="U163" s="21"/>
      <c r="V163" s="21"/>
      <c r="W163" s="21" t="s">
        <v>264</v>
      </c>
      <c r="X163" s="21" t="s">
        <v>251</v>
      </c>
      <c r="Y163" s="22">
        <v>0</v>
      </c>
      <c r="Z163" s="22">
        <v>100</v>
      </c>
      <c r="AA163" s="22">
        <v>0</v>
      </c>
      <c r="AB163" s="21"/>
      <c r="AC163" s="21" t="s">
        <v>236</v>
      </c>
      <c r="AD163" s="99"/>
      <c r="AE163" s="100"/>
      <c r="AF163" s="153">
        <v>11021076</v>
      </c>
      <c r="AG163" s="128">
        <f t="shared" si="153"/>
        <v>12343605.120000001</v>
      </c>
      <c r="AH163" s="99"/>
      <c r="AI163" s="100"/>
      <c r="AJ163" s="153">
        <v>11461919.039999999</v>
      </c>
      <c r="AK163" s="128">
        <f t="shared" si="155"/>
        <v>12837349.3248</v>
      </c>
      <c r="AL163" s="99"/>
      <c r="AM163" s="100"/>
      <c r="AN163" s="153">
        <v>11920395.800000001</v>
      </c>
      <c r="AO163" s="153">
        <f t="shared" si="162"/>
        <v>13350843.296000002</v>
      </c>
      <c r="AP163" s="99"/>
      <c r="AQ163" s="28"/>
      <c r="AR163" s="153"/>
      <c r="AS163" s="153"/>
      <c r="AT163" s="27"/>
      <c r="AU163" s="28"/>
      <c r="AV163" s="28"/>
      <c r="AW163" s="28"/>
      <c r="AX163" s="103"/>
      <c r="AY163" s="129">
        <v>0</v>
      </c>
      <c r="AZ163" s="129">
        <f t="shared" si="152"/>
        <v>0</v>
      </c>
      <c r="BA163" s="154" t="s">
        <v>245</v>
      </c>
      <c r="BB163" s="31" t="s">
        <v>384</v>
      </c>
      <c r="BC163" s="31" t="s">
        <v>385</v>
      </c>
      <c r="BD163" s="21"/>
      <c r="BE163" s="21"/>
      <c r="BF163" s="31"/>
      <c r="BG163" s="21"/>
      <c r="BH163" s="21"/>
      <c r="BI163" s="31"/>
      <c r="BJ163" s="21"/>
      <c r="BK163" s="21"/>
      <c r="BL163" s="31"/>
      <c r="BM163" s="31"/>
    </row>
    <row r="164" spans="1:83" s="57" customFormat="1" ht="13.15" customHeight="1" x14ac:dyDescent="0.2">
      <c r="A164" s="21" t="s">
        <v>87</v>
      </c>
      <c r="B164" s="155" t="s">
        <v>425</v>
      </c>
      <c r="C164" s="38"/>
      <c r="D164" s="58" t="s">
        <v>117</v>
      </c>
      <c r="E164" s="41"/>
      <c r="F164" s="41" t="s">
        <v>109</v>
      </c>
      <c r="G164" s="31" t="s">
        <v>382</v>
      </c>
      <c r="H164" s="31"/>
      <c r="I164" s="31" t="s">
        <v>383</v>
      </c>
      <c r="J164" s="31" t="s">
        <v>383</v>
      </c>
      <c r="K164" s="21" t="s">
        <v>9</v>
      </c>
      <c r="L164" s="21" t="s">
        <v>386</v>
      </c>
      <c r="M164" s="21"/>
      <c r="N164" s="26">
        <v>100</v>
      </c>
      <c r="O164" s="21">
        <v>230000000</v>
      </c>
      <c r="P164" s="31" t="s">
        <v>233</v>
      </c>
      <c r="Q164" s="21" t="s">
        <v>279</v>
      </c>
      <c r="R164" s="98" t="s">
        <v>234</v>
      </c>
      <c r="S164" s="21">
        <v>230000000</v>
      </c>
      <c r="T164" s="31" t="s">
        <v>72</v>
      </c>
      <c r="U164" s="21"/>
      <c r="V164" s="21"/>
      <c r="W164" s="21" t="s">
        <v>264</v>
      </c>
      <c r="X164" s="21" t="s">
        <v>251</v>
      </c>
      <c r="Y164" s="22">
        <v>0</v>
      </c>
      <c r="Z164" s="22">
        <v>100</v>
      </c>
      <c r="AA164" s="22">
        <v>0</v>
      </c>
      <c r="AB164" s="21"/>
      <c r="AC164" s="21" t="s">
        <v>236</v>
      </c>
      <c r="AD164" s="99"/>
      <c r="AE164" s="100"/>
      <c r="AF164" s="153">
        <v>11021076</v>
      </c>
      <c r="AG164" s="128">
        <f t="shared" si="153"/>
        <v>12343605.120000001</v>
      </c>
      <c r="AH164" s="99"/>
      <c r="AI164" s="100"/>
      <c r="AJ164" s="153">
        <v>11461919.039999999</v>
      </c>
      <c r="AK164" s="128">
        <f t="shared" si="155"/>
        <v>12837349.3248</v>
      </c>
      <c r="AL164" s="99"/>
      <c r="AM164" s="100"/>
      <c r="AN164" s="153">
        <v>11920395.800000001</v>
      </c>
      <c r="AO164" s="153">
        <f t="shared" si="162"/>
        <v>13350843.296000002</v>
      </c>
      <c r="AP164" s="99"/>
      <c r="AQ164" s="28"/>
      <c r="AR164" s="153"/>
      <c r="AS164" s="153"/>
      <c r="AT164" s="27"/>
      <c r="AU164" s="28"/>
      <c r="AV164" s="28"/>
      <c r="AW164" s="28"/>
      <c r="AX164" s="103"/>
      <c r="AY164" s="129">
        <f t="shared" ref="AY164" si="163">AF164+AJ164+AN164+AR164+AV164</f>
        <v>34403390.840000004</v>
      </c>
      <c r="AZ164" s="129">
        <f t="shared" si="152"/>
        <v>38531797.740800008</v>
      </c>
      <c r="BA164" s="154" t="s">
        <v>245</v>
      </c>
      <c r="BB164" s="31" t="s">
        <v>384</v>
      </c>
      <c r="BC164" s="31" t="s">
        <v>385</v>
      </c>
      <c r="BD164" s="21"/>
      <c r="BE164" s="21"/>
      <c r="BF164" s="31"/>
      <c r="BG164" s="21"/>
      <c r="BH164" s="21"/>
      <c r="BI164" s="31"/>
      <c r="BJ164" s="21"/>
      <c r="BK164" s="21"/>
      <c r="BL164" s="31"/>
      <c r="BM164" s="31"/>
    </row>
    <row r="165" spans="1:83" s="57" customFormat="1" ht="13.15" customHeight="1" x14ac:dyDescent="0.2">
      <c r="A165" s="31" t="s">
        <v>362</v>
      </c>
      <c r="B165" s="37" t="s">
        <v>426</v>
      </c>
      <c r="C165" s="38"/>
      <c r="D165" s="58" t="s">
        <v>91</v>
      </c>
      <c r="E165" s="41"/>
      <c r="F165" s="58" t="s">
        <v>114</v>
      </c>
      <c r="G165" s="156" t="s">
        <v>363</v>
      </c>
      <c r="H165" s="39"/>
      <c r="I165" s="157" t="s">
        <v>364</v>
      </c>
      <c r="J165" s="157" t="s">
        <v>364</v>
      </c>
      <c r="K165" s="21" t="s">
        <v>25</v>
      </c>
      <c r="L165" s="21"/>
      <c r="M165" s="21"/>
      <c r="N165" s="22">
        <v>30</v>
      </c>
      <c r="O165" s="158">
        <v>230000000</v>
      </c>
      <c r="P165" s="124" t="s">
        <v>233</v>
      </c>
      <c r="Q165" s="21" t="s">
        <v>279</v>
      </c>
      <c r="R165" s="21" t="s">
        <v>234</v>
      </c>
      <c r="S165" s="158">
        <v>230000000</v>
      </c>
      <c r="T165" s="159" t="s">
        <v>132</v>
      </c>
      <c r="U165" s="21"/>
      <c r="V165" s="21" t="s">
        <v>235</v>
      </c>
      <c r="W165" s="21"/>
      <c r="X165" s="21"/>
      <c r="Y165" s="22">
        <v>0</v>
      </c>
      <c r="Z165" s="22">
        <v>90</v>
      </c>
      <c r="AA165" s="22">
        <v>10</v>
      </c>
      <c r="AB165" s="21"/>
      <c r="AC165" s="21" t="s">
        <v>236</v>
      </c>
      <c r="AD165" s="117"/>
      <c r="AE165" s="160"/>
      <c r="AF165" s="160">
        <v>44385428.571000002</v>
      </c>
      <c r="AG165" s="117">
        <v>49711679.999520004</v>
      </c>
      <c r="AH165" s="117"/>
      <c r="AI165" s="160"/>
      <c r="AJ165" s="160">
        <v>44385428.571000002</v>
      </c>
      <c r="AK165" s="117">
        <v>49711679.999520004</v>
      </c>
      <c r="AL165" s="116"/>
      <c r="AM165" s="118"/>
      <c r="AN165" s="118">
        <v>0</v>
      </c>
      <c r="AO165" s="118">
        <v>0</v>
      </c>
      <c r="AP165" s="116"/>
      <c r="AQ165" s="118"/>
      <c r="AR165" s="118">
        <v>0</v>
      </c>
      <c r="AS165" s="118">
        <v>0</v>
      </c>
      <c r="AT165" s="116"/>
      <c r="AU165" s="118"/>
      <c r="AV165" s="118">
        <v>0</v>
      </c>
      <c r="AW165" s="118">
        <v>0</v>
      </c>
      <c r="AX165" s="118"/>
      <c r="AY165" s="118">
        <v>88770857.142000005</v>
      </c>
      <c r="AZ165" s="118">
        <v>99423359.999040008</v>
      </c>
      <c r="BA165" s="21" t="s">
        <v>245</v>
      </c>
      <c r="BB165" s="161" t="s">
        <v>410</v>
      </c>
      <c r="BC165" s="161" t="s">
        <v>410</v>
      </c>
      <c r="BD165" s="21"/>
      <c r="BE165" s="21"/>
      <c r="BF165" s="31"/>
      <c r="BG165" s="21"/>
      <c r="BH165" s="21"/>
      <c r="BI165" s="31"/>
      <c r="BJ165" s="21"/>
      <c r="BK165" s="21"/>
      <c r="BL165" s="31"/>
      <c r="BM165" s="31"/>
    </row>
    <row r="166" spans="1:83" s="57" customFormat="1" ht="13.15" customHeight="1" x14ac:dyDescent="0.2">
      <c r="A166" s="31" t="s">
        <v>362</v>
      </c>
      <c r="B166" s="37" t="s">
        <v>426</v>
      </c>
      <c r="C166" s="38"/>
      <c r="D166" s="58" t="s">
        <v>92</v>
      </c>
      <c r="E166" s="41"/>
      <c r="F166" s="58" t="s">
        <v>115</v>
      </c>
      <c r="G166" s="156" t="s">
        <v>363</v>
      </c>
      <c r="H166" s="39"/>
      <c r="I166" s="157" t="s">
        <v>364</v>
      </c>
      <c r="J166" s="157" t="s">
        <v>364</v>
      </c>
      <c r="K166" s="21" t="s">
        <v>25</v>
      </c>
      <c r="L166" s="21"/>
      <c r="M166" s="21"/>
      <c r="N166" s="22">
        <v>30</v>
      </c>
      <c r="O166" s="158">
        <v>230000000</v>
      </c>
      <c r="P166" s="124" t="s">
        <v>233</v>
      </c>
      <c r="Q166" s="21" t="s">
        <v>279</v>
      </c>
      <c r="R166" s="21" t="s">
        <v>234</v>
      </c>
      <c r="S166" s="158">
        <v>230000000</v>
      </c>
      <c r="T166" s="159" t="s">
        <v>75</v>
      </c>
      <c r="U166" s="21"/>
      <c r="V166" s="21" t="s">
        <v>235</v>
      </c>
      <c r="W166" s="21"/>
      <c r="X166" s="21"/>
      <c r="Y166" s="22">
        <v>0</v>
      </c>
      <c r="Z166" s="22">
        <v>90</v>
      </c>
      <c r="AA166" s="22">
        <v>10</v>
      </c>
      <c r="AB166" s="21"/>
      <c r="AC166" s="21" t="s">
        <v>236</v>
      </c>
      <c r="AD166" s="117"/>
      <c r="AE166" s="160"/>
      <c r="AF166" s="160">
        <v>44385428.571000002</v>
      </c>
      <c r="AG166" s="117">
        <v>49711679.999520004</v>
      </c>
      <c r="AH166" s="117"/>
      <c r="AI166" s="160"/>
      <c r="AJ166" s="160">
        <v>44385428.571000002</v>
      </c>
      <c r="AK166" s="117">
        <v>49711679.999520004</v>
      </c>
      <c r="AL166" s="116"/>
      <c r="AM166" s="118"/>
      <c r="AN166" s="118">
        <v>0</v>
      </c>
      <c r="AO166" s="118">
        <v>0</v>
      </c>
      <c r="AP166" s="116"/>
      <c r="AQ166" s="118"/>
      <c r="AR166" s="118">
        <v>0</v>
      </c>
      <c r="AS166" s="118">
        <v>0</v>
      </c>
      <c r="AT166" s="116"/>
      <c r="AU166" s="118"/>
      <c r="AV166" s="118">
        <v>0</v>
      </c>
      <c r="AW166" s="118">
        <v>0</v>
      </c>
      <c r="AX166" s="118"/>
      <c r="AY166" s="118">
        <v>88770857.142000005</v>
      </c>
      <c r="AZ166" s="118">
        <v>99423359.999040008</v>
      </c>
      <c r="BA166" s="21" t="s">
        <v>245</v>
      </c>
      <c r="BB166" s="161" t="s">
        <v>411</v>
      </c>
      <c r="BC166" s="161" t="s">
        <v>411</v>
      </c>
      <c r="BD166" s="21"/>
      <c r="BE166" s="21"/>
      <c r="BF166" s="31"/>
      <c r="BG166" s="21"/>
      <c r="BH166" s="21"/>
      <c r="BI166" s="31"/>
      <c r="BJ166" s="21"/>
      <c r="BK166" s="21"/>
      <c r="BL166" s="31"/>
      <c r="BM166" s="31"/>
    </row>
    <row r="167" spans="1:83" s="57" customFormat="1" ht="13.15" customHeight="1" x14ac:dyDescent="0.2">
      <c r="A167" s="31" t="s">
        <v>362</v>
      </c>
      <c r="B167" s="37" t="s">
        <v>426</v>
      </c>
      <c r="C167" s="38"/>
      <c r="D167" s="58" t="s">
        <v>95</v>
      </c>
      <c r="E167" s="41"/>
      <c r="F167" s="58" t="s">
        <v>116</v>
      </c>
      <c r="G167" s="156" t="s">
        <v>363</v>
      </c>
      <c r="H167" s="39"/>
      <c r="I167" s="157" t="s">
        <v>364</v>
      </c>
      <c r="J167" s="157" t="s">
        <v>364</v>
      </c>
      <c r="K167" s="21" t="s">
        <v>25</v>
      </c>
      <c r="L167" s="21"/>
      <c r="M167" s="21"/>
      <c r="N167" s="22">
        <v>30</v>
      </c>
      <c r="O167" s="158">
        <v>230000000</v>
      </c>
      <c r="P167" s="124" t="s">
        <v>233</v>
      </c>
      <c r="Q167" s="21" t="s">
        <v>279</v>
      </c>
      <c r="R167" s="21" t="s">
        <v>234</v>
      </c>
      <c r="S167" s="158">
        <v>230000000</v>
      </c>
      <c r="T167" s="159" t="s">
        <v>140</v>
      </c>
      <c r="U167" s="21"/>
      <c r="V167" s="21" t="s">
        <v>235</v>
      </c>
      <c r="W167" s="21"/>
      <c r="X167" s="21"/>
      <c r="Y167" s="22">
        <v>0</v>
      </c>
      <c r="Z167" s="22">
        <v>90</v>
      </c>
      <c r="AA167" s="22">
        <v>10</v>
      </c>
      <c r="AB167" s="21"/>
      <c r="AC167" s="21" t="s">
        <v>236</v>
      </c>
      <c r="AD167" s="117"/>
      <c r="AE167" s="160"/>
      <c r="AF167" s="160">
        <v>36478285.714285597</v>
      </c>
      <c r="AG167" s="117">
        <v>40855679.999999873</v>
      </c>
      <c r="AH167" s="117"/>
      <c r="AI167" s="160"/>
      <c r="AJ167" s="160">
        <v>36478285.714285597</v>
      </c>
      <c r="AK167" s="117">
        <v>40855679.999999873</v>
      </c>
      <c r="AL167" s="116"/>
      <c r="AM167" s="118"/>
      <c r="AN167" s="118">
        <v>0</v>
      </c>
      <c r="AO167" s="118">
        <v>0</v>
      </c>
      <c r="AP167" s="116"/>
      <c r="AQ167" s="118"/>
      <c r="AR167" s="118">
        <v>0</v>
      </c>
      <c r="AS167" s="118">
        <v>0</v>
      </c>
      <c r="AT167" s="116"/>
      <c r="AU167" s="118"/>
      <c r="AV167" s="118">
        <v>0</v>
      </c>
      <c r="AW167" s="118">
        <v>0</v>
      </c>
      <c r="AX167" s="118"/>
      <c r="AY167" s="118">
        <v>72956571.420000002</v>
      </c>
      <c r="AZ167" s="118">
        <v>81711359.999999747</v>
      </c>
      <c r="BA167" s="21" t="s">
        <v>245</v>
      </c>
      <c r="BB167" s="161" t="s">
        <v>412</v>
      </c>
      <c r="BC167" s="161" t="s">
        <v>412</v>
      </c>
      <c r="BD167" s="21"/>
      <c r="BE167" s="21"/>
      <c r="BF167" s="31"/>
      <c r="BG167" s="21"/>
      <c r="BH167" s="21"/>
      <c r="BI167" s="31"/>
      <c r="BJ167" s="21"/>
      <c r="BK167" s="21"/>
      <c r="BL167" s="31"/>
      <c r="BM167" s="31"/>
    </row>
    <row r="168" spans="1:83" s="57" customFormat="1" ht="13.15" customHeight="1" x14ac:dyDescent="0.2">
      <c r="A168" s="31" t="s">
        <v>362</v>
      </c>
      <c r="B168" s="37" t="s">
        <v>426</v>
      </c>
      <c r="C168" s="38"/>
      <c r="D168" s="58" t="s">
        <v>94</v>
      </c>
      <c r="E168" s="41"/>
      <c r="F168" s="58" t="s">
        <v>117</v>
      </c>
      <c r="G168" s="156" t="s">
        <v>363</v>
      </c>
      <c r="H168" s="39"/>
      <c r="I168" s="157" t="s">
        <v>364</v>
      </c>
      <c r="J168" s="157" t="s">
        <v>364</v>
      </c>
      <c r="K168" s="21" t="s">
        <v>25</v>
      </c>
      <c r="L168" s="21"/>
      <c r="M168" s="21"/>
      <c r="N168" s="22">
        <v>30</v>
      </c>
      <c r="O168" s="158">
        <v>230000000</v>
      </c>
      <c r="P168" s="124" t="s">
        <v>233</v>
      </c>
      <c r="Q168" s="21" t="s">
        <v>279</v>
      </c>
      <c r="R168" s="21" t="s">
        <v>234</v>
      </c>
      <c r="S168" s="158">
        <v>230000000</v>
      </c>
      <c r="T168" s="159" t="s">
        <v>280</v>
      </c>
      <c r="U168" s="21"/>
      <c r="V168" s="21" t="s">
        <v>235</v>
      </c>
      <c r="W168" s="21"/>
      <c r="X168" s="21"/>
      <c r="Y168" s="22">
        <v>0</v>
      </c>
      <c r="Z168" s="22">
        <v>90</v>
      </c>
      <c r="AA168" s="22">
        <v>10</v>
      </c>
      <c r="AB168" s="21"/>
      <c r="AC168" s="21" t="s">
        <v>236</v>
      </c>
      <c r="AD168" s="117"/>
      <c r="AE168" s="160"/>
      <c r="AF168" s="160">
        <v>44385428.571000002</v>
      </c>
      <c r="AG168" s="117">
        <v>49711679.999520004</v>
      </c>
      <c r="AH168" s="117"/>
      <c r="AI168" s="160"/>
      <c r="AJ168" s="160">
        <v>44385428.571000002</v>
      </c>
      <c r="AK168" s="117">
        <v>49711679.999520004</v>
      </c>
      <c r="AL168" s="116"/>
      <c r="AM168" s="118"/>
      <c r="AN168" s="118">
        <v>0</v>
      </c>
      <c r="AO168" s="118">
        <v>0</v>
      </c>
      <c r="AP168" s="116"/>
      <c r="AQ168" s="118"/>
      <c r="AR168" s="118">
        <v>0</v>
      </c>
      <c r="AS168" s="118">
        <v>0</v>
      </c>
      <c r="AT168" s="116"/>
      <c r="AU168" s="118"/>
      <c r="AV168" s="118">
        <v>0</v>
      </c>
      <c r="AW168" s="118">
        <v>0</v>
      </c>
      <c r="AX168" s="118"/>
      <c r="AY168" s="118">
        <v>88770857.142000005</v>
      </c>
      <c r="AZ168" s="118">
        <v>99423359.999040008</v>
      </c>
      <c r="BA168" s="21" t="s">
        <v>245</v>
      </c>
      <c r="BB168" s="161" t="s">
        <v>413</v>
      </c>
      <c r="BC168" s="161" t="s">
        <v>413</v>
      </c>
      <c r="BD168" s="21"/>
      <c r="BE168" s="21"/>
      <c r="BF168" s="31"/>
      <c r="BG168" s="21"/>
      <c r="BH168" s="21"/>
      <c r="BI168" s="31"/>
      <c r="BJ168" s="21"/>
      <c r="BK168" s="21"/>
      <c r="BL168" s="31"/>
      <c r="BM168" s="31"/>
    </row>
    <row r="169" spans="1:83" s="57" customFormat="1" ht="13.15" customHeight="1" x14ac:dyDescent="0.2">
      <c r="A169" s="31" t="s">
        <v>362</v>
      </c>
      <c r="B169" s="37" t="s">
        <v>426</v>
      </c>
      <c r="C169" s="38"/>
      <c r="D169" s="58" t="s">
        <v>93</v>
      </c>
      <c r="E169" s="41"/>
      <c r="F169" s="58" t="s">
        <v>118</v>
      </c>
      <c r="G169" s="156" t="s">
        <v>363</v>
      </c>
      <c r="H169" s="39"/>
      <c r="I169" s="157" t="s">
        <v>364</v>
      </c>
      <c r="J169" s="157" t="s">
        <v>364</v>
      </c>
      <c r="K169" s="21" t="s">
        <v>25</v>
      </c>
      <c r="L169" s="21"/>
      <c r="M169" s="21"/>
      <c r="N169" s="22">
        <v>30</v>
      </c>
      <c r="O169" s="158">
        <v>230000000</v>
      </c>
      <c r="P169" s="124" t="s">
        <v>233</v>
      </c>
      <c r="Q169" s="21" t="s">
        <v>279</v>
      </c>
      <c r="R169" s="21" t="s">
        <v>234</v>
      </c>
      <c r="S169" s="158">
        <v>230000000</v>
      </c>
      <c r="T169" s="159" t="s">
        <v>267</v>
      </c>
      <c r="U169" s="21"/>
      <c r="V169" s="21" t="s">
        <v>235</v>
      </c>
      <c r="W169" s="21"/>
      <c r="X169" s="21"/>
      <c r="Y169" s="22">
        <v>0</v>
      </c>
      <c r="Z169" s="22">
        <v>90</v>
      </c>
      <c r="AA169" s="22">
        <v>10</v>
      </c>
      <c r="AB169" s="21"/>
      <c r="AC169" s="21" t="s">
        <v>236</v>
      </c>
      <c r="AD169" s="117"/>
      <c r="AE169" s="160"/>
      <c r="AF169" s="160">
        <v>44385428.571000002</v>
      </c>
      <c r="AG169" s="117">
        <v>49711679.999520004</v>
      </c>
      <c r="AH169" s="117"/>
      <c r="AI169" s="160"/>
      <c r="AJ169" s="160">
        <v>44385428.571000002</v>
      </c>
      <c r="AK169" s="117">
        <v>49711679.999520004</v>
      </c>
      <c r="AL169" s="116"/>
      <c r="AM169" s="118"/>
      <c r="AN169" s="118">
        <v>0</v>
      </c>
      <c r="AO169" s="118">
        <v>0</v>
      </c>
      <c r="AP169" s="116"/>
      <c r="AQ169" s="118"/>
      <c r="AR169" s="118">
        <v>0</v>
      </c>
      <c r="AS169" s="118">
        <v>0</v>
      </c>
      <c r="AT169" s="116"/>
      <c r="AU169" s="118"/>
      <c r="AV169" s="118">
        <v>0</v>
      </c>
      <c r="AW169" s="118">
        <v>0</v>
      </c>
      <c r="AX169" s="118"/>
      <c r="AY169" s="118">
        <v>88770857.142000005</v>
      </c>
      <c r="AZ169" s="118">
        <v>99423359.999040008</v>
      </c>
      <c r="BA169" s="21" t="s">
        <v>245</v>
      </c>
      <c r="BB169" s="161" t="s">
        <v>414</v>
      </c>
      <c r="BC169" s="161" t="s">
        <v>414</v>
      </c>
      <c r="BD169" s="21"/>
      <c r="BE169" s="21"/>
      <c r="BF169" s="31"/>
      <c r="BG169" s="21"/>
      <c r="BH169" s="21"/>
      <c r="BI169" s="31"/>
      <c r="BJ169" s="21"/>
      <c r="BK169" s="21"/>
      <c r="BL169" s="31"/>
      <c r="BM169" s="31"/>
    </row>
    <row r="170" spans="1:83" s="169" customFormat="1" ht="13.15" customHeight="1" x14ac:dyDescent="0.2">
      <c r="A170" s="33" t="s">
        <v>71</v>
      </c>
      <c r="B170" s="37" t="s">
        <v>426</v>
      </c>
      <c r="C170" s="44"/>
      <c r="D170" s="58" t="s">
        <v>110</v>
      </c>
      <c r="E170" s="33"/>
      <c r="F170" s="33" t="s">
        <v>119</v>
      </c>
      <c r="G170" s="162" t="s">
        <v>139</v>
      </c>
      <c r="H170" s="162"/>
      <c r="I170" s="163" t="s">
        <v>123</v>
      </c>
      <c r="J170" s="163" t="s">
        <v>123</v>
      </c>
      <c r="K170" s="21" t="s">
        <v>25</v>
      </c>
      <c r="L170" s="33"/>
      <c r="M170" s="33"/>
      <c r="N170" s="164">
        <v>100</v>
      </c>
      <c r="O170" s="89">
        <v>230000000</v>
      </c>
      <c r="P170" s="165" t="s">
        <v>233</v>
      </c>
      <c r="Q170" s="31" t="s">
        <v>279</v>
      </c>
      <c r="R170" s="166" t="s">
        <v>234</v>
      </c>
      <c r="S170" s="167" t="s">
        <v>232</v>
      </c>
      <c r="T170" s="168" t="s">
        <v>72</v>
      </c>
      <c r="U170" s="33"/>
      <c r="V170" s="72"/>
      <c r="W170" s="31" t="s">
        <v>264</v>
      </c>
      <c r="X170" s="31" t="s">
        <v>251</v>
      </c>
      <c r="Y170" s="33">
        <v>0</v>
      </c>
      <c r="Z170" s="33">
        <v>100</v>
      </c>
      <c r="AA170" s="33">
        <v>0</v>
      </c>
      <c r="AB170" s="33"/>
      <c r="AC170" s="44" t="s">
        <v>236</v>
      </c>
      <c r="AF170" s="141">
        <v>11520000</v>
      </c>
      <c r="AG170" s="170">
        <f>AF170*1.12</f>
        <v>12902400.000000002</v>
      </c>
      <c r="AH170" s="33"/>
      <c r="AI170" s="33"/>
      <c r="AJ170" s="141">
        <v>11520000</v>
      </c>
      <c r="AK170" s="170">
        <f>AJ170*1.12</f>
        <v>12902400.000000002</v>
      </c>
      <c r="AL170" s="33"/>
      <c r="AM170" s="33"/>
      <c r="AN170" s="141">
        <v>11520000</v>
      </c>
      <c r="AO170" s="170">
        <f>AN170*1.12</f>
        <v>12902400.000000002</v>
      </c>
      <c r="AP170" s="33"/>
      <c r="AQ170" s="33"/>
      <c r="AR170" s="33"/>
      <c r="AS170" s="33"/>
      <c r="AT170" s="33"/>
      <c r="AU170" s="33"/>
      <c r="AV170" s="33"/>
      <c r="AW170" s="33"/>
      <c r="AX170" s="33"/>
      <c r="AY170" s="171">
        <v>0</v>
      </c>
      <c r="AZ170" s="171">
        <f>AY170*1.12</f>
        <v>0</v>
      </c>
      <c r="BA170" s="172">
        <v>120240021112</v>
      </c>
      <c r="BB170" s="112" t="s">
        <v>415</v>
      </c>
      <c r="BC170" s="173" t="s">
        <v>416</v>
      </c>
      <c r="BD170" s="33"/>
      <c r="BE170" s="33"/>
      <c r="BF170" s="33"/>
      <c r="BG170" s="33"/>
      <c r="BH170" s="33"/>
      <c r="BI170" s="33"/>
      <c r="BJ170" s="33"/>
      <c r="BK170" s="33"/>
      <c r="BL170" s="33" t="s">
        <v>417</v>
      </c>
      <c r="BM170" s="33"/>
    </row>
    <row r="171" spans="1:83" s="71" customFormat="1" ht="13.15" customHeight="1" x14ac:dyDescent="0.2">
      <c r="A171" s="174" t="s">
        <v>71</v>
      </c>
      <c r="B171" s="37" t="s">
        <v>632</v>
      </c>
      <c r="C171" s="44"/>
      <c r="D171" s="131" t="s">
        <v>633</v>
      </c>
      <c r="E171" s="39"/>
      <c r="F171" s="167"/>
      <c r="G171" s="164" t="s">
        <v>139</v>
      </c>
      <c r="H171" s="164"/>
      <c r="I171" s="175" t="s">
        <v>123</v>
      </c>
      <c r="J171" s="175" t="s">
        <v>123</v>
      </c>
      <c r="K171" s="42" t="s">
        <v>25</v>
      </c>
      <c r="L171" s="39"/>
      <c r="M171" s="39"/>
      <c r="N171" s="176">
        <v>100</v>
      </c>
      <c r="O171" s="89">
        <v>230000000</v>
      </c>
      <c r="P171" s="165" t="s">
        <v>233</v>
      </c>
      <c r="Q171" s="78" t="s">
        <v>524</v>
      </c>
      <c r="R171" s="177" t="s">
        <v>234</v>
      </c>
      <c r="S171" s="167" t="s">
        <v>232</v>
      </c>
      <c r="T171" s="165" t="s">
        <v>72</v>
      </c>
      <c r="U171" s="39"/>
      <c r="V171" s="56"/>
      <c r="W171" s="78" t="s">
        <v>479</v>
      </c>
      <c r="X171" s="78" t="s">
        <v>251</v>
      </c>
      <c r="Y171" s="174">
        <v>0</v>
      </c>
      <c r="Z171" s="174">
        <v>100</v>
      </c>
      <c r="AA171" s="174">
        <v>0</v>
      </c>
      <c r="AB171" s="174"/>
      <c r="AC171" s="42" t="s">
        <v>236</v>
      </c>
      <c r="AD171" s="178"/>
      <c r="AE171" s="178"/>
      <c r="AF171" s="139">
        <v>8640000</v>
      </c>
      <c r="AG171" s="140">
        <f t="shared" ref="AG171" si="164">AF171*1.12</f>
        <v>9676800</v>
      </c>
      <c r="AH171" s="141"/>
      <c r="AI171" s="141"/>
      <c r="AJ171" s="142">
        <v>11520000</v>
      </c>
      <c r="AK171" s="67">
        <f>AJ171*1.12</f>
        <v>12902400.000000002</v>
      </c>
      <c r="AL171" s="41"/>
      <c r="AM171" s="41"/>
      <c r="AN171" s="142">
        <v>11520000</v>
      </c>
      <c r="AO171" s="67">
        <f>AN171*1.12</f>
        <v>12902400.000000002</v>
      </c>
      <c r="AP171" s="141"/>
      <c r="AQ171" s="141"/>
      <c r="AR171" s="141"/>
      <c r="AS171" s="141"/>
      <c r="AT171" s="141"/>
      <c r="AU171" s="141"/>
      <c r="AV171" s="141"/>
      <c r="AW171" s="141"/>
      <c r="AX171" s="141"/>
      <c r="AY171" s="142">
        <f t="shared" ref="AY171" si="165">AF171+AJ171+AN171</f>
        <v>31680000</v>
      </c>
      <c r="AZ171" s="142">
        <f t="shared" ref="AZ171" si="166">AY171*1.12</f>
        <v>35481600</v>
      </c>
      <c r="BA171" s="147">
        <v>120240021112</v>
      </c>
      <c r="BB171" s="38" t="s">
        <v>415</v>
      </c>
      <c r="BC171" s="179" t="s">
        <v>416</v>
      </c>
      <c r="BD171" s="44"/>
      <c r="BE171" s="44"/>
      <c r="BF171" s="44"/>
      <c r="BG171" s="44"/>
      <c r="BH171" s="44"/>
      <c r="BI171" s="44"/>
      <c r="BJ171" s="44"/>
      <c r="BK171" s="44"/>
      <c r="BL171" s="44"/>
      <c r="BM171" s="44" t="s">
        <v>628</v>
      </c>
    </row>
    <row r="172" spans="1:83" s="195" customFormat="1" ht="13.15" customHeight="1" x14ac:dyDescent="0.25">
      <c r="A172" s="180" t="s">
        <v>87</v>
      </c>
      <c r="B172" s="181" t="s">
        <v>426</v>
      </c>
      <c r="C172" s="182"/>
      <c r="D172" s="58" t="s">
        <v>115</v>
      </c>
      <c r="E172" s="180"/>
      <c r="F172" s="562" t="s">
        <v>120</v>
      </c>
      <c r="G172" s="183" t="s">
        <v>427</v>
      </c>
      <c r="H172" s="180"/>
      <c r="I172" s="183" t="s">
        <v>126</v>
      </c>
      <c r="J172" s="183" t="s">
        <v>129</v>
      </c>
      <c r="K172" s="184" t="s">
        <v>9</v>
      </c>
      <c r="L172" s="184" t="s">
        <v>428</v>
      </c>
      <c r="M172" s="184"/>
      <c r="N172" s="185">
        <v>85</v>
      </c>
      <c r="O172" s="184">
        <v>230000000</v>
      </c>
      <c r="P172" s="183" t="s">
        <v>233</v>
      </c>
      <c r="Q172" s="184" t="s">
        <v>277</v>
      </c>
      <c r="R172" s="184" t="s">
        <v>234</v>
      </c>
      <c r="S172" s="184">
        <v>230000000</v>
      </c>
      <c r="T172" s="183" t="s">
        <v>72</v>
      </c>
      <c r="U172" s="184"/>
      <c r="V172" s="184"/>
      <c r="W172" s="184" t="s">
        <v>264</v>
      </c>
      <c r="X172" s="184" t="s">
        <v>251</v>
      </c>
      <c r="Y172" s="185">
        <v>0</v>
      </c>
      <c r="Z172" s="185">
        <v>100</v>
      </c>
      <c r="AA172" s="185">
        <v>0</v>
      </c>
      <c r="AB172" s="184"/>
      <c r="AC172" s="184" t="s">
        <v>236</v>
      </c>
      <c r="AD172" s="180"/>
      <c r="AE172" s="180"/>
      <c r="AF172" s="186">
        <v>119349968.8</v>
      </c>
      <c r="AG172" s="186">
        <v>133671965.05600001</v>
      </c>
      <c r="AH172" s="187"/>
      <c r="AI172" s="188"/>
      <c r="AJ172" s="186">
        <v>119349968.8</v>
      </c>
      <c r="AK172" s="186">
        <v>133671965.05600001</v>
      </c>
      <c r="AL172" s="187"/>
      <c r="AM172" s="188"/>
      <c r="AN172" s="186">
        <v>119349968.8</v>
      </c>
      <c r="AO172" s="186">
        <v>133671965.05600001</v>
      </c>
      <c r="AP172" s="180"/>
      <c r="AQ172" s="180"/>
      <c r="AR172" s="180"/>
      <c r="AS172" s="180"/>
      <c r="AT172" s="180"/>
      <c r="AU172" s="180"/>
      <c r="AV172" s="183"/>
      <c r="AW172" s="184"/>
      <c r="AX172" s="184"/>
      <c r="AY172" s="189">
        <f t="shared" ref="AY172:AY173" si="167">AF172+AJ172+AN172+AR172+AV172</f>
        <v>358049906.39999998</v>
      </c>
      <c r="AZ172" s="189">
        <f>AY172*1.12</f>
        <v>401015895.16799998</v>
      </c>
      <c r="BA172" s="183" t="s">
        <v>245</v>
      </c>
      <c r="BB172" s="183" t="s">
        <v>429</v>
      </c>
      <c r="BC172" s="183" t="s">
        <v>430</v>
      </c>
      <c r="BD172" s="183"/>
      <c r="BE172" s="190"/>
      <c r="BF172" s="191"/>
      <c r="BG172" s="192"/>
      <c r="BH172" s="193"/>
      <c r="BI172" s="194"/>
      <c r="BJ172" s="194"/>
      <c r="BK172" s="194"/>
      <c r="BL172" s="194"/>
      <c r="BM172" s="194" t="s">
        <v>417</v>
      </c>
    </row>
    <row r="173" spans="1:83" s="84" customFormat="1" ht="13.15" customHeight="1" x14ac:dyDescent="0.25">
      <c r="A173" s="180" t="s">
        <v>87</v>
      </c>
      <c r="B173" s="181" t="s">
        <v>426</v>
      </c>
      <c r="C173" s="80"/>
      <c r="D173" s="196" t="s">
        <v>116</v>
      </c>
      <c r="E173" s="197"/>
      <c r="F173" s="563" t="s">
        <v>121</v>
      </c>
      <c r="G173" s="198" t="s">
        <v>431</v>
      </c>
      <c r="H173" s="197"/>
      <c r="I173" s="183" t="s">
        <v>130</v>
      </c>
      <c r="J173" s="183" t="s">
        <v>131</v>
      </c>
      <c r="K173" s="184" t="s">
        <v>9</v>
      </c>
      <c r="L173" s="184" t="s">
        <v>428</v>
      </c>
      <c r="M173" s="184"/>
      <c r="N173" s="185">
        <v>85</v>
      </c>
      <c r="O173" s="184">
        <v>230000000</v>
      </c>
      <c r="P173" s="183" t="s">
        <v>233</v>
      </c>
      <c r="Q173" s="184" t="s">
        <v>277</v>
      </c>
      <c r="R173" s="184" t="s">
        <v>234</v>
      </c>
      <c r="S173" s="184">
        <v>230000000</v>
      </c>
      <c r="T173" s="183" t="s">
        <v>72</v>
      </c>
      <c r="U173" s="184"/>
      <c r="V173" s="184"/>
      <c r="W173" s="184" t="s">
        <v>264</v>
      </c>
      <c r="X173" s="184" t="s">
        <v>251</v>
      </c>
      <c r="Y173" s="185">
        <v>0</v>
      </c>
      <c r="Z173" s="185">
        <v>100</v>
      </c>
      <c r="AA173" s="185">
        <v>0</v>
      </c>
      <c r="AB173" s="184"/>
      <c r="AC173" s="184" t="s">
        <v>236</v>
      </c>
      <c r="AD173" s="79"/>
      <c r="AE173" s="79"/>
      <c r="AF173" s="186">
        <v>8460060</v>
      </c>
      <c r="AG173" s="186">
        <f>AF173*1.12</f>
        <v>9475267.2000000011</v>
      </c>
      <c r="AH173" s="187"/>
      <c r="AI173" s="188"/>
      <c r="AJ173" s="186">
        <f>9150415-18.43</f>
        <v>9150396.5700000003</v>
      </c>
      <c r="AK173" s="186">
        <f>AJ173*1.12</f>
        <v>10248444.158400001</v>
      </c>
      <c r="AL173" s="187"/>
      <c r="AM173" s="188"/>
      <c r="AN173" s="186">
        <f>9516417-4.57</f>
        <v>9516412.4299999997</v>
      </c>
      <c r="AO173" s="186">
        <f>AN173*1.12</f>
        <v>10658381.921600001</v>
      </c>
      <c r="AP173" s="79"/>
      <c r="AQ173" s="79"/>
      <c r="AR173" s="79"/>
      <c r="AS173" s="79"/>
      <c r="AT173" s="79"/>
      <c r="AU173" s="79"/>
      <c r="AV173" s="199"/>
      <c r="AW173" s="184"/>
      <c r="AX173" s="184"/>
      <c r="AY173" s="189">
        <f t="shared" si="167"/>
        <v>27126869</v>
      </c>
      <c r="AZ173" s="189">
        <f>AY173*1.12</f>
        <v>30382093.280000001</v>
      </c>
      <c r="BA173" s="200" t="s">
        <v>245</v>
      </c>
      <c r="BB173" s="183" t="s">
        <v>432</v>
      </c>
      <c r="BC173" s="201" t="s">
        <v>433</v>
      </c>
      <c r="BD173" s="199"/>
      <c r="BE173" s="202"/>
      <c r="BF173" s="183"/>
      <c r="BG173" s="97"/>
      <c r="BH173" s="97"/>
      <c r="BI173" s="183"/>
      <c r="BJ173" s="183"/>
      <c r="BK173" s="183"/>
      <c r="BL173" s="183"/>
      <c r="BM173" s="194" t="s">
        <v>417</v>
      </c>
    </row>
    <row r="174" spans="1:83" s="569" customFormat="1" ht="13.15" customHeight="1" x14ac:dyDescent="0.2">
      <c r="A174" s="270" t="s">
        <v>98</v>
      </c>
      <c r="B174" s="272" t="s">
        <v>443</v>
      </c>
      <c r="C174" s="270"/>
      <c r="D174" s="281" t="s">
        <v>118</v>
      </c>
      <c r="E174" s="281"/>
      <c r="F174" s="281" t="s">
        <v>118</v>
      </c>
      <c r="G174" s="564" t="s">
        <v>489</v>
      </c>
      <c r="H174" s="270"/>
      <c r="I174" s="270" t="s">
        <v>100</v>
      </c>
      <c r="J174" s="270" t="s">
        <v>490</v>
      </c>
      <c r="K174" s="268" t="s">
        <v>9</v>
      </c>
      <c r="L174" s="270" t="s">
        <v>491</v>
      </c>
      <c r="M174" s="270"/>
      <c r="N174" s="270" t="s">
        <v>492</v>
      </c>
      <c r="O174" s="270" t="s">
        <v>232</v>
      </c>
      <c r="P174" s="270" t="s">
        <v>273</v>
      </c>
      <c r="Q174" s="270" t="s">
        <v>485</v>
      </c>
      <c r="R174" s="565" t="s">
        <v>234</v>
      </c>
      <c r="S174" s="270" t="s">
        <v>232</v>
      </c>
      <c r="T174" s="270" t="s">
        <v>273</v>
      </c>
      <c r="U174" s="270"/>
      <c r="V174" s="270"/>
      <c r="W174" s="270" t="s">
        <v>485</v>
      </c>
      <c r="X174" s="270" t="s">
        <v>493</v>
      </c>
      <c r="Y174" s="270" t="s">
        <v>210</v>
      </c>
      <c r="Z174" s="270" t="s">
        <v>278</v>
      </c>
      <c r="AA174" s="270" t="s">
        <v>494</v>
      </c>
      <c r="AB174" s="270" t="s">
        <v>495</v>
      </c>
      <c r="AC174" s="271" t="s">
        <v>236</v>
      </c>
      <c r="AD174" s="270" t="s">
        <v>181</v>
      </c>
      <c r="AE174" s="566"/>
      <c r="AF174" s="566">
        <f>47260000*Y174%</f>
        <v>14178000</v>
      </c>
      <c r="AG174" s="566">
        <f>AF174*112%</f>
        <v>15879360.000000002</v>
      </c>
      <c r="AH174" s="270" t="s">
        <v>181</v>
      </c>
      <c r="AI174" s="566"/>
      <c r="AJ174" s="566">
        <f>(47260000*AA174%)+(51100000*Y174%)</f>
        <v>48412000</v>
      </c>
      <c r="AK174" s="566">
        <f>AJ174*112%</f>
        <v>54221440.000000007</v>
      </c>
      <c r="AL174" s="270" t="s">
        <v>181</v>
      </c>
      <c r="AM174" s="566"/>
      <c r="AN174" s="566">
        <f>(51100000*AA174%)+(55080000*Y174%)</f>
        <v>52294000</v>
      </c>
      <c r="AO174" s="566">
        <f>AN174*112%</f>
        <v>58569280.000000007</v>
      </c>
      <c r="AP174" s="268" t="s">
        <v>181</v>
      </c>
      <c r="AQ174" s="268"/>
      <c r="AR174" s="566">
        <f>55080000*AA174%</f>
        <v>38556000</v>
      </c>
      <c r="AS174" s="566">
        <f>AR174*112%</f>
        <v>43182720.000000007</v>
      </c>
      <c r="AT174" s="268"/>
      <c r="AU174" s="268"/>
      <c r="AV174" s="566"/>
      <c r="AW174" s="566"/>
      <c r="AX174" s="270"/>
      <c r="AY174" s="567">
        <v>0</v>
      </c>
      <c r="AZ174" s="567">
        <v>0</v>
      </c>
      <c r="BA174" s="270" t="s">
        <v>245</v>
      </c>
      <c r="BB174" s="270" t="s">
        <v>496</v>
      </c>
      <c r="BC174" s="270" t="s">
        <v>490</v>
      </c>
      <c r="BD174" s="270"/>
      <c r="BE174" s="270"/>
      <c r="BF174" s="566"/>
      <c r="BG174" s="568"/>
      <c r="BH174" s="270"/>
      <c r="BI174" s="270"/>
      <c r="BJ174" s="270"/>
      <c r="BK174" s="270"/>
      <c r="BL174" s="270"/>
      <c r="BM174" s="270"/>
    </row>
    <row r="175" spans="1:83" s="584" customFormat="1" ht="13.5" customHeight="1" x14ac:dyDescent="0.2">
      <c r="A175" s="570" t="s">
        <v>98</v>
      </c>
      <c r="B175" s="358" t="s">
        <v>443</v>
      </c>
      <c r="C175" s="570"/>
      <c r="D175" s="571" t="s">
        <v>681</v>
      </c>
      <c r="E175" s="571"/>
      <c r="F175" s="571" t="s">
        <v>118</v>
      </c>
      <c r="G175" s="572" t="s">
        <v>489</v>
      </c>
      <c r="H175" s="570"/>
      <c r="I175" s="357" t="s">
        <v>100</v>
      </c>
      <c r="J175" s="357" t="s">
        <v>490</v>
      </c>
      <c r="K175" s="573" t="s">
        <v>9</v>
      </c>
      <c r="L175" s="357" t="s">
        <v>682</v>
      </c>
      <c r="M175" s="357"/>
      <c r="N175" s="357" t="s">
        <v>492</v>
      </c>
      <c r="O175" s="357" t="s">
        <v>232</v>
      </c>
      <c r="P175" s="357" t="s">
        <v>273</v>
      </c>
      <c r="Q175" s="357" t="s">
        <v>485</v>
      </c>
      <c r="R175" s="574" t="s">
        <v>234</v>
      </c>
      <c r="S175" s="357" t="s">
        <v>232</v>
      </c>
      <c r="T175" s="357" t="s">
        <v>273</v>
      </c>
      <c r="U175" s="570"/>
      <c r="V175" s="570"/>
      <c r="W175" s="570" t="s">
        <v>485</v>
      </c>
      <c r="X175" s="570" t="s">
        <v>493</v>
      </c>
      <c r="Y175" s="575" t="s">
        <v>278</v>
      </c>
      <c r="Z175" s="575" t="s">
        <v>276</v>
      </c>
      <c r="AA175" s="575" t="s">
        <v>278</v>
      </c>
      <c r="AB175" s="570" t="s">
        <v>495</v>
      </c>
      <c r="AC175" s="365" t="s">
        <v>236</v>
      </c>
      <c r="AD175" s="570" t="s">
        <v>181</v>
      </c>
      <c r="AE175" s="576"/>
      <c r="AF175" s="577">
        <v>14178000</v>
      </c>
      <c r="AG175" s="577">
        <v>15879360.000000002</v>
      </c>
      <c r="AH175" s="570" t="s">
        <v>181</v>
      </c>
      <c r="AI175" s="576"/>
      <c r="AJ175" s="577">
        <v>48412000</v>
      </c>
      <c r="AK175" s="577">
        <v>54221440.000000007</v>
      </c>
      <c r="AL175" s="578" t="s">
        <v>181</v>
      </c>
      <c r="AM175" s="577"/>
      <c r="AN175" s="577">
        <v>52294000</v>
      </c>
      <c r="AO175" s="577">
        <v>58569280.000000007</v>
      </c>
      <c r="AP175" s="579" t="s">
        <v>181</v>
      </c>
      <c r="AQ175" s="579"/>
      <c r="AR175" s="576">
        <v>38556000</v>
      </c>
      <c r="AS175" s="576">
        <v>43182720.000000007</v>
      </c>
      <c r="AT175" s="579"/>
      <c r="AU175" s="579"/>
      <c r="AV175" s="576"/>
      <c r="AW175" s="576"/>
      <c r="AX175" s="570"/>
      <c r="AY175" s="580">
        <v>153440000</v>
      </c>
      <c r="AZ175" s="581">
        <v>171852800.00000003</v>
      </c>
      <c r="BA175" s="570" t="s">
        <v>245</v>
      </c>
      <c r="BB175" s="570" t="s">
        <v>496</v>
      </c>
      <c r="BC175" s="570" t="s">
        <v>490</v>
      </c>
      <c r="BD175" s="570"/>
      <c r="BE175" s="570"/>
      <c r="BF175" s="576"/>
      <c r="BG175" s="582"/>
      <c r="BH175" s="570"/>
      <c r="BI175" s="570"/>
      <c r="BJ175" s="570"/>
      <c r="BK175" s="570"/>
      <c r="BL175" s="570"/>
      <c r="BM175" s="357" t="s">
        <v>683</v>
      </c>
      <c r="BN175" s="583"/>
      <c r="BO175" s="583"/>
      <c r="BP175" s="583"/>
    </row>
    <row r="176" spans="1:83" s="121" customFormat="1" ht="13.15" customHeight="1" x14ac:dyDescent="0.2">
      <c r="A176" s="44" t="s">
        <v>66</v>
      </c>
      <c r="B176" s="44" t="s">
        <v>443</v>
      </c>
      <c r="C176" s="21"/>
      <c r="D176" s="87" t="s">
        <v>119</v>
      </c>
      <c r="E176" s="87"/>
      <c r="F176" s="87" t="s">
        <v>119</v>
      </c>
      <c r="G176" s="106" t="s">
        <v>265</v>
      </c>
      <c r="H176" s="21"/>
      <c r="I176" s="106" t="s">
        <v>266</v>
      </c>
      <c r="J176" s="106" t="s">
        <v>266</v>
      </c>
      <c r="K176" s="69" t="s">
        <v>25</v>
      </c>
      <c r="L176" s="69"/>
      <c r="M176" s="69"/>
      <c r="N176" s="203">
        <v>80</v>
      </c>
      <c r="O176" s="105">
        <v>231010000</v>
      </c>
      <c r="P176" s="105" t="s">
        <v>273</v>
      </c>
      <c r="Q176" s="107" t="s">
        <v>264</v>
      </c>
      <c r="R176" s="108" t="s">
        <v>234</v>
      </c>
      <c r="S176" s="69">
        <v>230000000</v>
      </c>
      <c r="T176" s="69" t="s">
        <v>90</v>
      </c>
      <c r="U176" s="69"/>
      <c r="V176" s="69"/>
      <c r="W176" s="69" t="s">
        <v>479</v>
      </c>
      <c r="X176" s="69" t="s">
        <v>480</v>
      </c>
      <c r="Y176" s="203">
        <v>0</v>
      </c>
      <c r="Z176" s="203">
        <v>90</v>
      </c>
      <c r="AA176" s="203">
        <v>10</v>
      </c>
      <c r="AB176" s="69"/>
      <c r="AC176" s="89" t="s">
        <v>236</v>
      </c>
      <c r="AD176" s="69"/>
      <c r="AE176" s="109"/>
      <c r="AF176" s="110">
        <v>63324660</v>
      </c>
      <c r="AG176" s="110">
        <f t="shared" ref="AG176:AG186" si="168">AF176*1.12</f>
        <v>70923619.200000003</v>
      </c>
      <c r="AH176" s="111"/>
      <c r="AI176" s="110"/>
      <c r="AJ176" s="110">
        <v>51928931</v>
      </c>
      <c r="AK176" s="110">
        <f t="shared" ref="AK176:AK186" si="169">AJ176*1.12</f>
        <v>58160402.720000006</v>
      </c>
      <c r="AL176" s="111"/>
      <c r="AM176" s="110"/>
      <c r="AN176" s="110"/>
      <c r="AO176" s="110"/>
      <c r="AP176" s="111"/>
      <c r="AQ176" s="111"/>
      <c r="AR176" s="111"/>
      <c r="AS176" s="111"/>
      <c r="AT176" s="111"/>
      <c r="AU176" s="111"/>
      <c r="AV176" s="111"/>
      <c r="AW176" s="111"/>
      <c r="AX176" s="111"/>
      <c r="AY176" s="110">
        <v>0</v>
      </c>
      <c r="AZ176" s="110">
        <v>0</v>
      </c>
      <c r="BA176" s="119" t="s">
        <v>245</v>
      </c>
      <c r="BB176" s="69" t="s">
        <v>497</v>
      </c>
      <c r="BC176" s="109" t="s">
        <v>498</v>
      </c>
      <c r="BD176" s="31"/>
      <c r="BE176" s="31"/>
      <c r="BF176" s="31"/>
      <c r="BG176" s="31"/>
      <c r="BH176" s="31"/>
      <c r="BI176" s="31"/>
      <c r="BJ176" s="31"/>
      <c r="BK176" s="31"/>
      <c r="BL176" s="31"/>
      <c r="BM176" s="21"/>
    </row>
    <row r="177" spans="1:66" s="121" customFormat="1" ht="13.15" customHeight="1" x14ac:dyDescent="0.25">
      <c r="A177" s="44" t="s">
        <v>66</v>
      </c>
      <c r="B177" s="44" t="s">
        <v>443</v>
      </c>
      <c r="C177" s="44"/>
      <c r="D177" s="87" t="s">
        <v>522</v>
      </c>
      <c r="E177" s="87"/>
      <c r="F177" s="87"/>
      <c r="G177" s="106" t="s">
        <v>265</v>
      </c>
      <c r="H177" s="106"/>
      <c r="I177" s="106" t="s">
        <v>266</v>
      </c>
      <c r="J177" s="106" t="s">
        <v>266</v>
      </c>
      <c r="K177" s="69" t="s">
        <v>25</v>
      </c>
      <c r="L177" s="69"/>
      <c r="M177" s="69"/>
      <c r="N177" s="203">
        <v>80</v>
      </c>
      <c r="O177" s="105">
        <v>231010000</v>
      </c>
      <c r="P177" s="104" t="s">
        <v>273</v>
      </c>
      <c r="Q177" s="107" t="s">
        <v>485</v>
      </c>
      <c r="R177" s="108" t="s">
        <v>234</v>
      </c>
      <c r="S177" s="69">
        <v>230000000</v>
      </c>
      <c r="T177" s="69" t="s">
        <v>90</v>
      </c>
      <c r="U177" s="69"/>
      <c r="V177" s="69"/>
      <c r="W177" s="69" t="s">
        <v>479</v>
      </c>
      <c r="X177" s="69" t="s">
        <v>480</v>
      </c>
      <c r="Y177" s="203">
        <v>0</v>
      </c>
      <c r="Z177" s="203">
        <v>90</v>
      </c>
      <c r="AA177" s="203">
        <v>10</v>
      </c>
      <c r="AB177" s="69"/>
      <c r="AC177" s="89" t="s">
        <v>236</v>
      </c>
      <c r="AD177" s="69"/>
      <c r="AE177" s="109"/>
      <c r="AF177" s="110">
        <v>63324660</v>
      </c>
      <c r="AG177" s="110">
        <f t="shared" si="168"/>
        <v>70923619.200000003</v>
      </c>
      <c r="AH177" s="111"/>
      <c r="AI177" s="110"/>
      <c r="AJ177" s="110">
        <v>51928931</v>
      </c>
      <c r="AK177" s="110">
        <f t="shared" si="169"/>
        <v>58160402.720000006</v>
      </c>
      <c r="AL177" s="111"/>
      <c r="AM177" s="110"/>
      <c r="AN177" s="110"/>
      <c r="AO177" s="110"/>
      <c r="AP177" s="111"/>
      <c r="AQ177" s="111"/>
      <c r="AR177" s="111"/>
      <c r="AS177" s="111"/>
      <c r="AT177" s="111"/>
      <c r="AU177" s="111"/>
      <c r="AV177" s="111"/>
      <c r="AW177" s="111"/>
      <c r="AX177" s="111"/>
      <c r="AY177" s="82">
        <v>0</v>
      </c>
      <c r="AZ177" s="65">
        <f t="shared" ref="AZ177" si="170">AY177*1.12</f>
        <v>0</v>
      </c>
      <c r="BA177" s="119" t="s">
        <v>245</v>
      </c>
      <c r="BB177" s="69" t="s">
        <v>497</v>
      </c>
      <c r="BC177" s="109" t="s">
        <v>498</v>
      </c>
      <c r="BD177" s="31"/>
      <c r="BE177" s="31"/>
      <c r="BF177" s="31"/>
      <c r="BG177" s="31"/>
      <c r="BH177" s="31"/>
      <c r="BI177" s="21"/>
      <c r="BM177" s="57" t="s">
        <v>597</v>
      </c>
    </row>
    <row r="178" spans="1:66" s="598" customFormat="1" ht="13.5" customHeight="1" x14ac:dyDescent="0.25">
      <c r="A178" s="585" t="s">
        <v>66</v>
      </c>
      <c r="B178" s="585" t="s">
        <v>443</v>
      </c>
      <c r="C178" s="586"/>
      <c r="D178" s="587" t="s">
        <v>522</v>
      </c>
      <c r="E178" s="587"/>
      <c r="F178" s="587" t="s">
        <v>119</v>
      </c>
      <c r="G178" s="588" t="s">
        <v>265</v>
      </c>
      <c r="H178" s="589"/>
      <c r="I178" s="588" t="s">
        <v>266</v>
      </c>
      <c r="J178" s="588" t="s">
        <v>266</v>
      </c>
      <c r="K178" s="590" t="s">
        <v>25</v>
      </c>
      <c r="L178" s="590"/>
      <c r="M178" s="590"/>
      <c r="N178" s="591">
        <v>80</v>
      </c>
      <c r="O178" s="588">
        <v>231010000</v>
      </c>
      <c r="P178" s="588" t="s">
        <v>273</v>
      </c>
      <c r="Q178" s="419" t="s">
        <v>479</v>
      </c>
      <c r="R178" s="592" t="s">
        <v>234</v>
      </c>
      <c r="S178" s="590">
        <v>230000000</v>
      </c>
      <c r="T178" s="590" t="s">
        <v>90</v>
      </c>
      <c r="U178" s="590"/>
      <c r="V178" s="590"/>
      <c r="W178" s="590" t="s">
        <v>479</v>
      </c>
      <c r="X178" s="590" t="s">
        <v>480</v>
      </c>
      <c r="Y178" s="591">
        <v>0</v>
      </c>
      <c r="Z178" s="591">
        <v>90</v>
      </c>
      <c r="AA178" s="591">
        <v>10</v>
      </c>
      <c r="AB178" s="590"/>
      <c r="AC178" s="593" t="s">
        <v>236</v>
      </c>
      <c r="AD178" s="590"/>
      <c r="AE178" s="590"/>
      <c r="AF178" s="594">
        <v>63324660</v>
      </c>
      <c r="AG178" s="594">
        <f>AF178*1.12</f>
        <v>70923619.200000003</v>
      </c>
      <c r="AH178" s="595"/>
      <c r="AI178" s="595"/>
      <c r="AJ178" s="594">
        <v>51928931</v>
      </c>
      <c r="AK178" s="594">
        <f>AJ178*1.12</f>
        <v>58160402.720000006</v>
      </c>
      <c r="AL178" s="594"/>
      <c r="AM178" s="594"/>
      <c r="AN178" s="594"/>
      <c r="AO178" s="594"/>
      <c r="AP178" s="595"/>
      <c r="AQ178" s="595"/>
      <c r="AR178" s="595"/>
      <c r="AS178" s="595"/>
      <c r="AT178" s="595"/>
      <c r="AU178" s="595"/>
      <c r="AV178" s="595"/>
      <c r="AW178" s="595"/>
      <c r="AX178" s="595"/>
      <c r="AY178" s="596">
        <v>0</v>
      </c>
      <c r="AZ178" s="596">
        <v>0</v>
      </c>
      <c r="BA178" s="586" t="s">
        <v>245</v>
      </c>
      <c r="BB178" s="590" t="s">
        <v>497</v>
      </c>
      <c r="BC178" s="590" t="s">
        <v>498</v>
      </c>
      <c r="BD178" s="597"/>
      <c r="BE178" s="597"/>
      <c r="BF178" s="597"/>
      <c r="BG178" s="597"/>
      <c r="BH178" s="597"/>
      <c r="BI178" s="597"/>
      <c r="BJ178" s="597"/>
      <c r="BK178" s="597"/>
      <c r="BL178" s="597"/>
      <c r="BM178" s="429" t="s">
        <v>673</v>
      </c>
    </row>
    <row r="179" spans="1:66" s="57" customFormat="1" ht="13.15" customHeight="1" x14ac:dyDescent="0.2">
      <c r="A179" s="31" t="s">
        <v>71</v>
      </c>
      <c r="B179" s="37" t="s">
        <v>426</v>
      </c>
      <c r="C179" s="38"/>
      <c r="D179" s="87" t="s">
        <v>502</v>
      </c>
      <c r="E179" s="87"/>
      <c r="F179" s="39"/>
      <c r="G179" s="31" t="s">
        <v>503</v>
      </c>
      <c r="H179" s="39"/>
      <c r="I179" s="112" t="s">
        <v>504</v>
      </c>
      <c r="J179" s="112" t="s">
        <v>505</v>
      </c>
      <c r="K179" s="21" t="s">
        <v>25</v>
      </c>
      <c r="L179" s="31"/>
      <c r="M179" s="31"/>
      <c r="N179" s="123">
        <v>100</v>
      </c>
      <c r="O179" s="114">
        <v>230000000</v>
      </c>
      <c r="P179" s="124" t="s">
        <v>233</v>
      </c>
      <c r="Q179" s="31" t="s">
        <v>277</v>
      </c>
      <c r="R179" s="125" t="s">
        <v>234</v>
      </c>
      <c r="S179" s="114">
        <v>230000000</v>
      </c>
      <c r="T179" s="124" t="s">
        <v>280</v>
      </c>
      <c r="U179" s="31"/>
      <c r="V179" s="31"/>
      <c r="W179" s="31" t="s">
        <v>264</v>
      </c>
      <c r="X179" s="31" t="s">
        <v>285</v>
      </c>
      <c r="Y179" s="126">
        <v>0</v>
      </c>
      <c r="Z179" s="126">
        <v>100</v>
      </c>
      <c r="AA179" s="126">
        <v>0</v>
      </c>
      <c r="AB179" s="31"/>
      <c r="AC179" s="31" t="s">
        <v>236</v>
      </c>
      <c r="AD179" s="127"/>
      <c r="AE179" s="52"/>
      <c r="AF179" s="128">
        <v>114875020</v>
      </c>
      <c r="AG179" s="128">
        <f t="shared" si="168"/>
        <v>128660022.40000001</v>
      </c>
      <c r="AH179" s="99"/>
      <c r="AI179" s="127"/>
      <c r="AJ179" s="128">
        <v>114875020</v>
      </c>
      <c r="AK179" s="128">
        <f t="shared" si="169"/>
        <v>128660022.40000001</v>
      </c>
      <c r="AL179" s="99"/>
      <c r="AM179" s="127"/>
      <c r="AN179" s="129">
        <v>114875020</v>
      </c>
      <c r="AO179" s="129">
        <f>AN179*1.12</f>
        <v>128660022.40000001</v>
      </c>
      <c r="AP179" s="99"/>
      <c r="AQ179" s="127"/>
      <c r="AR179" s="128">
        <v>114875020</v>
      </c>
      <c r="AS179" s="128">
        <f>AR179*1.12</f>
        <v>128660022.40000001</v>
      </c>
      <c r="AT179" s="99"/>
      <c r="AU179" s="127"/>
      <c r="AV179" s="129">
        <v>114875020</v>
      </c>
      <c r="AW179" s="129">
        <f>AV179*1.12</f>
        <v>128660022.40000001</v>
      </c>
      <c r="AX179" s="103"/>
      <c r="AY179" s="129">
        <v>0</v>
      </c>
      <c r="AZ179" s="129">
        <f>AY179*1.12</f>
        <v>0</v>
      </c>
      <c r="BA179" s="31" t="s">
        <v>245</v>
      </c>
      <c r="BB179" s="31" t="s">
        <v>349</v>
      </c>
      <c r="BC179" s="114" t="s">
        <v>350</v>
      </c>
      <c r="BD179" s="31"/>
      <c r="BE179" s="31"/>
      <c r="BF179" s="31"/>
      <c r="BG179" s="31"/>
      <c r="BH179" s="31"/>
      <c r="BI179" s="31"/>
      <c r="BJ179" s="31"/>
      <c r="BK179" s="31"/>
      <c r="BM179" s="57" t="s">
        <v>597</v>
      </c>
    </row>
    <row r="180" spans="1:66" s="57" customFormat="1" ht="13.15" customHeight="1" x14ac:dyDescent="0.2">
      <c r="A180" s="31" t="s">
        <v>71</v>
      </c>
      <c r="B180" s="37" t="s">
        <v>426</v>
      </c>
      <c r="C180" s="38"/>
      <c r="D180" s="204" t="s">
        <v>506</v>
      </c>
      <c r="E180" s="204"/>
      <c r="G180" s="205" t="s">
        <v>503</v>
      </c>
      <c r="I180" s="112" t="s">
        <v>504</v>
      </c>
      <c r="J180" s="112" t="s">
        <v>505</v>
      </c>
      <c r="K180" s="21" t="s">
        <v>25</v>
      </c>
      <c r="L180" s="31"/>
      <c r="M180" s="31"/>
      <c r="N180" s="123">
        <v>100</v>
      </c>
      <c r="O180" s="114">
        <v>230000000</v>
      </c>
      <c r="P180" s="124" t="s">
        <v>233</v>
      </c>
      <c r="Q180" s="31" t="s">
        <v>277</v>
      </c>
      <c r="R180" s="125" t="s">
        <v>234</v>
      </c>
      <c r="S180" s="114">
        <v>230000000</v>
      </c>
      <c r="T180" s="124" t="s">
        <v>75</v>
      </c>
      <c r="U180" s="31"/>
      <c r="V180" s="31"/>
      <c r="W180" s="31" t="s">
        <v>264</v>
      </c>
      <c r="X180" s="31" t="s">
        <v>285</v>
      </c>
      <c r="Y180" s="126">
        <v>0</v>
      </c>
      <c r="Z180" s="126">
        <v>100</v>
      </c>
      <c r="AA180" s="126">
        <v>0</v>
      </c>
      <c r="AB180" s="31"/>
      <c r="AC180" s="31" t="s">
        <v>236</v>
      </c>
      <c r="AD180" s="127"/>
      <c r="AE180" s="52"/>
      <c r="AF180" s="128">
        <v>128973780</v>
      </c>
      <c r="AG180" s="128">
        <f t="shared" si="168"/>
        <v>144450633.60000002</v>
      </c>
      <c r="AH180" s="99"/>
      <c r="AI180" s="127"/>
      <c r="AJ180" s="128">
        <v>128973780</v>
      </c>
      <c r="AK180" s="128">
        <f t="shared" si="169"/>
        <v>144450633.60000002</v>
      </c>
      <c r="AL180" s="99"/>
      <c r="AM180" s="127"/>
      <c r="AN180" s="129">
        <v>128973780</v>
      </c>
      <c r="AO180" s="129">
        <f>AN180*1.12</f>
        <v>144450633.60000002</v>
      </c>
      <c r="AP180" s="99"/>
      <c r="AQ180" s="127"/>
      <c r="AR180" s="128">
        <v>128973780</v>
      </c>
      <c r="AS180" s="128">
        <f>AR180*1.12</f>
        <v>144450633.60000002</v>
      </c>
      <c r="AT180" s="99"/>
      <c r="AU180" s="127"/>
      <c r="AV180" s="129">
        <v>128973780</v>
      </c>
      <c r="AW180" s="129">
        <f>AV180*1.12</f>
        <v>144450633.60000002</v>
      </c>
      <c r="AX180" s="103"/>
      <c r="AY180" s="129">
        <v>0</v>
      </c>
      <c r="AZ180" s="129">
        <f t="shared" ref="AZ180:AZ209" si="171">AY180*1.12</f>
        <v>0</v>
      </c>
      <c r="BA180" s="31" t="s">
        <v>245</v>
      </c>
      <c r="BB180" s="31" t="s">
        <v>351</v>
      </c>
      <c r="BC180" s="114" t="s">
        <v>352</v>
      </c>
      <c r="BD180" s="31"/>
      <c r="BE180" s="31"/>
      <c r="BF180" s="31"/>
      <c r="BG180" s="31"/>
      <c r="BH180" s="31"/>
      <c r="BI180" s="31"/>
      <c r="BJ180" s="31"/>
      <c r="BK180" s="31"/>
    </row>
    <row r="181" spans="1:66" s="57" customFormat="1" ht="13.15" customHeight="1" x14ac:dyDescent="0.25">
      <c r="A181" s="206" t="s">
        <v>66</v>
      </c>
      <c r="B181" s="207"/>
      <c r="C181" s="207"/>
      <c r="D181" s="58" t="s">
        <v>527</v>
      </c>
      <c r="E181" s="208"/>
      <c r="F181" s="196"/>
      <c r="G181" s="209" t="s">
        <v>265</v>
      </c>
      <c r="H181" s="209"/>
      <c r="I181" s="209" t="s">
        <v>266</v>
      </c>
      <c r="J181" s="209" t="s">
        <v>266</v>
      </c>
      <c r="K181" s="210" t="s">
        <v>9</v>
      </c>
      <c r="L181" s="210" t="s">
        <v>528</v>
      </c>
      <c r="M181" s="210"/>
      <c r="N181" s="211">
        <v>80</v>
      </c>
      <c r="O181" s="212">
        <v>231010000</v>
      </c>
      <c r="P181" s="213" t="s">
        <v>273</v>
      </c>
      <c r="Q181" s="214" t="s">
        <v>485</v>
      </c>
      <c r="R181" s="215" t="s">
        <v>234</v>
      </c>
      <c r="S181" s="210">
        <v>230000000</v>
      </c>
      <c r="T181" s="210" t="s">
        <v>90</v>
      </c>
      <c r="U181" s="210"/>
      <c r="V181" s="210"/>
      <c r="W181" s="210" t="s">
        <v>479</v>
      </c>
      <c r="X181" s="210" t="s">
        <v>480</v>
      </c>
      <c r="Y181" s="211">
        <v>0</v>
      </c>
      <c r="Z181" s="211">
        <v>90</v>
      </c>
      <c r="AA181" s="211">
        <v>10</v>
      </c>
      <c r="AB181" s="210"/>
      <c r="AC181" s="44" t="s">
        <v>236</v>
      </c>
      <c r="AD181" s="210"/>
      <c r="AE181" s="210"/>
      <c r="AF181" s="216">
        <v>14545160</v>
      </c>
      <c r="AG181" s="216">
        <f t="shared" si="168"/>
        <v>16290579.200000001</v>
      </c>
      <c r="AH181" s="216"/>
      <c r="AI181" s="216"/>
      <c r="AJ181" s="216">
        <v>11933163</v>
      </c>
      <c r="AK181" s="216">
        <f t="shared" si="169"/>
        <v>13365142.560000001</v>
      </c>
      <c r="AL181" s="216"/>
      <c r="AM181" s="216"/>
      <c r="AN181" s="216"/>
      <c r="AO181" s="216"/>
      <c r="AP181" s="216"/>
      <c r="AQ181" s="216"/>
      <c r="AR181" s="216"/>
      <c r="AS181" s="216"/>
      <c r="AT181" s="216"/>
      <c r="AU181" s="216"/>
      <c r="AV181" s="216"/>
      <c r="AW181" s="216"/>
      <c r="AX181" s="216"/>
      <c r="AY181" s="82">
        <v>0</v>
      </c>
      <c r="AZ181" s="65">
        <v>0</v>
      </c>
      <c r="BA181" s="119" t="s">
        <v>245</v>
      </c>
      <c r="BB181" s="210" t="s">
        <v>529</v>
      </c>
      <c r="BC181" s="210" t="s">
        <v>530</v>
      </c>
      <c r="BD181" s="210"/>
      <c r="BE181" s="210"/>
      <c r="BF181" s="210"/>
      <c r="BG181" s="210"/>
      <c r="BH181" s="217"/>
      <c r="BI181" s="218" t="s">
        <v>531</v>
      </c>
      <c r="BJ181" s="219"/>
      <c r="BK181" s="219"/>
      <c r="BL181" s="219"/>
      <c r="BM181" s="219" t="s">
        <v>417</v>
      </c>
    </row>
    <row r="182" spans="1:66" s="598" customFormat="1" ht="13.5" customHeight="1" x14ac:dyDescent="0.25">
      <c r="A182" s="416" t="s">
        <v>66</v>
      </c>
      <c r="B182" s="416" t="s">
        <v>443</v>
      </c>
      <c r="C182" s="589"/>
      <c r="D182" s="514" t="s">
        <v>527</v>
      </c>
      <c r="E182" s="418"/>
      <c r="F182" s="599"/>
      <c r="G182" s="419" t="s">
        <v>265</v>
      </c>
      <c r="H182" s="599"/>
      <c r="I182" s="419" t="s">
        <v>266</v>
      </c>
      <c r="J182" s="419" t="s">
        <v>266</v>
      </c>
      <c r="K182" s="420" t="s">
        <v>9</v>
      </c>
      <c r="L182" s="420" t="s">
        <v>528</v>
      </c>
      <c r="M182" s="420"/>
      <c r="N182" s="600">
        <v>80</v>
      </c>
      <c r="O182" s="419">
        <v>231010000</v>
      </c>
      <c r="P182" s="419" t="s">
        <v>273</v>
      </c>
      <c r="Q182" s="419" t="s">
        <v>479</v>
      </c>
      <c r="R182" s="421" t="s">
        <v>234</v>
      </c>
      <c r="S182" s="420">
        <v>230000000</v>
      </c>
      <c r="T182" s="420" t="s">
        <v>90</v>
      </c>
      <c r="U182" s="420"/>
      <c r="V182" s="420"/>
      <c r="W182" s="420" t="s">
        <v>479</v>
      </c>
      <c r="X182" s="420" t="s">
        <v>480</v>
      </c>
      <c r="Y182" s="600">
        <v>0</v>
      </c>
      <c r="Z182" s="600">
        <v>90</v>
      </c>
      <c r="AA182" s="600">
        <v>10</v>
      </c>
      <c r="AB182" s="420"/>
      <c r="AC182" s="593" t="s">
        <v>236</v>
      </c>
      <c r="AD182" s="420"/>
      <c r="AE182" s="420"/>
      <c r="AF182" s="423">
        <v>14545160</v>
      </c>
      <c r="AG182" s="423">
        <f>AF182*1.12</f>
        <v>16290579.200000001</v>
      </c>
      <c r="AH182" s="424"/>
      <c r="AI182" s="424"/>
      <c r="AJ182" s="423">
        <v>11933163</v>
      </c>
      <c r="AK182" s="423">
        <f>AJ182*1.12</f>
        <v>13365142.560000001</v>
      </c>
      <c r="AL182" s="423"/>
      <c r="AM182" s="423"/>
      <c r="AN182" s="423"/>
      <c r="AO182" s="423"/>
      <c r="AP182" s="424"/>
      <c r="AQ182" s="424"/>
      <c r="AR182" s="424"/>
      <c r="AS182" s="424"/>
      <c r="AT182" s="424"/>
      <c r="AU182" s="424"/>
      <c r="AV182" s="424"/>
      <c r="AW182" s="424"/>
      <c r="AX182" s="424"/>
      <c r="AY182" s="425">
        <v>0</v>
      </c>
      <c r="AZ182" s="425">
        <v>0</v>
      </c>
      <c r="BA182" s="586" t="s">
        <v>245</v>
      </c>
      <c r="BB182" s="420" t="s">
        <v>529</v>
      </c>
      <c r="BC182" s="420" t="s">
        <v>530</v>
      </c>
      <c r="BD182" s="420"/>
      <c r="BE182" s="420"/>
      <c r="BF182" s="420"/>
      <c r="BG182" s="420"/>
      <c r="BH182" s="420"/>
      <c r="BI182" s="420"/>
      <c r="BJ182" s="420"/>
      <c r="BK182" s="420"/>
      <c r="BL182" s="420"/>
      <c r="BM182" s="429" t="s">
        <v>673</v>
      </c>
    </row>
    <row r="183" spans="1:66" s="229" customFormat="1" ht="13.15" customHeight="1" x14ac:dyDescent="0.25">
      <c r="A183" s="81" t="s">
        <v>532</v>
      </c>
      <c r="B183" s="44" t="s">
        <v>443</v>
      </c>
      <c r="C183" s="44"/>
      <c r="D183" s="58" t="s">
        <v>533</v>
      </c>
      <c r="E183" s="81"/>
      <c r="F183" s="220"/>
      <c r="G183" s="91" t="s">
        <v>534</v>
      </c>
      <c r="H183" s="91"/>
      <c r="I183" s="91" t="s">
        <v>535</v>
      </c>
      <c r="J183" s="91" t="s">
        <v>535</v>
      </c>
      <c r="K183" s="221" t="s">
        <v>25</v>
      </c>
      <c r="L183" s="42"/>
      <c r="M183" s="32"/>
      <c r="N183" s="24">
        <v>50</v>
      </c>
      <c r="O183" s="36">
        <v>230000000</v>
      </c>
      <c r="P183" s="166" t="s">
        <v>233</v>
      </c>
      <c r="Q183" s="166" t="s">
        <v>524</v>
      </c>
      <c r="R183" s="166" t="s">
        <v>234</v>
      </c>
      <c r="S183" s="36">
        <v>230000000</v>
      </c>
      <c r="T183" s="222" t="s">
        <v>536</v>
      </c>
      <c r="U183" s="42"/>
      <c r="V183" s="56" t="s">
        <v>285</v>
      </c>
      <c r="W183" s="42"/>
      <c r="X183" s="42"/>
      <c r="Y183" s="33">
        <v>0</v>
      </c>
      <c r="Z183" s="25">
        <v>90</v>
      </c>
      <c r="AA183" s="24">
        <v>10</v>
      </c>
      <c r="AB183" s="42"/>
      <c r="AC183" s="44" t="s">
        <v>236</v>
      </c>
      <c r="AD183" s="223"/>
      <c r="AE183" s="224"/>
      <c r="AF183" s="225">
        <v>268469030</v>
      </c>
      <c r="AG183" s="225">
        <f t="shared" si="168"/>
        <v>300685313.60000002</v>
      </c>
      <c r="AH183" s="226"/>
      <c r="AI183" s="224"/>
      <c r="AJ183" s="227">
        <v>309133834</v>
      </c>
      <c r="AK183" s="227">
        <f t="shared" si="169"/>
        <v>346229894.08000004</v>
      </c>
      <c r="AL183" s="226"/>
      <c r="AM183" s="224"/>
      <c r="AN183" s="227">
        <v>347698180</v>
      </c>
      <c r="AO183" s="227">
        <f>AN183*0.12</f>
        <v>41723781.600000001</v>
      </c>
      <c r="AP183" s="226"/>
      <c r="AQ183" s="224"/>
      <c r="AR183" s="227">
        <v>385130722</v>
      </c>
      <c r="AS183" s="227">
        <f>AR183*1.12</f>
        <v>431346408.64000005</v>
      </c>
      <c r="AT183" s="226"/>
      <c r="AU183" s="224"/>
      <c r="AV183" s="227">
        <v>408261764</v>
      </c>
      <c r="AW183" s="227">
        <f>AV183*1.12</f>
        <v>457253175.68000007</v>
      </c>
      <c r="AX183" s="119"/>
      <c r="AY183" s="82">
        <f t="shared" ref="AY183:AY198" si="172">AF183+AJ183+AN183+AR183+AV183</f>
        <v>1718693530</v>
      </c>
      <c r="AZ183" s="65">
        <f t="shared" si="171"/>
        <v>1924936753.6000001</v>
      </c>
      <c r="BA183" s="228">
        <v>120240021112</v>
      </c>
      <c r="BB183" s="78" t="s">
        <v>537</v>
      </c>
      <c r="BC183" s="30" t="s">
        <v>538</v>
      </c>
      <c r="BD183" s="78"/>
      <c r="BE183" s="78"/>
      <c r="BF183" s="78"/>
      <c r="BG183" s="78"/>
      <c r="BH183" s="78"/>
      <c r="BI183" s="78"/>
      <c r="BJ183" s="78"/>
      <c r="BK183" s="78"/>
      <c r="BL183" s="81"/>
      <c r="BM183" s="219" t="s">
        <v>417</v>
      </c>
    </row>
    <row r="184" spans="1:66" s="234" customFormat="1" ht="13.15" customHeight="1" x14ac:dyDescent="0.25">
      <c r="A184" s="42" t="s">
        <v>532</v>
      </c>
      <c r="B184" s="44" t="s">
        <v>443</v>
      </c>
      <c r="C184" s="44"/>
      <c r="D184" s="58" t="s">
        <v>539</v>
      </c>
      <c r="E184" s="230"/>
      <c r="F184" s="231"/>
      <c r="G184" s="91" t="s">
        <v>534</v>
      </c>
      <c r="H184" s="91"/>
      <c r="I184" s="91" t="s">
        <v>535</v>
      </c>
      <c r="J184" s="91" t="s">
        <v>535</v>
      </c>
      <c r="K184" s="221" t="s">
        <v>25</v>
      </c>
      <c r="L184" s="42"/>
      <c r="M184" s="32"/>
      <c r="N184" s="24">
        <v>50</v>
      </c>
      <c r="O184" s="36">
        <v>230000000</v>
      </c>
      <c r="P184" s="166" t="s">
        <v>233</v>
      </c>
      <c r="Q184" s="166" t="s">
        <v>524</v>
      </c>
      <c r="R184" s="166" t="s">
        <v>234</v>
      </c>
      <c r="S184" s="36">
        <v>230000000</v>
      </c>
      <c r="T184" s="92" t="s">
        <v>540</v>
      </c>
      <c r="U184" s="42"/>
      <c r="V184" s="56" t="s">
        <v>285</v>
      </c>
      <c r="W184" s="230"/>
      <c r="X184" s="230"/>
      <c r="Y184" s="33">
        <v>0</v>
      </c>
      <c r="Z184" s="24">
        <v>90</v>
      </c>
      <c r="AA184" s="24">
        <v>10</v>
      </c>
      <c r="AB184" s="232"/>
      <c r="AC184" s="44" t="s">
        <v>236</v>
      </c>
      <c r="AD184" s="223"/>
      <c r="AE184" s="224"/>
      <c r="AF184" s="225">
        <v>258694030</v>
      </c>
      <c r="AG184" s="225">
        <f t="shared" si="168"/>
        <v>289737313.60000002</v>
      </c>
      <c r="AH184" s="226"/>
      <c r="AI184" s="224"/>
      <c r="AJ184" s="227">
        <v>297878222</v>
      </c>
      <c r="AK184" s="227">
        <f t="shared" si="169"/>
        <v>333623608.64000005</v>
      </c>
      <c r="AL184" s="226"/>
      <c r="AM184" s="224"/>
      <c r="AN184" s="227">
        <v>335038434</v>
      </c>
      <c r="AO184" s="227">
        <f t="shared" ref="AO184:AO186" si="173">AN184*0.12</f>
        <v>40204612.079999998</v>
      </c>
      <c r="AP184" s="226"/>
      <c r="AQ184" s="224"/>
      <c r="AR184" s="227">
        <v>371108051</v>
      </c>
      <c r="AS184" s="227">
        <f t="shared" ref="AS184:AS186" si="174">AR184*1.12</f>
        <v>415641017.12000006</v>
      </c>
      <c r="AT184" s="226"/>
      <c r="AU184" s="224"/>
      <c r="AV184" s="227">
        <v>393396889</v>
      </c>
      <c r="AW184" s="227">
        <f t="shared" ref="AW184:AW186" si="175">AV184*1.12</f>
        <v>440604515.68000007</v>
      </c>
      <c r="AX184" s="119"/>
      <c r="AY184" s="82">
        <f t="shared" si="172"/>
        <v>1656115626</v>
      </c>
      <c r="AZ184" s="65">
        <f t="shared" si="171"/>
        <v>1854849501.1200001</v>
      </c>
      <c r="BA184" s="228">
        <v>120240021112</v>
      </c>
      <c r="BB184" s="78" t="s">
        <v>541</v>
      </c>
      <c r="BC184" s="30" t="s">
        <v>542</v>
      </c>
      <c r="BD184" s="78"/>
      <c r="BE184" s="78"/>
      <c r="BF184" s="78"/>
      <c r="BG184" s="78"/>
      <c r="BH184" s="78"/>
      <c r="BI184" s="78"/>
      <c r="BJ184" s="78"/>
      <c r="BK184" s="78"/>
      <c r="BL184" s="32"/>
      <c r="BM184" s="219" t="s">
        <v>417</v>
      </c>
      <c r="BN184" s="233"/>
    </row>
    <row r="185" spans="1:66" s="241" customFormat="1" ht="13.15" customHeight="1" x14ac:dyDescent="0.25">
      <c r="A185" s="235" t="s">
        <v>532</v>
      </c>
      <c r="B185" s="44" t="s">
        <v>443</v>
      </c>
      <c r="C185" s="44"/>
      <c r="D185" s="58" t="s">
        <v>543</v>
      </c>
      <c r="E185" s="42"/>
      <c r="F185" s="86"/>
      <c r="G185" s="91" t="s">
        <v>534</v>
      </c>
      <c r="H185" s="91"/>
      <c r="I185" s="91" t="s">
        <v>535</v>
      </c>
      <c r="J185" s="91" t="s">
        <v>535</v>
      </c>
      <c r="K185" s="221" t="s">
        <v>25</v>
      </c>
      <c r="L185" s="42"/>
      <c r="M185" s="32"/>
      <c r="N185" s="24">
        <v>50</v>
      </c>
      <c r="O185" s="36">
        <v>230000000</v>
      </c>
      <c r="P185" s="166" t="s">
        <v>233</v>
      </c>
      <c r="Q185" s="166" t="s">
        <v>524</v>
      </c>
      <c r="R185" s="166" t="s">
        <v>234</v>
      </c>
      <c r="S185" s="36">
        <v>230000000</v>
      </c>
      <c r="T185" s="91" t="s">
        <v>280</v>
      </c>
      <c r="U185" s="42"/>
      <c r="V185" s="56" t="s">
        <v>285</v>
      </c>
      <c r="W185" s="42"/>
      <c r="X185" s="42"/>
      <c r="Y185" s="33">
        <v>0</v>
      </c>
      <c r="Z185" s="24">
        <v>90</v>
      </c>
      <c r="AA185" s="174">
        <v>10</v>
      </c>
      <c r="AB185" s="42"/>
      <c r="AC185" s="44" t="s">
        <v>236</v>
      </c>
      <c r="AD185" s="236"/>
      <c r="AE185" s="237"/>
      <c r="AF185" s="237">
        <v>120973130</v>
      </c>
      <c r="AG185" s="225">
        <f t="shared" si="168"/>
        <v>135489905.60000002</v>
      </c>
      <c r="AH185" s="238"/>
      <c r="AI185" s="227"/>
      <c r="AJ185" s="227">
        <v>139296840</v>
      </c>
      <c r="AK185" s="227">
        <f t="shared" si="169"/>
        <v>156012460.80000001</v>
      </c>
      <c r="AL185" s="239"/>
      <c r="AM185" s="227"/>
      <c r="AN185" s="227">
        <v>156674076</v>
      </c>
      <c r="AO185" s="227">
        <f t="shared" si="173"/>
        <v>18800889.120000001</v>
      </c>
      <c r="AP185" s="239"/>
      <c r="AQ185" s="239"/>
      <c r="AR185" s="227">
        <v>173541317</v>
      </c>
      <c r="AS185" s="227">
        <f t="shared" si="174"/>
        <v>194366275.04000002</v>
      </c>
      <c r="AT185" s="239"/>
      <c r="AU185" s="239"/>
      <c r="AV185" s="227">
        <v>183964249</v>
      </c>
      <c r="AW185" s="227">
        <f t="shared" si="175"/>
        <v>206039958.88000003</v>
      </c>
      <c r="AX185" s="119"/>
      <c r="AY185" s="82">
        <f t="shared" si="172"/>
        <v>774449612</v>
      </c>
      <c r="AZ185" s="65">
        <f t="shared" si="171"/>
        <v>867383565.44000006</v>
      </c>
      <c r="BA185" s="228">
        <v>120240021112</v>
      </c>
      <c r="BB185" s="78" t="s">
        <v>544</v>
      </c>
      <c r="BC185" s="30" t="s">
        <v>545</v>
      </c>
      <c r="BD185" s="42"/>
      <c r="BE185" s="42"/>
      <c r="BF185" s="42"/>
      <c r="BG185" s="42"/>
      <c r="BH185" s="42"/>
      <c r="BI185" s="42"/>
      <c r="BJ185" s="42"/>
      <c r="BK185" s="42"/>
      <c r="BL185" s="240"/>
      <c r="BM185" s="219" t="s">
        <v>417</v>
      </c>
    </row>
    <row r="186" spans="1:66" s="241" customFormat="1" ht="13.15" customHeight="1" x14ac:dyDescent="0.25">
      <c r="A186" s="235" t="s">
        <v>532</v>
      </c>
      <c r="B186" s="44" t="s">
        <v>443</v>
      </c>
      <c r="C186" s="44"/>
      <c r="D186" s="58" t="s">
        <v>546</v>
      </c>
      <c r="E186" s="42"/>
      <c r="F186" s="86"/>
      <c r="G186" s="91" t="s">
        <v>534</v>
      </c>
      <c r="H186" s="91"/>
      <c r="I186" s="91" t="s">
        <v>535</v>
      </c>
      <c r="J186" s="91" t="s">
        <v>535</v>
      </c>
      <c r="K186" s="221" t="s">
        <v>25</v>
      </c>
      <c r="L186" s="42"/>
      <c r="M186" s="32"/>
      <c r="N186" s="24">
        <v>50</v>
      </c>
      <c r="O186" s="36">
        <v>230000000</v>
      </c>
      <c r="P186" s="166" t="s">
        <v>233</v>
      </c>
      <c r="Q186" s="166" t="s">
        <v>524</v>
      </c>
      <c r="R186" s="166" t="s">
        <v>234</v>
      </c>
      <c r="S186" s="36">
        <v>230000000</v>
      </c>
      <c r="T186" s="91" t="s">
        <v>140</v>
      </c>
      <c r="U186" s="42"/>
      <c r="V186" s="56" t="s">
        <v>285</v>
      </c>
      <c r="W186" s="42"/>
      <c r="X186" s="42"/>
      <c r="Y186" s="33">
        <v>0</v>
      </c>
      <c r="Z186" s="24">
        <v>90</v>
      </c>
      <c r="AA186" s="174">
        <v>10</v>
      </c>
      <c r="AB186" s="42"/>
      <c r="AC186" s="44" t="s">
        <v>236</v>
      </c>
      <c r="AD186" s="236"/>
      <c r="AE186" s="237"/>
      <c r="AF186" s="237">
        <v>123840814</v>
      </c>
      <c r="AG186" s="225">
        <f t="shared" si="168"/>
        <v>138701711.68000001</v>
      </c>
      <c r="AH186" s="238"/>
      <c r="AI186" s="237"/>
      <c r="AJ186" s="237">
        <v>142598889</v>
      </c>
      <c r="AK186" s="227">
        <f t="shared" si="169"/>
        <v>159710755.68000001</v>
      </c>
      <c r="AL186" s="239"/>
      <c r="AM186" s="237"/>
      <c r="AN186" s="227">
        <v>160388055</v>
      </c>
      <c r="AO186" s="227">
        <f t="shared" si="173"/>
        <v>19246566.599999998</v>
      </c>
      <c r="AP186" s="239"/>
      <c r="AQ186" s="239"/>
      <c r="AR186" s="227">
        <v>177655136</v>
      </c>
      <c r="AS186" s="227">
        <f t="shared" si="174"/>
        <v>198973752.32000002</v>
      </c>
      <c r="AT186" s="239"/>
      <c r="AU186" s="239"/>
      <c r="AV186" s="227">
        <v>188325146</v>
      </c>
      <c r="AW186" s="227">
        <f t="shared" si="175"/>
        <v>210924163.52000001</v>
      </c>
      <c r="AX186" s="119"/>
      <c r="AY186" s="82">
        <f t="shared" si="172"/>
        <v>792808040</v>
      </c>
      <c r="AZ186" s="65">
        <f t="shared" si="171"/>
        <v>887945004.80000007</v>
      </c>
      <c r="BA186" s="228">
        <v>120240021112</v>
      </c>
      <c r="BB186" s="78" t="s">
        <v>547</v>
      </c>
      <c r="BC186" s="30" t="s">
        <v>548</v>
      </c>
      <c r="BD186" s="42"/>
      <c r="BE186" s="42"/>
      <c r="BF186" s="42"/>
      <c r="BG186" s="42"/>
      <c r="BH186" s="42"/>
      <c r="BI186" s="42"/>
      <c r="BJ186" s="42"/>
      <c r="BK186" s="42"/>
      <c r="BL186" s="240"/>
      <c r="BM186" s="219" t="s">
        <v>417</v>
      </c>
    </row>
    <row r="187" spans="1:66" s="241" customFormat="1" ht="13.15" customHeight="1" x14ac:dyDescent="0.25">
      <c r="A187" s="235" t="s">
        <v>532</v>
      </c>
      <c r="B187" s="44" t="s">
        <v>443</v>
      </c>
      <c r="C187" s="44"/>
      <c r="D187" s="58" t="s">
        <v>549</v>
      </c>
      <c r="E187" s="42"/>
      <c r="F187" s="86"/>
      <c r="G187" s="91" t="s">
        <v>534</v>
      </c>
      <c r="H187" s="91"/>
      <c r="I187" s="91" t="s">
        <v>535</v>
      </c>
      <c r="J187" s="91" t="s">
        <v>535</v>
      </c>
      <c r="K187" s="221" t="s">
        <v>25</v>
      </c>
      <c r="L187" s="42"/>
      <c r="M187" s="32"/>
      <c r="N187" s="24">
        <v>50</v>
      </c>
      <c r="O187" s="36">
        <v>230000000</v>
      </c>
      <c r="P187" s="166" t="s">
        <v>233</v>
      </c>
      <c r="Q187" s="166" t="s">
        <v>524</v>
      </c>
      <c r="R187" s="166" t="s">
        <v>234</v>
      </c>
      <c r="S187" s="36">
        <v>230000000</v>
      </c>
      <c r="T187" s="222" t="s">
        <v>536</v>
      </c>
      <c r="U187" s="42"/>
      <c r="V187" s="56" t="s">
        <v>285</v>
      </c>
      <c r="W187" s="42"/>
      <c r="X187" s="42"/>
      <c r="Y187" s="33">
        <v>0</v>
      </c>
      <c r="Z187" s="24">
        <v>90</v>
      </c>
      <c r="AA187" s="174">
        <v>10</v>
      </c>
      <c r="AB187" s="42"/>
      <c r="AC187" s="44" t="s">
        <v>236</v>
      </c>
      <c r="AD187" s="236"/>
      <c r="AE187" s="237"/>
      <c r="AF187" s="237">
        <v>179981150</v>
      </c>
      <c r="AG187" s="225">
        <f>AF187*1.12</f>
        <v>201578888.00000003</v>
      </c>
      <c r="AH187" s="238"/>
      <c r="AI187" s="237"/>
      <c r="AJ187" s="237">
        <v>463427200</v>
      </c>
      <c r="AK187" s="227">
        <f>AJ187*1.12</f>
        <v>519038464.00000006</v>
      </c>
      <c r="AL187" s="239"/>
      <c r="AM187" s="237"/>
      <c r="AN187" s="227">
        <v>543750600</v>
      </c>
      <c r="AO187" s="227">
        <f>AN187*1.12</f>
        <v>609000672</v>
      </c>
      <c r="AP187" s="239"/>
      <c r="AQ187" s="239"/>
      <c r="AR187" s="227">
        <v>558307350</v>
      </c>
      <c r="AS187" s="227">
        <f>AR187*1.12</f>
        <v>625304232</v>
      </c>
      <c r="AT187" s="239"/>
      <c r="AU187" s="239"/>
      <c r="AV187" s="227">
        <v>558307350</v>
      </c>
      <c r="AW187" s="227">
        <f>AV187*1.12</f>
        <v>625304232</v>
      </c>
      <c r="AX187" s="119"/>
      <c r="AY187" s="82">
        <f t="shared" si="172"/>
        <v>2303773650</v>
      </c>
      <c r="AZ187" s="65">
        <f t="shared" si="171"/>
        <v>2580226488.0000005</v>
      </c>
      <c r="BA187" s="228">
        <v>120240021112</v>
      </c>
      <c r="BB187" s="78" t="s">
        <v>550</v>
      </c>
      <c r="BC187" s="30" t="s">
        <v>551</v>
      </c>
      <c r="BD187" s="42"/>
      <c r="BE187" s="42"/>
      <c r="BF187" s="42"/>
      <c r="BG187" s="42"/>
      <c r="BH187" s="42"/>
      <c r="BI187" s="42"/>
      <c r="BJ187" s="42"/>
      <c r="BK187" s="42"/>
      <c r="BL187" s="240"/>
      <c r="BM187" s="219" t="s">
        <v>417</v>
      </c>
    </row>
    <row r="188" spans="1:66" s="241" customFormat="1" ht="13.15" customHeight="1" x14ac:dyDescent="0.25">
      <c r="A188" s="235" t="s">
        <v>532</v>
      </c>
      <c r="B188" s="44" t="s">
        <v>443</v>
      </c>
      <c r="C188" s="44"/>
      <c r="D188" s="58" t="s">
        <v>552</v>
      </c>
      <c r="E188" s="42"/>
      <c r="F188" s="86"/>
      <c r="G188" s="91" t="s">
        <v>534</v>
      </c>
      <c r="H188" s="91"/>
      <c r="I188" s="91" t="s">
        <v>535</v>
      </c>
      <c r="J188" s="91" t="s">
        <v>535</v>
      </c>
      <c r="K188" s="221" t="s">
        <v>25</v>
      </c>
      <c r="L188" s="42"/>
      <c r="M188" s="32"/>
      <c r="N188" s="24">
        <v>50</v>
      </c>
      <c r="O188" s="36">
        <v>230000000</v>
      </c>
      <c r="P188" s="166" t="s">
        <v>233</v>
      </c>
      <c r="Q188" s="166" t="s">
        <v>524</v>
      </c>
      <c r="R188" s="166" t="s">
        <v>234</v>
      </c>
      <c r="S188" s="36">
        <v>230000000</v>
      </c>
      <c r="T188" s="92" t="s">
        <v>540</v>
      </c>
      <c r="U188" s="42"/>
      <c r="V188" s="56" t="s">
        <v>285</v>
      </c>
      <c r="W188" s="42"/>
      <c r="X188" s="42"/>
      <c r="Y188" s="33">
        <v>0</v>
      </c>
      <c r="Z188" s="24">
        <v>90</v>
      </c>
      <c r="AA188" s="174">
        <v>10</v>
      </c>
      <c r="AB188" s="42"/>
      <c r="AC188" s="44" t="s">
        <v>236</v>
      </c>
      <c r="AD188" s="236"/>
      <c r="AE188" s="237"/>
      <c r="AF188" s="237">
        <v>140043400</v>
      </c>
      <c r="AG188" s="225">
        <f>AF188*1.12</f>
        <v>156848608.00000003</v>
      </c>
      <c r="AH188" s="238"/>
      <c r="AI188" s="237"/>
      <c r="AJ188" s="237">
        <v>235744700</v>
      </c>
      <c r="AK188" s="227">
        <f t="shared" ref="AK188" si="176">AJ188*1.12</f>
        <v>264034064.00000003</v>
      </c>
      <c r="AL188" s="239"/>
      <c r="AM188" s="237"/>
      <c r="AN188" s="227">
        <v>270158350</v>
      </c>
      <c r="AO188" s="227">
        <f>AN188*1.12</f>
        <v>302577352</v>
      </c>
      <c r="AP188" s="239"/>
      <c r="AQ188" s="239"/>
      <c r="AR188" s="227">
        <v>266649800</v>
      </c>
      <c r="AS188" s="227">
        <f>AR188*1.12</f>
        <v>298647776</v>
      </c>
      <c r="AT188" s="239"/>
      <c r="AU188" s="239"/>
      <c r="AV188" s="227">
        <v>266649800</v>
      </c>
      <c r="AW188" s="227">
        <f>AV188*1.12</f>
        <v>298647776</v>
      </c>
      <c r="AX188" s="119"/>
      <c r="AY188" s="82">
        <f t="shared" si="172"/>
        <v>1179246050</v>
      </c>
      <c r="AZ188" s="65">
        <f t="shared" si="171"/>
        <v>1320755576.0000002</v>
      </c>
      <c r="BA188" s="228">
        <v>120240021112</v>
      </c>
      <c r="BB188" s="78" t="s">
        <v>553</v>
      </c>
      <c r="BC188" s="30" t="s">
        <v>554</v>
      </c>
      <c r="BD188" s="42"/>
      <c r="BE188" s="42"/>
      <c r="BF188" s="42"/>
      <c r="BG188" s="42"/>
      <c r="BH188" s="42"/>
      <c r="BI188" s="42"/>
      <c r="BJ188" s="42"/>
      <c r="BK188" s="42"/>
      <c r="BL188" s="240"/>
      <c r="BM188" s="219" t="s">
        <v>417</v>
      </c>
    </row>
    <row r="189" spans="1:66" s="241" customFormat="1" ht="13.15" customHeight="1" x14ac:dyDescent="0.25">
      <c r="A189" s="235" t="s">
        <v>532</v>
      </c>
      <c r="B189" s="44" t="s">
        <v>443</v>
      </c>
      <c r="C189" s="44"/>
      <c r="D189" s="58" t="s">
        <v>555</v>
      </c>
      <c r="E189" s="42"/>
      <c r="F189" s="86"/>
      <c r="G189" s="91" t="s">
        <v>534</v>
      </c>
      <c r="H189" s="91"/>
      <c r="I189" s="91" t="s">
        <v>535</v>
      </c>
      <c r="J189" s="91" t="s">
        <v>535</v>
      </c>
      <c r="K189" s="221" t="s">
        <v>25</v>
      </c>
      <c r="L189" s="42"/>
      <c r="M189" s="32"/>
      <c r="N189" s="24">
        <v>50</v>
      </c>
      <c r="O189" s="36">
        <v>230000000</v>
      </c>
      <c r="P189" s="166" t="s">
        <v>233</v>
      </c>
      <c r="Q189" s="166" t="s">
        <v>524</v>
      </c>
      <c r="R189" s="166" t="s">
        <v>234</v>
      </c>
      <c r="S189" s="36">
        <v>230000000</v>
      </c>
      <c r="T189" s="91" t="s">
        <v>536</v>
      </c>
      <c r="U189" s="42"/>
      <c r="V189" s="56" t="s">
        <v>285</v>
      </c>
      <c r="W189" s="42"/>
      <c r="X189" s="42"/>
      <c r="Y189" s="33">
        <v>0</v>
      </c>
      <c r="Z189" s="24">
        <v>90</v>
      </c>
      <c r="AA189" s="174">
        <v>10</v>
      </c>
      <c r="AB189" s="42"/>
      <c r="AC189" s="44" t="s">
        <v>236</v>
      </c>
      <c r="AD189" s="236"/>
      <c r="AE189" s="237"/>
      <c r="AF189" s="237">
        <v>56247190</v>
      </c>
      <c r="AG189" s="225">
        <f>AF189*1.12</f>
        <v>62996852.800000004</v>
      </c>
      <c r="AH189" s="238"/>
      <c r="AI189" s="237"/>
      <c r="AJ189" s="237">
        <v>51690558</v>
      </c>
      <c r="AK189" s="227">
        <f>AJ189*1.12</f>
        <v>57893424.960000008</v>
      </c>
      <c r="AL189" s="239"/>
      <c r="AM189" s="237"/>
      <c r="AN189" s="227">
        <v>42471429</v>
      </c>
      <c r="AO189" s="227">
        <f>AN189*1.12</f>
        <v>47568000.480000004</v>
      </c>
      <c r="AP189" s="239"/>
      <c r="AQ189" s="239"/>
      <c r="AR189" s="227">
        <v>42471429</v>
      </c>
      <c r="AS189" s="227">
        <f>AR189*1.12</f>
        <v>47568000.480000004</v>
      </c>
      <c r="AT189" s="239"/>
      <c r="AU189" s="239"/>
      <c r="AV189" s="227">
        <v>42471429</v>
      </c>
      <c r="AW189" s="227">
        <f>AV189*1.12</f>
        <v>47568000.480000004</v>
      </c>
      <c r="AX189" s="119"/>
      <c r="AY189" s="82">
        <f t="shared" si="172"/>
        <v>235352035</v>
      </c>
      <c r="AZ189" s="65">
        <f t="shared" si="171"/>
        <v>263594279.20000002</v>
      </c>
      <c r="BA189" s="228">
        <v>120240021112</v>
      </c>
      <c r="BB189" s="78" t="s">
        <v>556</v>
      </c>
      <c r="BC189" s="30" t="s">
        <v>557</v>
      </c>
      <c r="BD189" s="42"/>
      <c r="BE189" s="42"/>
      <c r="BF189" s="42"/>
      <c r="BG189" s="42"/>
      <c r="BH189" s="42"/>
      <c r="BI189" s="42"/>
      <c r="BJ189" s="42"/>
      <c r="BK189" s="42"/>
      <c r="BL189" s="240"/>
      <c r="BM189" s="219" t="s">
        <v>417</v>
      </c>
    </row>
    <row r="190" spans="1:66" s="241" customFormat="1" ht="13.15" customHeight="1" x14ac:dyDescent="0.25">
      <c r="A190" s="235" t="s">
        <v>532</v>
      </c>
      <c r="B190" s="44" t="s">
        <v>443</v>
      </c>
      <c r="C190" s="44"/>
      <c r="D190" s="58" t="s">
        <v>558</v>
      </c>
      <c r="E190" s="42"/>
      <c r="F190" s="86"/>
      <c r="G190" s="91" t="s">
        <v>534</v>
      </c>
      <c r="H190" s="91"/>
      <c r="I190" s="91" t="s">
        <v>535</v>
      </c>
      <c r="J190" s="91" t="s">
        <v>535</v>
      </c>
      <c r="K190" s="221" t="s">
        <v>25</v>
      </c>
      <c r="L190" s="42"/>
      <c r="M190" s="32"/>
      <c r="N190" s="24">
        <v>50</v>
      </c>
      <c r="O190" s="36">
        <v>230000000</v>
      </c>
      <c r="P190" s="166" t="s">
        <v>233</v>
      </c>
      <c r="Q190" s="166" t="s">
        <v>524</v>
      </c>
      <c r="R190" s="166" t="s">
        <v>234</v>
      </c>
      <c r="S190" s="36">
        <v>230000000</v>
      </c>
      <c r="T190" s="91" t="s">
        <v>540</v>
      </c>
      <c r="U190" s="42"/>
      <c r="V190" s="56" t="s">
        <v>285</v>
      </c>
      <c r="W190" s="42"/>
      <c r="X190" s="42"/>
      <c r="Y190" s="33">
        <v>0</v>
      </c>
      <c r="Z190" s="24">
        <v>90</v>
      </c>
      <c r="AA190" s="174">
        <v>10</v>
      </c>
      <c r="AB190" s="42"/>
      <c r="AC190" s="44" t="s">
        <v>236</v>
      </c>
      <c r="AD190" s="236"/>
      <c r="AE190" s="237"/>
      <c r="AF190" s="237">
        <v>49279821</v>
      </c>
      <c r="AG190" s="225">
        <f t="shared" ref="AG190:AG209" si="177">AF190*1.12</f>
        <v>55193399.520000003</v>
      </c>
      <c r="AH190" s="238"/>
      <c r="AI190" s="237"/>
      <c r="AJ190" s="237">
        <v>45287621</v>
      </c>
      <c r="AK190" s="227">
        <f t="shared" ref="AK190:AK196" si="178">AJ190*1.12</f>
        <v>50722135.520000003</v>
      </c>
      <c r="AL190" s="239"/>
      <c r="AM190" s="237"/>
      <c r="AN190" s="227">
        <v>37210470</v>
      </c>
      <c r="AO190" s="227">
        <f t="shared" ref="AO190:AO196" si="179">AN190*1.12</f>
        <v>41675726.400000006</v>
      </c>
      <c r="AP190" s="239"/>
      <c r="AQ190" s="239"/>
      <c r="AR190" s="227">
        <v>37210470</v>
      </c>
      <c r="AS190" s="227">
        <f t="shared" ref="AS190:AS196" si="180">AR190*1.12</f>
        <v>41675726.400000006</v>
      </c>
      <c r="AT190" s="239"/>
      <c r="AU190" s="239"/>
      <c r="AV190" s="227">
        <v>37210470</v>
      </c>
      <c r="AW190" s="227">
        <f t="shared" ref="AW190:AW196" si="181">AV190*1.12</f>
        <v>41675726.400000006</v>
      </c>
      <c r="AX190" s="119"/>
      <c r="AY190" s="82">
        <f t="shared" si="172"/>
        <v>206198852</v>
      </c>
      <c r="AZ190" s="65">
        <f t="shared" si="171"/>
        <v>230942714.24000001</v>
      </c>
      <c r="BA190" s="228">
        <v>120240021112</v>
      </c>
      <c r="BB190" s="78" t="s">
        <v>559</v>
      </c>
      <c r="BC190" s="30" t="s">
        <v>560</v>
      </c>
      <c r="BD190" s="42"/>
      <c r="BE190" s="42"/>
      <c r="BF190" s="42"/>
      <c r="BG190" s="42"/>
      <c r="BH190" s="42"/>
      <c r="BI190" s="42"/>
      <c r="BJ190" s="42"/>
      <c r="BK190" s="42"/>
      <c r="BL190" s="240"/>
      <c r="BM190" s="219" t="s">
        <v>417</v>
      </c>
    </row>
    <row r="191" spans="1:66" s="241" customFormat="1" ht="13.15" customHeight="1" x14ac:dyDescent="0.25">
      <c r="A191" s="235" t="s">
        <v>532</v>
      </c>
      <c r="B191" s="44" t="s">
        <v>443</v>
      </c>
      <c r="C191" s="44"/>
      <c r="D191" s="58" t="s">
        <v>561</v>
      </c>
      <c r="E191" s="42"/>
      <c r="F191" s="86"/>
      <c r="G191" s="91" t="s">
        <v>534</v>
      </c>
      <c r="H191" s="91"/>
      <c r="I191" s="91" t="s">
        <v>535</v>
      </c>
      <c r="J191" s="91" t="s">
        <v>535</v>
      </c>
      <c r="K191" s="221" t="s">
        <v>25</v>
      </c>
      <c r="L191" s="42"/>
      <c r="M191" s="32"/>
      <c r="N191" s="24">
        <v>50</v>
      </c>
      <c r="O191" s="36">
        <v>230000000</v>
      </c>
      <c r="P191" s="166" t="s">
        <v>233</v>
      </c>
      <c r="Q191" s="166" t="s">
        <v>524</v>
      </c>
      <c r="R191" s="166" t="s">
        <v>234</v>
      </c>
      <c r="S191" s="36">
        <v>230000000</v>
      </c>
      <c r="T191" s="91" t="s">
        <v>280</v>
      </c>
      <c r="U191" s="42"/>
      <c r="V191" s="56" t="s">
        <v>285</v>
      </c>
      <c r="W191" s="42"/>
      <c r="X191" s="42"/>
      <c r="Y191" s="33">
        <v>0</v>
      </c>
      <c r="Z191" s="24">
        <v>90</v>
      </c>
      <c r="AA191" s="174">
        <v>10</v>
      </c>
      <c r="AB191" s="42"/>
      <c r="AC191" s="44" t="s">
        <v>236</v>
      </c>
      <c r="AD191" s="236"/>
      <c r="AE191" s="237"/>
      <c r="AF191" s="237">
        <v>37804949</v>
      </c>
      <c r="AG191" s="225">
        <f t="shared" si="177"/>
        <v>42341542.880000003</v>
      </c>
      <c r="AH191" s="238"/>
      <c r="AI191" s="237"/>
      <c r="AJ191" s="237">
        <v>34742338</v>
      </c>
      <c r="AK191" s="227">
        <f t="shared" si="178"/>
        <v>38911418.560000002</v>
      </c>
      <c r="AL191" s="239"/>
      <c r="AM191" s="237"/>
      <c r="AN191" s="227">
        <v>28545963</v>
      </c>
      <c r="AO191" s="227">
        <f t="shared" si="179"/>
        <v>31971478.560000002</v>
      </c>
      <c r="AP191" s="239"/>
      <c r="AQ191" s="239"/>
      <c r="AR191" s="227">
        <v>28545963</v>
      </c>
      <c r="AS191" s="227">
        <f t="shared" si="180"/>
        <v>31971478.560000002</v>
      </c>
      <c r="AT191" s="239"/>
      <c r="AU191" s="239"/>
      <c r="AV191" s="227">
        <v>28545963</v>
      </c>
      <c r="AW191" s="227">
        <f t="shared" si="181"/>
        <v>31971478.560000002</v>
      </c>
      <c r="AX191" s="119"/>
      <c r="AY191" s="82">
        <f t="shared" si="172"/>
        <v>158185176</v>
      </c>
      <c r="AZ191" s="65">
        <f t="shared" si="171"/>
        <v>177167397.12</v>
      </c>
      <c r="BA191" s="228">
        <v>120240021112</v>
      </c>
      <c r="BB191" s="78" t="s">
        <v>562</v>
      </c>
      <c r="BC191" s="30" t="s">
        <v>563</v>
      </c>
      <c r="BD191" s="42"/>
      <c r="BE191" s="42"/>
      <c r="BF191" s="42"/>
      <c r="BG191" s="42"/>
      <c r="BH191" s="42"/>
      <c r="BI191" s="42"/>
      <c r="BJ191" s="42"/>
      <c r="BK191" s="42"/>
      <c r="BL191" s="240"/>
      <c r="BM191" s="219" t="s">
        <v>417</v>
      </c>
    </row>
    <row r="192" spans="1:66" s="245" customFormat="1" ht="13.15" customHeight="1" x14ac:dyDescent="0.25">
      <c r="A192" s="235" t="s">
        <v>532</v>
      </c>
      <c r="B192" s="44" t="s">
        <v>443</v>
      </c>
      <c r="C192" s="44"/>
      <c r="D192" s="58" t="s">
        <v>564</v>
      </c>
      <c r="E192" s="174"/>
      <c r="F192" s="122"/>
      <c r="G192" s="120" t="s">
        <v>534</v>
      </c>
      <c r="H192" s="120"/>
      <c r="I192" s="91" t="s">
        <v>535</v>
      </c>
      <c r="J192" s="91" t="s">
        <v>535</v>
      </c>
      <c r="K192" s="242" t="s">
        <v>25</v>
      </c>
      <c r="L192" s="78"/>
      <c r="M192" s="32"/>
      <c r="N192" s="174">
        <v>50</v>
      </c>
      <c r="O192" s="89">
        <v>230000000</v>
      </c>
      <c r="P192" s="42" t="s">
        <v>233</v>
      </c>
      <c r="Q192" s="166" t="s">
        <v>524</v>
      </c>
      <c r="R192" s="32" t="s">
        <v>234</v>
      </c>
      <c r="S192" s="32">
        <v>230000000</v>
      </c>
      <c r="T192" s="91" t="s">
        <v>140</v>
      </c>
      <c r="U192" s="174"/>
      <c r="V192" s="56" t="s">
        <v>285</v>
      </c>
      <c r="W192" s="174"/>
      <c r="X192" s="174"/>
      <c r="Y192" s="33">
        <v>0</v>
      </c>
      <c r="Z192" s="24">
        <v>90</v>
      </c>
      <c r="AA192" s="174">
        <v>10</v>
      </c>
      <c r="AB192" s="174"/>
      <c r="AC192" s="44" t="s">
        <v>236</v>
      </c>
      <c r="AD192" s="174"/>
      <c r="AE192" s="243"/>
      <c r="AF192" s="237">
        <v>39265860</v>
      </c>
      <c r="AG192" s="225">
        <f t="shared" si="177"/>
        <v>43977763.200000003</v>
      </c>
      <c r="AH192" s="238"/>
      <c r="AI192" s="227"/>
      <c r="AJ192" s="227">
        <v>36084899</v>
      </c>
      <c r="AK192" s="227">
        <f t="shared" si="178"/>
        <v>40415086.880000003</v>
      </c>
      <c r="AL192" s="243"/>
      <c r="AM192" s="227"/>
      <c r="AN192" s="227">
        <v>29649075</v>
      </c>
      <c r="AO192" s="227">
        <f t="shared" si="179"/>
        <v>33206964.000000004</v>
      </c>
      <c r="AP192" s="243"/>
      <c r="AQ192" s="243"/>
      <c r="AR192" s="227">
        <v>29649075</v>
      </c>
      <c r="AS192" s="227">
        <f t="shared" si="180"/>
        <v>33206964.000000004</v>
      </c>
      <c r="AT192" s="243"/>
      <c r="AU192" s="243"/>
      <c r="AV192" s="227">
        <v>29649075</v>
      </c>
      <c r="AW192" s="227">
        <f t="shared" si="181"/>
        <v>33206964.000000004</v>
      </c>
      <c r="AX192" s="119"/>
      <c r="AY192" s="82">
        <f t="shared" si="172"/>
        <v>164297984</v>
      </c>
      <c r="AZ192" s="65">
        <f t="shared" si="171"/>
        <v>184013742.08000001</v>
      </c>
      <c r="BA192" s="244">
        <v>120240021112</v>
      </c>
      <c r="BB192" s="90" t="s">
        <v>565</v>
      </c>
      <c r="BC192" s="90" t="s">
        <v>566</v>
      </c>
      <c r="BD192" s="174"/>
      <c r="BE192" s="174"/>
      <c r="BF192" s="174"/>
      <c r="BG192" s="174"/>
      <c r="BH192" s="174"/>
      <c r="BI192" s="174"/>
      <c r="BJ192" s="174"/>
      <c r="BK192" s="174"/>
      <c r="BL192" s="174"/>
      <c r="BM192" s="219" t="s">
        <v>417</v>
      </c>
    </row>
    <row r="193" spans="1:70" s="245" customFormat="1" ht="13.15" customHeight="1" x14ac:dyDescent="0.25">
      <c r="A193" s="235" t="s">
        <v>532</v>
      </c>
      <c r="B193" s="44" t="s">
        <v>443</v>
      </c>
      <c r="C193" s="44"/>
      <c r="D193" s="58" t="s">
        <v>567</v>
      </c>
      <c r="E193" s="174"/>
      <c r="F193" s="122"/>
      <c r="G193" s="120" t="s">
        <v>534</v>
      </c>
      <c r="H193" s="120"/>
      <c r="I193" s="91" t="s">
        <v>535</v>
      </c>
      <c r="J193" s="91" t="s">
        <v>535</v>
      </c>
      <c r="K193" s="242" t="s">
        <v>25</v>
      </c>
      <c r="L193" s="78"/>
      <c r="M193" s="32"/>
      <c r="N193" s="174">
        <v>50</v>
      </c>
      <c r="O193" s="89">
        <v>230000000</v>
      </c>
      <c r="P193" s="42" t="s">
        <v>233</v>
      </c>
      <c r="Q193" s="166" t="s">
        <v>524</v>
      </c>
      <c r="R193" s="32" t="s">
        <v>234</v>
      </c>
      <c r="S193" s="32">
        <v>230000000</v>
      </c>
      <c r="T193" s="90" t="s">
        <v>536</v>
      </c>
      <c r="U193" s="174"/>
      <c r="V193" s="56" t="s">
        <v>285</v>
      </c>
      <c r="W193" s="174"/>
      <c r="X193" s="174"/>
      <c r="Y193" s="33">
        <v>0</v>
      </c>
      <c r="Z193" s="24">
        <v>90</v>
      </c>
      <c r="AA193" s="174">
        <v>10</v>
      </c>
      <c r="AB193" s="174"/>
      <c r="AC193" s="44" t="s">
        <v>236</v>
      </c>
      <c r="AD193" s="174"/>
      <c r="AE193" s="243"/>
      <c r="AF193" s="237">
        <v>16364700</v>
      </c>
      <c r="AG193" s="225">
        <f t="shared" si="177"/>
        <v>18328464</v>
      </c>
      <c r="AH193" s="225"/>
      <c r="AI193" s="227"/>
      <c r="AJ193" s="227">
        <v>30515775</v>
      </c>
      <c r="AK193" s="227">
        <f t="shared" si="178"/>
        <v>34177668</v>
      </c>
      <c r="AL193" s="225"/>
      <c r="AM193" s="227"/>
      <c r="AN193" s="227">
        <v>36789700</v>
      </c>
      <c r="AO193" s="227">
        <f t="shared" si="179"/>
        <v>41204464.000000007</v>
      </c>
      <c r="AP193" s="225"/>
      <c r="AQ193" s="225"/>
      <c r="AR193" s="227">
        <v>38737512</v>
      </c>
      <c r="AS193" s="227">
        <f t="shared" si="180"/>
        <v>43386013.440000005</v>
      </c>
      <c r="AT193" s="225"/>
      <c r="AU193" s="225"/>
      <c r="AV193" s="227">
        <v>39699152</v>
      </c>
      <c r="AW193" s="227">
        <f t="shared" si="181"/>
        <v>44463050.240000002</v>
      </c>
      <c r="AX193" s="119"/>
      <c r="AY193" s="82">
        <f t="shared" si="172"/>
        <v>162106839</v>
      </c>
      <c r="AZ193" s="65">
        <f t="shared" si="171"/>
        <v>181559659.68000001</v>
      </c>
      <c r="BA193" s="244">
        <v>120240021112</v>
      </c>
      <c r="BB193" s="90" t="s">
        <v>568</v>
      </c>
      <c r="BC193" s="90" t="s">
        <v>569</v>
      </c>
      <c r="BD193" s="174"/>
      <c r="BE193" s="174"/>
      <c r="BF193" s="174"/>
      <c r="BG193" s="174"/>
      <c r="BH193" s="174"/>
      <c r="BI193" s="174"/>
      <c r="BJ193" s="174"/>
      <c r="BK193" s="174"/>
      <c r="BL193" s="174"/>
      <c r="BM193" s="219" t="s">
        <v>417</v>
      </c>
    </row>
    <row r="194" spans="1:70" s="245" customFormat="1" ht="13.15" customHeight="1" x14ac:dyDescent="0.25">
      <c r="A194" s="235" t="s">
        <v>532</v>
      </c>
      <c r="B194" s="44" t="s">
        <v>443</v>
      </c>
      <c r="C194" s="44"/>
      <c r="D194" s="58" t="s">
        <v>570</v>
      </c>
      <c r="E194" s="174"/>
      <c r="F194" s="122"/>
      <c r="G194" s="120" t="s">
        <v>534</v>
      </c>
      <c r="H194" s="120"/>
      <c r="I194" s="91" t="s">
        <v>535</v>
      </c>
      <c r="J194" s="91" t="s">
        <v>535</v>
      </c>
      <c r="K194" s="242" t="s">
        <v>25</v>
      </c>
      <c r="L194" s="78"/>
      <c r="M194" s="32"/>
      <c r="N194" s="174">
        <v>50</v>
      </c>
      <c r="O194" s="89">
        <v>230000000</v>
      </c>
      <c r="P194" s="42" t="s">
        <v>233</v>
      </c>
      <c r="Q194" s="166" t="s">
        <v>524</v>
      </c>
      <c r="R194" s="32" t="s">
        <v>234</v>
      </c>
      <c r="S194" s="32">
        <v>230000000</v>
      </c>
      <c r="T194" s="90" t="s">
        <v>540</v>
      </c>
      <c r="U194" s="174"/>
      <c r="V194" s="56" t="s">
        <v>285</v>
      </c>
      <c r="W194" s="174"/>
      <c r="X194" s="174"/>
      <c r="Y194" s="33">
        <v>0</v>
      </c>
      <c r="Z194" s="24">
        <v>90</v>
      </c>
      <c r="AA194" s="174">
        <v>10</v>
      </c>
      <c r="AB194" s="174"/>
      <c r="AC194" s="44" t="s">
        <v>236</v>
      </c>
      <c r="AD194" s="174"/>
      <c r="AE194" s="243"/>
      <c r="AF194" s="237">
        <v>19237500</v>
      </c>
      <c r="AG194" s="225">
        <f t="shared" si="177"/>
        <v>21546000.000000004</v>
      </c>
      <c r="AH194" s="225"/>
      <c r="AI194" s="227"/>
      <c r="AJ194" s="227">
        <v>34696250</v>
      </c>
      <c r="AK194" s="227">
        <f t="shared" si="178"/>
        <v>38859800</v>
      </c>
      <c r="AL194" s="225"/>
      <c r="AM194" s="227"/>
      <c r="AN194" s="227">
        <v>40772850</v>
      </c>
      <c r="AO194" s="227">
        <f t="shared" si="179"/>
        <v>45665592.000000007</v>
      </c>
      <c r="AP194" s="225"/>
      <c r="AQ194" s="225"/>
      <c r="AR194" s="227">
        <v>43021784</v>
      </c>
      <c r="AS194" s="227">
        <f t="shared" si="180"/>
        <v>48184398.080000006</v>
      </c>
      <c r="AT194" s="225"/>
      <c r="AU194" s="225"/>
      <c r="AV194" s="227">
        <v>44338236</v>
      </c>
      <c r="AW194" s="227">
        <f t="shared" si="181"/>
        <v>49658824.320000008</v>
      </c>
      <c r="AX194" s="119"/>
      <c r="AY194" s="82">
        <f t="shared" si="172"/>
        <v>182066620</v>
      </c>
      <c r="AZ194" s="65">
        <f t="shared" si="171"/>
        <v>203914614.40000001</v>
      </c>
      <c r="BA194" s="244">
        <v>120240021112</v>
      </c>
      <c r="BB194" s="90" t="s">
        <v>571</v>
      </c>
      <c r="BC194" s="90" t="s">
        <v>572</v>
      </c>
      <c r="BD194" s="174"/>
      <c r="BE194" s="174"/>
      <c r="BF194" s="174"/>
      <c r="BG194" s="174"/>
      <c r="BH194" s="174"/>
      <c r="BI194" s="174"/>
      <c r="BJ194" s="174"/>
      <c r="BK194" s="174"/>
      <c r="BL194" s="174"/>
      <c r="BM194" s="219" t="s">
        <v>417</v>
      </c>
    </row>
    <row r="195" spans="1:70" s="245" customFormat="1" ht="13.15" customHeight="1" x14ac:dyDescent="0.25">
      <c r="A195" s="235" t="s">
        <v>532</v>
      </c>
      <c r="B195" s="44" t="s">
        <v>443</v>
      </c>
      <c r="C195" s="44"/>
      <c r="D195" s="58" t="s">
        <v>573</v>
      </c>
      <c r="E195" s="174"/>
      <c r="F195" s="122"/>
      <c r="G195" s="120" t="s">
        <v>534</v>
      </c>
      <c r="H195" s="120"/>
      <c r="I195" s="91" t="s">
        <v>535</v>
      </c>
      <c r="J195" s="91" t="s">
        <v>535</v>
      </c>
      <c r="K195" s="242" t="s">
        <v>25</v>
      </c>
      <c r="L195" s="78"/>
      <c r="M195" s="32"/>
      <c r="N195" s="174">
        <v>50</v>
      </c>
      <c r="O195" s="89">
        <v>230000000</v>
      </c>
      <c r="P195" s="42" t="s">
        <v>233</v>
      </c>
      <c r="Q195" s="166" t="s">
        <v>524</v>
      </c>
      <c r="R195" s="32" t="s">
        <v>234</v>
      </c>
      <c r="S195" s="32">
        <v>230000000</v>
      </c>
      <c r="T195" s="90" t="s">
        <v>280</v>
      </c>
      <c r="U195" s="174"/>
      <c r="V195" s="56" t="s">
        <v>285</v>
      </c>
      <c r="W195" s="174"/>
      <c r="X195" s="174"/>
      <c r="Y195" s="33">
        <v>0</v>
      </c>
      <c r="Z195" s="24">
        <v>90</v>
      </c>
      <c r="AA195" s="174">
        <v>10</v>
      </c>
      <c r="AB195" s="174"/>
      <c r="AC195" s="44" t="s">
        <v>236</v>
      </c>
      <c r="AD195" s="174"/>
      <c r="AE195" s="243"/>
      <c r="AF195" s="237">
        <v>33881940</v>
      </c>
      <c r="AG195" s="225">
        <f t="shared" si="177"/>
        <v>37947772.800000004</v>
      </c>
      <c r="AH195" s="225"/>
      <c r="AI195" s="227"/>
      <c r="AJ195" s="227">
        <v>64430090</v>
      </c>
      <c r="AK195" s="227">
        <f t="shared" si="178"/>
        <v>72161700.800000012</v>
      </c>
      <c r="AL195" s="225"/>
      <c r="AM195" s="227"/>
      <c r="AN195" s="227">
        <v>73921100</v>
      </c>
      <c r="AO195" s="227">
        <f t="shared" si="179"/>
        <v>82791632.000000015</v>
      </c>
      <c r="AP195" s="225"/>
      <c r="AQ195" s="225"/>
      <c r="AR195" s="227">
        <v>78784844</v>
      </c>
      <c r="AS195" s="227">
        <f t="shared" si="180"/>
        <v>88239025.280000001</v>
      </c>
      <c r="AT195" s="225"/>
      <c r="AU195" s="225"/>
      <c r="AV195" s="227">
        <v>79600580</v>
      </c>
      <c r="AW195" s="227">
        <f t="shared" si="181"/>
        <v>89152649.600000009</v>
      </c>
      <c r="AX195" s="119"/>
      <c r="AY195" s="82">
        <f t="shared" si="172"/>
        <v>330618554</v>
      </c>
      <c r="AZ195" s="65">
        <f t="shared" si="171"/>
        <v>370292780.48000002</v>
      </c>
      <c r="BA195" s="244">
        <v>120240021112</v>
      </c>
      <c r="BB195" s="90" t="s">
        <v>574</v>
      </c>
      <c r="BC195" s="90" t="s">
        <v>575</v>
      </c>
      <c r="BD195" s="174"/>
      <c r="BE195" s="174"/>
      <c r="BF195" s="174"/>
      <c r="BG195" s="174"/>
      <c r="BH195" s="174"/>
      <c r="BI195" s="174"/>
      <c r="BJ195" s="174"/>
      <c r="BK195" s="174"/>
      <c r="BL195" s="174"/>
      <c r="BM195" s="219" t="s">
        <v>417</v>
      </c>
    </row>
    <row r="196" spans="1:70" s="245" customFormat="1" ht="13.15" customHeight="1" x14ac:dyDescent="0.25">
      <c r="A196" s="235" t="s">
        <v>532</v>
      </c>
      <c r="B196" s="44" t="s">
        <v>443</v>
      </c>
      <c r="C196" s="44"/>
      <c r="D196" s="58" t="s">
        <v>576</v>
      </c>
      <c r="E196" s="174"/>
      <c r="F196" s="122"/>
      <c r="G196" s="120" t="s">
        <v>534</v>
      </c>
      <c r="H196" s="120"/>
      <c r="I196" s="91" t="s">
        <v>535</v>
      </c>
      <c r="J196" s="91" t="s">
        <v>535</v>
      </c>
      <c r="K196" s="242" t="s">
        <v>25</v>
      </c>
      <c r="L196" s="78"/>
      <c r="M196" s="32"/>
      <c r="N196" s="174">
        <v>50</v>
      </c>
      <c r="O196" s="89">
        <v>230000000</v>
      </c>
      <c r="P196" s="42" t="s">
        <v>233</v>
      </c>
      <c r="Q196" s="166" t="s">
        <v>524</v>
      </c>
      <c r="R196" s="32" t="s">
        <v>234</v>
      </c>
      <c r="S196" s="32">
        <v>230000000</v>
      </c>
      <c r="T196" s="90" t="s">
        <v>140</v>
      </c>
      <c r="U196" s="174"/>
      <c r="V196" s="56" t="s">
        <v>285</v>
      </c>
      <c r="W196" s="174"/>
      <c r="X196" s="174"/>
      <c r="Y196" s="33">
        <v>0</v>
      </c>
      <c r="Z196" s="24">
        <v>90</v>
      </c>
      <c r="AA196" s="174">
        <v>10</v>
      </c>
      <c r="AB196" s="174"/>
      <c r="AC196" s="44" t="s">
        <v>236</v>
      </c>
      <c r="AD196" s="174"/>
      <c r="AE196" s="243"/>
      <c r="AF196" s="237">
        <v>130438800</v>
      </c>
      <c r="AG196" s="225">
        <f t="shared" si="177"/>
        <v>146091456</v>
      </c>
      <c r="AH196" s="225"/>
      <c r="AI196" s="227"/>
      <c r="AJ196" s="227">
        <v>281293500</v>
      </c>
      <c r="AK196" s="227">
        <f t="shared" si="178"/>
        <v>315048720.00000006</v>
      </c>
      <c r="AL196" s="225"/>
      <c r="AM196" s="227"/>
      <c r="AN196" s="227">
        <v>365672600</v>
      </c>
      <c r="AO196" s="227">
        <f t="shared" si="179"/>
        <v>409553312.00000006</v>
      </c>
      <c r="AP196" s="225"/>
      <c r="AQ196" s="225"/>
      <c r="AR196" s="227">
        <v>393400292</v>
      </c>
      <c r="AS196" s="227">
        <f t="shared" si="180"/>
        <v>440608327.04000002</v>
      </c>
      <c r="AT196" s="225"/>
      <c r="AU196" s="225"/>
      <c r="AV196" s="227">
        <v>393400292</v>
      </c>
      <c r="AW196" s="227">
        <f t="shared" si="181"/>
        <v>440608327.04000002</v>
      </c>
      <c r="AX196" s="119"/>
      <c r="AY196" s="82">
        <f t="shared" si="172"/>
        <v>1564205484</v>
      </c>
      <c r="AZ196" s="65">
        <f t="shared" si="171"/>
        <v>1751910142.0800002</v>
      </c>
      <c r="BA196" s="244">
        <v>120240021112</v>
      </c>
      <c r="BB196" s="90" t="s">
        <v>577</v>
      </c>
      <c r="BC196" s="90" t="s">
        <v>578</v>
      </c>
      <c r="BD196" s="174"/>
      <c r="BE196" s="174"/>
      <c r="BF196" s="174"/>
      <c r="BG196" s="174"/>
      <c r="BH196" s="174"/>
      <c r="BI196" s="174"/>
      <c r="BJ196" s="174"/>
      <c r="BK196" s="174"/>
      <c r="BL196" s="174"/>
      <c r="BM196" s="219" t="s">
        <v>417</v>
      </c>
    </row>
    <row r="197" spans="1:70" s="169" customFormat="1" ht="13.15" customHeight="1" x14ac:dyDescent="0.25">
      <c r="A197" s="33" t="s">
        <v>71</v>
      </c>
      <c r="B197" s="37" t="s">
        <v>426</v>
      </c>
      <c r="C197" s="44"/>
      <c r="D197" s="58" t="s">
        <v>579</v>
      </c>
      <c r="E197" s="33"/>
      <c r="F197" s="33"/>
      <c r="G197" s="132" t="s">
        <v>139</v>
      </c>
      <c r="H197" s="133"/>
      <c r="I197" s="133" t="s">
        <v>123</v>
      </c>
      <c r="J197" s="133" t="s">
        <v>123</v>
      </c>
      <c r="K197" s="42" t="s">
        <v>25</v>
      </c>
      <c r="L197" s="78"/>
      <c r="M197" s="78"/>
      <c r="N197" s="134">
        <v>100</v>
      </c>
      <c r="O197" s="59">
        <v>230000000</v>
      </c>
      <c r="P197" s="132" t="s">
        <v>233</v>
      </c>
      <c r="Q197" s="78" t="s">
        <v>524</v>
      </c>
      <c r="R197" s="135" t="s">
        <v>234</v>
      </c>
      <c r="S197" s="59">
        <v>230000000</v>
      </c>
      <c r="T197" s="132" t="s">
        <v>132</v>
      </c>
      <c r="U197" s="78"/>
      <c r="V197" s="78"/>
      <c r="W197" s="78" t="s">
        <v>479</v>
      </c>
      <c r="X197" s="78" t="s">
        <v>251</v>
      </c>
      <c r="Y197" s="136">
        <v>0</v>
      </c>
      <c r="Z197" s="136">
        <v>100</v>
      </c>
      <c r="AA197" s="136">
        <v>0</v>
      </c>
      <c r="AB197" s="78"/>
      <c r="AC197" s="78" t="s">
        <v>236</v>
      </c>
      <c r="AD197" s="137"/>
      <c r="AE197" s="138"/>
      <c r="AF197" s="246">
        <v>8985600</v>
      </c>
      <c r="AG197" s="140">
        <f t="shared" si="177"/>
        <v>10063872.000000002</v>
      </c>
      <c r="AH197" s="141"/>
      <c r="AI197" s="141"/>
      <c r="AJ197" s="139">
        <v>11980800</v>
      </c>
      <c r="AK197" s="140">
        <f>AJ197*1.12</f>
        <v>13418496.000000002</v>
      </c>
      <c r="AL197" s="141"/>
      <c r="AM197" s="141"/>
      <c r="AN197" s="139">
        <v>11980800</v>
      </c>
      <c r="AO197" s="140">
        <f>AN197*1.12</f>
        <v>13418496.000000002</v>
      </c>
      <c r="AP197" s="141"/>
      <c r="AQ197" s="141"/>
      <c r="AR197" s="141"/>
      <c r="AS197" s="141"/>
      <c r="AT197" s="141"/>
      <c r="AU197" s="141"/>
      <c r="AV197" s="141"/>
      <c r="AW197" s="141"/>
      <c r="AX197" s="141"/>
      <c r="AY197" s="82">
        <f t="shared" si="172"/>
        <v>32947200</v>
      </c>
      <c r="AZ197" s="65">
        <f t="shared" si="171"/>
        <v>36900864</v>
      </c>
      <c r="BA197" s="78" t="s">
        <v>245</v>
      </c>
      <c r="BB197" s="78" t="s">
        <v>353</v>
      </c>
      <c r="BC197" s="132" t="s">
        <v>134</v>
      </c>
      <c r="BD197" s="44"/>
      <c r="BE197" s="44"/>
      <c r="BF197" s="44"/>
      <c r="BG197" s="44"/>
      <c r="BH197" s="44"/>
      <c r="BI197" s="44"/>
      <c r="BJ197" s="44"/>
      <c r="BK197" s="44"/>
      <c r="BL197" s="33"/>
      <c r="BM197" s="219" t="s">
        <v>417</v>
      </c>
    </row>
    <row r="198" spans="1:70" s="169" customFormat="1" ht="13.15" customHeight="1" x14ac:dyDescent="0.25">
      <c r="A198" s="33" t="s">
        <v>71</v>
      </c>
      <c r="B198" s="37" t="s">
        <v>426</v>
      </c>
      <c r="C198" s="44"/>
      <c r="D198" s="58" t="s">
        <v>580</v>
      </c>
      <c r="E198" s="33"/>
      <c r="F198" s="33"/>
      <c r="G198" s="132" t="s">
        <v>139</v>
      </c>
      <c r="H198" s="133"/>
      <c r="I198" s="133" t="s">
        <v>123</v>
      </c>
      <c r="J198" s="133" t="s">
        <v>123</v>
      </c>
      <c r="K198" s="42" t="s">
        <v>25</v>
      </c>
      <c r="L198" s="78"/>
      <c r="M198" s="78"/>
      <c r="N198" s="134">
        <v>100</v>
      </c>
      <c r="O198" s="59">
        <v>230000000</v>
      </c>
      <c r="P198" s="132" t="s">
        <v>233</v>
      </c>
      <c r="Q198" s="78" t="s">
        <v>524</v>
      </c>
      <c r="R198" s="135" t="s">
        <v>234</v>
      </c>
      <c r="S198" s="59">
        <v>230000000</v>
      </c>
      <c r="T198" s="132" t="s">
        <v>75</v>
      </c>
      <c r="U198" s="78"/>
      <c r="V198" s="78"/>
      <c r="W198" s="78" t="s">
        <v>479</v>
      </c>
      <c r="X198" s="78" t="s">
        <v>251</v>
      </c>
      <c r="Y198" s="136">
        <v>0</v>
      </c>
      <c r="Z198" s="136">
        <v>100</v>
      </c>
      <c r="AA198" s="136">
        <v>0</v>
      </c>
      <c r="AB198" s="78"/>
      <c r="AC198" s="78" t="s">
        <v>236</v>
      </c>
      <c r="AD198" s="137"/>
      <c r="AE198" s="138"/>
      <c r="AF198" s="246">
        <v>17971200</v>
      </c>
      <c r="AG198" s="140">
        <f t="shared" si="177"/>
        <v>20127744.000000004</v>
      </c>
      <c r="AH198" s="141"/>
      <c r="AI198" s="141"/>
      <c r="AJ198" s="139">
        <v>23961600</v>
      </c>
      <c r="AK198" s="140">
        <f>AJ198*1.12</f>
        <v>26836992.000000004</v>
      </c>
      <c r="AL198" s="141"/>
      <c r="AM198" s="141"/>
      <c r="AN198" s="139">
        <v>23961600</v>
      </c>
      <c r="AO198" s="140">
        <f>AN198*1.12</f>
        <v>26836992.000000004</v>
      </c>
      <c r="AP198" s="141"/>
      <c r="AQ198" s="141"/>
      <c r="AR198" s="141"/>
      <c r="AS198" s="141"/>
      <c r="AT198" s="141"/>
      <c r="AU198" s="141"/>
      <c r="AV198" s="141"/>
      <c r="AW198" s="141"/>
      <c r="AX198" s="141"/>
      <c r="AY198" s="82">
        <f t="shared" si="172"/>
        <v>65894400</v>
      </c>
      <c r="AZ198" s="65">
        <f t="shared" si="171"/>
        <v>73801728</v>
      </c>
      <c r="BA198" s="78" t="s">
        <v>245</v>
      </c>
      <c r="BB198" s="78" t="s">
        <v>351</v>
      </c>
      <c r="BC198" s="132" t="s">
        <v>136</v>
      </c>
      <c r="BD198" s="44"/>
      <c r="BE198" s="44"/>
      <c r="BF198" s="44"/>
      <c r="BG198" s="44"/>
      <c r="BH198" s="44"/>
      <c r="BI198" s="44"/>
      <c r="BJ198" s="44"/>
      <c r="BK198" s="44"/>
      <c r="BL198" s="33"/>
      <c r="BM198" s="219" t="s">
        <v>417</v>
      </c>
    </row>
    <row r="199" spans="1:70" s="169" customFormat="1" ht="13.15" customHeight="1" x14ac:dyDescent="0.25">
      <c r="A199" s="33" t="s">
        <v>71</v>
      </c>
      <c r="B199" s="37" t="s">
        <v>426</v>
      </c>
      <c r="C199" s="44"/>
      <c r="D199" s="58" t="s">
        <v>581</v>
      </c>
      <c r="E199" s="33"/>
      <c r="F199" s="33"/>
      <c r="G199" s="164" t="s">
        <v>582</v>
      </c>
      <c r="H199" s="133"/>
      <c r="I199" s="175" t="s">
        <v>583</v>
      </c>
      <c r="J199" s="175" t="s">
        <v>583</v>
      </c>
      <c r="K199" s="42" t="s">
        <v>25</v>
      </c>
      <c r="L199" s="78"/>
      <c r="M199" s="78"/>
      <c r="N199" s="134">
        <v>100</v>
      </c>
      <c r="O199" s="59">
        <v>230000000</v>
      </c>
      <c r="P199" s="132" t="s">
        <v>233</v>
      </c>
      <c r="Q199" s="78" t="s">
        <v>524</v>
      </c>
      <c r="R199" s="135" t="s">
        <v>234</v>
      </c>
      <c r="S199" s="59">
        <v>230000000</v>
      </c>
      <c r="T199" s="132" t="s">
        <v>280</v>
      </c>
      <c r="U199" s="78"/>
      <c r="V199" s="78"/>
      <c r="W199" s="78" t="s">
        <v>479</v>
      </c>
      <c r="X199" s="78" t="s">
        <v>251</v>
      </c>
      <c r="Y199" s="136">
        <v>0</v>
      </c>
      <c r="Z199" s="136">
        <v>100</v>
      </c>
      <c r="AA199" s="136">
        <v>0</v>
      </c>
      <c r="AB199" s="78"/>
      <c r="AC199" s="78" t="s">
        <v>236</v>
      </c>
      <c r="AD199" s="137"/>
      <c r="AE199" s="138"/>
      <c r="AF199" s="247">
        <v>8962200</v>
      </c>
      <c r="AG199" s="140">
        <f t="shared" si="177"/>
        <v>10037664.000000002</v>
      </c>
      <c r="AH199" s="137"/>
      <c r="AI199" s="138"/>
      <c r="AJ199" s="247">
        <v>11949600</v>
      </c>
      <c r="AK199" s="140">
        <f t="shared" ref="AK199:AK201" si="182">AJ199*1.12</f>
        <v>13383552.000000002</v>
      </c>
      <c r="AL199" s="137"/>
      <c r="AM199" s="138"/>
      <c r="AN199" s="247">
        <v>11949600</v>
      </c>
      <c r="AO199" s="144">
        <f t="shared" ref="AO199:AO201" si="183">AN199*1.12</f>
        <v>13383552.000000002</v>
      </c>
      <c r="AP199" s="137"/>
      <c r="AQ199" s="248"/>
      <c r="AR199" s="140"/>
      <c r="AS199" s="140"/>
      <c r="AT199" s="137"/>
      <c r="AU199" s="248"/>
      <c r="AV199" s="144"/>
      <c r="AW199" s="144"/>
      <c r="AX199" s="248"/>
      <c r="AY199" s="82">
        <v>0</v>
      </c>
      <c r="AZ199" s="65">
        <f t="shared" si="171"/>
        <v>0</v>
      </c>
      <c r="BA199" s="78" t="s">
        <v>245</v>
      </c>
      <c r="BB199" s="78" t="s">
        <v>584</v>
      </c>
      <c r="BC199" s="249" t="s">
        <v>585</v>
      </c>
      <c r="BD199" s="78"/>
      <c r="BE199" s="78"/>
      <c r="BF199" s="78"/>
      <c r="BG199" s="78"/>
      <c r="BH199" s="78"/>
      <c r="BI199" s="78"/>
      <c r="BJ199" s="78"/>
      <c r="BK199" s="78"/>
      <c r="BL199" s="33"/>
      <c r="BM199" s="219" t="s">
        <v>670</v>
      </c>
    </row>
    <row r="200" spans="1:70" s="169" customFormat="1" ht="13.15" customHeight="1" x14ac:dyDescent="0.25">
      <c r="A200" s="33" t="s">
        <v>71</v>
      </c>
      <c r="B200" s="37" t="s">
        <v>426</v>
      </c>
      <c r="C200" s="44"/>
      <c r="D200" s="58" t="s">
        <v>586</v>
      </c>
      <c r="E200" s="33"/>
      <c r="F200" s="33"/>
      <c r="G200" s="250" t="s">
        <v>587</v>
      </c>
      <c r="H200" s="251"/>
      <c r="I200" s="252" t="s">
        <v>588</v>
      </c>
      <c r="J200" s="252" t="s">
        <v>588</v>
      </c>
      <c r="K200" s="253" t="s">
        <v>25</v>
      </c>
      <c r="L200" s="145"/>
      <c r="M200" s="145"/>
      <c r="N200" s="254">
        <v>100</v>
      </c>
      <c r="O200" s="255">
        <v>230000000</v>
      </c>
      <c r="P200" s="256" t="s">
        <v>233</v>
      </c>
      <c r="Q200" s="145" t="s">
        <v>524</v>
      </c>
      <c r="R200" s="257" t="s">
        <v>234</v>
      </c>
      <c r="S200" s="255">
        <v>230000000</v>
      </c>
      <c r="T200" s="256" t="s">
        <v>280</v>
      </c>
      <c r="U200" s="145"/>
      <c r="V200" s="145"/>
      <c r="W200" s="145" t="s">
        <v>479</v>
      </c>
      <c r="X200" s="145" t="s">
        <v>251</v>
      </c>
      <c r="Y200" s="258">
        <v>0</v>
      </c>
      <c r="Z200" s="258">
        <v>100</v>
      </c>
      <c r="AA200" s="258">
        <v>0</v>
      </c>
      <c r="AB200" s="145"/>
      <c r="AC200" s="145" t="s">
        <v>236</v>
      </c>
      <c r="AD200" s="259"/>
      <c r="AE200" s="260"/>
      <c r="AF200" s="261">
        <v>3343950</v>
      </c>
      <c r="AG200" s="262">
        <f t="shared" si="177"/>
        <v>3745224.0000000005</v>
      </c>
      <c r="AH200" s="259"/>
      <c r="AI200" s="260"/>
      <c r="AJ200" s="261">
        <v>4458600</v>
      </c>
      <c r="AK200" s="262">
        <f t="shared" si="182"/>
        <v>4993632.0000000009</v>
      </c>
      <c r="AL200" s="259"/>
      <c r="AM200" s="260"/>
      <c r="AN200" s="261">
        <v>4458600</v>
      </c>
      <c r="AO200" s="263">
        <f t="shared" si="183"/>
        <v>4993632.0000000009</v>
      </c>
      <c r="AP200" s="259"/>
      <c r="AQ200" s="264"/>
      <c r="AR200" s="262"/>
      <c r="AS200" s="262"/>
      <c r="AT200" s="259"/>
      <c r="AU200" s="264"/>
      <c r="AV200" s="263"/>
      <c r="AW200" s="263"/>
      <c r="AX200" s="264"/>
      <c r="AY200" s="82">
        <v>0</v>
      </c>
      <c r="AZ200" s="65">
        <f t="shared" si="171"/>
        <v>0</v>
      </c>
      <c r="BA200" s="145" t="s">
        <v>245</v>
      </c>
      <c r="BB200" s="145" t="s">
        <v>589</v>
      </c>
      <c r="BC200" s="265" t="s">
        <v>590</v>
      </c>
      <c r="BD200" s="145"/>
      <c r="BE200" s="145"/>
      <c r="BF200" s="145"/>
      <c r="BG200" s="145"/>
      <c r="BH200" s="145"/>
      <c r="BI200" s="145"/>
      <c r="BJ200" s="145"/>
      <c r="BK200" s="145"/>
      <c r="BL200" s="33"/>
      <c r="BM200" s="219" t="s">
        <v>670</v>
      </c>
    </row>
    <row r="201" spans="1:70" s="229" customFormat="1" ht="13.15" customHeight="1" x14ac:dyDescent="0.25">
      <c r="A201" s="33" t="s">
        <v>71</v>
      </c>
      <c r="B201" s="37" t="s">
        <v>426</v>
      </c>
      <c r="C201" s="81"/>
      <c r="D201" s="58" t="s">
        <v>591</v>
      </c>
      <c r="E201" s="81"/>
      <c r="F201" s="81"/>
      <c r="G201" s="164" t="s">
        <v>592</v>
      </c>
      <c r="H201" s="44"/>
      <c r="I201" s="175" t="s">
        <v>593</v>
      </c>
      <c r="J201" s="175" t="s">
        <v>594</v>
      </c>
      <c r="K201" s="42" t="s">
        <v>25</v>
      </c>
      <c r="L201" s="44"/>
      <c r="M201" s="44"/>
      <c r="N201" s="134">
        <v>100</v>
      </c>
      <c r="O201" s="59">
        <v>230000000</v>
      </c>
      <c r="P201" s="132" t="s">
        <v>233</v>
      </c>
      <c r="Q201" s="78" t="s">
        <v>524</v>
      </c>
      <c r="R201" s="135" t="s">
        <v>234</v>
      </c>
      <c r="S201" s="59">
        <v>230000000</v>
      </c>
      <c r="T201" s="132" t="s">
        <v>132</v>
      </c>
      <c r="U201" s="44"/>
      <c r="V201" s="44"/>
      <c r="W201" s="78" t="s">
        <v>479</v>
      </c>
      <c r="X201" s="78" t="s">
        <v>251</v>
      </c>
      <c r="Y201" s="136">
        <v>0</v>
      </c>
      <c r="Z201" s="136">
        <v>100</v>
      </c>
      <c r="AA201" s="136">
        <v>0</v>
      </c>
      <c r="AB201" s="44"/>
      <c r="AC201" s="78" t="s">
        <v>236</v>
      </c>
      <c r="AD201" s="141"/>
      <c r="AE201" s="141"/>
      <c r="AF201" s="247">
        <v>3304140</v>
      </c>
      <c r="AG201" s="140">
        <f t="shared" si="177"/>
        <v>3700636.8000000003</v>
      </c>
      <c r="AH201" s="141"/>
      <c r="AI201" s="141"/>
      <c r="AJ201" s="247">
        <v>4405520</v>
      </c>
      <c r="AK201" s="140">
        <f t="shared" si="182"/>
        <v>4934182.4000000004</v>
      </c>
      <c r="AL201" s="141"/>
      <c r="AM201" s="141"/>
      <c r="AN201" s="247">
        <v>4405520</v>
      </c>
      <c r="AO201" s="140">
        <f t="shared" si="183"/>
        <v>4934182.4000000004</v>
      </c>
      <c r="AP201" s="141"/>
      <c r="AQ201" s="141"/>
      <c r="AR201" s="141"/>
      <c r="AS201" s="141"/>
      <c r="AT201" s="141"/>
      <c r="AU201" s="141"/>
      <c r="AV201" s="141"/>
      <c r="AW201" s="141"/>
      <c r="AX201" s="141"/>
      <c r="AY201" s="82">
        <v>0</v>
      </c>
      <c r="AZ201" s="65">
        <f t="shared" si="171"/>
        <v>0</v>
      </c>
      <c r="BA201" s="78" t="s">
        <v>245</v>
      </c>
      <c r="BB201" s="44" t="s">
        <v>595</v>
      </c>
      <c r="BC201" s="249" t="s">
        <v>596</v>
      </c>
      <c r="BD201" s="44"/>
      <c r="BE201" s="44"/>
      <c r="BF201" s="44"/>
      <c r="BG201" s="44"/>
      <c r="BH201" s="44"/>
      <c r="BI201" s="44"/>
      <c r="BJ201" s="44"/>
      <c r="BK201" s="44"/>
      <c r="BL201" s="81"/>
      <c r="BM201" s="219" t="s">
        <v>670</v>
      </c>
    </row>
    <row r="202" spans="1:70" s="241" customFormat="1" ht="13.15" customHeight="1" x14ac:dyDescent="0.25">
      <c r="A202" s="174" t="s">
        <v>71</v>
      </c>
      <c r="B202" s="37" t="s">
        <v>426</v>
      </c>
      <c r="C202" s="44"/>
      <c r="D202" s="58" t="s">
        <v>634</v>
      </c>
      <c r="E202" s="42"/>
      <c r="F202" s="86"/>
      <c r="G202" s="132" t="s">
        <v>139</v>
      </c>
      <c r="H202" s="133"/>
      <c r="I202" s="30" t="s">
        <v>123</v>
      </c>
      <c r="J202" s="30" t="s">
        <v>123</v>
      </c>
      <c r="K202" s="42" t="s">
        <v>25</v>
      </c>
      <c r="L202" s="78"/>
      <c r="M202" s="78"/>
      <c r="N202" s="134">
        <v>100</v>
      </c>
      <c r="O202" s="59">
        <v>230000000</v>
      </c>
      <c r="P202" s="132" t="s">
        <v>233</v>
      </c>
      <c r="Q202" s="78" t="s">
        <v>524</v>
      </c>
      <c r="R202" s="135" t="s">
        <v>234</v>
      </c>
      <c r="S202" s="59">
        <v>230000000</v>
      </c>
      <c r="T202" s="132" t="s">
        <v>132</v>
      </c>
      <c r="U202" s="78"/>
      <c r="V202" s="78"/>
      <c r="W202" s="78" t="s">
        <v>479</v>
      </c>
      <c r="X202" s="78" t="s">
        <v>251</v>
      </c>
      <c r="Y202" s="136">
        <v>0</v>
      </c>
      <c r="Z202" s="136">
        <v>100</v>
      </c>
      <c r="AA202" s="136">
        <v>0</v>
      </c>
      <c r="AB202" s="78"/>
      <c r="AC202" s="78" t="s">
        <v>236</v>
      </c>
      <c r="AD202" s="137"/>
      <c r="AE202" s="138"/>
      <c r="AF202" s="246">
        <v>8985600</v>
      </c>
      <c r="AG202" s="140">
        <f t="shared" si="177"/>
        <v>10063872.000000002</v>
      </c>
      <c r="AH202" s="141"/>
      <c r="AI202" s="141"/>
      <c r="AJ202" s="139">
        <v>11980800</v>
      </c>
      <c r="AK202" s="140">
        <f>AJ202*1.12</f>
        <v>13418496.000000002</v>
      </c>
      <c r="AL202" s="141"/>
      <c r="AM202" s="141"/>
      <c r="AN202" s="139">
        <v>11980800</v>
      </c>
      <c r="AO202" s="140">
        <f>AN202*1.12</f>
        <v>13418496.000000002</v>
      </c>
      <c r="AP202" s="141"/>
      <c r="AQ202" s="141"/>
      <c r="AR202" s="141"/>
      <c r="AS202" s="141"/>
      <c r="AT202" s="141"/>
      <c r="AU202" s="141"/>
      <c r="AV202" s="141"/>
      <c r="AW202" s="141"/>
      <c r="AX202" s="141"/>
      <c r="AY202" s="82">
        <v>0</v>
      </c>
      <c r="AZ202" s="65">
        <f t="shared" si="171"/>
        <v>0</v>
      </c>
      <c r="BA202" s="78" t="s">
        <v>245</v>
      </c>
      <c r="BB202" s="78" t="s">
        <v>353</v>
      </c>
      <c r="BC202" s="132" t="s">
        <v>134</v>
      </c>
      <c r="BD202" s="44"/>
      <c r="BE202" s="44"/>
      <c r="BF202" s="44"/>
      <c r="BG202" s="44"/>
      <c r="BH202" s="44"/>
      <c r="BI202" s="44"/>
      <c r="BJ202" s="44"/>
      <c r="BK202" s="44"/>
      <c r="BL202" s="44"/>
      <c r="BM202" s="219" t="s">
        <v>670</v>
      </c>
      <c r="BN202" s="71"/>
      <c r="BO202" s="71"/>
      <c r="BP202" s="71"/>
      <c r="BQ202" s="71"/>
      <c r="BR202" s="71"/>
    </row>
    <row r="203" spans="1:70" s="241" customFormat="1" ht="13.15" customHeight="1" x14ac:dyDescent="0.25">
      <c r="A203" s="174" t="s">
        <v>71</v>
      </c>
      <c r="B203" s="37" t="s">
        <v>426</v>
      </c>
      <c r="C203" s="44"/>
      <c r="D203" s="58" t="s">
        <v>635</v>
      </c>
      <c r="E203" s="42"/>
      <c r="F203" s="86"/>
      <c r="G203" s="132" t="s">
        <v>139</v>
      </c>
      <c r="H203" s="133"/>
      <c r="I203" s="30" t="s">
        <v>123</v>
      </c>
      <c r="J203" s="30" t="s">
        <v>123</v>
      </c>
      <c r="K203" s="42" t="s">
        <v>25</v>
      </c>
      <c r="L203" s="78"/>
      <c r="M203" s="78"/>
      <c r="N203" s="134">
        <v>100</v>
      </c>
      <c r="O203" s="59">
        <v>230000000</v>
      </c>
      <c r="P203" s="132" t="s">
        <v>233</v>
      </c>
      <c r="Q203" s="78" t="s">
        <v>524</v>
      </c>
      <c r="R203" s="135" t="s">
        <v>234</v>
      </c>
      <c r="S203" s="59">
        <v>230000000</v>
      </c>
      <c r="T203" s="132" t="s">
        <v>75</v>
      </c>
      <c r="U203" s="78"/>
      <c r="V203" s="78"/>
      <c r="W203" s="78" t="s">
        <v>479</v>
      </c>
      <c r="X203" s="78" t="s">
        <v>251</v>
      </c>
      <c r="Y203" s="136">
        <v>0</v>
      </c>
      <c r="Z203" s="136">
        <v>100</v>
      </c>
      <c r="AA203" s="136">
        <v>0</v>
      </c>
      <c r="AB203" s="78"/>
      <c r="AC203" s="78" t="s">
        <v>236</v>
      </c>
      <c r="AD203" s="137"/>
      <c r="AE203" s="138"/>
      <c r="AF203" s="246">
        <v>17971200</v>
      </c>
      <c r="AG203" s="140">
        <f t="shared" si="177"/>
        <v>20127744.000000004</v>
      </c>
      <c r="AH203" s="141"/>
      <c r="AI203" s="141"/>
      <c r="AJ203" s="139">
        <v>23961600</v>
      </c>
      <c r="AK203" s="140">
        <f>AJ203*1.12</f>
        <v>26836992.000000004</v>
      </c>
      <c r="AL203" s="141"/>
      <c r="AM203" s="141"/>
      <c r="AN203" s="139">
        <v>23961600</v>
      </c>
      <c r="AO203" s="140">
        <f>AN203*1.12</f>
        <v>26836992.000000004</v>
      </c>
      <c r="AP203" s="141"/>
      <c r="AQ203" s="141"/>
      <c r="AR203" s="141"/>
      <c r="AS203" s="141"/>
      <c r="AT203" s="141"/>
      <c r="AU203" s="141"/>
      <c r="AV203" s="141"/>
      <c r="AW203" s="141"/>
      <c r="AX203" s="141"/>
      <c r="AY203" s="82">
        <v>0</v>
      </c>
      <c r="AZ203" s="65">
        <f t="shared" si="171"/>
        <v>0</v>
      </c>
      <c r="BA203" s="78" t="s">
        <v>245</v>
      </c>
      <c r="BB203" s="78" t="s">
        <v>351</v>
      </c>
      <c r="BC203" s="132" t="s">
        <v>136</v>
      </c>
      <c r="BD203" s="44"/>
      <c r="BE203" s="44"/>
      <c r="BF203" s="44"/>
      <c r="BG203" s="44"/>
      <c r="BH203" s="44"/>
      <c r="BI203" s="44"/>
      <c r="BJ203" s="44"/>
      <c r="BK203" s="44"/>
      <c r="BL203" s="44"/>
      <c r="BM203" s="219" t="s">
        <v>670</v>
      </c>
      <c r="BN203" s="71"/>
      <c r="BO203" s="71"/>
      <c r="BP203" s="71"/>
      <c r="BQ203" s="71"/>
      <c r="BR203" s="71"/>
    </row>
    <row r="204" spans="1:70" s="327" customFormat="1" ht="13.15" customHeight="1" x14ac:dyDescent="0.25">
      <c r="A204" s="326" t="s">
        <v>71</v>
      </c>
      <c r="B204" s="286" t="s">
        <v>426</v>
      </c>
      <c r="C204" s="272"/>
      <c r="D204" s="266" t="s">
        <v>636</v>
      </c>
      <c r="E204" s="269"/>
      <c r="F204" s="273"/>
      <c r="G204" s="302" t="s">
        <v>582</v>
      </c>
      <c r="H204" s="294"/>
      <c r="I204" s="303" t="s">
        <v>583</v>
      </c>
      <c r="J204" s="303" t="s">
        <v>583</v>
      </c>
      <c r="K204" s="269" t="s">
        <v>25</v>
      </c>
      <c r="L204" s="270"/>
      <c r="M204" s="270"/>
      <c r="N204" s="295">
        <v>100</v>
      </c>
      <c r="O204" s="289">
        <v>230000000</v>
      </c>
      <c r="P204" s="293" t="s">
        <v>233</v>
      </c>
      <c r="Q204" s="270" t="s">
        <v>524</v>
      </c>
      <c r="R204" s="296" t="s">
        <v>234</v>
      </c>
      <c r="S204" s="289">
        <v>230000000</v>
      </c>
      <c r="T204" s="293" t="s">
        <v>280</v>
      </c>
      <c r="U204" s="270"/>
      <c r="V204" s="270"/>
      <c r="W204" s="270" t="s">
        <v>479</v>
      </c>
      <c r="X204" s="270" t="s">
        <v>251</v>
      </c>
      <c r="Y204" s="297">
        <v>0</v>
      </c>
      <c r="Z204" s="297">
        <v>100</v>
      </c>
      <c r="AA204" s="297">
        <v>0</v>
      </c>
      <c r="AB204" s="270"/>
      <c r="AC204" s="270" t="s">
        <v>236</v>
      </c>
      <c r="AD204" s="298"/>
      <c r="AE204" s="299"/>
      <c r="AF204" s="304">
        <v>8962200</v>
      </c>
      <c r="AG204" s="300">
        <f t="shared" si="177"/>
        <v>10037664.000000002</v>
      </c>
      <c r="AH204" s="298"/>
      <c r="AI204" s="299"/>
      <c r="AJ204" s="304">
        <v>11949600</v>
      </c>
      <c r="AK204" s="300">
        <f t="shared" ref="AK204:AK209" si="184">AJ204*1.12</f>
        <v>13383552.000000002</v>
      </c>
      <c r="AL204" s="298"/>
      <c r="AM204" s="299"/>
      <c r="AN204" s="304">
        <v>11949600</v>
      </c>
      <c r="AO204" s="305">
        <f t="shared" ref="AO204:AO209" si="185">AN204*1.12</f>
        <v>13383552.000000002</v>
      </c>
      <c r="AP204" s="298"/>
      <c r="AQ204" s="306"/>
      <c r="AR204" s="300"/>
      <c r="AS204" s="300"/>
      <c r="AT204" s="298"/>
      <c r="AU204" s="306"/>
      <c r="AV204" s="305"/>
      <c r="AW204" s="305"/>
      <c r="AX204" s="306"/>
      <c r="AY204" s="267">
        <v>0</v>
      </c>
      <c r="AZ204" s="307">
        <f t="shared" si="171"/>
        <v>0</v>
      </c>
      <c r="BA204" s="270" t="s">
        <v>245</v>
      </c>
      <c r="BB204" s="270" t="s">
        <v>584</v>
      </c>
      <c r="BC204" s="308" t="s">
        <v>585</v>
      </c>
      <c r="BD204" s="270"/>
      <c r="BE204" s="270"/>
      <c r="BF204" s="270"/>
      <c r="BG204" s="270"/>
      <c r="BH204" s="270"/>
      <c r="BI204" s="270"/>
      <c r="BJ204" s="270"/>
      <c r="BK204" s="270"/>
      <c r="BL204" s="270"/>
      <c r="BM204" s="272" t="s">
        <v>417</v>
      </c>
      <c r="BN204" s="280"/>
      <c r="BO204" s="280"/>
      <c r="BP204" s="280"/>
      <c r="BQ204" s="280"/>
      <c r="BR204" s="280"/>
    </row>
    <row r="205" spans="1:70" s="584" customFormat="1" ht="13.15" customHeight="1" x14ac:dyDescent="0.2">
      <c r="A205" s="570" t="s">
        <v>71</v>
      </c>
      <c r="B205" s="601" t="s">
        <v>426</v>
      </c>
      <c r="C205" s="602"/>
      <c r="D205" s="353" t="s">
        <v>684</v>
      </c>
      <c r="E205" s="602"/>
      <c r="F205" s="602"/>
      <c r="G205" s="603" t="s">
        <v>582</v>
      </c>
      <c r="H205" s="604"/>
      <c r="I205" s="605" t="s">
        <v>583</v>
      </c>
      <c r="J205" s="605" t="s">
        <v>583</v>
      </c>
      <c r="K205" s="468" t="s">
        <v>25</v>
      </c>
      <c r="L205" s="570"/>
      <c r="M205" s="570"/>
      <c r="N205" s="606">
        <v>100</v>
      </c>
      <c r="O205" s="607">
        <v>230000000</v>
      </c>
      <c r="P205" s="608" t="s">
        <v>233</v>
      </c>
      <c r="Q205" s="575" t="s">
        <v>485</v>
      </c>
      <c r="R205" s="570" t="s">
        <v>234</v>
      </c>
      <c r="S205" s="607">
        <v>230000000</v>
      </c>
      <c r="T205" s="608" t="s">
        <v>280</v>
      </c>
      <c r="U205" s="570"/>
      <c r="V205" s="575" t="s">
        <v>251</v>
      </c>
      <c r="W205" s="575"/>
      <c r="X205" s="575"/>
      <c r="Y205" s="609">
        <v>0</v>
      </c>
      <c r="Z205" s="609">
        <v>100</v>
      </c>
      <c r="AA205" s="609">
        <v>0</v>
      </c>
      <c r="AB205" s="570"/>
      <c r="AC205" s="570" t="s">
        <v>236</v>
      </c>
      <c r="AD205" s="610"/>
      <c r="AE205" s="576"/>
      <c r="AF205" s="611">
        <v>8962200</v>
      </c>
      <c r="AG205" s="611">
        <f>AF205*1.12</f>
        <v>10037664.000000002</v>
      </c>
      <c r="AH205" s="610"/>
      <c r="AI205" s="576"/>
      <c r="AJ205" s="611">
        <v>11949600</v>
      </c>
      <c r="AK205" s="611">
        <f>AJ205*1.12</f>
        <v>13383552.000000002</v>
      </c>
      <c r="AL205" s="612"/>
      <c r="AM205" s="577"/>
      <c r="AN205" s="611">
        <v>11949600</v>
      </c>
      <c r="AO205" s="613">
        <f>AN205*1.12</f>
        <v>13383552.000000002</v>
      </c>
      <c r="AP205" s="610"/>
      <c r="AQ205" s="614"/>
      <c r="AR205" s="615"/>
      <c r="AS205" s="615"/>
      <c r="AT205" s="610"/>
      <c r="AU205" s="614"/>
      <c r="AV205" s="616"/>
      <c r="AW205" s="616"/>
      <c r="AX205" s="614"/>
      <c r="AY205" s="617">
        <f t="shared" ref="AY205:AY209" si="186">AF205+AJ205+AN205+AR205+AV205</f>
        <v>32861400</v>
      </c>
      <c r="AZ205" s="617">
        <f t="shared" si="171"/>
        <v>36804768</v>
      </c>
      <c r="BA205" s="618" t="s">
        <v>245</v>
      </c>
      <c r="BB205" s="618" t="s">
        <v>584</v>
      </c>
      <c r="BC205" s="608" t="s">
        <v>585</v>
      </c>
      <c r="BD205" s="358"/>
      <c r="BE205" s="358"/>
      <c r="BF205" s="358"/>
      <c r="BG205" s="358"/>
      <c r="BH205" s="358"/>
      <c r="BI205" s="358"/>
      <c r="BJ205" s="358"/>
      <c r="BK205" s="358"/>
      <c r="BL205" s="358"/>
      <c r="BM205" s="350" t="s">
        <v>696</v>
      </c>
    </row>
    <row r="206" spans="1:70" s="327" customFormat="1" ht="13.15" customHeight="1" x14ac:dyDescent="0.25">
      <c r="A206" s="326" t="s">
        <v>71</v>
      </c>
      <c r="B206" s="286" t="s">
        <v>426</v>
      </c>
      <c r="C206" s="272"/>
      <c r="D206" s="266" t="s">
        <v>637</v>
      </c>
      <c r="E206" s="269"/>
      <c r="F206" s="273"/>
      <c r="G206" s="309" t="s">
        <v>587</v>
      </c>
      <c r="H206" s="310"/>
      <c r="I206" s="311" t="s">
        <v>588</v>
      </c>
      <c r="J206" s="311" t="s">
        <v>588</v>
      </c>
      <c r="K206" s="312" t="s">
        <v>25</v>
      </c>
      <c r="L206" s="313"/>
      <c r="M206" s="313"/>
      <c r="N206" s="314">
        <v>100</v>
      </c>
      <c r="O206" s="315">
        <v>230000000</v>
      </c>
      <c r="P206" s="316" t="s">
        <v>233</v>
      </c>
      <c r="Q206" s="313" t="s">
        <v>524</v>
      </c>
      <c r="R206" s="317" t="s">
        <v>234</v>
      </c>
      <c r="S206" s="315">
        <v>230000000</v>
      </c>
      <c r="T206" s="316" t="s">
        <v>280</v>
      </c>
      <c r="U206" s="313"/>
      <c r="V206" s="313"/>
      <c r="W206" s="313" t="s">
        <v>479</v>
      </c>
      <c r="X206" s="313" t="s">
        <v>251</v>
      </c>
      <c r="Y206" s="318">
        <v>0</v>
      </c>
      <c r="Z206" s="318">
        <v>100</v>
      </c>
      <c r="AA206" s="318">
        <v>0</v>
      </c>
      <c r="AB206" s="313"/>
      <c r="AC206" s="313" t="s">
        <v>236</v>
      </c>
      <c r="AD206" s="319"/>
      <c r="AE206" s="320"/>
      <c r="AF206" s="321">
        <v>3343950</v>
      </c>
      <c r="AG206" s="322">
        <f t="shared" si="177"/>
        <v>3745224.0000000005</v>
      </c>
      <c r="AH206" s="319"/>
      <c r="AI206" s="320"/>
      <c r="AJ206" s="321">
        <v>4458600</v>
      </c>
      <c r="AK206" s="322">
        <f t="shared" si="184"/>
        <v>4993632.0000000009</v>
      </c>
      <c r="AL206" s="319"/>
      <c r="AM206" s="320"/>
      <c r="AN206" s="321">
        <v>4458600</v>
      </c>
      <c r="AO206" s="323">
        <f t="shared" si="185"/>
        <v>4993632.0000000009</v>
      </c>
      <c r="AP206" s="319"/>
      <c r="AQ206" s="324"/>
      <c r="AR206" s="322"/>
      <c r="AS206" s="322"/>
      <c r="AT206" s="319"/>
      <c r="AU206" s="324"/>
      <c r="AV206" s="323"/>
      <c r="AW206" s="323"/>
      <c r="AX206" s="324"/>
      <c r="AY206" s="267">
        <v>0</v>
      </c>
      <c r="AZ206" s="307">
        <f t="shared" si="171"/>
        <v>0</v>
      </c>
      <c r="BA206" s="313" t="s">
        <v>245</v>
      </c>
      <c r="BB206" s="313" t="s">
        <v>589</v>
      </c>
      <c r="BC206" s="325" t="s">
        <v>590</v>
      </c>
      <c r="BD206" s="313"/>
      <c r="BE206" s="313"/>
      <c r="BF206" s="313"/>
      <c r="BG206" s="313"/>
      <c r="BH206" s="313"/>
      <c r="BI206" s="313"/>
      <c r="BJ206" s="313"/>
      <c r="BK206" s="313"/>
      <c r="BL206" s="313"/>
      <c r="BM206" s="272" t="s">
        <v>417</v>
      </c>
      <c r="BN206" s="280"/>
      <c r="BO206" s="280"/>
      <c r="BP206" s="280"/>
      <c r="BQ206" s="280"/>
      <c r="BR206" s="280"/>
    </row>
    <row r="207" spans="1:70" s="584" customFormat="1" ht="13.15" customHeight="1" x14ac:dyDescent="0.2">
      <c r="A207" s="619" t="s">
        <v>71</v>
      </c>
      <c r="B207" s="601" t="s">
        <v>426</v>
      </c>
      <c r="C207" s="620"/>
      <c r="D207" s="353" t="s">
        <v>685</v>
      </c>
      <c r="E207" s="621"/>
      <c r="F207" s="621"/>
      <c r="G207" s="622" t="s">
        <v>587</v>
      </c>
      <c r="H207" s="623"/>
      <c r="I207" s="624" t="s">
        <v>588</v>
      </c>
      <c r="J207" s="624" t="s">
        <v>588</v>
      </c>
      <c r="K207" s="468" t="s">
        <v>25</v>
      </c>
      <c r="L207" s="570"/>
      <c r="M207" s="570"/>
      <c r="N207" s="606">
        <v>100</v>
      </c>
      <c r="O207" s="607">
        <v>230000000</v>
      </c>
      <c r="P207" s="608" t="s">
        <v>233</v>
      </c>
      <c r="Q207" s="575" t="s">
        <v>485</v>
      </c>
      <c r="R207" s="570" t="s">
        <v>234</v>
      </c>
      <c r="S207" s="607">
        <v>230000000</v>
      </c>
      <c r="T207" s="625" t="s">
        <v>280</v>
      </c>
      <c r="U207" s="570"/>
      <c r="V207" s="575" t="s">
        <v>251</v>
      </c>
      <c r="W207" s="688"/>
      <c r="X207" s="688"/>
      <c r="Y207" s="609">
        <v>0</v>
      </c>
      <c r="Z207" s="609">
        <v>100</v>
      </c>
      <c r="AA207" s="609">
        <v>0</v>
      </c>
      <c r="AB207" s="570"/>
      <c r="AC207" s="570" t="s">
        <v>236</v>
      </c>
      <c r="AD207" s="610"/>
      <c r="AE207" s="576"/>
      <c r="AF207" s="626">
        <v>3343950</v>
      </c>
      <c r="AG207" s="611">
        <f t="shared" si="177"/>
        <v>3745224.0000000005</v>
      </c>
      <c r="AH207" s="610"/>
      <c r="AI207" s="576"/>
      <c r="AJ207" s="626">
        <v>4458600</v>
      </c>
      <c r="AK207" s="611">
        <f t="shared" si="184"/>
        <v>4993632.0000000009</v>
      </c>
      <c r="AL207" s="612"/>
      <c r="AM207" s="577"/>
      <c r="AN207" s="626">
        <v>4458600</v>
      </c>
      <c r="AO207" s="613">
        <f t="shared" si="185"/>
        <v>4993632.0000000009</v>
      </c>
      <c r="AP207" s="610"/>
      <c r="AQ207" s="614"/>
      <c r="AR207" s="615"/>
      <c r="AS207" s="615"/>
      <c r="AT207" s="610"/>
      <c r="AU207" s="614"/>
      <c r="AV207" s="616"/>
      <c r="AW207" s="616"/>
      <c r="AX207" s="614"/>
      <c r="AY207" s="617">
        <f t="shared" si="186"/>
        <v>12261150</v>
      </c>
      <c r="AZ207" s="617">
        <f t="shared" si="171"/>
        <v>13732488.000000002</v>
      </c>
      <c r="BA207" s="618" t="s">
        <v>245</v>
      </c>
      <c r="BB207" s="627" t="s">
        <v>589</v>
      </c>
      <c r="BC207" s="625" t="s">
        <v>590</v>
      </c>
      <c r="BD207" s="358"/>
      <c r="BE207" s="358"/>
      <c r="BF207" s="358"/>
      <c r="BG207" s="358"/>
      <c r="BH207" s="358"/>
      <c r="BI207" s="358"/>
      <c r="BJ207" s="358"/>
      <c r="BK207" s="358"/>
      <c r="BL207" s="358"/>
      <c r="BM207" s="350" t="s">
        <v>696</v>
      </c>
    </row>
    <row r="208" spans="1:70" s="327" customFormat="1" ht="13.15" customHeight="1" x14ac:dyDescent="0.25">
      <c r="A208" s="326" t="s">
        <v>71</v>
      </c>
      <c r="B208" s="286" t="s">
        <v>426</v>
      </c>
      <c r="C208" s="272"/>
      <c r="D208" s="266" t="s">
        <v>638</v>
      </c>
      <c r="E208" s="269"/>
      <c r="F208" s="273"/>
      <c r="G208" s="302" t="s">
        <v>592</v>
      </c>
      <c r="H208" s="272"/>
      <c r="I208" s="303" t="s">
        <v>593</v>
      </c>
      <c r="J208" s="303" t="s">
        <v>594</v>
      </c>
      <c r="K208" s="269" t="s">
        <v>25</v>
      </c>
      <c r="L208" s="272"/>
      <c r="M208" s="272"/>
      <c r="N208" s="295">
        <v>100</v>
      </c>
      <c r="O208" s="289">
        <v>230000000</v>
      </c>
      <c r="P208" s="293" t="s">
        <v>233</v>
      </c>
      <c r="Q208" s="270" t="s">
        <v>524</v>
      </c>
      <c r="R208" s="296" t="s">
        <v>234</v>
      </c>
      <c r="S208" s="289">
        <v>230000000</v>
      </c>
      <c r="T208" s="293" t="s">
        <v>132</v>
      </c>
      <c r="U208" s="272"/>
      <c r="V208" s="272"/>
      <c r="W208" s="270" t="s">
        <v>479</v>
      </c>
      <c r="X208" s="270" t="s">
        <v>251</v>
      </c>
      <c r="Y208" s="297">
        <v>0</v>
      </c>
      <c r="Z208" s="297">
        <v>100</v>
      </c>
      <c r="AA208" s="297">
        <v>0</v>
      </c>
      <c r="AB208" s="272"/>
      <c r="AC208" s="270" t="s">
        <v>236</v>
      </c>
      <c r="AD208" s="301"/>
      <c r="AE208" s="301"/>
      <c r="AF208" s="304">
        <v>3304140</v>
      </c>
      <c r="AG208" s="300">
        <f t="shared" si="177"/>
        <v>3700636.8000000003</v>
      </c>
      <c r="AH208" s="301"/>
      <c r="AI208" s="301"/>
      <c r="AJ208" s="304">
        <v>4405520</v>
      </c>
      <c r="AK208" s="300">
        <f t="shared" si="184"/>
        <v>4934182.4000000004</v>
      </c>
      <c r="AL208" s="301"/>
      <c r="AM208" s="301"/>
      <c r="AN208" s="304">
        <v>4405520</v>
      </c>
      <c r="AO208" s="300">
        <f t="shared" si="185"/>
        <v>4934182.4000000004</v>
      </c>
      <c r="AP208" s="301"/>
      <c r="AQ208" s="301"/>
      <c r="AR208" s="301"/>
      <c r="AS208" s="301"/>
      <c r="AT208" s="301"/>
      <c r="AU208" s="301"/>
      <c r="AV208" s="301"/>
      <c r="AW208" s="301"/>
      <c r="AX208" s="301"/>
      <c r="AY208" s="267">
        <v>0</v>
      </c>
      <c r="AZ208" s="307">
        <f t="shared" si="171"/>
        <v>0</v>
      </c>
      <c r="BA208" s="270" t="s">
        <v>245</v>
      </c>
      <c r="BB208" s="272" t="s">
        <v>595</v>
      </c>
      <c r="BC208" s="308" t="s">
        <v>596</v>
      </c>
      <c r="BD208" s="272"/>
      <c r="BE208" s="272"/>
      <c r="BF208" s="272"/>
      <c r="BG208" s="272"/>
      <c r="BH208" s="272"/>
      <c r="BI208" s="272"/>
      <c r="BJ208" s="272"/>
      <c r="BK208" s="272"/>
      <c r="BL208" s="272"/>
      <c r="BM208" s="272" t="s">
        <v>417</v>
      </c>
      <c r="BN208" s="280"/>
      <c r="BO208" s="280"/>
      <c r="BP208" s="280"/>
      <c r="BQ208" s="280"/>
      <c r="BR208" s="280"/>
    </row>
    <row r="209" spans="1:65" s="584" customFormat="1" ht="13.15" customHeight="1" x14ac:dyDescent="0.2">
      <c r="A209" s="619" t="s">
        <v>71</v>
      </c>
      <c r="B209" s="601" t="s">
        <v>426</v>
      </c>
      <c r="C209" s="620"/>
      <c r="D209" s="353" t="s">
        <v>686</v>
      </c>
      <c r="E209" s="621"/>
      <c r="F209" s="621"/>
      <c r="G209" s="603" t="s">
        <v>592</v>
      </c>
      <c r="H209" s="358"/>
      <c r="I209" s="605" t="s">
        <v>593</v>
      </c>
      <c r="J209" s="605" t="s">
        <v>594</v>
      </c>
      <c r="K209" s="468" t="s">
        <v>25</v>
      </c>
      <c r="L209" s="570"/>
      <c r="M209" s="570"/>
      <c r="N209" s="606">
        <v>100</v>
      </c>
      <c r="O209" s="607">
        <v>230000000</v>
      </c>
      <c r="P209" s="608" t="s">
        <v>233</v>
      </c>
      <c r="Q209" s="575" t="s">
        <v>485</v>
      </c>
      <c r="R209" s="570" t="s">
        <v>234</v>
      </c>
      <c r="S209" s="607">
        <v>230000000</v>
      </c>
      <c r="T209" s="608" t="s">
        <v>132</v>
      </c>
      <c r="U209" s="570"/>
      <c r="V209" s="575" t="s">
        <v>251</v>
      </c>
      <c r="W209" s="575"/>
      <c r="X209" s="575"/>
      <c r="Y209" s="609">
        <v>0</v>
      </c>
      <c r="Z209" s="609">
        <v>100</v>
      </c>
      <c r="AA209" s="609">
        <v>0</v>
      </c>
      <c r="AB209" s="570"/>
      <c r="AC209" s="570" t="s">
        <v>236</v>
      </c>
      <c r="AD209" s="610"/>
      <c r="AE209" s="576"/>
      <c r="AF209" s="611">
        <v>3304140</v>
      </c>
      <c r="AG209" s="611">
        <f t="shared" si="177"/>
        <v>3700636.8000000003</v>
      </c>
      <c r="AH209" s="610"/>
      <c r="AI209" s="576"/>
      <c r="AJ209" s="611">
        <v>4405520</v>
      </c>
      <c r="AK209" s="611">
        <f t="shared" si="184"/>
        <v>4934182.4000000004</v>
      </c>
      <c r="AL209" s="612"/>
      <c r="AM209" s="577"/>
      <c r="AN209" s="611">
        <v>4405520</v>
      </c>
      <c r="AO209" s="613">
        <f t="shared" si="185"/>
        <v>4934182.4000000004</v>
      </c>
      <c r="AP209" s="610"/>
      <c r="AQ209" s="614"/>
      <c r="AR209" s="615"/>
      <c r="AS209" s="615"/>
      <c r="AT209" s="610"/>
      <c r="AU209" s="614"/>
      <c r="AV209" s="616"/>
      <c r="AW209" s="616"/>
      <c r="AX209" s="614"/>
      <c r="AY209" s="617">
        <f t="shared" si="186"/>
        <v>12115180</v>
      </c>
      <c r="AZ209" s="617">
        <f t="shared" si="171"/>
        <v>13569001.600000001</v>
      </c>
      <c r="BA209" s="618" t="s">
        <v>245</v>
      </c>
      <c r="BB209" s="358" t="s">
        <v>595</v>
      </c>
      <c r="BC209" s="608" t="s">
        <v>596</v>
      </c>
      <c r="BD209" s="358"/>
      <c r="BE209" s="358"/>
      <c r="BF209" s="358"/>
      <c r="BG209" s="358"/>
      <c r="BH209" s="358"/>
      <c r="BI209" s="358"/>
      <c r="BJ209" s="358"/>
      <c r="BK209" s="358"/>
      <c r="BL209" s="358"/>
      <c r="BM209" s="350" t="s">
        <v>696</v>
      </c>
    </row>
    <row r="210" spans="1:65" s="637" customFormat="1" ht="13.5" customHeight="1" x14ac:dyDescent="0.25">
      <c r="A210" s="495" t="s">
        <v>687</v>
      </c>
      <c r="B210" s="495"/>
      <c r="C210" s="495"/>
      <c r="D210" s="640" t="s">
        <v>697</v>
      </c>
      <c r="E210" s="495"/>
      <c r="F210" s="509" t="s">
        <v>654</v>
      </c>
      <c r="G210" s="495" t="s">
        <v>688</v>
      </c>
      <c r="H210" s="495"/>
      <c r="I210" s="628" t="s">
        <v>689</v>
      </c>
      <c r="J210" s="495" t="s">
        <v>689</v>
      </c>
      <c r="K210" s="495" t="s">
        <v>9</v>
      </c>
      <c r="L210" s="495" t="s">
        <v>274</v>
      </c>
      <c r="M210" s="495" t="s">
        <v>690</v>
      </c>
      <c r="N210" s="629">
        <v>100</v>
      </c>
      <c r="O210" s="495">
        <v>230000000</v>
      </c>
      <c r="P210" s="495" t="s">
        <v>233</v>
      </c>
      <c r="Q210" s="630" t="s">
        <v>485</v>
      </c>
      <c r="R210" s="495" t="s">
        <v>234</v>
      </c>
      <c r="S210" s="495">
        <v>230000000</v>
      </c>
      <c r="T210" s="495" t="s">
        <v>72</v>
      </c>
      <c r="U210" s="495"/>
      <c r="V210" s="630" t="s">
        <v>235</v>
      </c>
      <c r="W210" s="495"/>
      <c r="X210" s="495"/>
      <c r="Y210" s="495">
        <v>0</v>
      </c>
      <c r="Z210" s="495">
        <v>100</v>
      </c>
      <c r="AA210" s="495">
        <v>0</v>
      </c>
      <c r="AB210" s="495"/>
      <c r="AC210" s="495" t="s">
        <v>236</v>
      </c>
      <c r="AD210" s="495"/>
      <c r="AE210" s="631"/>
      <c r="AF210" s="632">
        <v>20000000</v>
      </c>
      <c r="AG210" s="632">
        <v>22400000.000000004</v>
      </c>
      <c r="AH210" s="633"/>
      <c r="AI210" s="631"/>
      <c r="AJ210" s="632">
        <v>20049000</v>
      </c>
      <c r="AK210" s="632">
        <v>22454880.000000004</v>
      </c>
      <c r="AL210" s="634"/>
      <c r="AM210" s="634"/>
      <c r="AN210" s="634"/>
      <c r="AO210" s="634"/>
      <c r="AP210" s="495"/>
      <c r="AQ210" s="495"/>
      <c r="AR210" s="495"/>
      <c r="AS210" s="495"/>
      <c r="AT210" s="495"/>
      <c r="AU210" s="495"/>
      <c r="AV210" s="495"/>
      <c r="AW210" s="495"/>
      <c r="AX210" s="495"/>
      <c r="AY210" s="635">
        <v>40049000</v>
      </c>
      <c r="AZ210" s="635">
        <v>44854880.000000007</v>
      </c>
      <c r="BA210" s="636">
        <v>120240021112</v>
      </c>
      <c r="BB210" s="628" t="s">
        <v>691</v>
      </c>
      <c r="BC210" s="628" t="s">
        <v>692</v>
      </c>
      <c r="BD210" s="628"/>
      <c r="BE210" s="628"/>
      <c r="BF210" s="628"/>
      <c r="BG210" s="628"/>
      <c r="BH210" s="628"/>
      <c r="BI210" s="628"/>
      <c r="BJ210" s="628"/>
      <c r="BK210" s="628"/>
      <c r="BL210" s="628"/>
      <c r="BM210" s="509" t="s">
        <v>417</v>
      </c>
    </row>
    <row r="211" spans="1:65" s="667" customFormat="1" ht="13.15" customHeight="1" x14ac:dyDescent="0.2">
      <c r="A211" s="638" t="s">
        <v>71</v>
      </c>
      <c r="B211" s="639" t="s">
        <v>426</v>
      </c>
      <c r="C211" s="639"/>
      <c r="D211" s="640" t="s">
        <v>700</v>
      </c>
      <c r="E211" s="641"/>
      <c r="F211" s="642"/>
      <c r="G211" s="642" t="s">
        <v>693</v>
      </c>
      <c r="H211" s="643"/>
      <c r="I211" s="644" t="s">
        <v>694</v>
      </c>
      <c r="J211" s="643" t="s">
        <v>695</v>
      </c>
      <c r="K211" s="645" t="s">
        <v>25</v>
      </c>
      <c r="L211" s="646"/>
      <c r="M211" s="647"/>
      <c r="N211" s="648">
        <v>100</v>
      </c>
      <c r="O211" s="649">
        <v>230000000</v>
      </c>
      <c r="P211" s="650" t="s">
        <v>233</v>
      </c>
      <c r="Q211" s="651" t="s">
        <v>485</v>
      </c>
      <c r="R211" s="652" t="s">
        <v>234</v>
      </c>
      <c r="S211" s="649">
        <v>230000000</v>
      </c>
      <c r="T211" s="650" t="s">
        <v>75</v>
      </c>
      <c r="U211" s="653"/>
      <c r="V211" s="651" t="s">
        <v>251</v>
      </c>
      <c r="W211" s="654"/>
      <c r="X211" s="651"/>
      <c r="Y211" s="651">
        <v>0</v>
      </c>
      <c r="Z211" s="655">
        <v>100</v>
      </c>
      <c r="AA211" s="655">
        <v>0</v>
      </c>
      <c r="AB211" s="655"/>
      <c r="AC211" s="655" t="s">
        <v>236</v>
      </c>
      <c r="AD211" s="646"/>
      <c r="AE211" s="656"/>
      <c r="AF211" s="657">
        <v>40107157</v>
      </c>
      <c r="AG211" s="658">
        <v>44920015.840000004</v>
      </c>
      <c r="AH211" s="659"/>
      <c r="AI211" s="659"/>
      <c r="AJ211" s="657">
        <v>53471770</v>
      </c>
      <c r="AK211" s="660">
        <v>59888382.400000006</v>
      </c>
      <c r="AL211" s="657"/>
      <c r="AM211" s="657"/>
      <c r="AN211" s="657">
        <v>53471770</v>
      </c>
      <c r="AO211" s="660">
        <v>59888382.400000006</v>
      </c>
      <c r="AP211" s="659"/>
      <c r="AQ211" s="659"/>
      <c r="AR211" s="659"/>
      <c r="AS211" s="659"/>
      <c r="AT211" s="659"/>
      <c r="AU211" s="659"/>
      <c r="AV211" s="659"/>
      <c r="AW211" s="659"/>
      <c r="AX211" s="659"/>
      <c r="AY211" s="661">
        <v>147050697</v>
      </c>
      <c r="AZ211" s="661">
        <v>164696780.64000002</v>
      </c>
      <c r="BA211" s="662" t="s">
        <v>245</v>
      </c>
      <c r="BB211" s="663" t="s">
        <v>358</v>
      </c>
      <c r="BC211" s="664" t="s">
        <v>135</v>
      </c>
      <c r="BD211" s="665"/>
      <c r="BE211" s="665"/>
      <c r="BF211" s="665"/>
      <c r="BG211" s="665"/>
      <c r="BH211" s="665"/>
      <c r="BI211" s="665"/>
      <c r="BJ211" s="665"/>
      <c r="BK211" s="665"/>
      <c r="BL211" s="665"/>
      <c r="BM211" s="666" t="s">
        <v>417</v>
      </c>
    </row>
    <row r="212" spans="1:65" s="667" customFormat="1" ht="13.15" customHeight="1" x14ac:dyDescent="0.2">
      <c r="A212" s="668" t="s">
        <v>71</v>
      </c>
      <c r="B212" s="669" t="s">
        <v>426</v>
      </c>
      <c r="C212" s="669"/>
      <c r="D212" s="640" t="s">
        <v>699</v>
      </c>
      <c r="E212" s="670"/>
      <c r="F212" s="671"/>
      <c r="G212" s="642" t="s">
        <v>693</v>
      </c>
      <c r="H212" s="672"/>
      <c r="I212" s="644" t="s">
        <v>694</v>
      </c>
      <c r="J212" s="643" t="s">
        <v>695</v>
      </c>
      <c r="K212" s="673" t="s">
        <v>25</v>
      </c>
      <c r="L212" s="674"/>
      <c r="M212" s="675"/>
      <c r="N212" s="676">
        <v>100</v>
      </c>
      <c r="O212" s="677">
        <v>230000000</v>
      </c>
      <c r="P212" s="678" t="s">
        <v>233</v>
      </c>
      <c r="Q212" s="651" t="s">
        <v>485</v>
      </c>
      <c r="R212" s="679" t="s">
        <v>234</v>
      </c>
      <c r="S212" s="677">
        <v>230000000</v>
      </c>
      <c r="T212" s="678" t="s">
        <v>280</v>
      </c>
      <c r="U212" s="680"/>
      <c r="V212" s="681" t="s">
        <v>251</v>
      </c>
      <c r="W212" s="654"/>
      <c r="X212" s="681"/>
      <c r="Y212" s="681">
        <v>0</v>
      </c>
      <c r="Z212" s="682">
        <v>100</v>
      </c>
      <c r="AA212" s="682">
        <v>0</v>
      </c>
      <c r="AB212" s="682"/>
      <c r="AC212" s="682" t="s">
        <v>236</v>
      </c>
      <c r="AD212" s="674"/>
      <c r="AE212" s="683"/>
      <c r="AF212" s="684">
        <v>7254720</v>
      </c>
      <c r="AG212" s="658">
        <v>8125286.4000000004</v>
      </c>
      <c r="AH212" s="685"/>
      <c r="AI212" s="685"/>
      <c r="AJ212" s="658">
        <v>9672960</v>
      </c>
      <c r="AK212" s="658">
        <v>10833715.200000001</v>
      </c>
      <c r="AL212" s="658"/>
      <c r="AM212" s="658"/>
      <c r="AN212" s="658">
        <v>9672960</v>
      </c>
      <c r="AO212" s="658">
        <v>10833715.200000001</v>
      </c>
      <c r="AP212" s="685"/>
      <c r="AQ212" s="685"/>
      <c r="AR212" s="685"/>
      <c r="AS212" s="685"/>
      <c r="AT212" s="685"/>
      <c r="AU212" s="685"/>
      <c r="AV212" s="685"/>
      <c r="AW212" s="685"/>
      <c r="AX212" s="685"/>
      <c r="AY212" s="661">
        <v>26600640</v>
      </c>
      <c r="AZ212" s="661">
        <v>29792716.800000004</v>
      </c>
      <c r="BA212" s="662" t="s">
        <v>245</v>
      </c>
      <c r="BB212" s="663" t="s">
        <v>359</v>
      </c>
      <c r="BC212" s="664" t="s">
        <v>269</v>
      </c>
      <c r="BD212" s="686"/>
      <c r="BE212" s="686"/>
      <c r="BF212" s="686"/>
      <c r="BG212" s="686"/>
      <c r="BH212" s="686"/>
      <c r="BI212" s="686"/>
      <c r="BJ212" s="686"/>
      <c r="BK212" s="686"/>
      <c r="BL212" s="686"/>
      <c r="BM212" s="666" t="s">
        <v>417</v>
      </c>
    </row>
    <row r="213" spans="1:65" s="667" customFormat="1" ht="13.15" customHeight="1" x14ac:dyDescent="0.2">
      <c r="A213" s="638" t="s">
        <v>71</v>
      </c>
      <c r="B213" s="639" t="s">
        <v>426</v>
      </c>
      <c r="C213" s="639"/>
      <c r="D213" s="640" t="s">
        <v>698</v>
      </c>
      <c r="E213" s="687"/>
      <c r="F213" s="642"/>
      <c r="G213" s="642" t="s">
        <v>693</v>
      </c>
      <c r="H213" s="643"/>
      <c r="I213" s="644" t="s">
        <v>694</v>
      </c>
      <c r="J213" s="643" t="s">
        <v>695</v>
      </c>
      <c r="K213" s="645" t="s">
        <v>25</v>
      </c>
      <c r="L213" s="646"/>
      <c r="M213" s="647"/>
      <c r="N213" s="648">
        <v>100</v>
      </c>
      <c r="O213" s="649">
        <v>230000000</v>
      </c>
      <c r="P213" s="650" t="s">
        <v>233</v>
      </c>
      <c r="Q213" s="651" t="s">
        <v>485</v>
      </c>
      <c r="R213" s="652" t="s">
        <v>234</v>
      </c>
      <c r="S213" s="649">
        <v>230000000</v>
      </c>
      <c r="T213" s="650" t="s">
        <v>72</v>
      </c>
      <c r="U213" s="653"/>
      <c r="V213" s="651" t="s">
        <v>251</v>
      </c>
      <c r="W213" s="654"/>
      <c r="X213" s="651"/>
      <c r="Y213" s="651">
        <v>0</v>
      </c>
      <c r="Z213" s="655">
        <v>100</v>
      </c>
      <c r="AA213" s="655">
        <v>0</v>
      </c>
      <c r="AB213" s="655"/>
      <c r="AC213" s="655" t="s">
        <v>236</v>
      </c>
      <c r="AD213" s="646"/>
      <c r="AE213" s="656"/>
      <c r="AF213" s="684">
        <v>30677377.5</v>
      </c>
      <c r="AG213" s="658">
        <v>34358662.800000004</v>
      </c>
      <c r="AH213" s="659"/>
      <c r="AI213" s="659"/>
      <c r="AJ213" s="658">
        <v>40903170</v>
      </c>
      <c r="AK213" s="658">
        <v>45811550.400000006</v>
      </c>
      <c r="AL213" s="658"/>
      <c r="AM213" s="658"/>
      <c r="AN213" s="658">
        <v>40903170</v>
      </c>
      <c r="AO213" s="658">
        <v>45811550.400000006</v>
      </c>
      <c r="AP213" s="659"/>
      <c r="AQ213" s="659"/>
      <c r="AR213" s="659"/>
      <c r="AS213" s="659"/>
      <c r="AT213" s="659"/>
      <c r="AU213" s="659"/>
      <c r="AV213" s="659"/>
      <c r="AW213" s="659"/>
      <c r="AX213" s="659"/>
      <c r="AY213" s="661">
        <v>112483717.5</v>
      </c>
      <c r="AZ213" s="661">
        <v>125981763.60000001</v>
      </c>
      <c r="BA213" s="662" t="s">
        <v>245</v>
      </c>
      <c r="BB213" s="663" t="s">
        <v>360</v>
      </c>
      <c r="BC213" s="664" t="s">
        <v>361</v>
      </c>
      <c r="BD213" s="665"/>
      <c r="BE213" s="665"/>
      <c r="BF213" s="665"/>
      <c r="BG213" s="665"/>
      <c r="BH213" s="665"/>
      <c r="BI213" s="665"/>
      <c r="BJ213" s="665"/>
      <c r="BK213" s="665"/>
      <c r="BL213" s="665"/>
      <c r="BM213" s="666" t="s">
        <v>417</v>
      </c>
    </row>
    <row r="214" spans="1:65" ht="13.15" customHeight="1" x14ac:dyDescent="0.2">
      <c r="A214" s="14"/>
      <c r="B214" s="14"/>
      <c r="C214" s="14"/>
      <c r="D214" s="14"/>
      <c r="E214" s="14"/>
      <c r="F214" s="7" t="s">
        <v>246</v>
      </c>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9"/>
      <c r="AE214" s="19"/>
      <c r="AF214" s="19"/>
      <c r="AG214" s="16">
        <f>IF(AC214="С НДС",AF214*1.12,AF214)</f>
        <v>0</v>
      </c>
      <c r="AH214" s="19"/>
      <c r="AI214" s="19"/>
      <c r="AJ214" s="19"/>
      <c r="AK214" s="19"/>
      <c r="AL214" s="19"/>
      <c r="AM214" s="19"/>
      <c r="AN214" s="19"/>
      <c r="AO214" s="19"/>
      <c r="AP214" s="19"/>
      <c r="AQ214" s="19"/>
      <c r="AR214" s="19"/>
      <c r="AS214" s="19"/>
      <c r="AT214" s="19"/>
      <c r="AU214" s="19"/>
      <c r="AV214" s="19"/>
      <c r="AW214" s="19"/>
      <c r="AX214" s="19"/>
      <c r="AY214" s="19">
        <f>SUM(AY122:AY213)</f>
        <v>15339187847.078001</v>
      </c>
      <c r="AZ214" s="19">
        <f>SUM(AZ122:AZ213)</f>
        <v>17179890388.736958</v>
      </c>
      <c r="BA214" s="14"/>
      <c r="BB214" s="14"/>
      <c r="BC214" s="14"/>
      <c r="BD214" s="14"/>
      <c r="BE214" s="14"/>
      <c r="BF214" s="14"/>
      <c r="BG214" s="14"/>
      <c r="BH214" s="14"/>
      <c r="BI214" s="14"/>
      <c r="BJ214" s="14"/>
      <c r="BK214" s="14"/>
      <c r="BL214" s="14"/>
      <c r="BM214" s="14"/>
    </row>
    <row r="215" spans="1:65" ht="13.15" customHeight="1" x14ac:dyDescent="0.2">
      <c r="A215" s="14"/>
      <c r="B215" s="14"/>
      <c r="C215" s="14"/>
      <c r="D215" s="14"/>
      <c r="E215" s="14"/>
      <c r="F215" s="7" t="s">
        <v>249</v>
      </c>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9"/>
      <c r="AE215" s="19"/>
      <c r="AF215" s="19"/>
      <c r="AG215" s="16">
        <f>IF(AC215="С НДС",AF215*1.12,AF215)</f>
        <v>0</v>
      </c>
      <c r="AH215" s="19"/>
      <c r="AI215" s="19"/>
      <c r="AJ215" s="19"/>
      <c r="AK215" s="19"/>
      <c r="AL215" s="19"/>
      <c r="AM215" s="19"/>
      <c r="AN215" s="19"/>
      <c r="AO215" s="19"/>
      <c r="AP215" s="19"/>
      <c r="AQ215" s="19"/>
      <c r="AR215" s="19"/>
      <c r="AS215" s="19"/>
      <c r="AT215" s="19"/>
      <c r="AU215" s="19"/>
      <c r="AV215" s="19"/>
      <c r="AW215" s="19"/>
      <c r="AX215" s="19"/>
      <c r="AY215" s="19">
        <f>AY214+AY120+AY97</f>
        <v>25740372363.719101</v>
      </c>
      <c r="AZ215" s="19">
        <f>AZ214+AZ120+AZ97</f>
        <v>28829217047.464188</v>
      </c>
      <c r="BA215" s="14"/>
      <c r="BB215" s="14"/>
      <c r="BC215" s="14"/>
      <c r="BD215" s="14"/>
      <c r="BE215" s="14"/>
      <c r="BF215" s="14"/>
      <c r="BG215" s="14"/>
      <c r="BH215" s="14"/>
      <c r="BI215" s="14"/>
      <c r="BJ215" s="14"/>
      <c r="BK215" s="14"/>
      <c r="BL215" s="14"/>
      <c r="BM215" s="14"/>
    </row>
  </sheetData>
  <protectedRanges>
    <protectedRange sqref="J170" name="Диапазон3_74_5_1_5_2_1_1_1_1_1_2_5_1_2_1_2" securityDescriptor="O:WDG:WDD:(A;;CC;;;S-1-5-21-1281035640-548247933-376692995-11259)(A;;CC;;;S-1-5-21-1281035640-548247933-376692995-11258)(A;;CC;;;S-1-5-21-1281035640-548247933-376692995-5864)"/>
    <protectedRange sqref="I113" name="Диапазон3_27_1_2_1_1_1_24_1_3" securityDescriptor="O:WDG:WDD:(A;;CC;;;S-1-5-21-1281035640-548247933-376692995-11259)(A;;CC;;;S-1-5-21-1281035640-548247933-376692995-11258)(A;;CC;;;S-1-5-21-1281035640-548247933-376692995-5864)"/>
    <protectedRange sqref="J113" name="Диапазон3_27_1_2_2_1_1_24_1_3" securityDescriptor="O:WDG:WDD:(A;;CC;;;S-1-5-21-1281035640-548247933-376692995-11259)(A;;CC;;;S-1-5-21-1281035640-548247933-376692995-11258)(A;;CC;;;S-1-5-21-1281035640-548247933-376692995-5864)"/>
    <protectedRange sqref="I176" name="Диапазон3_27_1_2_1_1_1_24_1_1_1" securityDescriptor="O:WDG:WDD:(A;;CC;;;S-1-5-21-1281035640-548247933-376692995-11259)(A;;CC;;;S-1-5-21-1281035640-548247933-376692995-11258)(A;;CC;;;S-1-5-21-1281035640-548247933-376692995-5864)"/>
    <protectedRange sqref="J176" name="Диапазон3_27_1_2_2_1_1_24_1_1_1" securityDescriptor="O:WDG:WDD:(A;;CC;;;S-1-5-21-1281035640-548247933-376692995-11259)(A;;CC;;;S-1-5-21-1281035640-548247933-376692995-11258)(A;;CC;;;S-1-5-21-1281035640-548247933-376692995-5864)"/>
    <protectedRange sqref="I114" name="Диапазон3_27_1_2_1_1_1_24_1_2_1" securityDescriptor="O:WDG:WDD:(A;;CC;;;S-1-5-21-1281035640-548247933-376692995-11259)(A;;CC;;;S-1-5-21-1281035640-548247933-376692995-11258)(A;;CC;;;S-1-5-21-1281035640-548247933-376692995-5864)"/>
    <protectedRange sqref="J114" name="Диапазон3_27_1_2_2_1_1_24_1_2_1" securityDescriptor="O:WDG:WDD:(A;;CC;;;S-1-5-21-1281035640-548247933-376692995-11259)(A;;CC;;;S-1-5-21-1281035640-548247933-376692995-11258)(A;;CC;;;S-1-5-21-1281035640-548247933-376692995-5864)"/>
    <protectedRange sqref="J171" name="Диапазон3_74_5_1_5_2_1_1_1_1_1_2_5_1_2_1_1_1" securityDescriptor="O:WDG:WDD:(A;;CC;;;S-1-5-21-1281035640-548247933-376692995-11259)(A;;CC;;;S-1-5-21-1281035640-548247933-376692995-11258)(A;;CC;;;S-1-5-21-1281035640-548247933-376692995-5864)"/>
    <protectedRange sqref="H119:I119" name="Диапазон3_27_1_2_1_1_1_24_1_3_1" securityDescriptor="O:WDG:WDD:(A;;CC;;;S-1-5-21-1281035640-548247933-376692995-11259)(A;;CC;;;S-1-5-21-1281035640-548247933-376692995-11258)(A;;CC;;;S-1-5-21-1281035640-548247933-376692995-5864)"/>
    <protectedRange sqref="H115:I115" name="Диапазон3_27_1_2_1_1_1_24_1_4" securityDescriptor="O:WDG:WDD:(A;;CC;;;S-1-5-21-1281035640-548247933-376692995-11259)(A;;CC;;;S-1-5-21-1281035640-548247933-376692995-11258)(A;;CC;;;S-1-5-21-1281035640-548247933-376692995-5864)"/>
    <protectedRange sqref="I178" name="Диапазон3_27_1_2_1_1_1_24_1_1_1_1" securityDescriptor="O:WDG:WDD:(A;;CC;;;S-1-5-21-1281035640-548247933-376692995-11259)(A;;CC;;;S-1-5-21-1281035640-548247933-376692995-11258)(A;;CC;;;S-1-5-21-1281035640-548247933-376692995-5864)"/>
    <protectedRange sqref="J178" name="Диапазон3_27_1_2_2_1_1_24_1_1_1_1" securityDescriptor="O:WDG:WDD:(A;;CC;;;S-1-5-21-1281035640-548247933-376692995-11259)(A;;CC;;;S-1-5-21-1281035640-548247933-376692995-11258)(A;;CC;;;S-1-5-21-1281035640-548247933-376692995-5864)"/>
    <protectedRange sqref="J138" name="Диапазон3_74_5_1_5_2_1_1_1_1_1_2_5_1_2_1_2_1" securityDescriptor="O:WDG:WDD:(A;;CC;;;S-1-5-21-1281035640-548247933-376692995-11259)(A;;CC;;;S-1-5-21-1281035640-548247933-376692995-11258)(A;;CC;;;S-1-5-21-1281035640-548247933-376692995-5864)"/>
    <protectedRange sqref="J141" name="Диапазон3_74_5_1_5_2_1_1_1_1_1_2_5_1_2_1_3" securityDescriptor="O:WDG:WDD:(A;;CC;;;S-1-5-21-1281035640-548247933-376692995-11259)(A;;CC;;;S-1-5-21-1281035640-548247933-376692995-11258)(A;;CC;;;S-1-5-21-1281035640-548247933-376692995-5864)"/>
    <protectedRange sqref="J144" name="Диапазон3_74_5_1_5_2_1_1_1_1_1_2_5_1_2_1_4" securityDescriptor="O:WDG:WDD:(A;;CC;;;S-1-5-21-1281035640-548247933-376692995-11259)(A;;CC;;;S-1-5-21-1281035640-548247933-376692995-11258)(A;;CC;;;S-1-5-21-1281035640-548247933-376692995-5864)"/>
    <protectedRange sqref="J210" name="Диапазон3_27_1_2_1_1_1_24_1_1_1_1_1" securityDescriptor="O:WDG:WDD:(A;;CC;;;S-1-5-21-1281035640-548247933-376692995-11259)(A;;CC;;;S-1-5-21-1281035640-548247933-376692995-11258)(A;;CC;;;S-1-5-21-1281035640-548247933-376692995-5864)"/>
    <protectedRange sqref="K210" name="Диапазон3_27_1_2_2_1_1_24_1_1_1_1_1" securityDescriptor="O:WDG:WDD:(A;;CC;;;S-1-5-21-1281035640-548247933-376692995-11259)(A;;CC;;;S-1-5-21-1281035640-548247933-376692995-11258)(A;;CC;;;S-1-5-21-1281035640-548247933-376692995-5864)"/>
    <protectedRange sqref="J205" name="Диапазон3_27_1_2_1_1_1_24_1_1_1_2" securityDescriptor="O:WDG:WDD:(A;;CC;;;S-1-5-21-1281035640-548247933-376692995-11259)(A;;CC;;;S-1-5-21-1281035640-548247933-376692995-11258)(A;;CC;;;S-1-5-21-1281035640-548247933-376692995-5864)"/>
    <protectedRange sqref="K205" name="Диапазон3_27_1_2_2_1_1_24_1_1_1_2" securityDescriptor="O:WDG:WDD:(A;;CC;;;S-1-5-21-1281035640-548247933-376692995-11259)(A;;CC;;;S-1-5-21-1281035640-548247933-376692995-11258)(A;;CC;;;S-1-5-21-1281035640-548247933-376692995-5864)"/>
    <protectedRange sqref="J207" name="Диапазон3_27_1_2_1_1_1_24_1_1_1_3" securityDescriptor="O:WDG:WDD:(A;;CC;;;S-1-5-21-1281035640-548247933-376692995-11259)(A;;CC;;;S-1-5-21-1281035640-548247933-376692995-11258)(A;;CC;;;S-1-5-21-1281035640-548247933-376692995-5864)"/>
    <protectedRange sqref="K207" name="Диапазон3_27_1_2_2_1_1_24_1_1_1_3" securityDescriptor="O:WDG:WDD:(A;;CC;;;S-1-5-21-1281035640-548247933-376692995-11259)(A;;CC;;;S-1-5-21-1281035640-548247933-376692995-11258)(A;;CC;;;S-1-5-21-1281035640-548247933-376692995-5864)"/>
    <protectedRange sqref="J209" name="Диапазон3_27_1_2_1_1_1_24_1_1_1_4" securityDescriptor="O:WDG:WDD:(A;;CC;;;S-1-5-21-1281035640-548247933-376692995-11259)(A;;CC;;;S-1-5-21-1281035640-548247933-376692995-11258)(A;;CC;;;S-1-5-21-1281035640-548247933-376692995-5864)"/>
    <protectedRange sqref="K209" name="Диапазон3_27_1_2_2_1_1_24_1_1_1_4" securityDescriptor="O:WDG:WDD:(A;;CC;;;S-1-5-21-1281035640-548247933-376692995-11259)(A;;CC;;;S-1-5-21-1281035640-548247933-376692995-11258)(A;;CC;;;S-1-5-21-1281035640-548247933-376692995-5864)"/>
  </protectedRanges>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AT122:AU124 AT148:AU148 AT150:AU150 AT152:AU152 AT154:AU154 AT157:AU157 AT160:AU160 AT163:AU163 AT139:AU139 AT142:AU142 AT145:AU146 AT127:AU127 AT130:AU130 AT132:AU132 AT134:AU134 AT136:AU136">
    <cfRule type="duplicateValues" dxfId="75" priority="74" stopIfTrue="1"/>
  </conditionalFormatting>
  <conditionalFormatting sqref="BC152">
    <cfRule type="duplicateValues" dxfId="74" priority="73"/>
  </conditionalFormatting>
  <conditionalFormatting sqref="AX122:AX124 AX148 AX150 AX152 AX154 AX157 AX160 AX163 AX139 AX142 AX145:AX146 AX127 AX130 AX132 AX134 AX136">
    <cfRule type="duplicateValues" dxfId="73" priority="72" stopIfTrue="1"/>
  </conditionalFormatting>
  <conditionalFormatting sqref="E43 E46 E49 E52 E55">
    <cfRule type="duplicateValues" dxfId="72" priority="71"/>
  </conditionalFormatting>
  <conditionalFormatting sqref="AT164:AU164">
    <cfRule type="duplicateValues" dxfId="71" priority="75" stopIfTrue="1"/>
  </conditionalFormatting>
  <conditionalFormatting sqref="BC165:BC169 AX164">
    <cfRule type="duplicateValues" dxfId="70" priority="76" stopIfTrue="1"/>
  </conditionalFormatting>
  <conditionalFormatting sqref="AT147:AU147">
    <cfRule type="duplicateValues" dxfId="69" priority="70" stopIfTrue="1"/>
  </conditionalFormatting>
  <conditionalFormatting sqref="AX147">
    <cfRule type="duplicateValues" dxfId="68" priority="69" stopIfTrue="1"/>
  </conditionalFormatting>
  <conditionalFormatting sqref="AT149:AU149">
    <cfRule type="duplicateValues" dxfId="67" priority="68" stopIfTrue="1"/>
  </conditionalFormatting>
  <conditionalFormatting sqref="AX149">
    <cfRule type="duplicateValues" dxfId="66" priority="67" stopIfTrue="1"/>
  </conditionalFormatting>
  <conditionalFormatting sqref="AT151:AU151">
    <cfRule type="duplicateValues" dxfId="65" priority="66" stopIfTrue="1"/>
  </conditionalFormatting>
  <conditionalFormatting sqref="AX151">
    <cfRule type="duplicateValues" dxfId="64" priority="65" stopIfTrue="1"/>
  </conditionalFormatting>
  <conditionalFormatting sqref="AT153:AU153">
    <cfRule type="duplicateValues" dxfId="63" priority="64" stopIfTrue="1"/>
  </conditionalFormatting>
  <conditionalFormatting sqref="BC153">
    <cfRule type="duplicateValues" dxfId="62" priority="63"/>
  </conditionalFormatting>
  <conditionalFormatting sqref="AX153">
    <cfRule type="duplicateValues" dxfId="61" priority="62" stopIfTrue="1"/>
  </conditionalFormatting>
  <conditionalFormatting sqref="AT155:AU155">
    <cfRule type="duplicateValues" dxfId="60" priority="61" stopIfTrue="1"/>
  </conditionalFormatting>
  <conditionalFormatting sqref="AX155">
    <cfRule type="duplicateValues" dxfId="59" priority="60" stopIfTrue="1"/>
  </conditionalFormatting>
  <conditionalFormatting sqref="AT158:AU158">
    <cfRule type="duplicateValues" dxfId="58" priority="59" stopIfTrue="1"/>
  </conditionalFormatting>
  <conditionalFormatting sqref="AX158">
    <cfRule type="duplicateValues" dxfId="57" priority="58" stopIfTrue="1"/>
  </conditionalFormatting>
  <conditionalFormatting sqref="AT161:AU161">
    <cfRule type="duplicateValues" dxfId="56" priority="57" stopIfTrue="1"/>
  </conditionalFormatting>
  <conditionalFormatting sqref="AX161">
    <cfRule type="duplicateValues" dxfId="55" priority="56" stopIfTrue="1"/>
  </conditionalFormatting>
  <conditionalFormatting sqref="AX173">
    <cfRule type="duplicateValues" dxfId="54" priority="55" stopIfTrue="1"/>
  </conditionalFormatting>
  <conditionalFormatting sqref="H91 H94">
    <cfRule type="duplicateValues" dxfId="53" priority="54"/>
  </conditionalFormatting>
  <conditionalFormatting sqref="H91">
    <cfRule type="duplicateValues" dxfId="52" priority="53"/>
  </conditionalFormatting>
  <conditionalFormatting sqref="H91">
    <cfRule type="duplicateValues" dxfId="51" priority="52"/>
  </conditionalFormatting>
  <conditionalFormatting sqref="AT179:AU180">
    <cfRule type="duplicateValues" dxfId="50" priority="51" stopIfTrue="1"/>
  </conditionalFormatting>
  <conditionalFormatting sqref="AX179:AX180">
    <cfRule type="duplicateValues" dxfId="49" priority="50" stopIfTrue="1"/>
  </conditionalFormatting>
  <conditionalFormatting sqref="AT137:AU137">
    <cfRule type="duplicateValues" dxfId="48" priority="49" stopIfTrue="1"/>
  </conditionalFormatting>
  <conditionalFormatting sqref="AX137">
    <cfRule type="duplicateValues" dxfId="47" priority="48" stopIfTrue="1"/>
  </conditionalFormatting>
  <conditionalFormatting sqref="AT140:AU140">
    <cfRule type="duplicateValues" dxfId="46" priority="47" stopIfTrue="1"/>
  </conditionalFormatting>
  <conditionalFormatting sqref="AX140">
    <cfRule type="duplicateValues" dxfId="45" priority="46" stopIfTrue="1"/>
  </conditionalFormatting>
  <conditionalFormatting sqref="AT143:AU143">
    <cfRule type="duplicateValues" dxfId="44" priority="45" stopIfTrue="1"/>
  </conditionalFormatting>
  <conditionalFormatting sqref="AX143">
    <cfRule type="duplicateValues" dxfId="43" priority="44" stopIfTrue="1"/>
  </conditionalFormatting>
  <conditionalFormatting sqref="BB181">
    <cfRule type="duplicateValues" dxfId="42" priority="42" stopIfTrue="1"/>
  </conditionalFormatting>
  <conditionalFormatting sqref="AX181">
    <cfRule type="duplicateValues" dxfId="41" priority="43" stopIfTrue="1"/>
  </conditionalFormatting>
  <conditionalFormatting sqref="AT199:AU199">
    <cfRule type="duplicateValues" dxfId="40" priority="40" stopIfTrue="1"/>
  </conditionalFormatting>
  <conditionalFormatting sqref="AX199">
    <cfRule type="duplicateValues" dxfId="39" priority="41" stopIfTrue="1"/>
  </conditionalFormatting>
  <conditionalFormatting sqref="AT200:AU200">
    <cfRule type="duplicateValues" dxfId="38" priority="38" stopIfTrue="1"/>
  </conditionalFormatting>
  <conditionalFormatting sqref="AX200">
    <cfRule type="duplicateValues" dxfId="37" priority="39" stopIfTrue="1"/>
  </conditionalFormatting>
  <conditionalFormatting sqref="H92">
    <cfRule type="duplicateValues" dxfId="36" priority="37"/>
  </conditionalFormatting>
  <conditionalFormatting sqref="H92">
    <cfRule type="duplicateValues" dxfId="35" priority="36"/>
  </conditionalFormatting>
  <conditionalFormatting sqref="H92">
    <cfRule type="duplicateValues" dxfId="34" priority="35"/>
  </conditionalFormatting>
  <conditionalFormatting sqref="H95">
    <cfRule type="duplicateValues" dxfId="33" priority="34"/>
  </conditionalFormatting>
  <conditionalFormatting sqref="H95">
    <cfRule type="duplicateValues" dxfId="32" priority="33"/>
  </conditionalFormatting>
  <conditionalFormatting sqref="H95">
    <cfRule type="duplicateValues" dxfId="31" priority="32"/>
  </conditionalFormatting>
  <conditionalFormatting sqref="AT204:AU204">
    <cfRule type="duplicateValues" dxfId="30" priority="30" stopIfTrue="1"/>
  </conditionalFormatting>
  <conditionalFormatting sqref="AX204">
    <cfRule type="duplicateValues" dxfId="29" priority="31" stopIfTrue="1"/>
  </conditionalFormatting>
  <conditionalFormatting sqref="AT206:AU206">
    <cfRule type="duplicateValues" dxfId="28" priority="28" stopIfTrue="1"/>
  </conditionalFormatting>
  <conditionalFormatting sqref="AX206">
    <cfRule type="duplicateValues" dxfId="27" priority="29" stopIfTrue="1"/>
  </conditionalFormatting>
  <conditionalFormatting sqref="AZ68">
    <cfRule type="duplicateValues" dxfId="26" priority="27"/>
  </conditionalFormatting>
  <conditionalFormatting sqref="AZ87">
    <cfRule type="duplicateValues" dxfId="25" priority="26"/>
  </conditionalFormatting>
  <conditionalFormatting sqref="AZ87">
    <cfRule type="duplicateValues" dxfId="24" priority="24"/>
    <cfRule type="duplicateValues" dxfId="23" priority="25"/>
  </conditionalFormatting>
  <conditionalFormatting sqref="H93">
    <cfRule type="duplicateValues" dxfId="22" priority="23"/>
  </conditionalFormatting>
  <conditionalFormatting sqref="H93">
    <cfRule type="duplicateValues" dxfId="21" priority="22"/>
  </conditionalFormatting>
  <conditionalFormatting sqref="H93">
    <cfRule type="duplicateValues" dxfId="20" priority="21"/>
  </conditionalFormatting>
  <conditionalFormatting sqref="H96">
    <cfRule type="duplicateValues" dxfId="19" priority="20"/>
  </conditionalFormatting>
  <conditionalFormatting sqref="H96">
    <cfRule type="duplicateValues" dxfId="18" priority="19"/>
  </conditionalFormatting>
  <conditionalFormatting sqref="H96">
    <cfRule type="duplicateValues" dxfId="17" priority="18"/>
  </conditionalFormatting>
  <conditionalFormatting sqref="AP178">
    <cfRule type="duplicateValues" dxfId="16" priority="17" stopIfTrue="1"/>
  </conditionalFormatting>
  <conditionalFormatting sqref="AT138:AU138">
    <cfRule type="duplicateValues" dxfId="15" priority="15" stopIfTrue="1"/>
  </conditionalFormatting>
  <conditionalFormatting sqref="AX138">
    <cfRule type="duplicateValues" dxfId="14" priority="16" stopIfTrue="1"/>
  </conditionalFormatting>
  <conditionalFormatting sqref="AT141:AU141">
    <cfRule type="duplicateValues" dxfId="13" priority="13" stopIfTrue="1"/>
  </conditionalFormatting>
  <conditionalFormatting sqref="AX141">
    <cfRule type="duplicateValues" dxfId="12" priority="14" stopIfTrue="1"/>
  </conditionalFormatting>
  <conditionalFormatting sqref="AT144:AU144">
    <cfRule type="duplicateValues" dxfId="11" priority="11" stopIfTrue="1"/>
  </conditionalFormatting>
  <conditionalFormatting sqref="AX144">
    <cfRule type="duplicateValues" dxfId="10" priority="12" stopIfTrue="1"/>
  </conditionalFormatting>
  <conditionalFormatting sqref="AQ210">
    <cfRule type="duplicateValues" dxfId="9" priority="9" stopIfTrue="1"/>
  </conditionalFormatting>
  <conditionalFormatting sqref="AP210">
    <cfRule type="duplicateValues" dxfId="8" priority="10" stopIfTrue="1"/>
  </conditionalFormatting>
  <conditionalFormatting sqref="AT211:AU213">
    <cfRule type="duplicateValues" dxfId="7" priority="7" stopIfTrue="1"/>
  </conditionalFormatting>
  <conditionalFormatting sqref="AX211:AX213">
    <cfRule type="duplicateValues" dxfId="6" priority="8" stopIfTrue="1"/>
  </conditionalFormatting>
  <conditionalFormatting sqref="AT205:AU205">
    <cfRule type="duplicateValues" dxfId="5" priority="5" stopIfTrue="1"/>
  </conditionalFormatting>
  <conditionalFormatting sqref="AX205">
    <cfRule type="duplicateValues" dxfId="4" priority="6" stopIfTrue="1"/>
  </conditionalFormatting>
  <conditionalFormatting sqref="AT207:AU207">
    <cfRule type="duplicateValues" dxfId="3" priority="3" stopIfTrue="1"/>
  </conditionalFormatting>
  <conditionalFormatting sqref="AX207">
    <cfRule type="duplicateValues" dxfId="2" priority="4" stopIfTrue="1"/>
  </conditionalFormatting>
  <conditionalFormatting sqref="AT209:AU209">
    <cfRule type="duplicateValues" dxfId="1" priority="1" stopIfTrue="1"/>
  </conditionalFormatting>
  <conditionalFormatting sqref="AX209">
    <cfRule type="duplicateValues" dxfId="0" priority="2" stopIfTrue="1"/>
  </conditionalFormatting>
  <dataValidations count="10">
    <dataValidation type="custom" allowBlank="1" showInputMessage="1" showErrorMessage="1" sqref="AF170">
      <formula1>#REF!*#REF!</formula1>
    </dataValidation>
    <dataValidation type="list" allowBlank="1" showInputMessage="1" showErrorMessage="1" sqref="L172:L173 L99:L101 L179:L180 L197:L200 L163:L164 L157:L158 L160:L161 L145:L155 L122:L137 L139:L140 L142:L143 L202:L207 L209">
      <formula1>основания150</formula1>
    </dataValidation>
    <dataValidation type="list" allowBlank="1" showInputMessage="1" showErrorMessage="1" sqref="AB165:AB169 WMF113 WLU114 WCJ113 VSN113 VIR113 UYV113 UOZ113 UFD113 TVH113 TLL113 TBP113 SRT113 SHX113 RYB113 ROF113 REJ113 QUN113 QKR113 QAV113 PQZ113 PHD113 OXH113 ONL113 ODP113 NTT113 NJX113 NAB113 MQF113 MGJ113 LWN113 LMR113 LCV113 KSZ113 KJD113 JZH113 JPL113 JFP113 IVT113 ILX113 ICB113 HSF113 HIJ113 GYN113 GOR113 GEV113 FUZ113 FLD113 FBH113 ERL113 EHP113 DXT113 DNX113 DEB113 CUF113 CKJ113 CAN113 BQR113 BGV113 AWZ113 AND113 ADH113 TL113 JP113 WWB113 AB183 VIR176 UYV176 UOZ176 UFD176 TVH176 TLL176 TBP176 SRT176 SHX176 RYB176 ROF176 REJ176 QUN176 QKR176 QAV176 PQZ176 PHD176 OXH176 ONL176 ODP176 NTT176 NJX176 NAB176 MQF176 MGJ176 LWN176 LMR176 LCV176 KSZ176 KJD176 JZH176 JPL176 JFP176 IVT176 ILX176 ICB176 HSF176 HIJ176 GYN176 GOR176 GEV176 FUZ176 FLD176 FBH176 ERL176 EHP176 DXT176 DNX176 DEB176 CUF176 CKJ176 CAN176 BQR176 BGV176 AWZ176 AND176 ADH176 TL176 JP176 WWB176 WMF176 WCJ176 AB113:AB115 VSL177 VIP177 UYT177 UOX177 UFB177 TVF177 TLJ177 TBN177 SRR177 SHV177 RXZ177 ROD177 REH177 QUL177 QKP177 QAT177 PQX177 PHB177 OXF177 ONJ177 ODN177 NTR177 NJV177 MZZ177 MQD177 MGH177 LWL177 LMP177 LCT177 KSX177 KJB177 JZF177 JPJ177 JFN177 IVR177 ILV177 IBZ177 HSD177 HIH177 GYL177 GOP177 GET177 FUX177 FLB177 FBF177 ERJ177 EHN177 DXR177 DNV177 DDZ177 CUD177 CKH177 CAL177 BQP177 BGT177 AWX177 ANB177 ADF177 TJ177 JN177 WVZ177 WMD177 VSN176 WBY114 VSC114 VIG114 UYK114 UOO114 UES114 TUW114 TLA114 TBE114 SRI114 SHM114 RXQ114 RNU114 RDY114 QUC114 QKG114 QAK114 PQO114 PGS114 OWW114 ONA114 ODE114 NTI114 NJM114 MZQ114 MPU114 MFY114 LWC114 LMG114 LCK114 KSO114 KIS114 JYW114 JPA114 JFE114 IVI114 ILM114 IBQ114 HRU114 HHY114 GYC114 GOG114 GEK114 FUO114 FKS114 FAW114 ERA114 EHE114 DXI114 DNM114 DDQ114 CTU114 CJY114 CAC114 BQG114 BGK114 AWO114 AMS114 ACW114 TA114 JE114 WVQ114 AB119 AB102:AB103 WCH177">
      <formula1>ЕИ</formula1>
    </dataValidation>
    <dataValidation type="list" allowBlank="1" showInputMessage="1" showErrorMessage="1" sqref="U165:U169 WLY113 WLN114 WCC113 VSG113 VIK113 UYO113 UOS113 UEW113 TVA113 TLE113 TBI113 SRM113 SHQ113 RXU113 RNY113 REC113 QUG113 QKK113 QAO113 PQS113 PGW113 OXA113 ONE113 ODI113 NTM113 NJQ113 MZU113 MPY113 MGC113 LWG113 LMK113 LCO113 KSS113 KIW113 JZA113 JPE113 JFI113 IVM113 ILQ113 IBU113 HRY113 HIC113 GYG113 GOK113 GEO113 FUS113 FKW113 FBA113 ERE113 EHI113 DXM113 DNQ113 DDU113 CTY113 CKC113 CAG113 BQK113 BGO113 AWS113 AMW113 ADA113 TE113 JI113 WVU113 U183 VIK176 UYO176 UOS176 UEW176 TVA176 TLE176 TBI176 SRM176 SHQ176 RXU176 RNY176 REC176 QUG176 QKK176 QAO176 PQS176 PGW176 OXA176 ONE176 ODI176 NTM176 NJQ176 MZU176 MPY176 MGC176 LWG176 LMK176 LCO176 KSS176 KIW176 JZA176 JPE176 JFI176 IVM176 ILQ176 IBU176 HRY176 HIC176 GYG176 GOK176 GEO176 FUS176 FKW176 FBA176 ERE176 EHI176 DXM176 DNQ176 DDU176 CTY176 CKC176 CAG176 BQK176 BGO176 AWS176 AMW176 ADA176 TE176 JI176 WVU176 WLY176 WCC176 U113:U115 WCA177 VSE177 VII177 UYM177 UOQ177 UEU177 TUY177 TLC177 TBG177 SRK177 SHO177 RXS177 RNW177 REA177 QUE177 QKI177 QAM177 PQQ177 PGU177 OWY177 ONC177 ODG177 NTK177 NJO177 MZS177 MPW177 MGA177 LWE177 LMI177 LCM177 KSQ177 KIU177 JYY177 JPC177 JFG177 IVK177 ILO177 IBS177 HRW177 HIA177 GYE177 GOI177 GEM177 FUQ177 FKU177 FAY177 ERC177 EHG177 DXK177 DNO177 DDS177 CTW177 CKA177 CAE177 BQI177 BGM177 AWQ177 AMU177 ACY177 TC177 JG177 WVS177 VSG176 WBR114 VRV114 VHZ114 UYD114 UOH114 UEL114 TUP114 TKT114 TAX114 SRB114 SHF114 RXJ114 RNN114 RDR114 QTV114 QJZ114 QAD114 PQH114 PGL114 OWP114 OMT114 OCX114 NTB114 NJF114 MZJ114 MPN114 MFR114 LVV114 LLZ114 LCD114 KSH114 KIL114 JYP114 JOT114 JEX114 IVB114 ILF114 IBJ114 HRN114 HHR114 GXV114 GNZ114 GED114 FUH114 FKL114 FAP114 EQT114 EGX114 DXB114 DNF114 DDJ114 CTN114 CJR114 BZV114 BPZ114 BGD114 AWH114 AML114 ACP114 ST114 IX114 WVJ114 U119 U102:U103 WLW177">
      <formula1>Инкотермс</formula1>
    </dataValidation>
    <dataValidation type="custom" allowBlank="1" showInputMessage="1" showErrorMessage="1" sqref="AY131056:AY131079 AY65520:AY65543 AY196592:AY196615 AY983024:AY983047 AY917488:AY917511 AY851952:AY851975 AY786416:AY786439 AY720880:AY720903 AY655344:AY655367 AY589808:AY589831 AY524272:AY524295 AY458736:AY458759 AY393200:AY393223 AY327664:AY327687 AY262128:AY262151">
      <formula1>AO65520*AX65520</formula1>
    </dataValidation>
    <dataValidation type="list" allowBlank="1" showInputMessage="1" showErrorMessage="1" sqref="WVR983024:WVR983852 L65520:L66348 JF65520:JF66348 TB65520:TB66348 ACX65520:ACX66348 AMT65520:AMT66348 AWP65520:AWP66348 BGL65520:BGL66348 BQH65520:BQH66348 CAD65520:CAD66348 CJZ65520:CJZ66348 CTV65520:CTV66348 DDR65520:DDR66348 DNN65520:DNN66348 DXJ65520:DXJ66348 EHF65520:EHF66348 ERB65520:ERB66348 FAX65520:FAX66348 FKT65520:FKT66348 FUP65520:FUP66348 GEL65520:GEL66348 GOH65520:GOH66348 GYD65520:GYD66348 HHZ65520:HHZ66348 HRV65520:HRV66348 IBR65520:IBR66348 ILN65520:ILN66348 IVJ65520:IVJ66348 JFF65520:JFF66348 JPB65520:JPB66348 JYX65520:JYX66348 KIT65520:KIT66348 KSP65520:KSP66348 LCL65520:LCL66348 LMH65520:LMH66348 LWD65520:LWD66348 MFZ65520:MFZ66348 MPV65520:MPV66348 MZR65520:MZR66348 NJN65520:NJN66348 NTJ65520:NTJ66348 ODF65520:ODF66348 ONB65520:ONB66348 OWX65520:OWX66348 PGT65520:PGT66348 PQP65520:PQP66348 QAL65520:QAL66348 QKH65520:QKH66348 QUD65520:QUD66348 RDZ65520:RDZ66348 RNV65520:RNV66348 RXR65520:RXR66348 SHN65520:SHN66348 SRJ65520:SRJ66348 TBF65520:TBF66348 TLB65520:TLB66348 TUX65520:TUX66348 UET65520:UET66348 UOP65520:UOP66348 UYL65520:UYL66348 VIH65520:VIH66348 VSD65520:VSD66348 WBZ65520:WBZ66348 WLV65520:WLV66348 WVR65520:WVR66348 L131056:L131884 JF131056:JF131884 TB131056:TB131884 ACX131056:ACX131884 AMT131056:AMT131884 AWP131056:AWP131884 BGL131056:BGL131884 BQH131056:BQH131884 CAD131056:CAD131884 CJZ131056:CJZ131884 CTV131056:CTV131884 DDR131056:DDR131884 DNN131056:DNN131884 DXJ131056:DXJ131884 EHF131056:EHF131884 ERB131056:ERB131884 FAX131056:FAX131884 FKT131056:FKT131884 FUP131056:FUP131884 GEL131056:GEL131884 GOH131056:GOH131884 GYD131056:GYD131884 HHZ131056:HHZ131884 HRV131056:HRV131884 IBR131056:IBR131884 ILN131056:ILN131884 IVJ131056:IVJ131884 JFF131056:JFF131884 JPB131056:JPB131884 JYX131056:JYX131884 KIT131056:KIT131884 KSP131056:KSP131884 LCL131056:LCL131884 LMH131056:LMH131884 LWD131056:LWD131884 MFZ131056:MFZ131884 MPV131056:MPV131884 MZR131056:MZR131884 NJN131056:NJN131884 NTJ131056:NTJ131884 ODF131056:ODF131884 ONB131056:ONB131884 OWX131056:OWX131884 PGT131056:PGT131884 PQP131056:PQP131884 QAL131056:QAL131884 QKH131056:QKH131884 QUD131056:QUD131884 RDZ131056:RDZ131884 RNV131056:RNV131884 RXR131056:RXR131884 SHN131056:SHN131884 SRJ131056:SRJ131884 TBF131056:TBF131884 TLB131056:TLB131884 TUX131056:TUX131884 UET131056:UET131884 UOP131056:UOP131884 UYL131056:UYL131884 VIH131056:VIH131884 VSD131056:VSD131884 WBZ131056:WBZ131884 WLV131056:WLV131884 WVR131056:WVR131884 L196592:L197420 JF196592:JF197420 TB196592:TB197420 ACX196592:ACX197420 AMT196592:AMT197420 AWP196592:AWP197420 BGL196592:BGL197420 BQH196592:BQH197420 CAD196592:CAD197420 CJZ196592:CJZ197420 CTV196592:CTV197420 DDR196592:DDR197420 DNN196592:DNN197420 DXJ196592:DXJ197420 EHF196592:EHF197420 ERB196592:ERB197420 FAX196592:FAX197420 FKT196592:FKT197420 FUP196592:FUP197420 GEL196592:GEL197420 GOH196592:GOH197420 GYD196592:GYD197420 HHZ196592:HHZ197420 HRV196592:HRV197420 IBR196592:IBR197420 ILN196592:ILN197420 IVJ196592:IVJ197420 JFF196592:JFF197420 JPB196592:JPB197420 JYX196592:JYX197420 KIT196592:KIT197420 KSP196592:KSP197420 LCL196592:LCL197420 LMH196592:LMH197420 LWD196592:LWD197420 MFZ196592:MFZ197420 MPV196592:MPV197420 MZR196592:MZR197420 NJN196592:NJN197420 NTJ196592:NTJ197420 ODF196592:ODF197420 ONB196592:ONB197420 OWX196592:OWX197420 PGT196592:PGT197420 PQP196592:PQP197420 QAL196592:QAL197420 QKH196592:QKH197420 QUD196592:QUD197420 RDZ196592:RDZ197420 RNV196592:RNV197420 RXR196592:RXR197420 SHN196592:SHN197420 SRJ196592:SRJ197420 TBF196592:TBF197420 TLB196592:TLB197420 TUX196592:TUX197420 UET196592:UET197420 UOP196592:UOP197420 UYL196592:UYL197420 VIH196592:VIH197420 VSD196592:VSD197420 WBZ196592:WBZ197420 WLV196592:WLV197420 WVR196592:WVR197420 L262128:L262956 JF262128:JF262956 TB262128:TB262956 ACX262128:ACX262956 AMT262128:AMT262956 AWP262128:AWP262956 BGL262128:BGL262956 BQH262128:BQH262956 CAD262128:CAD262956 CJZ262128:CJZ262956 CTV262128:CTV262956 DDR262128:DDR262956 DNN262128:DNN262956 DXJ262128:DXJ262956 EHF262128:EHF262956 ERB262128:ERB262956 FAX262128:FAX262956 FKT262128:FKT262956 FUP262128:FUP262956 GEL262128:GEL262956 GOH262128:GOH262956 GYD262128:GYD262956 HHZ262128:HHZ262956 HRV262128:HRV262956 IBR262128:IBR262956 ILN262128:ILN262956 IVJ262128:IVJ262956 JFF262128:JFF262956 JPB262128:JPB262956 JYX262128:JYX262956 KIT262128:KIT262956 KSP262128:KSP262956 LCL262128:LCL262956 LMH262128:LMH262956 LWD262128:LWD262956 MFZ262128:MFZ262956 MPV262128:MPV262956 MZR262128:MZR262956 NJN262128:NJN262956 NTJ262128:NTJ262956 ODF262128:ODF262956 ONB262128:ONB262956 OWX262128:OWX262956 PGT262128:PGT262956 PQP262128:PQP262956 QAL262128:QAL262956 QKH262128:QKH262956 QUD262128:QUD262956 RDZ262128:RDZ262956 RNV262128:RNV262956 RXR262128:RXR262956 SHN262128:SHN262956 SRJ262128:SRJ262956 TBF262128:TBF262956 TLB262128:TLB262956 TUX262128:TUX262956 UET262128:UET262956 UOP262128:UOP262956 UYL262128:UYL262956 VIH262128:VIH262956 VSD262128:VSD262956 WBZ262128:WBZ262956 WLV262128:WLV262956 WVR262128:WVR262956 L327664:L328492 JF327664:JF328492 TB327664:TB328492 ACX327664:ACX328492 AMT327664:AMT328492 AWP327664:AWP328492 BGL327664:BGL328492 BQH327664:BQH328492 CAD327664:CAD328492 CJZ327664:CJZ328492 CTV327664:CTV328492 DDR327664:DDR328492 DNN327664:DNN328492 DXJ327664:DXJ328492 EHF327664:EHF328492 ERB327664:ERB328492 FAX327664:FAX328492 FKT327664:FKT328492 FUP327664:FUP328492 GEL327664:GEL328492 GOH327664:GOH328492 GYD327664:GYD328492 HHZ327664:HHZ328492 HRV327664:HRV328492 IBR327664:IBR328492 ILN327664:ILN328492 IVJ327664:IVJ328492 JFF327664:JFF328492 JPB327664:JPB328492 JYX327664:JYX328492 KIT327664:KIT328492 KSP327664:KSP328492 LCL327664:LCL328492 LMH327664:LMH328492 LWD327664:LWD328492 MFZ327664:MFZ328492 MPV327664:MPV328492 MZR327664:MZR328492 NJN327664:NJN328492 NTJ327664:NTJ328492 ODF327664:ODF328492 ONB327664:ONB328492 OWX327664:OWX328492 PGT327664:PGT328492 PQP327664:PQP328492 QAL327664:QAL328492 QKH327664:QKH328492 QUD327664:QUD328492 RDZ327664:RDZ328492 RNV327664:RNV328492 RXR327664:RXR328492 SHN327664:SHN328492 SRJ327664:SRJ328492 TBF327664:TBF328492 TLB327664:TLB328492 TUX327664:TUX328492 UET327664:UET328492 UOP327664:UOP328492 UYL327664:UYL328492 VIH327664:VIH328492 VSD327664:VSD328492 WBZ327664:WBZ328492 WLV327664:WLV328492 WVR327664:WVR328492 L393200:L394028 JF393200:JF394028 TB393200:TB394028 ACX393200:ACX394028 AMT393200:AMT394028 AWP393200:AWP394028 BGL393200:BGL394028 BQH393200:BQH394028 CAD393200:CAD394028 CJZ393200:CJZ394028 CTV393200:CTV394028 DDR393200:DDR394028 DNN393200:DNN394028 DXJ393200:DXJ394028 EHF393200:EHF394028 ERB393200:ERB394028 FAX393200:FAX394028 FKT393200:FKT394028 FUP393200:FUP394028 GEL393200:GEL394028 GOH393200:GOH394028 GYD393200:GYD394028 HHZ393200:HHZ394028 HRV393200:HRV394028 IBR393200:IBR394028 ILN393200:ILN394028 IVJ393200:IVJ394028 JFF393200:JFF394028 JPB393200:JPB394028 JYX393200:JYX394028 KIT393200:KIT394028 KSP393200:KSP394028 LCL393200:LCL394028 LMH393200:LMH394028 LWD393200:LWD394028 MFZ393200:MFZ394028 MPV393200:MPV394028 MZR393200:MZR394028 NJN393200:NJN394028 NTJ393200:NTJ394028 ODF393200:ODF394028 ONB393200:ONB394028 OWX393200:OWX394028 PGT393200:PGT394028 PQP393200:PQP394028 QAL393200:QAL394028 QKH393200:QKH394028 QUD393200:QUD394028 RDZ393200:RDZ394028 RNV393200:RNV394028 RXR393200:RXR394028 SHN393200:SHN394028 SRJ393200:SRJ394028 TBF393200:TBF394028 TLB393200:TLB394028 TUX393200:TUX394028 UET393200:UET394028 UOP393200:UOP394028 UYL393200:UYL394028 VIH393200:VIH394028 VSD393200:VSD394028 WBZ393200:WBZ394028 WLV393200:WLV394028 WVR393200:WVR394028 L458736:L459564 JF458736:JF459564 TB458736:TB459564 ACX458736:ACX459564 AMT458736:AMT459564 AWP458736:AWP459564 BGL458736:BGL459564 BQH458736:BQH459564 CAD458736:CAD459564 CJZ458736:CJZ459564 CTV458736:CTV459564 DDR458736:DDR459564 DNN458736:DNN459564 DXJ458736:DXJ459564 EHF458736:EHF459564 ERB458736:ERB459564 FAX458736:FAX459564 FKT458736:FKT459564 FUP458736:FUP459564 GEL458736:GEL459564 GOH458736:GOH459564 GYD458736:GYD459564 HHZ458736:HHZ459564 HRV458736:HRV459564 IBR458736:IBR459564 ILN458736:ILN459564 IVJ458736:IVJ459564 JFF458736:JFF459564 JPB458736:JPB459564 JYX458736:JYX459564 KIT458736:KIT459564 KSP458736:KSP459564 LCL458736:LCL459564 LMH458736:LMH459564 LWD458736:LWD459564 MFZ458736:MFZ459564 MPV458736:MPV459564 MZR458736:MZR459564 NJN458736:NJN459564 NTJ458736:NTJ459564 ODF458736:ODF459564 ONB458736:ONB459564 OWX458736:OWX459564 PGT458736:PGT459564 PQP458736:PQP459564 QAL458736:QAL459564 QKH458736:QKH459564 QUD458736:QUD459564 RDZ458736:RDZ459564 RNV458736:RNV459564 RXR458736:RXR459564 SHN458736:SHN459564 SRJ458736:SRJ459564 TBF458736:TBF459564 TLB458736:TLB459564 TUX458736:TUX459564 UET458736:UET459564 UOP458736:UOP459564 UYL458736:UYL459564 VIH458736:VIH459564 VSD458736:VSD459564 WBZ458736:WBZ459564 WLV458736:WLV459564 WVR458736:WVR459564 L524272:L525100 JF524272:JF525100 TB524272:TB525100 ACX524272:ACX525100 AMT524272:AMT525100 AWP524272:AWP525100 BGL524272:BGL525100 BQH524272:BQH525100 CAD524272:CAD525100 CJZ524272:CJZ525100 CTV524272:CTV525100 DDR524272:DDR525100 DNN524272:DNN525100 DXJ524272:DXJ525100 EHF524272:EHF525100 ERB524272:ERB525100 FAX524272:FAX525100 FKT524272:FKT525100 FUP524272:FUP525100 GEL524272:GEL525100 GOH524272:GOH525100 GYD524272:GYD525100 HHZ524272:HHZ525100 HRV524272:HRV525100 IBR524272:IBR525100 ILN524272:ILN525100 IVJ524272:IVJ525100 JFF524272:JFF525100 JPB524272:JPB525100 JYX524272:JYX525100 KIT524272:KIT525100 KSP524272:KSP525100 LCL524272:LCL525100 LMH524272:LMH525100 LWD524272:LWD525100 MFZ524272:MFZ525100 MPV524272:MPV525100 MZR524272:MZR525100 NJN524272:NJN525100 NTJ524272:NTJ525100 ODF524272:ODF525100 ONB524272:ONB525100 OWX524272:OWX525100 PGT524272:PGT525100 PQP524272:PQP525100 QAL524272:QAL525100 QKH524272:QKH525100 QUD524272:QUD525100 RDZ524272:RDZ525100 RNV524272:RNV525100 RXR524272:RXR525100 SHN524272:SHN525100 SRJ524272:SRJ525100 TBF524272:TBF525100 TLB524272:TLB525100 TUX524272:TUX525100 UET524272:UET525100 UOP524272:UOP525100 UYL524272:UYL525100 VIH524272:VIH525100 VSD524272:VSD525100 WBZ524272:WBZ525100 WLV524272:WLV525100 WVR524272:WVR525100 L589808:L590636 JF589808:JF590636 TB589808:TB590636 ACX589808:ACX590636 AMT589808:AMT590636 AWP589808:AWP590636 BGL589808:BGL590636 BQH589808:BQH590636 CAD589808:CAD590636 CJZ589808:CJZ590636 CTV589808:CTV590636 DDR589808:DDR590636 DNN589808:DNN590636 DXJ589808:DXJ590636 EHF589808:EHF590636 ERB589808:ERB590636 FAX589808:FAX590636 FKT589808:FKT590636 FUP589808:FUP590636 GEL589808:GEL590636 GOH589808:GOH590636 GYD589808:GYD590636 HHZ589808:HHZ590636 HRV589808:HRV590636 IBR589808:IBR590636 ILN589808:ILN590636 IVJ589808:IVJ590636 JFF589808:JFF590636 JPB589808:JPB590636 JYX589808:JYX590636 KIT589808:KIT590636 KSP589808:KSP590636 LCL589808:LCL590636 LMH589808:LMH590636 LWD589808:LWD590636 MFZ589808:MFZ590636 MPV589808:MPV590636 MZR589808:MZR590636 NJN589808:NJN590636 NTJ589808:NTJ590636 ODF589808:ODF590636 ONB589808:ONB590636 OWX589808:OWX590636 PGT589808:PGT590636 PQP589808:PQP590636 QAL589808:QAL590636 QKH589808:QKH590636 QUD589808:QUD590636 RDZ589808:RDZ590636 RNV589808:RNV590636 RXR589808:RXR590636 SHN589808:SHN590636 SRJ589808:SRJ590636 TBF589808:TBF590636 TLB589808:TLB590636 TUX589808:TUX590636 UET589808:UET590636 UOP589808:UOP590636 UYL589808:UYL590636 VIH589808:VIH590636 VSD589808:VSD590636 WBZ589808:WBZ590636 WLV589808:WLV590636 WVR589808:WVR590636 L655344:L656172 JF655344:JF656172 TB655344:TB656172 ACX655344:ACX656172 AMT655344:AMT656172 AWP655344:AWP656172 BGL655344:BGL656172 BQH655344:BQH656172 CAD655344:CAD656172 CJZ655344:CJZ656172 CTV655344:CTV656172 DDR655344:DDR656172 DNN655344:DNN656172 DXJ655344:DXJ656172 EHF655344:EHF656172 ERB655344:ERB656172 FAX655344:FAX656172 FKT655344:FKT656172 FUP655344:FUP656172 GEL655344:GEL656172 GOH655344:GOH656172 GYD655344:GYD656172 HHZ655344:HHZ656172 HRV655344:HRV656172 IBR655344:IBR656172 ILN655344:ILN656172 IVJ655344:IVJ656172 JFF655344:JFF656172 JPB655344:JPB656172 JYX655344:JYX656172 KIT655344:KIT656172 KSP655344:KSP656172 LCL655344:LCL656172 LMH655344:LMH656172 LWD655344:LWD656172 MFZ655344:MFZ656172 MPV655344:MPV656172 MZR655344:MZR656172 NJN655344:NJN656172 NTJ655344:NTJ656172 ODF655344:ODF656172 ONB655344:ONB656172 OWX655344:OWX656172 PGT655344:PGT656172 PQP655344:PQP656172 QAL655344:QAL656172 QKH655344:QKH656172 QUD655344:QUD656172 RDZ655344:RDZ656172 RNV655344:RNV656172 RXR655344:RXR656172 SHN655344:SHN656172 SRJ655344:SRJ656172 TBF655344:TBF656172 TLB655344:TLB656172 TUX655344:TUX656172 UET655344:UET656172 UOP655344:UOP656172 UYL655344:UYL656172 VIH655344:VIH656172 VSD655344:VSD656172 WBZ655344:WBZ656172 WLV655344:WLV656172 WVR655344:WVR656172 L720880:L721708 JF720880:JF721708 TB720880:TB721708 ACX720880:ACX721708 AMT720880:AMT721708 AWP720880:AWP721708 BGL720880:BGL721708 BQH720880:BQH721708 CAD720880:CAD721708 CJZ720880:CJZ721708 CTV720880:CTV721708 DDR720880:DDR721708 DNN720880:DNN721708 DXJ720880:DXJ721708 EHF720880:EHF721708 ERB720880:ERB721708 FAX720880:FAX721708 FKT720880:FKT721708 FUP720880:FUP721708 GEL720880:GEL721708 GOH720880:GOH721708 GYD720880:GYD721708 HHZ720880:HHZ721708 HRV720880:HRV721708 IBR720880:IBR721708 ILN720880:ILN721708 IVJ720880:IVJ721708 JFF720880:JFF721708 JPB720880:JPB721708 JYX720880:JYX721708 KIT720880:KIT721708 KSP720880:KSP721708 LCL720880:LCL721708 LMH720880:LMH721708 LWD720880:LWD721708 MFZ720880:MFZ721708 MPV720880:MPV721708 MZR720880:MZR721708 NJN720880:NJN721708 NTJ720880:NTJ721708 ODF720880:ODF721708 ONB720880:ONB721708 OWX720880:OWX721708 PGT720880:PGT721708 PQP720880:PQP721708 QAL720880:QAL721708 QKH720880:QKH721708 QUD720880:QUD721708 RDZ720880:RDZ721708 RNV720880:RNV721708 RXR720880:RXR721708 SHN720880:SHN721708 SRJ720880:SRJ721708 TBF720880:TBF721708 TLB720880:TLB721708 TUX720880:TUX721708 UET720880:UET721708 UOP720880:UOP721708 UYL720880:UYL721708 VIH720880:VIH721708 VSD720880:VSD721708 WBZ720880:WBZ721708 WLV720880:WLV721708 WVR720880:WVR721708 L786416:L787244 JF786416:JF787244 TB786416:TB787244 ACX786416:ACX787244 AMT786416:AMT787244 AWP786416:AWP787244 BGL786416:BGL787244 BQH786416:BQH787244 CAD786416:CAD787244 CJZ786416:CJZ787244 CTV786416:CTV787244 DDR786416:DDR787244 DNN786416:DNN787244 DXJ786416:DXJ787244 EHF786416:EHF787244 ERB786416:ERB787244 FAX786416:FAX787244 FKT786416:FKT787244 FUP786416:FUP787244 GEL786416:GEL787244 GOH786416:GOH787244 GYD786416:GYD787244 HHZ786416:HHZ787244 HRV786416:HRV787244 IBR786416:IBR787244 ILN786416:ILN787244 IVJ786416:IVJ787244 JFF786416:JFF787244 JPB786416:JPB787244 JYX786416:JYX787244 KIT786416:KIT787244 KSP786416:KSP787244 LCL786416:LCL787244 LMH786416:LMH787244 LWD786416:LWD787244 MFZ786416:MFZ787244 MPV786416:MPV787244 MZR786416:MZR787244 NJN786416:NJN787244 NTJ786416:NTJ787244 ODF786416:ODF787244 ONB786416:ONB787244 OWX786416:OWX787244 PGT786416:PGT787244 PQP786416:PQP787244 QAL786416:QAL787244 QKH786416:QKH787244 QUD786416:QUD787244 RDZ786416:RDZ787244 RNV786416:RNV787244 RXR786416:RXR787244 SHN786416:SHN787244 SRJ786416:SRJ787244 TBF786416:TBF787244 TLB786416:TLB787244 TUX786416:TUX787244 UET786416:UET787244 UOP786416:UOP787244 UYL786416:UYL787244 VIH786416:VIH787244 VSD786416:VSD787244 WBZ786416:WBZ787244 WLV786416:WLV787244 WVR786416:WVR787244 L851952:L852780 JF851952:JF852780 TB851952:TB852780 ACX851952:ACX852780 AMT851952:AMT852780 AWP851952:AWP852780 BGL851952:BGL852780 BQH851952:BQH852780 CAD851952:CAD852780 CJZ851952:CJZ852780 CTV851952:CTV852780 DDR851952:DDR852780 DNN851952:DNN852780 DXJ851952:DXJ852780 EHF851952:EHF852780 ERB851952:ERB852780 FAX851952:FAX852780 FKT851952:FKT852780 FUP851952:FUP852780 GEL851952:GEL852780 GOH851952:GOH852780 GYD851952:GYD852780 HHZ851952:HHZ852780 HRV851952:HRV852780 IBR851952:IBR852780 ILN851952:ILN852780 IVJ851952:IVJ852780 JFF851952:JFF852780 JPB851952:JPB852780 JYX851952:JYX852780 KIT851952:KIT852780 KSP851952:KSP852780 LCL851952:LCL852780 LMH851952:LMH852780 LWD851952:LWD852780 MFZ851952:MFZ852780 MPV851952:MPV852780 MZR851952:MZR852780 NJN851952:NJN852780 NTJ851952:NTJ852780 ODF851952:ODF852780 ONB851952:ONB852780 OWX851952:OWX852780 PGT851952:PGT852780 PQP851952:PQP852780 QAL851952:QAL852780 QKH851952:QKH852780 QUD851952:QUD852780 RDZ851952:RDZ852780 RNV851952:RNV852780 RXR851952:RXR852780 SHN851952:SHN852780 SRJ851952:SRJ852780 TBF851952:TBF852780 TLB851952:TLB852780 TUX851952:TUX852780 UET851952:UET852780 UOP851952:UOP852780 UYL851952:UYL852780 VIH851952:VIH852780 VSD851952:VSD852780 WBZ851952:WBZ852780 WLV851952:WLV852780 WVR851952:WVR852780 L917488:L918316 JF917488:JF918316 TB917488:TB918316 ACX917488:ACX918316 AMT917488:AMT918316 AWP917488:AWP918316 BGL917488:BGL918316 BQH917488:BQH918316 CAD917488:CAD918316 CJZ917488:CJZ918316 CTV917488:CTV918316 DDR917488:DDR918316 DNN917488:DNN918316 DXJ917488:DXJ918316 EHF917488:EHF918316 ERB917488:ERB918316 FAX917488:FAX918316 FKT917488:FKT918316 FUP917488:FUP918316 GEL917488:GEL918316 GOH917488:GOH918316 GYD917488:GYD918316 HHZ917488:HHZ918316 HRV917488:HRV918316 IBR917488:IBR918316 ILN917488:ILN918316 IVJ917488:IVJ918316 JFF917488:JFF918316 JPB917488:JPB918316 JYX917488:JYX918316 KIT917488:KIT918316 KSP917488:KSP918316 LCL917488:LCL918316 LMH917488:LMH918316 LWD917488:LWD918316 MFZ917488:MFZ918316 MPV917488:MPV918316 MZR917488:MZR918316 NJN917488:NJN918316 NTJ917488:NTJ918316 ODF917488:ODF918316 ONB917488:ONB918316 OWX917488:OWX918316 PGT917488:PGT918316 PQP917488:PQP918316 QAL917488:QAL918316 QKH917488:QKH918316 QUD917488:QUD918316 RDZ917488:RDZ918316 RNV917488:RNV918316 RXR917488:RXR918316 SHN917488:SHN918316 SRJ917488:SRJ918316 TBF917488:TBF918316 TLB917488:TLB918316 TUX917488:TUX918316 UET917488:UET918316 UOP917488:UOP918316 UYL917488:UYL918316 VIH917488:VIH918316 VSD917488:VSD918316 WBZ917488:WBZ918316 WLV917488:WLV918316 WVR917488:WVR918316 L983024:L983852 JF983024:JF983852 TB983024:TB983852 ACX983024:ACX983852 AMT983024:AMT983852 AWP983024:AWP983852 BGL983024:BGL983852 BQH983024:BQH983852 CAD983024:CAD983852 CJZ983024:CJZ983852 CTV983024:CTV983852 DDR983024:DDR983852 DNN983024:DNN983852 DXJ983024:DXJ983852 EHF983024:EHF983852 ERB983024:ERB983852 FAX983024:FAX983852 FKT983024:FKT983852 FUP983024:FUP983852 GEL983024:GEL983852 GOH983024:GOH983852 GYD983024:GYD983852 HHZ983024:HHZ983852 HRV983024:HRV983852 IBR983024:IBR983852 ILN983024:ILN983852 IVJ983024:IVJ983852 JFF983024:JFF983852 JPB983024:JPB983852 JYX983024:JYX983852 KIT983024:KIT983852 KSP983024:KSP983852 LCL983024:LCL983852 LMH983024:LMH983852 LWD983024:LWD983852 MFZ983024:MFZ983852 MPV983024:MPV983852 MZR983024:MZR983852 NJN983024:NJN983852 NTJ983024:NTJ983852 ODF983024:ODF983852 ONB983024:ONB983852 OWX983024:OWX983852 PGT983024:PGT983852 PQP983024:PQP983852 QAL983024:QAL983852 QKH983024:QKH983852 QUD983024:QUD983852 RDZ983024:RDZ983852 RNV983024:RNV983852 RXR983024:RXR983852 SHN983024:SHN983852 SRJ983024:SRJ983852 TBF983024:TBF983852 TLB983024:TLB983852 TUX983024:TUX983852 UET983024:UET983852 UOP983024:UOP983852 UYL983024:UYL983852 VIH983024:VIH983852 VSD983024:VSD983852 WBZ983024:WBZ983852 WLV983024:WLV983852 IX97 IX9 WVJ9 WVJ97 WLN9 WLN97 WBR9 WBR97 VRV9 VRV97 VHZ9 VHZ97 UYD9 UYD97 UOH9 UOH97 UEL9 UEL97 TUP9 TUP97 TKT9 TKT97 TAX9 TAX97 SRB9 SRB97 SHF9 SHF97 RXJ9 RXJ97 RNN9 RNN97 RDR9 RDR97 QTV9 QTV97 QJZ9 QJZ97 QAD9 QAD97 PQH9 PQH97 PGL9 PGL97 OWP9 OWP97 OMT9 OMT97 OCX9 OCX97 NTB9 NTB97 NJF9 NJF97 MZJ9 MZJ97 MPN9 MPN97 MFR9 MFR97 LVV9 LVV97 LLZ9 LLZ97 LCD9 LCD97 KSH9 KSH97 KIL9 KIL97 JYP9 JYP97 JOT9 JOT97 JEX9 JEX97 IVB9 IVB97 ILF9 ILF97 IBJ9 IBJ97 HRN9 HRN97 HHR9 HHR97 GXV9 GXV97 GNZ9 GNZ97 GED9 GED97 FUH9 FUH97 FKL9 FKL97 FAP9 FAP97 EQT9 EQT97 EGX9 EGX97 DXB9 DXB97 DNF9 DNF97 DDJ9 DDJ97 CTN9 CTN97 CJR9 CJR97 BZV9 BZV97 BPZ9 BPZ97 BGD9 BGD97 AWH9 AWH97 AML9 AML97 ACP9 ACP97 ST9 ST97 L9 N122:N123 TB217:TB812 JF217:JF812 WVR217:WVR812 WLV217:WLV812 WBZ217:WBZ812 VSD217:VSD812 VIH217:VIH812 UYL217:UYL812 UOP217:UOP812 UET217:UET812 TUX217:TUX812 TLB217:TLB812 TBF217:TBF812 SRJ217:SRJ812 SHN217:SHN812 RXR217:RXR812 RNV217:RNV812 RDZ217:RDZ812 QUD217:QUD812 QKH217:QKH812 QAL217:QAL812 PQP217:PQP812 PGT217:PGT812 OWX217:OWX812 ONB217:ONB812 ODF217:ODF812 NTJ217:NTJ812 NJN217:NJN812 MZR217:MZR812 MPV217:MPV812 MFZ217:MFZ812 LWD217:LWD812 LMH217:LMH812 LCL217:LCL812 KSP217:KSP812 KIT217:KIT812 JYX217:JYX812 JPB217:JPB812 JFF217:JFF812 IVJ217:IVJ812 ILN217:ILN812 IBR217:IBR812 HRV217:HRV812 HHZ217:HHZ812 GYD217:GYD812 GOH217:GOH812 GEL217:GEL812 FUP217:FUP812 FKT217:FKT812 FAX217:FAX812 ERB217:ERB812 EHF217:EHF812 DXJ217:DXJ812 DNN217:DNN812 DDR217:DDR812 CTV217:CTV812 CJZ217:CJZ812 CAD217:CAD812 BQH217:BQH812 BGL217:BGL812 AWP217:AWP812 AMT217:AMT812 AMR214:AMR216 ACV214:ACV216 SZ214:SZ216 JD214:JD216 WVP214:WVP216 WLT214:WLT216 WBX214:WBX216 VSB214:VSB216 VIF214:VIF216 UYJ214:UYJ216 UON214:UON216 UER214:UER216 TUV214:TUV216 TKZ214:TKZ216 TBD214:TBD216 SRH214:SRH216 SHL214:SHL216 RXP214:RXP216 RNT214:RNT216 RDX214:RDX216 QUB214:QUB216 QKF214:QKF216 QAJ214:QAJ216 PQN214:PQN216 PGR214:PGR216 OWV214:OWV216 OMZ214:OMZ216 ODD214:ODD216 NTH214:NTH216 NJL214:NJL216 MZP214:MZP216 MPT214:MPT216 MFX214:MFX216 LWB214:LWB216 LMF214:LMF216 LCJ214:LCJ216 KSN214:KSN216 KIR214:KIR216 JYV214:JYV216 JOZ214:JOZ216 JFD214:JFD216 IVH214:IVH216 ILL214:ILL216 IBP214:IBP216 HRT214:HRT216 HHX214:HHX216 GYB214:GYB216 GOF214:GOF216 GEJ214:GEJ216 FUN214:FUN216 FKR214:FKR216 FAV214:FAV216 EQZ214:EQZ216 EHD214:EHD216 DXH214:DXH216 DNL214:DNL216 DDP214:DDP216 CTT214:CTT216 CJX214:CJX216 CAB214:CAB216 BQF214:BQF216 BGJ214:BGJ216 AWN214:AWN216 L165:L169 ACX217:ACX812 K96 UDZ94 TUD94 TKH94 TAL94 SQP94 SGT94 RWX94 RNB94 RDF94 QTJ94 QJN94 PZR94 PPV94 PFZ94 OWD94 OMH94 OCL94 NSP94 NIT94 MYX94 MPB94 MFF94 LVJ94 LLN94 LBR94 KRV94 KHZ94 JYD94 JOH94 JEL94 IUP94 IKT94 IAX94 HRB94 HHF94 GXJ94 GNN94 GDR94 FTV94 FJZ94 FAD94 EQH94 EGL94 DWP94 DMT94 DCX94 CTB94 CJF94 BZJ94 BPN94 BFR94 AVV94 ALZ94 ACD94 SH94 IL94 WUX94 WLB94 WBF94 VRJ94 ABT95:ABT96 L183:L191 VHN94 L97 WBT113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WVH110 IV110 SR110 ACN110 AMJ110 AWF110 BGB110 BPX110 BZT110 CJP110 CTL110 L102:L103 M32 VRX113 VIB113 UYF113 UOJ113 UEN113 TUR113 TKV113 TAZ113 SRD113 SHH113 RXL113 RNP113 RDT113 QTX113 QKB113 QAF113 PQJ113 PGN113 OWR113 OMV113 OCZ113 NTD113 NJH113 MZL113 MPP113 MFT113 LVX113 LMB113 LCF113 KSJ113 KIN113 JYR113 JOV113 JEZ113 IVD113 ILH113 IBL113 HRP113 HHT113 GXX113 GOB113 GEF113 FUJ113 FKN113 FAR113 EQV113 EGZ113 DXD113 DNH113 DDL113 CTP113 CJT113 BZX113 BQB113 BGF113 AWJ113 AMN113 ACR113 SV113 IZ113 WLP113 WVL113 ALP95:ALP96 DDH110 UYF176 UOJ176 UEN176 TUR176 TKV176 TAZ176 SRD176 SHH176 RXL176 RNP176 RDT176 QTX176 QKB176 QAF176 PQJ176 PGN176 OWR176 OMV176 OCZ176 NTD176 NJH176 MZL176 MPP176 MFT176 LVX176 LMB176 LCF176 KSJ176 KIN176 JYR176 JOV176 JEZ176 IVD176 ILH176 IBL176 HRP176 HHT176 GXX176 GOB176 GEF176 FUJ176 FKN176 FAR176 EQV176 EGZ176 DXD176 DNH176 DDL176 CTP176 CJT176 BZX176 BQB176 BGF176 AWJ176 AMN176 ACR176 SV176 IZ176 WLP176 WVL176 WBT176 VRX176 BFZ111 IX177 IU171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IX62 ST62 ACP62 M6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17 BPV111 BZR111 CJN111 CTJ111 DDF111 DNB111 DWX111 EGT111 EQP111 FAL111 FKH111 FUD111 GDZ111 GNV111 GXR111 HHN111 HRJ111 IBF111 ILB111 IUX111 JET111 JOP111 JYL111 KIH111 KSD111 LBZ111 LLV111 LVR111 MFN111 MPJ111 MZF111 NJB111 NSX111 OCT111 OMP111 OWL111 PGH111 PQD111 PZZ111 QJV111 QTR111 RDN111 RNJ111 RXF111 SHB111 SQX111 TAT111 TKP111 TUL111 UEH111 UOD111 UXZ111 VHV111 VRR111 WBN111 WLJ111 WVF111 IT111 SP111 ACL111 AMH111 L201 ACT117 WLN177 WVJ177 WBR177 VRV177 VHZ177 UYD177 UOH177 UEL177 TUP177 TKT177 TAX177 SRB177 SHF177 RXJ177 RNN177 RDR177 QTV177 QJZ177 QAD177 PQH177 PGL177 OWP177 OMT177 OCX177 NTB177 NJF177 MZJ177 MPN177 MFR177 LVV177 LLZ177 LCD177 KSH177 KIL177 JYP177 JOT177 JEX177 IVB177 ILF177 IBJ177 HRN177 HHR177 GXV177 GNZ177 GED177 FUH177 FKL177 FAP177 EQT177 EGX177 DXB177 DNF177 DDJ177 CTN177 CJR177 BZV177 BPZ177 BGD177 AWH177 AML177 ACP177 VIB176 N179:N180 ALZ63 AVV63 BFR63 BPN63 BZJ63 CJF63 CTB63 DCX63 DMT63 DWP63 EGL63 EQH63 FAD63 FJZ63 FTV63 GDR63 GNN63 GXJ63 HHF63 HRB63 IAX63 IKT63 IUP63 JEL63 JOH63 JYD63 KHZ63 KRV63 LBR63 LLN63 LVJ63 MFF63 MPB63 MYX63 NIT63 NSP63 OCL63 OMH63 OWD63 PFZ63 PPV63 PZR63 QJN63 QTJ63 RDF63 RNB63 RWX63 SGT63 SQP63 TAL63 TKH63 TUD63 UDZ63 UNV63 UXR63 VHN63 VRJ63 WBF63 WLB63 WUX63 IL63 SH63 ACD63 ALP64:ALP65 AVL64:AVL65 BFH64:BFH65 BPD64:BPD65 BYZ64:BYZ65 CIV64:CIV65 CSR64:CSR65 DCN64:DCN65 DMJ64:DMJ65 DWF64:DWF65 EGB64:EGB65 EPX64:EPX65 EZT64:EZT65 FJP64:FJP65 FTL64:FTL65 GDH64:GDH65 GND64:GND65 GWZ64:GWZ65 HGV64:HGV65 HQR64:HQR65 IAN64:IAN65 IKJ64:IKJ65 IUF64:IUF65 JEB64:JEB65 JNX64:JNX65 JXT64:JXT65 KHP64:KHP65 KRL64:KRL65 LBH64:LBH65 LLD64:LLD65 LUZ64:LUZ65 MEV64:MEV65 MOR64:MOR65 MYN64:MYN65 NIJ64:NIJ65 NSF64:NSF65 OCB64:OCB65 OLX64:OLX65 OVT64:OVT65 PFP64:PFP65 PPL64:PPL65 PZH64:PZH65 QJD64:QJD65 QSZ64:QSZ65 RCV64:RCV65 RMR64:RMR65 RWN64:RWN65 SGJ64:SGJ65 SQF64:SQF65 TAB64:TAB65 TJX64:TJX65 TTT64:TTT65 UDP64:UDP65 UNL64:UNL65 UXH64:UXH65 VHD64:VHD65 VQZ64:VQZ65 WAV64:WAV65 WKR64:WKR65 WUN64:WUN65 IB64:IB65 RX64:RX65 ALZ66 AVV66 BFR66 BPN66 BZJ66 CJF66 CTB66 DCX66 DMT66 DWP66 EGL66 EQH66 FAD66 FJZ66 FTV66 GDR66 GNN66 GXJ66 HHF66 HRB66 IAX66 IKT66 IUP66 JEL66 JOH66 JYD66 KHZ66 KRV66 LBR66 LLN66 LVJ66 MFF66 MPB66 MYX66 NIT66 NSP66 OCL66 OMH66 OWD66 PFZ66 PPV66 PZR66 QJN66 QTJ66 RDF66 RNB66 RWX66 SGT66 SQP66 TAL66 TKH66 TUD66 UDZ66 UNV66 UXR66 VHN66 VRJ66 WBF66 WLB66 WUX66 IL66 SH66 ACD66 ALP67:ALP68 AVL67:AVL68 BFH67:BFH68 BPD67:BPD68 BYZ67:BYZ68 CIV67:CIV68 CSR67:CSR68 DCN67:DCN68 DMJ67:DMJ68 DWF67:DWF68 EGB67:EGB68 EPX67:EPX68 EZT67:EZT68 FJP67:FJP68 FTL67:FTL68 GDH67:GDH68 GND67:GND68 GWZ67:GWZ68 HGV67:HGV68 HQR67:HQR68 IAN67:IAN68 IKJ67:IKJ68 IUF67:IUF68 JEB67:JEB68 JNX67:JNX68 JXT67:JXT68 KHP67:KHP68 KRL67:KRL68 LBH67:LBH68 LLD67:LLD68 LUZ67:LUZ68 MEV67:MEV68 MOR67:MOR68 MYN67:MYN68 NIJ67:NIJ68 NSF67:NSF68 OCB67:OCB68 OLX67:OLX68 OVT67:OVT68 PFP67:PFP68 PPL67:PPL68 PZH67:PZH68 QJD67:QJD68 QSZ67:QSZ68 RCV67:RCV68 RMR67:RMR68 RWN67:RWN68 SGJ67:SGJ68 SQF67:SQF68 TAB67:TAB68 TJX67:TJX68 TTT67:TTT68 UDP67:UDP68 UNL67:UNL68 UXH67:UXH68 VHD67:VHD68 VQZ67:VQZ68 WAV67:WAV68 WKR67:WKR68 WUN67:WUN68 IB67:IB68 RX67:RX68 ACD69 ALZ69 AVV69 BFR69 BPN69 BZJ69 CJF69 CTB69 DCX69 DMT69 DWP69 EGL69 EQH69 FAD69 FJZ69 FTV69 GDR69 GNN69 GXJ69 HHF69 HRB69 IAX69 IKT69 IUP69 JEL69 JOH69 JYD69 KHZ69 KRV69 LBR69 LLN69 LVJ69 MFF69 MPB69 MYX69 NIT69 NSP69 OCL69 OMH69 OWD69 PFZ69 PPV69 PZR69 QJN69 QTJ69 RDF69 RNB69 RWX69 SGT69 SQP69 TAL69 TKH69 TUD69 UDZ69 UNV69 UXR69 VHN69 VRJ69 WBF69 WLB69 WUX69 IL69 SH69 ALP70:ALP71 AVL70:AVL71 BFH70:BFH71 BPD70:BPD71 BYZ70:BYZ71 CIV70:CIV71 CSR70:CSR71 DCN70:DCN71 DMJ70:DMJ71 DWF70:DWF71 EGB70:EGB71 EPX70:EPX71 EZT70:EZT71 FJP70:FJP71 FTL70:FTL71 GDH70:GDH71 GND70:GND71 GWZ70:GWZ71 HGV70:HGV71 HQR70:HQR71 IAN70:IAN71 IKJ70:IKJ71 IUF70:IUF71 JEB70:JEB71 JNX70:JNX71 JXT70:JXT71 KHP70:KHP71 KRL70:KRL71 LBH70:LBH71 LLD70:LLD71 LUZ70:LUZ71 MEV70:MEV71 MOR70:MOR71 MYN70:MYN71 NIJ70:NIJ71 NSF70:NSF71 OCB70:OCB71 OLX70:OLX71 OVT70:OVT71 PFP70:PFP71 PPL70:PPL71 PZH70:PZH71 QJD70:QJD71 QSZ70:QSZ71 RCV70:RCV71 RMR70:RMR71 RWN70:RWN71 SGJ70:SGJ71 SQF70:SQF71 TAB70:TAB71 TJX70:TJX71 TTT70:TTT71 UDP70:UDP71 UNL70:UNL71 UXH70:UXH71 VHD70:VHD71 VQZ70:VQZ71 WAV70:WAV71 WKR70:WKR71 WUN70:WUN71 IB70:IB71 RX70:RX71 SH72:SH73 ACD72:ACD73 ALZ72:ALZ73 AVV72:AVV73 BFR72:BFR73 BPN72:BPN73 BZJ72:BZJ73 CJF72:CJF73 CTB72:CTB73 DCX72:DCX73 DMT72:DMT73 DWP72:DWP73 EGL72:EGL73 EQH72:EQH73 FAD72:FAD73 FJZ72:FJZ73 FTV72:FTV73 GDR72:GDR73 GNN72:GNN73 GXJ72:GXJ73 HHF72:HHF73 HRB72:HRB73 IAX72:IAX73 IKT72:IKT73 IUP72:IUP73 JEL72:JEL73 JOH72:JOH73 JYD72:JYD73 KHZ72:KHZ73 KRV72:KRV73 LBR72:LBR73 LLN72:LLN73 LVJ72:LVJ73 MFF72:MFF73 MPB72:MPB73 MYX72:MYX73 NIT72:NIT73 NSP72:NSP73 OCL72:OCL73 OMH72:OMH73 OWD72:OWD73 PFZ72:PFZ73 PPV72:PPV73 PZR72:PZR73 QJN72:QJN73 QTJ72:QTJ73 RDF72:RDF73 RNB72:RNB73 RWX72:RWX73 SGT72:SGT73 SQP72:SQP73 TAL72:TAL73 TKH72:TKH73 TUD72:TUD73 UDZ72:UDZ73 UNV72:UNV73 UXR72:UXR73 VHN72:VHN73 VRJ72:VRJ73 WBF72:WBF73 WLB72:WLB73 WUX72:WUX73 IL72:IL73 ALP74:ALP75 AVL74:AVL75 BFH74:BFH75 BPD74:BPD75 BYZ74:BYZ75 CIV74:CIV75 CSR74:CSR75 DCN74:DCN75 DMJ74:DMJ75 DWF74:DWF75 EGB74:EGB75 EPX74:EPX75 EZT74:EZT75 FJP74:FJP75 FTL74:FTL75 GDH74:GDH75 GND74:GND75 GWZ74:GWZ75 HGV74:HGV75 HQR74:HQR75 IAN74:IAN75 IKJ74:IKJ75 IUF74:IUF75 JEB74:JEB75 JNX74:JNX75 JXT74:JXT75 KHP74:KHP75 KRL74:KRL75 LBH74:LBH75 LLD74:LLD75 LUZ74:LUZ75 MEV74:MEV75 MOR74:MOR75 MYN74:MYN75 NIJ74:NIJ75 NSF74:NSF75 OCB74:OCB75 OLX74:OLX75 OVT74:OVT75 PFP74:PFP75 PPL74:PPL75 PZH74:PZH75 QJD74:QJD75 QSZ74:QSZ75 RCV74:RCV75 RMR74:RMR75 RWN74:RWN75 SGJ74:SGJ75 SQF74:SQF75 TAB74:TAB75 TJX74:TJX75 TTT74:TTT75 UDP74:UDP75 UNL74:UNL75 UXH74:UXH75 VHD74:VHD75 VQZ74:VQZ75 WAV74:WAV75 WKR74:WKR75 WUN74:WUN75 IB74:IB75 RX74:RX75 IL76 SH76 ACD76 ALZ76 AVV76 BFR76 BPN76 BZJ76 CJF76 CTB76 DCX76 DMT76 DWP76 EGL76 EQH76 FAD76 FJZ76 FTV76 GDR76 GNN76 GXJ76 HHF76 HRB76 IAX76 IKT76 IUP76 JEL76 JOH76 JYD76 KHZ76 KRV76 LBR76 LLN76 LVJ76 MFF76 MPB76 MYX76 NIT76 NSP76 OCL76 OMH76 OWD76 PFZ76 PPV76 PZR76 QJN76 QTJ76 RDF76 RNB76 RWX76 SGT76 SQP76 TAL76 TKH76 TUD76 UDZ76 UNV76 UXR76 VHN76 VRJ76 WBF76 WLB76 WUX76 ALP77:ALP78 AVL77:AVL78 BFH77:BFH78 BPD77:BPD78 BYZ77:BYZ78 CIV77:CIV78 CSR77:CSR78 DCN77:DCN78 DMJ77:DMJ78 DWF77:DWF78 EGB77:EGB78 EPX77:EPX78 EZT77:EZT78 FJP77:FJP78 FTL77:FTL78 GDH77:GDH78 GND77:GND78 GWZ77:GWZ78 HGV77:HGV78 HQR77:HQR78 IAN77:IAN78 IKJ77:IKJ78 IUF77:IUF78 JEB77:JEB78 JNX77:JNX78 JXT77:JXT78 KHP77:KHP78 KRL77:KRL78 LBH77:LBH78 LLD77:LLD78 LUZ77:LUZ78 MEV77:MEV78 MOR77:MOR78 MYN77:MYN78 NIJ77:NIJ78 NSF77:NSF78 OCB77:OCB78 OLX77:OLX78 OVT77:OVT78 PFP77:PFP78 PPL77:PPL78 PZH77:PZH78 QJD77:QJD78 QSZ77:QSZ78 RCV77:RCV78 RMR77:RMR78 RWN77:RWN78 SGJ77:SGJ78 SQF77:SQF78 TAB77:TAB78 TJX77:TJX78 TTT77:TTT78 UDP77:UDP78 UNL77:UNL78 UXH77:UXH78 VHD77:VHD78 VQZ77:VQZ78 WAV77:WAV78 WKR77:WKR78 WUN77:WUN78 IB77:IB78 RX77:RX78 WUX79 IL79 SH79 ACD79 ALZ79 AVV79 BFR79 BPN79 BZJ79 CJF79 CTB79 DCX79 DMT79 DWP79 EGL79 EQH79 FAD79 FJZ79 FTV79 GDR79 GNN79 GXJ79 HHF79 HRB79 IAX79 IKT79 IUP79 JEL79 JOH79 JYD79 KHZ79 KRV79 LBR79 LLN79 LVJ79 MFF79 MPB79 MYX79 NIT79 NSP79 OCL79 OMH79 OWD79 PFZ79 PPV79 PZR79 QJN79 QTJ79 RDF79 RNB79 RWX79 SGT79 SQP79 TAL79 TKH79 TUD79 UDZ79 UNV79 UXR79 VHN79 VRJ79 WBF79 WLB79 ALP80:ALP81 AVL80:AVL81 BFH80:BFH81 BPD80:BPD81 BYZ80:BYZ81 CIV80:CIV81 CSR80:CSR81 DCN80:DCN81 DMJ80:DMJ81 DWF80:DWF81 EGB80:EGB81 EPX80:EPX81 EZT80:EZT81 FJP80:FJP81 FTL80:FTL81 GDH80:GDH81 GND80:GND81 GWZ80:GWZ81 HGV80:HGV81 HQR80:HQR81 IAN80:IAN81 IKJ80:IKJ81 IUF80:IUF81 JEB80:JEB81 JNX80:JNX81 JXT80:JXT81 KHP80:KHP81 KRL80:KRL81 LBH80:LBH81 LLD80:LLD81 LUZ80:LUZ81 MEV80:MEV81 MOR80:MOR81 MYN80:MYN81 NIJ80:NIJ81 NSF80:NSF81 OCB80:OCB81 OLX80:OLX81 OVT80:OVT81 PFP80:PFP81 PPL80:PPL81 PZH80:PZH81 QJD80:QJD81 QSZ80:QSZ81 RCV80:RCV81 RMR80:RMR81 RWN80:RWN81 SGJ80:SGJ81 SQF80:SQF81 TAB80:TAB81 TJX80:TJX81 TTT80:TTT81 UDP80:UDP81 UNL80:UNL81 UXH80:UXH81 VHD80:VHD81 VQZ80:VQZ81 WAV80:WAV81 WKR80:WKR81 WUN80:WUN81 IB80:IB81 RX80:RX81 WLB82 WUX82 IL82 SH82 ACD82 ALZ82 AVV82 BFR82 BPN82 BZJ82 CJF82 CTB82 DCX82 DMT82 DWP82 EGL82 EQH82 FAD82 FJZ82 FTV82 GDR82 GNN82 GXJ82 HHF82 HRB82 IAX82 IKT82 IUP82 JEL82 JOH82 JYD82 KHZ82 KRV82 LBR82 LLN82 LVJ82 MFF82 MPB82 MYX82 NIT82 NSP82 OCL82 OMH82 OWD82 PFZ82 PPV82 PZR82 QJN82 QTJ82 RDF82 RNB82 RWX82 SGT82 SQP82 TAL82 TKH82 TUD82 UDZ82 UNV82 UXR82 VHN82 VRJ82 WBF82 ALP83:ALP84 AVL83:AVL84 BFH83:BFH84 BPD83:BPD84 BYZ83:BYZ84 CIV83:CIV84 CSR83:CSR84 DCN83:DCN84 DMJ83:DMJ84 DWF83:DWF84 EGB83:EGB84 EPX83:EPX84 EZT83:EZT84 FJP83:FJP84 FTL83:FTL84 GDH83:GDH84 GND83:GND84 GWZ83:GWZ84 HGV83:HGV84 HQR83:HQR84 IAN83:IAN84 IKJ83:IKJ84 IUF83:IUF84 JEB83:JEB84 JNX83:JNX84 JXT83:JXT84 KHP83:KHP84 KRL83:KRL84 LBH83:LBH84 LLD83:LLD84 LUZ83:LUZ84 MEV83:MEV84 MOR83:MOR84 MYN83:MYN84 NIJ83:NIJ84 NSF83:NSF84 OCB83:OCB84 OLX83:OLX84 OVT83:OVT84 PFP83:PFP84 PPL83:PPL84 PZH83:PZH84 QJD83:QJD84 QSZ83:QSZ84 RCV83:RCV84 RMR83:RMR84 RWN83:RWN84 SGJ83:SGJ84 SQF83:SQF84 TAB83:TAB84 TJX83:TJX84 TTT83:TTT84 UDP83:UDP84 UNL83:UNL84 UXH83:UXH84 VHD83:VHD84 VQZ83:VQZ84 WAV83:WAV84 WKR83:WKR84 WUN83:WUN84 IB83:IB84 RX83:RX84 WBF85 ST177 WLB85 WUX85 IL85 SH85 ACD85 ALZ85 AVV85 BFR85 BPN85 BZJ85 CJF85 CTB85 DCX85 DMT85 DWP85 EGL85 EQH85 FAD85 FJZ85 FTV85 GDR85 GNN85 GXJ85 HHF85 HRB85 IAX85 IKT85 IUP85 JEL85 JOH85 JYD85 KHZ85 KRV85 LBR85 LLN85 LVJ85 MFF85 MPB85 MYX85 NIT85 NSP85 OCL85 OMH85 OWD85 PFZ85 PPV85 PZR85 QJN85 QTJ85 RDF85 RNB85 RWX85 SGT85 SQP85 TAL85 TKH85 TUD85 UDZ85 UNV85 UXR85 VHN85 VRJ85 ALP86:ALP87 AVL86:AVL87 BFH86:BFH87 BPD86:BPD87 BYZ86:BYZ87 CIV86:CIV87 CSR86:CSR87 DCN86:DCN87 DMJ86:DMJ87 DWF86:DWF87 EGB86:EGB87 EPX86:EPX87 EZT86:EZT87 FJP86:FJP87 FTL86:FTL87 GDH86:GDH87 GND86:GND87 GWZ86:GWZ87 HGV86:HGV87 HQR86:HQR87 IAN86:IAN87 IKJ86:IKJ87 IUF86:IUF87 JEB86:JEB87 JNX86:JNX87 JXT86:JXT87 KHP86:KHP87 KRL86:KRL87 LBH86:LBH87 LLD86:LLD87 LUZ86:LUZ87 MEV86:MEV87 MOR86:MOR87 MYN86:MYN87 NIJ86:NIJ87 NSF86:NSF87 OCB86:OCB87 OLX86:OLX87 OVT86:OVT87 PFP86:PFP87 PPL86:PPL87 PZH86:PZH87 QJD86:QJD87 QSZ86:QSZ87 RCV86:RCV87 RMR86:RMR87 RWN86:RWN87 SGJ86:SGJ87 SQF86:SQF87 TAB86:TAB87 TJX86:TJX87 TTT86:TTT87 UDP86:UDP87 UNL86:UNL87 UXH86:UXH87 VHD86:VHD87 VQZ86:VQZ87 WAV86:WAV87 WKR86:WKR87 WUN86:WUN87 IB86:IB87 RX86:RX87 VRJ88 UXR94 WBF88 WLB88 WUX88 IL88 SH88 ACD88 ALZ88 AVV88 BFR88 BPN88 BZJ88 CJF88 CTB88 DCX88 DMT88 DWP88 EGL88 EQH88 FAD88 FJZ88 FTV88 GDR88 GNN88 GXJ88 HHF88 HRB88 IAX88 IKT88 IUP88 JEL88 JOH88 JYD88 KHZ88 KRV88 LBR88 LLN88 LVJ88 MFF88 MPB88 MYX88 NIT88 NSP88 OCL88 OMH88 OWD88 PFZ88 PPV88 PZR88 QJN88 QTJ88 RDF88 RNB88 RWX88 SGT88 SQP88 TAL88 TKH88 TUD88 UDZ88 UNV88 UXR88 VHN88 ALP89:ALP90 AVL89:AVL90 BFH89:BFH90 BPD89:BPD90 BYZ89:BYZ90 CIV89:CIV90 CSR89:CSR90 DCN89:DCN90 DMJ89:DMJ90 DWF89:DWF90 EGB89:EGB90 EPX89:EPX90 EZT89:EZT90 FJP89:FJP90 FTL89:FTL90 GDH89:GDH90 GND89:GND90 GWZ89:GWZ90 HGV89:HGV90 HQR89:HQR90 IAN89:IAN90 IKJ89:IKJ90 IUF89:IUF90 JEB89:JEB90 JNX89:JNX90 JXT89:JXT90 KHP89:KHP90 KRL89:KRL90 LBH89:LBH90 LLD89:LLD90 LUZ89:LUZ90 MEV89:MEV90 MOR89:MOR90 MYN89:MYN90 NIJ89:NIJ90 NSF89:NSF90 OCB89:OCB90 OLX89:OLX90 OVT89:OVT90 PFP89:PFP90 PPL89:PPL90 PZH89:PZH90 QJD89:QJD90 QSZ89:QSZ90 RCV89:RCV90 RMR89:RMR90 RWN89:RWN90 SGJ89:SGJ90 SQF89:SQF90 TAB89:TAB90 TJX89:TJX90 TTT89:TTT90 UDP89:UDP90 UNL89:UNL90 UXH89:UXH90 VHD89:VHD90 VQZ89:VQZ90 WAV89:WAV90 WKR89:WKR90 WUN89:WUN90 IB89:IB90 RX89:RX90 VHN91 VRJ91 WBF91 WLB91 WUX91 IL91 SH91 ACD91 ALZ91 AVV91 BFR91 BPN91 BZJ91 CJF91 CTB91 DCX91 DMT91 DWP91 EGL91 EQH91 FAD91 FJZ91 FTV91 GDR91 GNN91 GXJ91 HHF91 HRB91 IAX91 IKT91 IUP91 JEL91 JOH91 JYD91 KHZ91 KRV91 LBR91 LLN91 LVJ91 MFF91 MPB91 MYX91 NIT91 NSP91 OCL91 OMH91 OWD91 PFZ91 PPV91 PZR91 QJN91 QTJ91 RDF91 RNB91 RWX91 SGT91 SQP91 TAL91 TKH91 TUD91 UDZ91 UNV91 UXR91 ALP92:ALP93 AVL92:AVL93 BFH92:BFH93 BPD92:BPD93 BYZ92:BYZ93 CIV92:CIV93 CSR92:CSR93 DCN92:DCN93 DMJ92:DMJ93 DWF92:DWF93 EGB92:EGB93 EPX92:EPX93 EZT92:EZT93 FJP92:FJP93 FTL92:FTL93 GDH92:GDH93 GND92:GND93 GWZ92:GWZ93 HGV92:HGV93 HQR92:HQR93 IAN92:IAN93 IKJ92:IKJ93 IUF92:IUF93 JEB92:JEB93 JNX92:JNX93 JXT92:JXT93 KHP92:KHP93 KRL92:KRL93 LBH92:LBH93 LLD92:LLD93 LUZ92:LUZ93 MEV92:MEV93 MOR92:MOR93 MYN92:MYN93 NIJ92:NIJ93 NSF92:NSF93 OCB92:OCB93 OLX92:OLX93 OVT92:OVT93 PFP92:PFP93 PPL92:PPL93 PZH92:PZH93 QJD92:QJD93 QSZ92:QSZ93 RCV92:RCV93 RMR92:RMR93 RWN92:RWN93 SGJ92:SGJ93 SQF92:SQF93 TAB92:TAB93 TJX92:TJX93 TTT92:TTT93 UDP92:UDP93 UNL92:UNL93 UXH92:UXH93 VHD92:VHD93 VQZ92:VQZ93 WAV92:WAV93 WKR92:WKR93 WUN92:WUN93 IB92:IB93 RX92:RX93 K63:K93 UNV94 AVL95:AVL96 BFH95:BFH96 BPD95:BPD96 BYZ95:BYZ96 CIV95:CIV96 CSR95:CSR96 DCN95:DCN96 DMJ95:DMJ96 DWF95:DWF96 EGB95:EGB96 EPX95:EPX96 EZT95:EZT96 FJP95:FJP96 FTL95:FTL96 GDH95:GDH96 GND95:GND96 GWZ95:GWZ96 HGV95:HGV96 HQR95:HQR96 IAN95:IAN96 IKJ95:IKJ96 IUF95:IUF96 JEB95:JEB96 JNX95:JNX96 JXT95:JXT96 KHP95:KHP96 KRL95:KRL96 LBH95:LBH96 LLD95:LLD96 LUZ95:LUZ96 MEV95:MEV96 MOR95:MOR96 MYN95:MYN96 NIJ95:NIJ96 NSF95:NSF96 OCB95:OCB96 OLX95:OLX96 OVT95:OVT96 PFP95:PFP96 PPL95:PPL96 PZH95:PZH96 QJD95:QJD96 QSZ95:QSZ96 RCV95:RCV96 RMR95:RMR96 RWN95:RWN96 SGJ95:SGJ96 SQF95:SQF96 TAB95:TAB96 TJX95:TJX96 TTT95:TTT96 UDP95:UDP96 UNL95:UNL96 UXH95:UXH96 VHD95:VHD96 VQZ95:VQZ96 WAV95:WAV96 WKR95:WKR96 WUN95:WUN96 IB95:IB96 RX95:RX96 ABT92:ABT93 WBI114 VRM114 VHQ114 UXU114 UNY114 UEC114 TUG114 TKK114 TAO114 SQS114 SGW114 RXA114 RNE114 RDI114 QTM114 QJQ114 PZU114 PPY114 PGC114 OWG114 OMK114 OCO114 NSS114 NIW114 MZA114 MPE114 MFI114 LVM114 LLQ114 LBU114 KRY114 KIC114 JYG114 JOK114 JEO114 IUS114 IKW114 IBA114 HRE114 HHI114 GXM114 GNQ114 GDU114 FTY114 FKC114 FAG114 EQK114 EGO114 DWS114 DMW114 DDA114 CTE114 CJI114 BZM114 BPQ114 BFU114 AVY114 AMC114 ACG114 SK114 IO114 WLE114 L113:L115 ACM118:ACM119 BPK116 BZG116 CJC116 CSY116 DCU116 DMQ116 DWM116 EGI116 EQE116 FAA116 FJW116 FTS116 GDO116 GNK116 GXG116 HHC116 HQY116 IAU116 IKQ116 IUM116 JEI116 JOE116 JYA116 KHW116 KRS116 LBO116 LLK116 LVG116 MFC116 MOY116 MYU116 NIQ116 NSM116 OCI116 OME116 OWA116 PFW116 PPS116 PZO116 QJK116 QTG116 RDC116 RMY116 RWU116 SGQ116 SQM116 TAI116 TKE116 TUA116 UDW116 UNS116 UXO116 VHK116 VRG116 WBC116 WKY116 WUU116 II116 SE116 ACA116 ALW116 AVS116 N43:N60 ACM125 AMI125 AWE125 BGA125 BPW125 BZS125 CJO125 CTK125 DDG125 DNC125 DWY125 EGU125 EQQ125 FAM125 FKI125 FUE125 GEA125 GNW125 GXS125 HHO125 HRK125 IBG125 ILC125 IUY125 JEU125 JOQ125 JYM125 KII125 KSE125 LCA125 LLW125 LVS125 MFO125 MPK125 MZG125 NJC125 NSY125 OCU125 OMQ125 OWM125 PGI125 PQE125 QAA125 QJW125 QTS125 RDO125 RNK125 RXG125 SHC125 SQY125 TAU125 TKQ125 TUM125 UEI125 UOE125 UYA125 VHW125 VRS125 WBO125 WLK125 WVG125 IU125 L162 ACM128 AMI128 AWE128 BGA128 BPW128 BZS128 CJO128 CTK128 DDG128 DNC128 DWY128 EGU128 EQQ128 FAM128 FKI128 FUE128 GEA128 GNW128 GXS128 HHO128 HRK128 IBG128 ILC128 IUY128 JEU128 JOQ128 JYM128 KII128 KSE128 LCA128 LLW128 LVS128 MFO128 MPK128 MZG128 NJC128 NSY128 OCU128 OMQ128 OWM128 PGI128 PQE128 QAA128 QJW128 QTS128 RDO128 RNK128 RXG128 SHC128 SQY128 TAU128 TKQ128 TUM128 UEI128 UOE128 UYA128 VHW128 VRS128 WBO128 WLK128 WVG128 IU128 TB126 SQ131 ACM131 AMI131 AWE131 BGA131 BPW131 BZS131 CJO131 CTK131 DDG131 DNC131 DWY131 EGU131 EQQ131 FAM131 FKI131 FUE131 GEA131 GNW131 GXS131 HHO131 HRK131 IBG131 ILC131 IUY131 JEU131 JOQ131 JYM131 KII131 KSE131 LCA131 LLW131 LVS131 MFO131 MPK131 MZG131 NJC131 NSY131 OCU131 OMQ131 OWM131 PGI131 PQE131 QAA131 QJW131 QTS131 RDO131 RNK131 RXG131 SHC131 SQY131 TAU131 TKQ131 TUM131 UEI131 UOE131 UYA131 VHW131 VRS131 WBO131 WLK131 WVG131 IU131 SQ133 ACM133 AMI133 AWE133 BGA133 BPW133 BZS133 CJO133 CTK133 DDG133 DNC133 DWY133 EGU133 EQQ133 FAM133 FKI133 FUE133 GEA133 GNW133 GXS133 HHO133 HRK133 IBG133 ILC133 IUY133 JEU133 JOQ133 JYM133 KII133 KSE133 LCA133 LLW133 LVS133 MFO133 MPK133 MZG133 NJC133 NSY133 OCU133 OMQ133 OWM133 PGI133 PQE133 QAA133 QJW133 QTS133 RDO133 RNK133 RXG133 SHC133 SQY133 TAU133 TKQ133 TUM133 UEI133 UOE133 UYA133 VHW133 VRS133 WBO133 WLK133 WVG133 IU133 SQ135 ACM135 AMI135 AWE135 BGA135 BPW135 BZS135 CJO135 CTK135 DDG135 DNC135 DWY135 EGU135 EQQ135 FAM135 FKI135 FUE135 GEA135 GNW135 GXS135 HHO135 HRK135 IBG135 ILC135 IUY135 JEU135 JOQ135 JYM135 KII135 KSE135 LCA135 LLW135 LVS135 MFO135 MPK135 MZG135 NJC135 NSY135 OCU135 OMQ135 OWM135 PGI135 PQE135 QAA135 QJW135 QTS135 RDO135 RNK135 RXG135 SHC135 SQY135 TAU135 TKQ135 TUM135 UEI135 UOE135 UYA135 VHW135 VRS135 WBO135 WLK135 WVG135 IU135 SQ171 ACM171 AMI171 AWE171 BGA171 BPW171 BZS171 CJO171 CTK171 DDG171 DNC171 DWY171 EGU171 EQQ171 FAM171 FKI171 FUE171 GEA171 GNW171 GXS171 HHO171 HRK171 IBG171 ILC171 IUY171 JEU171 JOQ171 JYM171 KII171 KSE171 LCA171 LLW171 LVS171 MFO171 MPK171 MZG171 NJC171 NSY171 OCU171 OMQ171 OWM171 PGI171 PQE171 QAA171 QJW171 QTS171 RDO171 RNK171 RXG171 SHC171 SQY171 TAU171 TKQ171 TUM171 UEI171 UOE171 UYA171 VHW171 VRS171 WBO171 WLK171 WVG171 TB129 ABT64:ABT65 ABT67:ABT68 ABT70:ABT71 ABT74:ABT75 ABT77:ABT78 ABT80:ABT81 ABT86:ABT87 ABT83:ABT84 ABT89:ABT90 N94:N96 BFO116 SX117 JB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DXF117 DNJ117 DDN117 CTR117 CJV117 BZZ117 BQD117 BGH117 AWL117 AWD111 BZT102 BPX102 BGB102 AWF102 AMJ102 ACN102 SR102 IV102 WVH102 WLL102 WBP102 VRT102 VHX102 UYB102 UOF102 UEJ102 TUN102 TKR102 TAV102 SQZ102 SHD102 RXH102 RNL102 RDP102 QTT102 QJX102 QAB102 PQF102 PGJ102 OWN102 OMR102 OCV102 NSZ102 NJD102 MZH102 MPL102 MFP102 LVT102 LLX102 LCB102 KSF102 KIJ102 JYN102 JOR102 JEV102 IUZ102 ILD102 IBH102 HRL102 HHP102 GXT102 GNX102 GEB102 FUF102 FKJ102 FAN102 EQR102 EGV102 DWZ102 DND102 DDH102 CTL102 CJP102 AWL103 ACT103 AMP103 SX103 JB103 WVN103 WLR103 WBV103 VRZ103 VID103 UYH103 UOL103 UEP103 TUT103 TKX103 TBB103 SRF103 SHJ103 RXN103 RNR103 RDV103 QTZ103 QKD103 QAH103 PQL103 PGP103 OWT103 OMX103 ODB103 NTF103 NJJ103 MZN103 MPR103 MFV103 LVZ103 LMD103 LCH103 KSL103 KIP103 JYT103 JOX103 JFB103 IVF103 ILJ103 IBN103 HRR103 HHV103 GXZ103 GOD103 GEH103 FUL103 FKP103 FAT103 EQX103 EHB103 DXF103 DNJ103 DDN103 CTR103 CJV103 BZZ103 BQD103 BGH103 CJP104 BZT104 BPX104 BGB104 AWF104 AMJ104 ACN104 SR104 IV104 WVH104 WLL104 WBP104 VRT104 VHX104 UYB104 UOF104 UEJ104 TUN104 TKR104 TAV104 SQZ104 SHD104 RXH104 RNL104 RDP104 QTT104 QJX104 QAB104 PQF104 PGJ104 OWN104 OMR104 OCV104 NSZ104 NJD104 MZH104 MPL104 MFP104 LVT104 LLX104 LCB104 KSF104 KIJ104 JYN104 JOR104 JEV104 IUZ104 ILD104 IBH104 HRL104 HHP104 GXT104 GNX104 GEB104 FUF104 FKJ104 FAN104 EQR104 EGV104 DWZ104 DND104 DDH104 CTL104 AWL105 ACT105 AMP105 SX105 JB105 WVN105 WLR105 WBV105 VRZ105 VID105 UYH105 UOL105 UEP105 TUT105 TKX105 TBB105 SRF105 SHJ105 RXN105 RNR105 RDV105 QTZ105 QKD105 QAH105 PQL105 PGP105 OWT105 OMX105 ODB105 NTF105 NJJ105 MZN105 MPR105 MFV105 LVZ105 LMD105 LCH105 KSL105 KIP105 JYT105 JOX105 JFB105 IVF105 ILJ105 IBN105 HRR105 HHV105 GXZ105 GOD105 GEH105 FUL105 FKP105 FAT105 EQX105 EHB105 DXF105 DNJ105 DDN105 CTR105 CJV105 BZZ105 BQD105 BGH105 CTL106 CJP106 BZT106 BPX106 BGB106 AWF106 AMJ106 ACN106 SR106 IV106 WVH106 WLL106 WBP106 VRT106 VHX106 UYB106 UOF106 UEJ106 TUN106 TKR106 TAV106 SQZ106 SHD106 RXH106 RNL106 RDP106 QTT106 QJX106 QAB106 PQF106 PGJ106 OWN106 OMR106 OCV106 NSZ106 NJD106 MZH106 MPL106 MFP106 LVT106 LLX106 LCB106 KSF106 KIJ106 JYN106 JOR106 JEV106 IUZ106 ILD106 IBH106 HRL106 HHP106 GXT106 GNX106 GEB106 FUF106 FKJ106 FAN106 EQR106 EGV106 DWZ106 DND106 DDH106 AWL107 ACT107 AMP107 SX107 JB107 WVN107 WLR107 WBV107 VRZ107 VID107 UYH107 UOL107 UEP107 TUT107 TKX107 TBB107 SRF107 SHJ107 RXN107 RNR107 RDV107 QTZ107 QKD107 QAH107 PQL107 PGP107 OWT107 OMX107 ODB107 NTF107 NJJ107 MZN107 MPR107 MFV107 LVZ107 LMD107 LCH107 KSL107 KIP107 JYT107 JOX107 JFB107 IVF107 ILJ107 IBN107 HRR107 HHV107 GXZ107 GOD107 GEH107 FUL107 FKP107 FAT107 EQX107 EHB107 DXF107 DNJ107 DDN107 CTR107 CJV107 BZZ107 BQD107 BGH107 DDH108 CTL108 CJP108 BZT108 BPX108 BGB108 AWF108 AMJ108 ACN108 SR108 IV108 WVH108 WLL108 WBP108 VRT108 VHX108 UYB108 UOF108 UEJ108 TUN108 TKR108 TAV108 SQZ108 SHD108 RXH108 RNL108 RDP108 QTT108 QJX108 QAB108 PQF108 PGJ108 OWN108 OMR108 OCV108 NSZ108 NJD108 MZH108 MPL108 MFP108 LVT108 LLX108 LCB108 KSF108 KIJ108 JYN108 JOR108 JEV108 IUZ108 ILD108 IBH108 HRL108 HHP108 GXT108 GNX108 GEB108 FUF108 FKJ108 FAN108 EQR108 EGV108 DWZ108 DND108 DND110 ACT109 AMP109 SX109 JB109 WVN109 WLR109 WBV109 VRZ109 VID109 UYH109 UOL109 UEP109 TUT109 TKX109 TBB109 SRF109 SHJ109 RXN109 RNR109 RDV109 QTZ109 QKD109 QAH109 PQL109 PGP109 OWT109 OMX109 ODB109 NTF109 NJJ109 MZN109 MPR109 MFV109 LVZ109 LMD109 LCH109 KSL109 KIP109 JYT109 JOX109 JFB109 IVF109 ILJ109 IBN109 HRR109 HHV109 GXZ109 GOD109 GEH109 FUL109 FKP109 FAT109 EQX109 EHB109 DXF109 DNJ109 DDN109 CTR109 CJV109 BZZ109 BQD109 BGH109 AWL109 L156 L159 SQ125 JF126 WVR126 WLV126 WBZ126 VSD126 VIH126 UYL126 UOP126 UET126 TUX126 TLB126 TBF126 SRJ126 SHN126 RXR126 RNV126 RDZ126 QUD126 QKH126 QAL126 PQP126 PGT126 OWX126 ONB126 ODF126 NTJ126 NJN126 MZR126 MPV126 MFZ126 LWD126 LMH126 LCL126 KSP126 KIT126 JYX126 JPB126 JFF126 IVJ126 ILN126 IBR126 HRV126 HHZ126 GYD126 GOH126 GEL126 FUP126 FKT126 FAX126 ERB126 EHF126 DXJ126 DNN126 DDR126 CTV126 CJZ126 CAD126 BQH126 BGL126 AWP126 AMT126 ACX126 SQ128 JF129 WVR129 WLV129 WBZ129 VSD129 VIH129 UYL129 UOP129 UET129 TUX129 TLB129 TBF129 SRJ129 SHN129 RXR129 RNV129 RDZ129 QUD129 QKH129 QAL129 PQP129 PGT129 OWX129 ONB129 ODF129 NTJ129 NJN129 MZR129 MPV129 MFZ129 LWD129 LMH129 LCL129 KSP129 KIT129 JYX129 JPB129 JFF129 IVJ129 ILN129 IBR129 HRV129 HHZ129 GYD129 GOH129 GEL129 FUP129 FKT129 FAX129 ERB129 EHF129 DXJ129 DNN129 DDR129 CTV129 CJZ129 CAD129 BQH129 BGL129 AWP129 AMT129 ACX129 ACM115 AMI118:AMI119 SQ118:SQ119 IU118:IU119 WVG118:WVG119 WLK118:WLK119 WBO118:WBO119 VRS118:VRS119 VHW118:VHW119 UYA118:UYA119 UOE118:UOE119 UEI118:UEI119 TUM118:TUM119 TKQ118:TKQ119 TAU118:TAU119 SQY118:SQY119 SHC118:SHC119 RXG118:RXG119 RNK118:RNK119 RDO118:RDO119 QTS118:QTS119 QJW118:QJW119 QAA118:QAA119 PQE118:PQE119 PGI118:PGI119 OWM118:OWM119 OMQ118:OMQ119 OCU118:OCU119 NSY118:NSY119 NJC118:NJC119 MZG118:MZG119 MPK118:MPK119 MFO118:MFO119 LVS118:LVS119 LLW118:LLW119 LCA118:LCA119 KSE118:KSE119 KII118:KII119 JYM118:JYM119 JOQ118:JOQ119 JEU118:JEU119 IUY118:IUY119 ILC118:ILC119 IBG118:IBG119 HRK118:HRK119 HHO118:HHO119 GXS118:GXS119 GNW118:GNW119 GEA118:GEA119 FUE118:FUE119 FKI118:FKI119 FAM118:FAM119 EQQ118:EQQ119 EGU118:EGU119 DWY118:DWY119 DNC118:DNC119 DDG118:DDG119 CTK118:CTK119 CJO118:CJO119 BZS118:BZS119 BPW118:BPW119 BGA118:BGA119 AWE118:AWE119 L119 WVA114 AMI115 SQ115 IU115 WVG115 WLK115 WBO115 VRS115 VHW115 UYA115 UOE115 UEI115 TUM115 TKQ115 TAU115 SQY115 SHC115 RXG115 RNK115 RDO115 QTS115 QJW115 QAA115 PQE115 PGI115 OWM115 OMQ115 OCU115 NSY115 NJC115 MZG115 MPK115 MFO115 LVS115 LLW115 LCA115 KSE115 KII115 JYM115 JOQ115 JEU115 IUY115 ILC115 IBG115 HRK115 HHO115 GXS115 GNW115 GEA115 FUE115 FKI115 FAM115 EQQ115 EGU115 DWY115 DNC115 DDG115 CTK115 CJO115 BZS115 BPW115 BGA115 AWE115 WVR207 WVR211:WVR213 TB211:TB213 JF211:JF213 ACX211:ACX213 AMT211:AMT213 AWP211:AWP213 BGL211:BGL213 BQH211:BQH213 CAD211:CAD213 CJZ211:CJZ213 CTV211:CTV213 DDR211:DDR213 DNN211:DNN213 DXJ211:DXJ213 EHF211:EHF213 ERB211:ERB213 FAX211:FAX213 FKT211:FKT213 FUP211:FUP213 GEL211:GEL213 GOH211:GOH213 GYD211:GYD213 HHZ211:HHZ213 HRV211:HRV213 IBR211:IBR213 ILN211:ILN213 IVJ211:IVJ213 JFF211:JFF213 JPB211:JPB213 JYX211:JYX213 KIT211:KIT213 KSP211:KSP213 LCL211:LCL213 LMH211:LMH213 LWD211:LWD213 MFZ211:MFZ213 MPV211:MPV213 MZR211:MZR213 NJN211:NJN213 NTJ211:NTJ213 ODF211:ODF213 ONB211:ONB213 OWX211:OWX213 PGT211:PGT213 PQP211:PQP213 QAL211:QAL213 QKH211:QKH213 QUD211:QUD213 RDZ211:RDZ213 RNV211:RNV213 RXR211:RXR213 SHN211:SHN213 SRJ211:SRJ213 TBF211:TBF213 TLB211:TLB213 TUX211:TUX213 UET211:UET213 UOP211:UOP213 UYL211:UYL213 VIH211:VIH213 VSD211:VSD213 WBZ211:WBZ213 WLV211:WLV213 L214:L812 IX175 ST175 ACP175 AML175 AWH175 BGD175 BPZ175 BZV175 CJR175 CTN175 DDJ175 DNF175 DXB175 EGX175 EQT175 FAP175 FKL175 FUH175 GED175 GNZ175 GXV175 HHR175 HRN175 IBJ175 ILF175 IVB175 JEX175 JOT175 JYP175 KIL175 KSH175 LCD175 LLZ175 LVV175 MFR175 MPN175 MZJ175 NJF175 NTB175 OCX175 OMT175 OWP175 PGL175 PQH175 QAD175 QJZ175 QTV175 RDR175 RNN175 RXJ175 SHF175 SRB175 TAX175 TKT175 TUP175 UEL175 UOH175 UYD175 VHZ175 VRV175 WBR175 WLN175 WVJ175 TB205 JF205 ACX205 AMT205 AWP205 BGL205 BQH205 CAD205 CJZ205 CTV205 DDR205 DNN205 DXJ205 EHF205 ERB205 FAX205 FKT205 FUP205 GEL205 GOH205 GYD205 HHZ205 HRV205 IBR205 ILN205 IVJ205 JFF205 JPB205 JYX205 KIT205 KSP205 LCL205 LMH205 LWD205 MFZ205 MPV205 MZR205 NJN205 NTJ205 ODF205 ONB205 OWX205 PGT205 PQP205 QAL205 QKH205 QUD205 RDZ205 RNV205 RXR205 SHN205 SRJ205 TBF205 TLB205 TUX205 UET205 UOP205 UYL205 VIH205 VSD205 WBZ205 WLV205 WVR205 TB207 JF207 ACX207 AMT207 AWP207 BGL207 BQH207 CAD207 CJZ207 CTV207 DDR207 DNN207 DXJ207 EHF207 ERB207 FAX207 FKT207 FUP207 GEL207 GOH207 GYD207 HHZ207 HRV207 IBR207 ILN207 IVJ207 JFF207 JPB207 JYX207 KIT207 KSP207 LCL207 LMH207 LWD207 MFZ207 MPV207 MZR207 NJN207 NTJ207 ODF207 ONB207 OWX207 PGT207 PQP207 QAL207 QKH207 QUD207 RDZ207 RNV207 RXR207 SHN207 SRJ207 TBF207 TLB207 TUX207 UET207 UOP207 UYL207 VIH207 VSD207 WBZ207 WLV207 L208 TB209 JF209 ACX209 AMT209 AWP209 BGL209 BQH209 CAD209 CJZ209 CTV209 DDR209 DNN209 DXJ209 EHF209 ERB209 FAX209 FKT209 FUP209 GEL209 GOH209 GYD209 HHZ209 HRV209 IBR209 ILN209 IVJ209 JFF209 JPB209 JYX209 KIT209 KSP209 LCL209 LMH209 LWD209 MFZ209 MPV209 MZR209 NJN209 NTJ209 ODF209 ONB209 OWX209 PGT209 PQP209 QAL209 QKH209 QUD209 RDZ209 RNV209 RXR209 SHN209 SRJ209 TBF209 TLB209 TUX209 UET209 UOP209 UYL209 VIH209 VSD209 WBZ209 WLV209 WVR209">
      <formula1>осн</formula1>
    </dataValidation>
    <dataValidation type="list" allowBlank="1" showInputMessage="1" showErrorMessage="1" sqref="WVS983024:WVS983852 M65520:M66348 JG65520:JG66348 TC65520:TC66348 ACY65520:ACY66348 AMU65520:AMU66348 AWQ65520:AWQ66348 BGM65520:BGM66348 BQI65520:BQI66348 CAE65520:CAE66348 CKA65520:CKA66348 CTW65520:CTW66348 DDS65520:DDS66348 DNO65520:DNO66348 DXK65520:DXK66348 EHG65520:EHG66348 ERC65520:ERC66348 FAY65520:FAY66348 FKU65520:FKU66348 FUQ65520:FUQ66348 GEM65520:GEM66348 GOI65520:GOI66348 GYE65520:GYE66348 HIA65520:HIA66348 HRW65520:HRW66348 IBS65520:IBS66348 ILO65520:ILO66348 IVK65520:IVK66348 JFG65520:JFG66348 JPC65520:JPC66348 JYY65520:JYY66348 KIU65520:KIU66348 KSQ65520:KSQ66348 LCM65520:LCM66348 LMI65520:LMI66348 LWE65520:LWE66348 MGA65520:MGA66348 MPW65520:MPW66348 MZS65520:MZS66348 NJO65520:NJO66348 NTK65520:NTK66348 ODG65520:ODG66348 ONC65520:ONC66348 OWY65520:OWY66348 PGU65520:PGU66348 PQQ65520:PQQ66348 QAM65520:QAM66348 QKI65520:QKI66348 QUE65520:QUE66348 REA65520:REA66348 RNW65520:RNW66348 RXS65520:RXS66348 SHO65520:SHO66348 SRK65520:SRK66348 TBG65520:TBG66348 TLC65520:TLC66348 TUY65520:TUY66348 UEU65520:UEU66348 UOQ65520:UOQ66348 UYM65520:UYM66348 VII65520:VII66348 VSE65520:VSE66348 WCA65520:WCA66348 WLW65520:WLW66348 WVS65520:WVS66348 M131056:M131884 JG131056:JG131884 TC131056:TC131884 ACY131056:ACY131884 AMU131056:AMU131884 AWQ131056:AWQ131884 BGM131056:BGM131884 BQI131056:BQI131884 CAE131056:CAE131884 CKA131056:CKA131884 CTW131056:CTW131884 DDS131056:DDS131884 DNO131056:DNO131884 DXK131056:DXK131884 EHG131056:EHG131884 ERC131056:ERC131884 FAY131056:FAY131884 FKU131056:FKU131884 FUQ131056:FUQ131884 GEM131056:GEM131884 GOI131056:GOI131884 GYE131056:GYE131884 HIA131056:HIA131884 HRW131056:HRW131884 IBS131056:IBS131884 ILO131056:ILO131884 IVK131056:IVK131884 JFG131056:JFG131884 JPC131056:JPC131884 JYY131056:JYY131884 KIU131056:KIU131884 KSQ131056:KSQ131884 LCM131056:LCM131884 LMI131056:LMI131884 LWE131056:LWE131884 MGA131056:MGA131884 MPW131056:MPW131884 MZS131056:MZS131884 NJO131056:NJO131884 NTK131056:NTK131884 ODG131056:ODG131884 ONC131056:ONC131884 OWY131056:OWY131884 PGU131056:PGU131884 PQQ131056:PQQ131884 QAM131056:QAM131884 QKI131056:QKI131884 QUE131056:QUE131884 REA131056:REA131884 RNW131056:RNW131884 RXS131056:RXS131884 SHO131056:SHO131884 SRK131056:SRK131884 TBG131056:TBG131884 TLC131056:TLC131884 TUY131056:TUY131884 UEU131056:UEU131884 UOQ131056:UOQ131884 UYM131056:UYM131884 VII131056:VII131884 VSE131056:VSE131884 WCA131056:WCA131884 WLW131056:WLW131884 WVS131056:WVS131884 M196592:M197420 JG196592:JG197420 TC196592:TC197420 ACY196592:ACY197420 AMU196592:AMU197420 AWQ196592:AWQ197420 BGM196592:BGM197420 BQI196592:BQI197420 CAE196592:CAE197420 CKA196592:CKA197420 CTW196592:CTW197420 DDS196592:DDS197420 DNO196592:DNO197420 DXK196592:DXK197420 EHG196592:EHG197420 ERC196592:ERC197420 FAY196592:FAY197420 FKU196592:FKU197420 FUQ196592:FUQ197420 GEM196592:GEM197420 GOI196592:GOI197420 GYE196592:GYE197420 HIA196592:HIA197420 HRW196592:HRW197420 IBS196592:IBS197420 ILO196592:ILO197420 IVK196592:IVK197420 JFG196592:JFG197420 JPC196592:JPC197420 JYY196592:JYY197420 KIU196592:KIU197420 KSQ196592:KSQ197420 LCM196592:LCM197420 LMI196592:LMI197420 LWE196592:LWE197420 MGA196592:MGA197420 MPW196592:MPW197420 MZS196592:MZS197420 NJO196592:NJO197420 NTK196592:NTK197420 ODG196592:ODG197420 ONC196592:ONC197420 OWY196592:OWY197420 PGU196592:PGU197420 PQQ196592:PQQ197420 QAM196592:QAM197420 QKI196592:QKI197420 QUE196592:QUE197420 REA196592:REA197420 RNW196592:RNW197420 RXS196592:RXS197420 SHO196592:SHO197420 SRK196592:SRK197420 TBG196592:TBG197420 TLC196592:TLC197420 TUY196592:TUY197420 UEU196592:UEU197420 UOQ196592:UOQ197420 UYM196592:UYM197420 VII196592:VII197420 VSE196592:VSE197420 WCA196592:WCA197420 WLW196592:WLW197420 WVS196592:WVS197420 M262128:M262956 JG262128:JG262956 TC262128:TC262956 ACY262128:ACY262956 AMU262128:AMU262956 AWQ262128:AWQ262956 BGM262128:BGM262956 BQI262128:BQI262956 CAE262128:CAE262956 CKA262128:CKA262956 CTW262128:CTW262956 DDS262128:DDS262956 DNO262128:DNO262956 DXK262128:DXK262956 EHG262128:EHG262956 ERC262128:ERC262956 FAY262128:FAY262956 FKU262128:FKU262956 FUQ262128:FUQ262956 GEM262128:GEM262956 GOI262128:GOI262956 GYE262128:GYE262956 HIA262128:HIA262956 HRW262128:HRW262956 IBS262128:IBS262956 ILO262128:ILO262956 IVK262128:IVK262956 JFG262128:JFG262956 JPC262128:JPC262956 JYY262128:JYY262956 KIU262128:KIU262956 KSQ262128:KSQ262956 LCM262128:LCM262956 LMI262128:LMI262956 LWE262128:LWE262956 MGA262128:MGA262956 MPW262128:MPW262956 MZS262128:MZS262956 NJO262128:NJO262956 NTK262128:NTK262956 ODG262128:ODG262956 ONC262128:ONC262956 OWY262128:OWY262956 PGU262128:PGU262956 PQQ262128:PQQ262956 QAM262128:QAM262956 QKI262128:QKI262956 QUE262128:QUE262956 REA262128:REA262956 RNW262128:RNW262956 RXS262128:RXS262956 SHO262128:SHO262956 SRK262128:SRK262956 TBG262128:TBG262956 TLC262128:TLC262956 TUY262128:TUY262956 UEU262128:UEU262956 UOQ262128:UOQ262956 UYM262128:UYM262956 VII262128:VII262956 VSE262128:VSE262956 WCA262128:WCA262956 WLW262128:WLW262956 WVS262128:WVS262956 M327664:M328492 JG327664:JG328492 TC327664:TC328492 ACY327664:ACY328492 AMU327664:AMU328492 AWQ327664:AWQ328492 BGM327664:BGM328492 BQI327664:BQI328492 CAE327664:CAE328492 CKA327664:CKA328492 CTW327664:CTW328492 DDS327664:DDS328492 DNO327664:DNO328492 DXK327664:DXK328492 EHG327664:EHG328492 ERC327664:ERC328492 FAY327664:FAY328492 FKU327664:FKU328492 FUQ327664:FUQ328492 GEM327664:GEM328492 GOI327664:GOI328492 GYE327664:GYE328492 HIA327664:HIA328492 HRW327664:HRW328492 IBS327664:IBS328492 ILO327664:ILO328492 IVK327664:IVK328492 JFG327664:JFG328492 JPC327664:JPC328492 JYY327664:JYY328492 KIU327664:KIU328492 KSQ327664:KSQ328492 LCM327664:LCM328492 LMI327664:LMI328492 LWE327664:LWE328492 MGA327664:MGA328492 MPW327664:MPW328492 MZS327664:MZS328492 NJO327664:NJO328492 NTK327664:NTK328492 ODG327664:ODG328492 ONC327664:ONC328492 OWY327664:OWY328492 PGU327664:PGU328492 PQQ327664:PQQ328492 QAM327664:QAM328492 QKI327664:QKI328492 QUE327664:QUE328492 REA327664:REA328492 RNW327664:RNW328492 RXS327664:RXS328492 SHO327664:SHO328492 SRK327664:SRK328492 TBG327664:TBG328492 TLC327664:TLC328492 TUY327664:TUY328492 UEU327664:UEU328492 UOQ327664:UOQ328492 UYM327664:UYM328492 VII327664:VII328492 VSE327664:VSE328492 WCA327664:WCA328492 WLW327664:WLW328492 WVS327664:WVS328492 M393200:M394028 JG393200:JG394028 TC393200:TC394028 ACY393200:ACY394028 AMU393200:AMU394028 AWQ393200:AWQ394028 BGM393200:BGM394028 BQI393200:BQI394028 CAE393200:CAE394028 CKA393200:CKA394028 CTW393200:CTW394028 DDS393200:DDS394028 DNO393200:DNO394028 DXK393200:DXK394028 EHG393200:EHG394028 ERC393200:ERC394028 FAY393200:FAY394028 FKU393200:FKU394028 FUQ393200:FUQ394028 GEM393200:GEM394028 GOI393200:GOI394028 GYE393200:GYE394028 HIA393200:HIA394028 HRW393200:HRW394028 IBS393200:IBS394028 ILO393200:ILO394028 IVK393200:IVK394028 JFG393200:JFG394028 JPC393200:JPC394028 JYY393200:JYY394028 KIU393200:KIU394028 KSQ393200:KSQ394028 LCM393200:LCM394028 LMI393200:LMI394028 LWE393200:LWE394028 MGA393200:MGA394028 MPW393200:MPW394028 MZS393200:MZS394028 NJO393200:NJO394028 NTK393200:NTK394028 ODG393200:ODG394028 ONC393200:ONC394028 OWY393200:OWY394028 PGU393200:PGU394028 PQQ393200:PQQ394028 QAM393200:QAM394028 QKI393200:QKI394028 QUE393200:QUE394028 REA393200:REA394028 RNW393200:RNW394028 RXS393200:RXS394028 SHO393200:SHO394028 SRK393200:SRK394028 TBG393200:TBG394028 TLC393200:TLC394028 TUY393200:TUY394028 UEU393200:UEU394028 UOQ393200:UOQ394028 UYM393200:UYM394028 VII393200:VII394028 VSE393200:VSE394028 WCA393200:WCA394028 WLW393200:WLW394028 WVS393200:WVS394028 M458736:M459564 JG458736:JG459564 TC458736:TC459564 ACY458736:ACY459564 AMU458736:AMU459564 AWQ458736:AWQ459564 BGM458736:BGM459564 BQI458736:BQI459564 CAE458736:CAE459564 CKA458736:CKA459564 CTW458736:CTW459564 DDS458736:DDS459564 DNO458736:DNO459564 DXK458736:DXK459564 EHG458736:EHG459564 ERC458736:ERC459564 FAY458736:FAY459564 FKU458736:FKU459564 FUQ458736:FUQ459564 GEM458736:GEM459564 GOI458736:GOI459564 GYE458736:GYE459564 HIA458736:HIA459564 HRW458736:HRW459564 IBS458736:IBS459564 ILO458736:ILO459564 IVK458736:IVK459564 JFG458736:JFG459564 JPC458736:JPC459564 JYY458736:JYY459564 KIU458736:KIU459564 KSQ458736:KSQ459564 LCM458736:LCM459564 LMI458736:LMI459564 LWE458736:LWE459564 MGA458736:MGA459564 MPW458736:MPW459564 MZS458736:MZS459564 NJO458736:NJO459564 NTK458736:NTK459564 ODG458736:ODG459564 ONC458736:ONC459564 OWY458736:OWY459564 PGU458736:PGU459564 PQQ458736:PQQ459564 QAM458736:QAM459564 QKI458736:QKI459564 QUE458736:QUE459564 REA458736:REA459564 RNW458736:RNW459564 RXS458736:RXS459564 SHO458736:SHO459564 SRK458736:SRK459564 TBG458736:TBG459564 TLC458736:TLC459564 TUY458736:TUY459564 UEU458736:UEU459564 UOQ458736:UOQ459564 UYM458736:UYM459564 VII458736:VII459564 VSE458736:VSE459564 WCA458736:WCA459564 WLW458736:WLW459564 WVS458736:WVS459564 M524272:M525100 JG524272:JG525100 TC524272:TC525100 ACY524272:ACY525100 AMU524272:AMU525100 AWQ524272:AWQ525100 BGM524272:BGM525100 BQI524272:BQI525100 CAE524272:CAE525100 CKA524272:CKA525100 CTW524272:CTW525100 DDS524272:DDS525100 DNO524272:DNO525100 DXK524272:DXK525100 EHG524272:EHG525100 ERC524272:ERC525100 FAY524272:FAY525100 FKU524272:FKU525100 FUQ524272:FUQ525100 GEM524272:GEM525100 GOI524272:GOI525100 GYE524272:GYE525100 HIA524272:HIA525100 HRW524272:HRW525100 IBS524272:IBS525100 ILO524272:ILO525100 IVK524272:IVK525100 JFG524272:JFG525100 JPC524272:JPC525100 JYY524272:JYY525100 KIU524272:KIU525100 KSQ524272:KSQ525100 LCM524272:LCM525100 LMI524272:LMI525100 LWE524272:LWE525100 MGA524272:MGA525100 MPW524272:MPW525100 MZS524272:MZS525100 NJO524272:NJO525100 NTK524272:NTK525100 ODG524272:ODG525100 ONC524272:ONC525100 OWY524272:OWY525100 PGU524272:PGU525100 PQQ524272:PQQ525100 QAM524272:QAM525100 QKI524272:QKI525100 QUE524272:QUE525100 REA524272:REA525100 RNW524272:RNW525100 RXS524272:RXS525100 SHO524272:SHO525100 SRK524272:SRK525100 TBG524272:TBG525100 TLC524272:TLC525100 TUY524272:TUY525100 UEU524272:UEU525100 UOQ524272:UOQ525100 UYM524272:UYM525100 VII524272:VII525100 VSE524272:VSE525100 WCA524272:WCA525100 WLW524272:WLW525100 WVS524272:WVS525100 M589808:M590636 JG589808:JG590636 TC589808:TC590636 ACY589808:ACY590636 AMU589808:AMU590636 AWQ589808:AWQ590636 BGM589808:BGM590636 BQI589808:BQI590636 CAE589808:CAE590636 CKA589808:CKA590636 CTW589808:CTW590636 DDS589808:DDS590636 DNO589808:DNO590636 DXK589808:DXK590636 EHG589808:EHG590636 ERC589808:ERC590636 FAY589808:FAY590636 FKU589808:FKU590636 FUQ589808:FUQ590636 GEM589808:GEM590636 GOI589808:GOI590636 GYE589808:GYE590636 HIA589808:HIA590636 HRW589808:HRW590636 IBS589808:IBS590636 ILO589808:ILO590636 IVK589808:IVK590636 JFG589808:JFG590636 JPC589808:JPC590636 JYY589808:JYY590636 KIU589808:KIU590636 KSQ589808:KSQ590636 LCM589808:LCM590636 LMI589808:LMI590636 LWE589808:LWE590636 MGA589808:MGA590636 MPW589808:MPW590636 MZS589808:MZS590636 NJO589808:NJO590636 NTK589808:NTK590636 ODG589808:ODG590636 ONC589808:ONC590636 OWY589808:OWY590636 PGU589808:PGU590636 PQQ589808:PQQ590636 QAM589808:QAM590636 QKI589808:QKI590636 QUE589808:QUE590636 REA589808:REA590636 RNW589808:RNW590636 RXS589808:RXS590636 SHO589808:SHO590636 SRK589808:SRK590636 TBG589808:TBG590636 TLC589808:TLC590636 TUY589808:TUY590636 UEU589808:UEU590636 UOQ589808:UOQ590636 UYM589808:UYM590636 VII589808:VII590636 VSE589808:VSE590636 WCA589808:WCA590636 WLW589808:WLW590636 WVS589808:WVS590636 M655344:M656172 JG655344:JG656172 TC655344:TC656172 ACY655344:ACY656172 AMU655344:AMU656172 AWQ655344:AWQ656172 BGM655344:BGM656172 BQI655344:BQI656172 CAE655344:CAE656172 CKA655344:CKA656172 CTW655344:CTW656172 DDS655344:DDS656172 DNO655344:DNO656172 DXK655344:DXK656172 EHG655344:EHG656172 ERC655344:ERC656172 FAY655344:FAY656172 FKU655344:FKU656172 FUQ655344:FUQ656172 GEM655344:GEM656172 GOI655344:GOI656172 GYE655344:GYE656172 HIA655344:HIA656172 HRW655344:HRW656172 IBS655344:IBS656172 ILO655344:ILO656172 IVK655344:IVK656172 JFG655344:JFG656172 JPC655344:JPC656172 JYY655344:JYY656172 KIU655344:KIU656172 KSQ655344:KSQ656172 LCM655344:LCM656172 LMI655344:LMI656172 LWE655344:LWE656172 MGA655344:MGA656172 MPW655344:MPW656172 MZS655344:MZS656172 NJO655344:NJO656172 NTK655344:NTK656172 ODG655344:ODG656172 ONC655344:ONC656172 OWY655344:OWY656172 PGU655344:PGU656172 PQQ655344:PQQ656172 QAM655344:QAM656172 QKI655344:QKI656172 QUE655344:QUE656172 REA655344:REA656172 RNW655344:RNW656172 RXS655344:RXS656172 SHO655344:SHO656172 SRK655344:SRK656172 TBG655344:TBG656172 TLC655344:TLC656172 TUY655344:TUY656172 UEU655344:UEU656172 UOQ655344:UOQ656172 UYM655344:UYM656172 VII655344:VII656172 VSE655344:VSE656172 WCA655344:WCA656172 WLW655344:WLW656172 WVS655344:WVS656172 M720880:M721708 JG720880:JG721708 TC720880:TC721708 ACY720880:ACY721708 AMU720880:AMU721708 AWQ720880:AWQ721708 BGM720880:BGM721708 BQI720880:BQI721708 CAE720880:CAE721708 CKA720880:CKA721708 CTW720880:CTW721708 DDS720880:DDS721708 DNO720880:DNO721708 DXK720880:DXK721708 EHG720880:EHG721708 ERC720880:ERC721708 FAY720880:FAY721708 FKU720880:FKU721708 FUQ720880:FUQ721708 GEM720880:GEM721708 GOI720880:GOI721708 GYE720880:GYE721708 HIA720880:HIA721708 HRW720880:HRW721708 IBS720880:IBS721708 ILO720880:ILO721708 IVK720880:IVK721708 JFG720880:JFG721708 JPC720880:JPC721708 JYY720880:JYY721708 KIU720880:KIU721708 KSQ720880:KSQ721708 LCM720880:LCM721708 LMI720880:LMI721708 LWE720880:LWE721708 MGA720880:MGA721708 MPW720880:MPW721708 MZS720880:MZS721708 NJO720880:NJO721708 NTK720880:NTK721708 ODG720880:ODG721708 ONC720880:ONC721708 OWY720880:OWY721708 PGU720880:PGU721708 PQQ720880:PQQ721708 QAM720880:QAM721708 QKI720880:QKI721708 QUE720880:QUE721708 REA720880:REA721708 RNW720880:RNW721708 RXS720880:RXS721708 SHO720880:SHO721708 SRK720880:SRK721708 TBG720880:TBG721708 TLC720880:TLC721708 TUY720880:TUY721708 UEU720880:UEU721708 UOQ720880:UOQ721708 UYM720880:UYM721708 VII720880:VII721708 VSE720880:VSE721708 WCA720880:WCA721708 WLW720880:WLW721708 WVS720880:WVS721708 M786416:M787244 JG786416:JG787244 TC786416:TC787244 ACY786416:ACY787244 AMU786416:AMU787244 AWQ786416:AWQ787244 BGM786416:BGM787244 BQI786416:BQI787244 CAE786416:CAE787244 CKA786416:CKA787244 CTW786416:CTW787244 DDS786416:DDS787244 DNO786416:DNO787244 DXK786416:DXK787244 EHG786416:EHG787244 ERC786416:ERC787244 FAY786416:FAY787244 FKU786416:FKU787244 FUQ786416:FUQ787244 GEM786416:GEM787244 GOI786416:GOI787244 GYE786416:GYE787244 HIA786416:HIA787244 HRW786416:HRW787244 IBS786416:IBS787244 ILO786416:ILO787244 IVK786416:IVK787244 JFG786416:JFG787244 JPC786416:JPC787244 JYY786416:JYY787244 KIU786416:KIU787244 KSQ786416:KSQ787244 LCM786416:LCM787244 LMI786416:LMI787244 LWE786416:LWE787244 MGA786416:MGA787244 MPW786416:MPW787244 MZS786416:MZS787244 NJO786416:NJO787244 NTK786416:NTK787244 ODG786416:ODG787244 ONC786416:ONC787244 OWY786416:OWY787244 PGU786416:PGU787244 PQQ786416:PQQ787244 QAM786416:QAM787244 QKI786416:QKI787244 QUE786416:QUE787244 REA786416:REA787244 RNW786416:RNW787244 RXS786416:RXS787244 SHO786416:SHO787244 SRK786416:SRK787244 TBG786416:TBG787244 TLC786416:TLC787244 TUY786416:TUY787244 UEU786416:UEU787244 UOQ786416:UOQ787244 UYM786416:UYM787244 VII786416:VII787244 VSE786416:VSE787244 WCA786416:WCA787244 WLW786416:WLW787244 WVS786416:WVS787244 M851952:M852780 JG851952:JG852780 TC851952:TC852780 ACY851952:ACY852780 AMU851952:AMU852780 AWQ851952:AWQ852780 BGM851952:BGM852780 BQI851952:BQI852780 CAE851952:CAE852780 CKA851952:CKA852780 CTW851952:CTW852780 DDS851952:DDS852780 DNO851952:DNO852780 DXK851952:DXK852780 EHG851952:EHG852780 ERC851952:ERC852780 FAY851952:FAY852780 FKU851952:FKU852780 FUQ851952:FUQ852780 GEM851952:GEM852780 GOI851952:GOI852780 GYE851952:GYE852780 HIA851952:HIA852780 HRW851952:HRW852780 IBS851952:IBS852780 ILO851952:ILO852780 IVK851952:IVK852780 JFG851952:JFG852780 JPC851952:JPC852780 JYY851952:JYY852780 KIU851952:KIU852780 KSQ851952:KSQ852780 LCM851952:LCM852780 LMI851952:LMI852780 LWE851952:LWE852780 MGA851952:MGA852780 MPW851952:MPW852780 MZS851952:MZS852780 NJO851952:NJO852780 NTK851952:NTK852780 ODG851952:ODG852780 ONC851952:ONC852780 OWY851952:OWY852780 PGU851952:PGU852780 PQQ851952:PQQ852780 QAM851952:QAM852780 QKI851952:QKI852780 QUE851952:QUE852780 REA851952:REA852780 RNW851952:RNW852780 RXS851952:RXS852780 SHO851952:SHO852780 SRK851952:SRK852780 TBG851952:TBG852780 TLC851952:TLC852780 TUY851952:TUY852780 UEU851952:UEU852780 UOQ851952:UOQ852780 UYM851952:UYM852780 VII851952:VII852780 VSE851952:VSE852780 WCA851952:WCA852780 WLW851952:WLW852780 WVS851952:WVS852780 M917488:M918316 JG917488:JG918316 TC917488:TC918316 ACY917488:ACY918316 AMU917488:AMU918316 AWQ917488:AWQ918316 BGM917488:BGM918316 BQI917488:BQI918316 CAE917488:CAE918316 CKA917488:CKA918316 CTW917488:CTW918316 DDS917488:DDS918316 DNO917488:DNO918316 DXK917488:DXK918316 EHG917488:EHG918316 ERC917488:ERC918316 FAY917488:FAY918316 FKU917488:FKU918316 FUQ917488:FUQ918316 GEM917488:GEM918316 GOI917488:GOI918316 GYE917488:GYE918316 HIA917488:HIA918316 HRW917488:HRW918316 IBS917488:IBS918316 ILO917488:ILO918316 IVK917488:IVK918316 JFG917488:JFG918316 JPC917488:JPC918316 JYY917488:JYY918316 KIU917488:KIU918316 KSQ917488:KSQ918316 LCM917488:LCM918316 LMI917488:LMI918316 LWE917488:LWE918316 MGA917488:MGA918316 MPW917488:MPW918316 MZS917488:MZS918316 NJO917488:NJO918316 NTK917488:NTK918316 ODG917488:ODG918316 ONC917488:ONC918316 OWY917488:OWY918316 PGU917488:PGU918316 PQQ917488:PQQ918316 QAM917488:QAM918316 QKI917488:QKI918316 QUE917488:QUE918316 REA917488:REA918316 RNW917488:RNW918316 RXS917488:RXS918316 SHO917488:SHO918316 SRK917488:SRK918316 TBG917488:TBG918316 TLC917488:TLC918316 TUY917488:TUY918316 UEU917488:UEU918316 UOQ917488:UOQ918316 UYM917488:UYM918316 VII917488:VII918316 VSE917488:VSE918316 WCA917488:WCA918316 WLW917488:WLW918316 WVS917488:WVS918316 M983024:M983852 JG983024:JG983852 TC983024:TC983852 ACY983024:ACY983852 AMU983024:AMU983852 AWQ983024:AWQ983852 BGM983024:BGM983852 BQI983024:BQI983852 CAE983024:CAE983852 CKA983024:CKA983852 CTW983024:CTW983852 DDS983024:DDS983852 DNO983024:DNO983852 DXK983024:DXK983852 EHG983024:EHG983852 ERC983024:ERC983852 FAY983024:FAY983852 FKU983024:FKU983852 FUQ983024:FUQ983852 GEM983024:GEM983852 GOI983024:GOI983852 GYE983024:GYE983852 HIA983024:HIA983852 HRW983024:HRW983852 IBS983024:IBS983852 ILO983024:ILO983852 IVK983024:IVK983852 JFG983024:JFG983852 JPC983024:JPC983852 JYY983024:JYY983852 KIU983024:KIU983852 KSQ983024:KSQ983852 LCM983024:LCM983852 LMI983024:LMI983852 LWE983024:LWE983852 MGA983024:MGA983852 MPW983024:MPW983852 MZS983024:MZS983852 NJO983024:NJO983852 NTK983024:NTK983852 ODG983024:ODG983852 ONC983024:ONC983852 OWY983024:OWY983852 PGU983024:PGU983852 PQQ983024:PQQ983852 QAM983024:QAM983852 QKI983024:QKI983852 QUE983024:QUE983852 REA983024:REA983852 RNW983024:RNW983852 RXS983024:RXS983852 SHO983024:SHO983852 SRK983024:SRK983852 TBG983024:TBG983852 TLC983024:TLC983852 TUY983024:TUY983852 UEU983024:UEU983852 UOQ983024:UOQ983852 UYM983024:UYM983852 VII983024:VII983852 VSE983024:VSE983852 WCA983024:WCA983852 WLW983024:WLW983852 WVK97 WVK9 WLO9 WLO97 WBS9 WBS97 VRW9 VRW97 VIA9 VIA97 UYE9 UYE97 UOI9 UOI97 UEM9 UEM97 TUQ9 TUQ97 TKU9 TKU97 TAY9 TAY97 SRC9 SRC97 SHG9 SHG97 RXK9 RXK97 RNO9 RNO97 RDS9 RDS97 QTW9 QTW97 QKA9 QKA97 QAE9 QAE97 PQI9 PQI97 PGM9 PGM97 OWQ9 OWQ97 OMU9 OMU97 OCY9 OCY97 NTC9 NTC97 NJG9 NJG97 MZK9 MZK97 MPO9 MPO97 MFS9 MFS97 LVW9 LVW97 LMA9 LMA97 LCE9 LCE97 KSI9 KSI97 KIM9 KIM97 JYQ9 JYQ97 JOU9 JOU97 JEY9 JEY97 IVC9 IVC97 ILG9 ILG97 IBK9 IBK97 HRO9 HRO97 HHS9 HHS97 GXW9 GXW97 GOA9 GOA97 GEE9 GEE97 FUI9 FUI97 FKM9 FKM97 FAQ9 FAQ97 EQU9 EQU97 EGY9 EGY97 DXC9 DXC97 DNG9 DNG97 DDK9 DDK97 CTO9 CTO97 CJS9 CJS97 BZW9 BZW97 BQA9 BQA97 BGE9 BGE97 AWI9 AWI97 AMM9 AMM97 ACQ9 ACQ97 SU9 SU97 IY9 IY97 M9 O122:P123 TC217:TC812 JG217:JG812 WVS217:WVS812 WLW217:WLW812 WCA217:WCA812 VSE217:VSE812 VII217:VII812 UYM217:UYM812 UOQ217:UOQ812 UEU217:UEU812 TUY217:TUY812 TLC217:TLC812 TBG217:TBG812 SRK217:SRK812 SHO217:SHO812 RXS217:RXS812 RNW217:RNW812 REA217:REA812 QUE217:QUE812 QKI217:QKI812 QAM217:QAM812 PQQ217:PQQ812 PGU217:PGU812 OWY217:OWY812 ONC217:ONC812 ODG217:ODG812 NTK217:NTK812 NJO217:NJO812 MZS217:MZS812 MPW217:MPW812 MGA217:MGA812 LWE217:LWE812 LMI217:LMI812 LCM217:LCM812 KSQ217:KSQ812 KIU217:KIU812 JYY217:JYY812 JPC217:JPC812 JFG217:JFG812 IVK217:IVK812 ILO217:ILO812 IBS217:IBS812 HRW217:HRW812 HIA217:HIA812 GYE217:GYE812 GOI217:GOI812 GEM217:GEM812 FUQ217:FUQ812 FKU217:FKU812 FAY217:FAY812 ERC217:ERC812 EHG217:EHG812 DXK217:DXK812 DNO217:DNO812 DDS217:DDS812 CTW217:CTW812 CKA217:CKA812 CAE217:CAE812 BQI217:BQI812 BGM217:BGM812 AWQ217:AWQ812 AMU217:AMU812 AWO214:AWO216 AMS214:AMS216 ACW214:ACW216 TA214:TA216 JE214:JE216 WVQ214:WVQ216 WLU214:WLU216 WBY214:WBY216 VSC214:VSC216 VIG214:VIG216 UYK214:UYK216 UOO214:UOO216 UES214:UES216 TUW214:TUW216 TLA214:TLA216 TBE214:TBE216 SRI214:SRI216 SHM214:SHM216 RXQ214:RXQ216 RNU214:RNU216 RDY214:RDY216 QUC214:QUC216 QKG214:QKG216 QAK214:QAK216 PQO214:PQO216 PGS214:PGS216 OWW214:OWW216 ONA214:ONA216 ODE214:ODE216 NTI214:NTI216 NJM214:NJM216 MZQ214:MZQ216 MPU214:MPU216 MFY214:MFY216 LWC214:LWC216 LMG214:LMG216 LCK214:LCK216 KSO214:KSO216 KIS214:KIS216 JYW214:JYW216 JPA214:JPA216 JFE214:JFE216 IVI214:IVI216 ILM214:ILM216 IBQ214:IBQ216 HRU214:HRU216 HHY214:HHY216 GYC214:GYC216 GOG214:GOG216 GEK214:GEK216 FUO214:FUO216 FKS214:FKS216 FAW214:FAW216 ERA214:ERA216 EHE214:EHE216 DXI214:DXI216 DNM214:DNM216 DDQ214:DDQ216 CTU214:CTU216 CJY214:CJY216 CAC214:CAC216 BQG214:BQG216 BGK214:BGK216 SU177 ACY217:ACY812 L96 M97 TUE94 TKI94 TAM94 SQQ94 SGU94 RWY94 RNC94 RDG94 QTK94 QJO94 PZS94 PPW94 PGA94 OWE94 OMI94 OCM94 NSQ94 NIU94 MYY94 MPC94 MFG94 LVK94 LLO94 LBS94 KRW94 KIA94 JYE94 JOI94 JEM94 IUQ94 IKU94 IAY94 HRC94 HHG94 GXK94 GNO94 GDS94 FTW94 FKA94 FAE94 EQI94 EGM94 DWQ94 DMU94 DCY94 CTC94 CJG94 BZK94 BPO94 BFS94 AVW94 AMA94 ACE94 SI94 IM94 WUY94 WLC94 WBG94 VRK94 VHO94 UXS94 WLQ113 EQS110 FAO110 FKK110 FUG110 GEC110 GNY110 GXU110 HHQ110 HRM110 IBI110 ILE110 IVA110 JEW110 JOS110 JYO110 KIK110 KSG110 LCC110 LLY110 LVU110 MFQ110 MPM110 MZI110 NJE110 NTA110 OCW110 OMS110 OWO110 PGK110 PQG110 QAC110 QJY110 QTU110 RDQ110 RNM110 RXI110 SHE110 SRA110 TAW110 TKS110 TUO110 UEK110 UOG110 UYC110 VHY110 VRU110 WBQ110 WLM110 WVI110 IW110 SS110 ACO110 AMK110 AWG110 BGC110 BPY110 BZU110 CJQ110 CTM110 DDI110 DNE110 M99:M103 N32 WBU113 VRY113 VIC113 UYG113 UOK113 UEO113 TUS113 TKW113 TBA113 SRE113 SHI113 RXM113 RNQ113 RDU113 QTY113 QKC113 QAG113 PQK113 PGO113 OWS113 OMW113 ODA113 NTE113 NJI113 MZM113 MPQ113 MFU113 LVY113 LMC113 LCG113 KSK113 KIO113 JYS113 JOW113 JFA113 IVE113 ILI113 IBM113 HRQ113 HHU113 GXY113 GOC113 GEG113 FUK113 FKO113 FAS113 EQW113 EHA113 DXE113 DNI113 DDM113 CTQ113 CJU113 BZY113 BQC113 BGG113 AWK113 AMO113 ACS113 SW113 JA113 WVM113 ABU95:ABU96 M172:M173 VRY176 VIC176 UYG176 UOK176 UEO176 TUS176 TKW176 TBA176 SRE176 SHI176 RXM176 RNQ176 RDU176 QTY176 QKC176 QAG176 PQK176 PGO176 OWS176 OMW176 ODA176 NTE176 NJI176 MZM176 MPQ176 MFU176 LVY176 LMC176 LCG176 KSK176 KIO176 JYS176 JOW176 JFA176 IVE176 ILI176 IBM176 HRQ176 HHU176 GXY176 GOC176 GEG176 FUK176 FKO176 FAS176 EQW176 EHA176 DXE176 DNI176 DDM176 CTQ176 CJU176 BZY176 BQC176 BGG176 AWK176 AMO176 ACS176 SW176 JA176 WVM176 WLQ176 DXA110 BZS111 ACN171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IY62 SU62 N6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17 CJO111 CTK111 DDG111 DNC111 DWY111 EGU111 EQQ111 FAM111 FKI111 FUE111 GEA111 GNW111 GXS111 HHO111 HRK111 IBG111 ILC111 IUY111 JEU111 JOQ111 JYM111 KII111 KSE111 LCA111 LLW111 LVS111 MFO111 MPK111 MZG111 NJC111 NSY111 OCU111 OMQ111 OWM111 PGI111 PQE111 QAA111 QJW111 QTS111 RDO111 RNK111 RXG111 SHC111 SQY111 TAU111 TKQ111 TUM111 UEI111 UOE111 UYA111 VHW111 VRS111 WBO111 WLK111 WVG111 IU111 SQ111 ACM111 AMI111 AWE111 BGA111 BGI117 IY177 WVK177 WLO177 WBS177 VRW177 VIA177 UYE177 UOI177 UEM177 TUQ177 TKU177 TAY177 SRC177 SHG177 RXK177 RNO177 RDS177 QTW177 QKA177 QAE177 PQI177 PGM177 OWQ177 OMU177 OCY177 NTC177 NJG177 MZK177 MPO177 MFS177 LVW177 LMA177 LCE177 KSI177 KIM177 JYQ177 JOU177 JEY177 IVC177 ILG177 IBK177 HRO177 HHS177 GXW177 GOA177 GEE177 FUI177 FKM177 FAQ177 EQU177 EGY177 DXC177 DNG177 DDK177 CTO177 CJS177 BZW177 BQA177 BGE177 AWI177 AMM177 WBU176 BZH116 M179:M180 O179:P180 M183:M191 ACE63 AMA63 AVW63 BFS63 BPO63 BZK63 CJG63 CTC63 DCY63 DMU63 DWQ63 EGM63 EQI63 FAE63 FKA63 FTW63 GDS63 GNO63 GXK63 HHG63 HRC63 IAY63 IKU63 IUQ63 JEM63 JOI63 JYE63 KIA63 KRW63 LBS63 LLO63 LVK63 MFG63 MPC63 MYY63 NIU63 NSQ63 OCM63 OMI63 OWE63 PGA63 PPW63 PZS63 QJO63 QTK63 RDG63 RNC63 RWY63 SGU63 SQQ63 TAM63 TKI63 TUE63 UEA63 UNW63 UXS63 VHO63 VRK63 WBG63 WLC63 WUY63 IM63 SI63 ABU64:ABU65 ALQ64:ALQ65 AVM64:AVM65 BFI64:BFI65 BPE64:BPE65 BZA64:BZA65 CIW64:CIW65 CSS64:CSS65 DCO64:DCO65 DMK64:DMK65 DWG64:DWG65 EGC64:EGC65 EPY64:EPY65 EZU64:EZU65 FJQ64:FJQ65 FTM64:FTM65 GDI64:GDI65 GNE64:GNE65 GXA64:GXA65 HGW64:HGW65 HQS64:HQS65 IAO64:IAO65 IKK64:IKK65 IUG64:IUG65 JEC64:JEC65 JNY64:JNY65 JXU64:JXU65 KHQ64:KHQ65 KRM64:KRM65 LBI64:LBI65 LLE64:LLE65 LVA64:LVA65 MEW64:MEW65 MOS64:MOS65 MYO64:MYO65 NIK64:NIK65 NSG64:NSG65 OCC64:OCC65 OLY64:OLY65 OVU64:OVU65 PFQ64:PFQ65 PPM64:PPM65 PZI64:PZI65 QJE64:QJE65 QTA64:QTA65 RCW64:RCW65 RMS64:RMS65 RWO64:RWO65 SGK64:SGK65 SQG64:SQG65 TAC64:TAC65 TJY64:TJY65 TTU64:TTU65 UDQ64:UDQ65 UNM64:UNM65 UXI64:UXI65 VHE64:VHE65 VRA64:VRA65 WAW64:WAW65 WKS64:WKS65 WUO64:WUO65 IC64:IC65 ACE66 AMA66 AVW66 BFS66 BPO66 BZK66 CJG66 CTC66 DCY66 DMU66 DWQ66 EGM66 EQI66 FAE66 FKA66 FTW66 GDS66 GNO66 GXK66 HHG66 HRC66 IAY66 IKU66 IUQ66 JEM66 JOI66 JYE66 KIA66 KRW66 LBS66 LLO66 LVK66 MFG66 MPC66 MYY66 NIU66 NSQ66 OCM66 OMI66 OWE66 PGA66 PPW66 PZS66 QJO66 QTK66 RDG66 RNC66 RWY66 SGU66 SQQ66 TAM66 TKI66 TUE66 UEA66 UNW66 UXS66 VHO66 VRK66 WBG66 WLC66 WUY66 IM66 SI66 ABU67:ABU68 ALQ67:ALQ68 AVM67:AVM68 BFI67:BFI68 BPE67:BPE68 BZA67:BZA68 CIW67:CIW68 CSS67:CSS68 DCO67:DCO68 DMK67:DMK68 DWG67:DWG68 EGC67:EGC68 EPY67:EPY68 EZU67:EZU68 FJQ67:FJQ68 FTM67:FTM68 GDI67:GDI68 GNE67:GNE68 GXA67:GXA68 HGW67:HGW68 HQS67:HQS68 IAO67:IAO68 IKK67:IKK68 IUG67:IUG68 JEC67:JEC68 JNY67:JNY68 JXU67:JXU68 KHQ67:KHQ68 KRM67:KRM68 LBI67:LBI68 LLE67:LLE68 LVA67:LVA68 MEW67:MEW68 MOS67:MOS68 MYO67:MYO68 NIK67:NIK68 NSG67:NSG68 OCC67:OCC68 OLY67:OLY68 OVU67:OVU68 PFQ67:PFQ68 PPM67:PPM68 PZI67:PZI68 QJE67:QJE68 QTA67:QTA68 RCW67:RCW68 RMS67:RMS68 RWO67:RWO68 SGK67:SGK68 SQG67:SQG68 TAC67:TAC68 TJY67:TJY68 TTU67:TTU68 UDQ67:UDQ68 UNM67:UNM68 UXI67:UXI68 VHE67:VHE68 VRA67:VRA68 WAW67:WAW68 WKS67:WKS68 WUO67:WUO68 IC67:IC68 SI69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M69 ABU70:ABU71 ALQ70:ALQ71 AVM70:AVM71 BFI70:BFI71 BPE70:BPE71 BZA70:BZA71 CIW70:CIW71 CSS70:CSS71 DCO70:DCO71 DMK70:DMK71 DWG70:DWG71 EGC70:EGC71 EPY70:EPY71 EZU70:EZU71 FJQ70:FJQ71 FTM70:FTM71 GDI70:GDI71 GNE70:GNE71 GXA70:GXA71 HGW70:HGW71 HQS70:HQS71 IAO70:IAO71 IKK70:IKK71 IUG70:IUG71 JEC70:JEC71 JNY70:JNY71 JXU70:JXU71 KHQ70:KHQ71 KRM70:KRM71 LBI70:LBI71 LLE70:LLE71 LVA70:LVA71 MEW70:MEW71 MOS70:MOS71 MYO70:MYO71 NIK70:NIK71 NSG70:NSG71 OCC70:OCC71 OLY70:OLY71 OVU70:OVU71 PFQ70:PFQ71 PPM70:PPM71 PZI70:PZI71 QJE70:QJE71 QTA70:QTA71 RCW70:RCW71 RMS70:RMS71 RWO70:RWO71 SGK70:SGK71 SQG70:SQG71 TAC70:TAC71 TJY70:TJY71 TTU70:TTU71 UDQ70:UDQ71 UNM70:UNM71 UXI70:UXI71 VHE70:VHE71 VRA70:VRA71 WAW70:WAW71 WKS70:WKS71 WUO70:WUO71 IC70:IC71 IM72:IM73 SI72:SI73 ACE72:ACE73 AMA72:AMA73 AVW72:AVW73 BFS72:BFS73 BPO72:BPO73 BZK72:BZK73 CJG72:CJG73 CTC72:CTC73 DCY72:DCY73 DMU72:DMU73 DWQ72:DWQ73 EGM72:EGM73 EQI72:EQI73 FAE72:FAE73 FKA72:FKA73 FTW72:FTW73 GDS72:GDS73 GNO72:GNO73 GXK72:GXK73 HHG72:HHG73 HRC72:HRC73 IAY72:IAY73 IKU72:IKU73 IUQ72:IUQ73 JEM72:JEM73 JOI72:JOI73 JYE72:JYE73 KIA72:KIA73 KRW72:KRW73 LBS72:LBS73 LLO72:LLO73 LVK72:LVK73 MFG72:MFG73 MPC72:MPC73 MYY72:MYY73 NIU72:NIU73 NSQ72:NSQ73 OCM72:OCM73 OMI72:OMI73 OWE72:OWE73 PGA72:PGA73 PPW72:PPW73 PZS72:PZS73 QJO72:QJO73 QTK72:QTK73 RDG72:RDG73 RNC72:RNC73 RWY72:RWY73 SGU72:SGU73 SQQ72:SQQ73 TAM72:TAM73 TKI72:TKI73 TUE72:TUE73 UEA72:UEA73 UNW72:UNW73 UXS72:UXS73 VHO72:VHO73 VRK72:VRK73 WBG72:WBG73 WLC72:WLC73 WUY72:WUY73 ABU74:ABU75 ALQ74:ALQ75 AVM74:AVM75 BFI74:BFI75 BPE74:BPE75 BZA74:BZA75 CIW74:CIW75 CSS74:CSS75 DCO74:DCO75 DMK74:DMK75 DWG74:DWG75 EGC74:EGC75 EPY74:EPY75 EZU74:EZU75 FJQ74:FJQ75 FTM74:FTM75 GDI74:GDI75 GNE74:GNE75 GXA74:GXA75 HGW74:HGW75 HQS74:HQS75 IAO74:IAO75 IKK74:IKK75 IUG74:IUG75 JEC74:JEC75 JNY74:JNY75 JXU74:JXU75 KHQ74:KHQ75 KRM74:KRM75 LBI74:LBI75 LLE74:LLE75 LVA74:LVA75 MEW74:MEW75 MOS74:MOS75 MYO74:MYO75 NIK74:NIK75 NSG74:NSG75 OCC74:OCC75 OLY74:OLY75 OVU74:OVU75 PFQ74:PFQ75 PPM74:PPM75 PZI74:PZI75 QJE74:QJE75 QTA74:QTA75 RCW74:RCW75 RMS74:RMS75 RWO74:RWO75 SGK74:SGK75 SQG74:SQG75 TAC74:TAC75 TJY74:TJY75 TTU74:TTU75 UDQ74:UDQ75 UNM74:UNM75 UXI74:UXI75 VHE74:VHE75 VRA74:VRA75 WAW74:WAW75 WKS74:WKS75 WUO74:WUO75 IC74:IC75 WUY76 IM76 SI76 ACE76 AMA76 AVW76 BFS76 BPO76 BZK76 CJG76 CTC76 DCY76 DMU76 DWQ76 EGM76 EQI76 FAE76 FKA76 FTW76 GDS76 GNO76 GXK76 HHG76 HRC76 IAY76 IKU76 IUQ76 JEM76 JOI76 JYE76 KIA76 KRW76 LBS76 LLO76 LVK76 MFG76 MPC76 MYY76 NIU76 NSQ76 OCM76 OMI76 OWE76 PGA76 PPW76 PZS76 QJO76 QTK76 RDG76 RNC76 RWY76 SGU76 SQQ76 TAM76 TKI76 TUE76 UEA76 UNW76 UXS76 VHO76 VRK76 WBG76 WLC76 ABU77:ABU78 ALQ77:ALQ78 AVM77:AVM78 BFI77:BFI78 BPE77:BPE78 BZA77:BZA78 CIW77:CIW78 CSS77:CSS78 DCO77:DCO78 DMK77:DMK78 DWG77:DWG78 EGC77:EGC78 EPY77:EPY78 EZU77:EZU78 FJQ77:FJQ78 FTM77:FTM78 GDI77:GDI78 GNE77:GNE78 GXA77:GXA78 HGW77:HGW78 HQS77:HQS78 IAO77:IAO78 IKK77:IKK78 IUG77:IUG78 JEC77:JEC78 JNY77:JNY78 JXU77:JXU78 KHQ77:KHQ78 KRM77:KRM78 LBI77:LBI78 LLE77:LLE78 LVA77:LVA78 MEW77:MEW78 MOS77:MOS78 MYO77:MYO78 NIK77:NIK78 NSG77:NSG78 OCC77:OCC78 OLY77:OLY78 OVU77:OVU78 PFQ77:PFQ78 PPM77:PPM78 PZI77:PZI78 QJE77:QJE78 QTA77:QTA78 RCW77:RCW78 RMS77:RMS78 RWO77:RWO78 SGK77:SGK78 SQG77:SQG78 TAC77:TAC78 TJY77:TJY78 TTU77:TTU78 UDQ77:UDQ78 UNM77:UNM78 UXI77:UXI78 VHE77:VHE78 VRA77:VRA78 WAW77:WAW78 WKS77:WKS78 WUO77:WUO78 IC77:IC78 WLC79 WUY79 IM79 SI79 ACE79 AMA79 AVW79 BFS79 BPO79 BZK79 CJG79 CTC79 DCY79 DMU79 DWQ79 EGM79 EQI79 FAE79 FKA79 FTW79 GDS79 GNO79 GXK79 HHG79 HRC79 IAY79 IKU79 IUQ79 JEM79 JOI79 JYE79 KIA79 KRW79 LBS79 LLO79 LVK79 MFG79 MPC79 MYY79 NIU79 NSQ79 OCM79 OMI79 OWE79 PGA79 PPW79 PZS79 QJO79 QTK79 RDG79 RNC79 RWY79 SGU79 SQQ79 TAM79 TKI79 TUE79 UEA79 UNW79 UXS79 VHO79 VRK79 WBG79 ABU80:ABU81 ALQ80:ALQ81 AVM80:AVM81 BFI80:BFI81 BPE80:BPE81 BZA80:BZA81 CIW80:CIW81 CSS80:CSS81 DCO80:DCO81 DMK80:DMK81 DWG80:DWG81 EGC80:EGC81 EPY80:EPY81 EZU80:EZU81 FJQ80:FJQ81 FTM80:FTM81 GDI80:GDI81 GNE80:GNE81 GXA80:GXA81 HGW80:HGW81 HQS80:HQS81 IAO80:IAO81 IKK80:IKK81 IUG80:IUG81 JEC80:JEC81 JNY80:JNY81 JXU80:JXU81 KHQ80:KHQ81 KRM80:KRM81 LBI80:LBI81 LLE80:LLE81 LVA80:LVA81 MEW80:MEW81 MOS80:MOS81 MYO80:MYO81 NIK80:NIK81 NSG80:NSG81 OCC80:OCC81 OLY80:OLY81 OVU80:OVU81 PFQ80:PFQ81 PPM80:PPM81 PZI80:PZI81 QJE80:QJE81 QTA80:QTA81 RCW80:RCW81 RMS80:RMS81 RWO80:RWO81 SGK80:SGK81 SQG80:SQG81 TAC80:TAC81 TJY80:TJY81 TTU80:TTU81 UDQ80:UDQ81 UNM80:UNM81 UXI80:UXI81 VHE80:VHE81 VRA80:VRA81 WAW80:WAW81 WKS80:WKS81 WUO80:WUO81 IC80:IC81 WBG82 WLC82 WUY82 IM82 SI82 ACE82 AMA82 AVW82 BFS82 BPO82 BZK82 CJG82 CTC82 DCY82 DMU82 DWQ82 EGM82 EQI82 FAE82 FKA82 FTW82 GDS82 GNO82 GXK82 HHG82 HRC82 IAY82 IKU82 IUQ82 JEM82 JOI82 JYE82 KIA82 KRW82 LBS82 LLO82 LVK82 MFG82 MPC82 MYY82 NIU82 NSQ82 OCM82 OMI82 OWE82 PGA82 PPW82 PZS82 QJO82 QTK82 RDG82 RNC82 RWY82 SGU82 SQQ82 TAM82 TKI82 TUE82 UEA82 UNW82 UXS82 VHO82 VRK82 ABU83:ABU84 ALQ83:ALQ84 AVM83:AVM84 BFI83:BFI84 BPE83:BPE84 BZA83:BZA84 CIW83:CIW84 CSS83:CSS84 DCO83:DCO84 DMK83:DMK84 DWG83:DWG84 EGC83:EGC84 EPY83:EPY84 EZU83:EZU84 FJQ83:FJQ84 FTM83:FTM84 GDI83:GDI84 GNE83:GNE84 GXA83:GXA84 HGW83:HGW84 HQS83:HQS84 IAO83:IAO84 IKK83:IKK84 IUG83:IUG84 JEC83:JEC84 JNY83:JNY84 JXU83:JXU84 KHQ83:KHQ84 KRM83:KRM84 LBI83:LBI84 LLE83:LLE84 LVA83:LVA84 MEW83:MEW84 MOS83:MOS84 MYO83:MYO84 NIK83:NIK84 NSG83:NSG84 OCC83:OCC84 OLY83:OLY84 OVU83:OVU84 PFQ83:PFQ84 PPM83:PPM84 PZI83:PZI84 QJE83:QJE84 QTA83:QTA84 RCW83:RCW84 RMS83:RMS84 RWO83:RWO84 SGK83:SGK84 SQG83:SQG84 TAC83:TAC84 TJY83:TJY84 TTU83:TTU84 UDQ83:UDQ84 UNM83:UNM84 UXI83:UXI84 VHE83:VHE84 VRA83:VRA84 WAW83:WAW84 WKS83:WKS84 WUO83:WUO84 IC83:IC84 VRK85 WBG85 WLC85 WUY85 IM85 SI85 ACE85 AMA85 AVW85 BFS85 BPO85 BZK85 CJG85 CTC85 DCY85 DMU85 DWQ85 EGM85 EQI85 FAE85 FKA85 FTW85 GDS85 GNO85 GXK85 HHG85 HRC85 IAY85 IKU85 IUQ85 JEM85 JOI85 JYE85 KIA85 KRW85 LBS85 LLO85 LVK85 MFG85 MPC85 MYY85 NIU85 NSQ85 OCM85 OMI85 OWE85 PGA85 PPW85 PZS85 QJO85 QTK85 RDG85 RNC85 RWY85 SGU85 SQQ85 TAM85 TKI85 TUE85 UEA85 UNW85 UXS85 VHO85 ABU86:ABU87 ALQ86:ALQ87 AVM86:AVM87 BFI86:BFI87 BPE86:BPE87 BZA86:BZA87 CIW86:CIW87 CSS86:CSS87 DCO86:DCO87 DMK86:DMK87 DWG86:DWG87 EGC86:EGC87 EPY86:EPY87 EZU86:EZU87 FJQ86:FJQ87 FTM86:FTM87 GDI86:GDI87 GNE86:GNE87 GXA86:GXA87 HGW86:HGW87 HQS86:HQS87 IAO86:IAO87 IKK86:IKK87 IUG86:IUG87 JEC86:JEC87 JNY86:JNY87 JXU86:JXU87 KHQ86:KHQ87 KRM86:KRM87 LBI86:LBI87 LLE86:LLE87 LVA86:LVA87 MEW86:MEW87 MOS86:MOS87 MYO86:MYO87 NIK86:NIK87 NSG86:NSG87 OCC86:OCC87 OLY86:OLY87 OVU86:OVU87 PFQ86:PFQ87 PPM86:PPM87 PZI86:PZI87 QJE86:QJE87 QTA86:QTA87 RCW86:RCW87 RMS86:RMS87 RWO86:RWO87 SGK86:SGK87 SQG86:SQG87 TAC86:TAC87 TJY86:TJY87 TTU86:TTU87 UDQ86:UDQ87 UNM86:UNM87 UXI86:UXI87 VHE86:VHE87 VRA86:VRA87 WAW86:WAW87 WKS86:WKS87 WUO86:WUO87 IC86:IC87 VHO88 VRK88 WBG88 WLC88 WUY88 IM88 SI88 ACE88 AMA88 AVW88 BFS88 BPO88 BZK88 CJG88 CTC88 DCY88 DMU88 DWQ88 EGM88 EQI88 FAE88 FKA88 FTW88 GDS88 GNO88 GXK88 HHG88 HRC88 IAY88 IKU88 IUQ88 JEM88 JOI88 JYE88 KIA88 KRW88 LBS88 LLO88 LVK88 MFG88 MPC88 MYY88 NIU88 NSQ88 OCM88 OMI88 OWE88 PGA88 PPW88 PZS88 QJO88 QTK88 RDG88 RNC88 RWY88 SGU88 SQQ88 TAM88 TKI88 TUE88 UEA88 UNW88 UXS88 ABU89:ABU90 ALQ89:ALQ90 AVM89:AVM90 BFI89:BFI90 BPE89:BPE90 BZA89:BZA90 CIW89:CIW90 CSS89:CSS90 DCO89:DCO90 DMK89:DMK90 DWG89:DWG90 EGC89:EGC90 EPY89:EPY90 EZU89:EZU90 FJQ89:FJQ90 FTM89:FTM90 GDI89:GDI90 GNE89:GNE90 GXA89:GXA90 HGW89:HGW90 HQS89:HQS90 IAO89:IAO90 IKK89:IKK90 IUG89:IUG90 JEC89:JEC90 JNY89:JNY90 JXU89:JXU90 KHQ89:KHQ90 KRM89:KRM90 LBI89:LBI90 LLE89:LLE90 LVA89:LVA90 MEW89:MEW90 MOS89:MOS90 MYO89:MYO90 NIK89:NIK90 NSG89:NSG90 OCC89:OCC90 OLY89:OLY90 OVU89:OVU90 PFQ89:PFQ90 PPM89:PPM90 PZI89:PZI90 QJE89:QJE90 QTA89:QTA90 RCW89:RCW90 RMS89:RMS90 RWO89:RWO90 SGK89:SGK90 SQG89:SQG90 TAC89:TAC90 TJY89:TJY90 TTU89:TTU90 UDQ89:UDQ90 UNM89:UNM90 UXI89:UXI90 VHE89:VHE90 VRA89:VRA90 WAW89:WAW90 WKS89:WKS90 WUO89:WUO90 IC89:IC90 UXS91 UNW94 VHO91 VRK91 WBG91 WLC91 WUY91 IM91 SI91 ACE91 AMA91 AVW91 BFS91 BPO91 BZK91 CJG91 CTC91 DCY91 DMU91 DWQ91 EGM91 EQI91 FAE91 FKA91 FTW91 GDS91 GNO91 GXK91 HHG91 HRC91 IAY91 IKU91 IUQ91 JEM91 JOI91 JYE91 KIA91 KRW91 LBS91 LLO91 LVK91 MFG91 MPC91 MYY91 NIU91 NSQ91 OCM91 OMI91 OWE91 PGA91 PPW91 PZS91 QJO91 QTK91 RDG91 RNC91 RWY91 SGU91 SQQ91 TAM91 TKI91 TUE91 UEA91 UNW91 ABU92:ABU93 ALQ92:ALQ93 AVM92:AVM93 BFI92:BFI93 BPE92:BPE93 BZA92:BZA93 CIW92:CIW93 CSS92:CSS93 DCO92:DCO93 DMK92:DMK93 DWG92:DWG93 EGC92:EGC93 EPY92:EPY93 EZU92:EZU93 FJQ92:FJQ93 FTM92:FTM93 GDI92:GDI93 GNE92:GNE93 GXA92:GXA93 HGW92:HGW93 HQS92:HQS93 IAO92:IAO93 IKK92:IKK93 IUG92:IUG93 JEC92:JEC93 JNY92:JNY93 JXU92:JXU93 KHQ92:KHQ93 KRM92:KRM93 LBI92:LBI93 LLE92:LLE93 LVA92:LVA93 MEW92:MEW93 MOS92:MOS93 MYO92:MYO93 NIK92:NIK93 NSG92:NSG93 OCC92:OCC93 OLY92:OLY93 OVU92:OVU93 PFQ92:PFQ93 PPM92:PPM93 PZI92:PZI93 QJE92:QJE93 QTA92:QTA93 RCW92:RCW93 RMS92:RMS93 RWO92:RWO93 SGK92:SGK93 SQG92:SQG93 TAC92:TAC93 TJY92:TJY93 TTU92:TTU93 UDQ92:UDQ93 UNM92:UNM93 UXI92:UXI93 VHE92:VHE93 VRA92:VRA93 WAW92:WAW93 WKS92:WKS93 WUO92:WUO93 IC92:IC93 UEA94 ALQ95:ALQ96 AVM95:AVM96 BFI95:BFI96 BPE95:BPE96 BZA95:BZA96 CIW95:CIW96 CSS95:CSS96 DCO95:DCO96 DMK95:DMK96 DWG95:DWG96 EGC95:EGC96 EPY95:EPY96 EZU95:EZU96 FJQ95:FJQ96 FTM95:FTM96 GDI95:GDI96 GNE95:GNE96 GXA95:GXA96 HGW95:HGW96 HQS95:HQS96 IAO95:IAO96 IKK95:IKK96 IUG95:IUG96 JEC95:JEC96 JNY95:JNY96 JXU95:JXU96 KHQ95:KHQ96 KRM95:KRM96 LBI95:LBI96 LLE95:LLE96 LVA95:LVA96 MEW95:MEW96 MOS95:MOS96 MYO95:MYO96 NIK95:NIK96 NSG95:NSG96 OCC95:OCC96 OLY95:OLY96 OVU95:OVU96 PFQ95:PFQ96 PPM95:PPM96 PZI95:PZI96 QJE95:QJE96 QTA95:QTA96 RCW95:RCW96 RMS95:RMS96 RWO95:RWO96 SGK95:SGK96 SQG95:SQG96 TAC95:TAC96 TJY95:TJY96 TTU95:TTU96 UDQ95:UDQ96 UNM95:UNM96 UXI95:UXI96 VHE95:VHE96 VRA95:VRA96 WAW95:WAW96 WKS95:WKS96 WUO95:WUO96 IC95:IC96 O63:O96 WBJ114 VRN114 VHR114 UXV114 UNZ114 UED114 TUH114 TKL114 TAP114 SQT114 SGX114 RXB114 RNF114 RDJ114 QTN114 QJR114 PZV114 PPZ114 PGD114 OWH114 OML114 OCP114 NST114 NIX114 MZB114 MPF114 MFJ114 LVN114 LLR114 LBV114 KRZ114 KID114 JYH114 JOL114 JEP114 IUT114 IKX114 IBB114 HRF114 HHJ114 GXN114 GNR114 GDV114 FTZ114 FKD114 FAH114 EQL114 EGP114 DWT114 DMX114 DDB114 CTF114 CJJ114 BZN114 BPR114 BFV114 AVZ114 AMD114 ACH114 SL114 IP114 WVB114 M113:M115 BGB118:BGB119 CJD116 CSZ116 DCV116 DMR116 DWN116 EGJ116 EQF116 FAB116 FJX116 FTT116 GDP116 GNL116 GXH116 HHD116 HQZ116 IAV116 IKR116 IUN116 JEJ116 JOF116 JYB116 KHX116 KRT116 LBP116 LLL116 LVH116 MFD116 MOZ116 MYV116 NIR116 NSN116 OCJ116 OMF116 OWB116 PFX116 PPT116 PZP116 QJL116 QTH116 RDD116 RMZ116 RWV116 SGR116 SQN116 TAJ116 TKF116 TUB116 UDX116 UNT116 UXP116 VHL116 VRH116 WBD116 WKZ116 WUV116 IJ116 SF116 ACB116 ALX116 AVT116 BFP116 O43:O60 AMJ125 AWF125 BGB125 BPX125 BZT125 CJP125 CTL125 DDH125 DND125 DWZ125 EGV125 EQR125 FAN125 FKJ125 FUF125 GEB125 GNX125 GXT125 HHP125 HRL125 IBH125 ILD125 IUZ125 JEV125 JOR125 JYN125 KIJ125 KSF125 LCB125 LLX125 LVT125 MFP125 MPL125 MZH125 NJD125 NSZ125 OCV125 OMR125 OWN125 PGJ125 PQF125 QAB125 QJX125 QTT125 RDP125 RNL125 RXH125 SHD125 SQZ125 TAV125 TKR125 TUN125 UEJ125 UOF125 UYB125 VHX125 VRT125 WBP125 WLL125 WVH125 IV125 SR125 AMJ128 AWF128 BGB128 BPX128 BZT128 CJP128 CTL128 DDH128 DND128 DWZ128 EGV128 EQR128 FAN128 FKJ128 FUF128 GEB128 GNX128 GXT128 HHP128 HRL128 IBH128 ILD128 IUZ128 JEV128 JOR128 JYN128 KIJ128 KSF128 LCB128 LLX128 LVT128 MFP128 MPL128 MZH128 NJD128 NSZ128 OCV128 OMR128 OWN128 PGJ128 PQF128 QAB128 QJX128 QTT128 RDP128 RNL128 RXH128 SHD128 SQZ128 TAV128 TKR128 TUN128 UEJ128 UOF128 UYB128 VHX128 VRT128 WBP128 WLL128 WVH128 IV128 SR128 ACN131 AMJ131 AWF131 BGB131 BPX131 BZT131 CJP131 CTL131 DDH131 DND131 DWZ131 EGV131 EQR131 FAN131 FKJ131 FUF131 GEB131 GNX131 GXT131 HHP131 HRL131 IBH131 ILD131 IUZ131 JEV131 JOR131 JYN131 KIJ131 KSF131 LCB131 LLX131 LVT131 MFP131 MPL131 MZH131 NJD131 NSZ131 OCV131 OMR131 OWN131 PGJ131 PQF131 QAB131 QJX131 QTT131 RDP131 RNL131 RXH131 SHD131 SQZ131 TAV131 TKR131 TUN131 UEJ131 UOF131 UYB131 VHX131 VRT131 WBP131 WLL131 WVH131 IV131 SR131 ACN133 AMJ133 AWF133 BGB133 BPX133 BZT133 CJP133 CTL133 DDH133 DND133 DWZ133 EGV133 EQR133 FAN133 FKJ133 FUF133 GEB133 GNX133 GXT133 HHP133 HRL133 IBH133 ILD133 IUZ133 JEV133 JOR133 JYN133 KIJ133 KSF133 LCB133 LLX133 LVT133 MFP133 MPL133 MZH133 NJD133 NSZ133 OCV133 OMR133 OWN133 PGJ133 PQF133 QAB133 QJX133 QTT133 RDP133 RNL133 RXH133 SHD133 SQZ133 TAV133 TKR133 TUN133 UEJ133 UOF133 UYB133 VHX133 VRT133 WBP133 WLL133 WVH133 IV133 SR133 BQE109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IV135 SR135 ACN135 AMJ171 AWF171 BGB171 BPX171 BZT171 CJP171 CTL171 DDH171 DND171 DWZ171 EGV171 EQR171 FAN171 FKJ171 FUF171 GEB171 GNX171 GXT171 HHP171 HRL171 IBH171 ILD171 IUZ171 JEV171 JOR171 JYN171 KIJ171 KSF171 LCB171 LLX171 LVT171 MFP171 MPL171 MZH171 NJD171 NSZ171 OCV171 OMR171 OWN171 PGJ171 PQF171 QAB171 QJX171 QTT171 RDP171 RNL171 RXH171 SHD171 SQZ171 TAV171 TKR171 TUN171 UEJ171 UOF171 UYB171 VHX171 VRT171 WBP171 WLL171 WVH171 IV171 SR171 TC129 RY64:RY65 RY67:RY68 RY70:RY71 RY74:RY75 RY77:RY78 RY80:RY81 RY86:RY87 RY83:RY84 L63:L93 RY89:RY90 RY92:RY93 RY95:RY96 BPL116 AWM117 ACU117 SY117 JC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DDO117 CTS117 CJW117 CAA117 BQE117 O117:O118 BPW111 CTM102 CJQ102 BZU102 BPY102 BGC102 AWG102 AMK102 ACO102 SS102 IW102 WVI102 WLM102 WBQ102 VRU102 VHY102 UYC102 UOG102 UEK102 TUO102 TKS102 TAW102 SRA102 SHE102 RXI102 RNM102 RDQ102 QTU102 QJY102 QAC102 PQG102 PGK102 OWO102 OMS102 OCW102 NTA102 NJE102 MZI102 MPM102 MFQ102 LVU102 LLY102 LCC102 KSG102 KIK102 JYO102 JOS102 JEW102 IVA102 ILE102 IBI102 HRM102 HHQ102 GXU102 GNY102 GEC102 FUG102 FKK102 FAO102 EQS102 EGW102 DXA102 DNE102 DDI102 BQE103 BGI103 AMQ103 AWM103 ACU103 SY103 JC103 WVO103 WLS103 WBW103 VSA103 VIE103 UYI103 UOM103 UEQ103 TUU103 TKY103 TBC103 SRG103 SHK103 RXO103 RNS103 RDW103 QUA103 QKE103 QAI103 PQM103 PGQ103 OWU103 OMY103 ODC103 NTG103 NJK103 MZO103 MPS103 MFW103 LWA103 LME103 LCI103 KSM103 KIQ103 JYU103 JOY103 JFC103 IVG103 ILK103 IBO103 HRS103 HHW103 GYA103 GOE103 GEI103 FUM103 FKQ103 FAU103 EQY103 EHC103 DXG103 DNK103 DDO103 CTS103 CJW103 CAA103 DDI104 CTM104 CJQ104 BZU104 BPY104 BGC104 AWG104 AMK104 ACO104 SS104 IW104 WVI104 WLM104 WBQ104 VRU104 VHY104 UYC104 UOG104 UEK104 TUO104 TKS104 TAW104 SRA104 SHE104 RXI104 RNM104 RDQ104 QTU104 QJY104 QAC104 PQG104 PGK104 OWO104 OMS104 OCW104 NTA104 NJE104 MZI104 MPM104 MFQ104 LVU104 LLY104 LCC104 KSG104 KIK104 JYO104 JOS104 JEW104 IVA104 ILE104 IBI104 HRM104 HHQ104 GXU104 GNY104 GEC104 FUG104 FKK104 FAO104 EQS104 EGW104 DXA104 DNE104 BQE105 BGI105 AMQ105 AWM105 ACU105 SY105 JC105 WVO105 WLS105 WBW105 VSA105 VIE105 UYI105 UOM105 UEQ105 TUU105 TKY105 TBC105 SRG105 SHK105 RXO105 RNS105 RDW105 QUA105 QKE105 QAI105 PQM105 PGQ105 OWU105 OMY105 ODC105 NTG105 NJK105 MZO105 MPS105 MFW105 LWA105 LME105 LCI105 KSM105 KIQ105 JYU105 JOY105 JFC105 IVG105 ILK105 IBO105 HRS105 HHW105 GYA105 GOE105 GEI105 FUM105 FKQ105 FAU105 EQY105 EHC105 DXG105 DNK105 DDO105 CTS105 CJW105 CAA105 DNE106 DDI106 CTM106 CJQ106 BZU106 BPY106 BGC106 AWG106 AMK106 ACO106 SS106 IW106 WVI106 WLM106 WBQ106 VRU106 VHY106 UYC106 UOG106 UEK106 TUO106 TKS106 TAW106 SRA106 SHE106 RXI106 RNM106 RDQ106 QTU106 QJY106 QAC106 PQG106 PGK106 OWO106 OMS106 OCW106 NTA106 NJE106 MZI106 MPM106 MFQ106 LVU106 LLY106 LCC106 KSG106 KIK106 JYO106 JOS106 JEW106 IVA106 ILE106 IBI106 HRM106 HHQ106 GXU106 GNY106 GEC106 FUG106 FKK106 FAO106 EQS106 EGW106 DXA106 BQE107 BGI107 AMQ107 AWM107 ACU107 SY107 JC107 WVO107 WLS107 WBW107 VSA107 VIE107 UYI107 UOM107 UEQ107 TUU107 TKY107 TBC107 SRG107 SHK107 RXO107 RNS107 RDW107 QUA107 QKE107 QAI107 PQM107 PGQ107 OWU107 OMY107 ODC107 NTG107 NJK107 MZO107 MPS107 MFW107 LWA107 LME107 LCI107 KSM107 KIQ107 JYU107 JOY107 JFC107 IVG107 ILK107 IBO107 HRS107 HHW107 GYA107 GOE107 GEI107 FUM107 FKQ107 FAU107 EQY107 EHC107 DXG107 DNK107 DDO107 CTS107 CJW107 CAA107 DXA108 DNE108 DDI108 CTM108 CJQ108 BZU108 BPY108 BGC108 AWG108 AMK108 ACO108 SS108 IW108 WVI108 WLM108 WBQ108 VRU108 VHY108 UYC108 UOG108 UEK108 TUO108 TKS108 TAW108 SRA108 SHE108 RXI108 RNM108 RDQ108 QTU108 QJY108 QAC108 PQG108 PGK108 OWO108 OMS108 OCW108 NTA108 NJE108 MZI108 MPM108 MFQ108 LVU108 LLY108 LCC108 KSG108 KIK108 JYO108 JOS108 JEW108 IVA108 ILE108 IBI108 HRM108 HHQ108 GXU108 GNY108 GEC108 FUG108 FKK108 FAO108 EQS108 EGW108 EGW110 BGI109 AMQ109 AWM109 ACU109 SY109 JC109 WVO109 WLS109 WBW109 VSA109 VIE109 UYI109 UOM109 UEQ109 TUU109 TKY109 TBC109 SRG109 SHK109 RXO109 RNS109 RDW109 QUA109 QKE109 QAI109 PQM109 PGQ109 OWU109 OMY109 ODC109 NTG109 NJK109 MZO109 MPS109 MFW109 LWA109 LME109 LCI109 KSM109 KIQ109 JYU109 JOY109 JFC109 IVG109 ILK109 IBO109 HRS109 HHW109 GYA109 GOE109 GEI109 FUM109 FKQ109 FAU109 EQY109 EHC109 DXG109 DNK109 DDO109 CTS109 CJW109 CAA109 TC126 ACN125 JG126 WVS126 WLW126 WCA126 VSE126 VII126 UYM126 UOQ126 UEU126 TUY126 TLC126 TBG126 SRK126 SHO126 RXS126 RNW126 REA126 QUE126 QKI126 QAM126 PQQ126 PGU126 OWY126 ONC126 ODG126 NTK126 NJO126 MZS126 MPW126 MGA126 LWE126 LMI126 LCM126 KSQ126 KIU126 JYY126 JPC126 JFG126 IVK126 ILO126 IBS126 HRW126 HIA126 GYE126 GOI126 GEM126 FUQ126 FKU126 FAY126 ERC126 EHG126 DXK126 DNO126 DDS126 CTW126 CKA126 CAE126 BQI126 BGM126 AWQ126 AMU126 ACY126 ACQ177 ACN128 JG129 WVS129 WLW129 WCA129 VSE129 VII129 UYM129 UOQ129 UEU129 TUY129 TLC129 TBG129 SRK129 SHO129 RXS129 RNW129 REA129 QUE129 QKI129 QAM129 PQQ129 PGU129 OWY129 ONC129 ODG129 NTK129 NJO129 MZS129 MPW129 MGA129 LWE129 LMI129 LCM129 KSQ129 KIU129 JYY129 JPC129 JFG129 IVK129 ILO129 IBS129 HRW129 HIA129 GYE129 GOI129 GEM129 FUQ129 FKU129 FAY129 ERC129 EHG129 DXK129 DNO129 DDS129 CTW129 CKA129 CAE129 BQI129 BGM129 AWQ129 AMU129 ACY129 P124:P144 BGB115 AMJ118:AMJ119 AWF118:AWF119 ACN118:ACN119 M119 SR118:SR119 IV118:IV119 WVH118:WVH119 WLL118:WLL119 WBP118:WBP119 VRT118:VRT119 VHX118:VHX119 UYB118:UYB119 UOF118:UOF119 UEJ118:UEJ119 TUN118:TUN119 TKR118:TKR119 TAV118:TAV119 SQZ118:SQZ119 SHD118:SHD119 RXH118:RXH119 RNL118:RNL119 RDP118:RDP119 QTT118:QTT119 QJX118:QJX119 QAB118:QAB119 PQF118:PQF119 PGJ118:PGJ119 OWN118:OWN119 OMR118:OMR119 OCV118:OCV119 NSZ118:NSZ119 NJD118:NJD119 MZH118:MZH119 MPL118:MPL119 MFP118:MFP119 LVT118:LVT119 LLX118:LLX119 LCB118:LCB119 KSF118:KSF119 KIJ118:KIJ119 JYN118:JYN119 JOR118:JOR119 JEV118:JEV119 IUZ118:IUZ119 ILD118:ILD119 IBH118:IBH119 HRL118:HRL119 HHP118:HHP119 GXT118:GXT119 GNX118:GNX119 GEB118:GEB119 FUF118:FUF119 FKJ118:FKJ119 FAN118:FAN119 EQR118:EQR119 EGV118:EGV119 DWZ118:DWZ119 DND118:DND119 DDH118:DDH119 CTL118:CTL119 CJP118:CJP119 BZT118:BZT119 BPX118:BPX119 WLF114 AMJ115 AWF115 ACN115 SR115 IV115 WVH115 WLL115 WBP115 VRT115 VHX115 UYB115 UOF115 UEJ115 TUN115 TKR115 TAV115 SQZ115 SHD115 RXH115 RNL115 RDP115 QTT115 QJX115 QAB115 PQF115 PGJ115 OWN115 OMR115 OCV115 NSZ115 NJD115 MZH115 MPL115 MFP115 LVT115 LLX115 LCB115 KSF115 KIJ115 JYN115 JOR115 JEV115 IUZ115 ILD115 IBH115 HRL115 HHP115 GXT115 GNX115 GEB115 FUF115 FKJ115 FAN115 EQR115 EGV115 DWZ115 DND115 DDH115 CTL115 CJP115 BZT115 BPX115 M122:M137 M145:M169 M139:M140 M142:M143 IY175 WVS211:WVS213 JG211:JG213 TC211:TC213 ACY211:ACY213 AMU211:AMU213 AWQ211:AWQ213 BGM211:BGM213 BQI211:BQI213 CAE211:CAE213 CKA211:CKA213 CTW211:CTW213 DDS211:DDS213 DNO211:DNO213 DXK211:DXK213 EHG211:EHG213 ERC211:ERC213 FAY211:FAY213 FKU211:FKU213 FUQ211:FUQ213 GEM211:GEM213 GOI211:GOI213 GYE211:GYE213 HIA211:HIA213 HRW211:HRW213 IBS211:IBS213 ILO211:ILO213 IVK211:IVK213 JFG211:JFG213 JPC211:JPC213 JYY211:JYY213 KIU211:KIU213 KSQ211:KSQ213 LCM211:LCM213 LMI211:LMI213 LWE211:LWE213 MGA211:MGA213 MPW211:MPW213 MZS211:MZS213 NJO211:NJO213 NTK211:NTK213 ODG211:ODG213 ONC211:ONC213 OWY211:OWY213 PGU211:PGU213 PQQ211:PQQ213 QAM211:QAM213 QKI211:QKI213 QUE211:QUE213 REA211:REA213 RNW211:RNW213 RXS211:RXS213 SHO211:SHO213 SRK211:SRK213 TBG211:TBG213 TLC211:TLC213 TUY211:TUY213 UEU211:UEU213 UOQ211:UOQ213 UYM211:UYM213 VII211:VII213 VSE211:VSE213 WCA211:WCA213 WLW211:WLW213 M214:M812 P211:P213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WVS205 JG205 TC205 ACY205 AMU205 AWQ205 BGM205 BQI205 CAE205 CKA205 CTW205 DDS205 DNO205 DXK205 EHG205 ERC205 FAY205 FKU205 FUQ205 GEM205 GOI205 GYE205 HIA205 HRW205 IBS205 ILO205 IVK205 JFG205 JPC205 JYY205 KIU205 KSQ205 LCM205 LMI205 LWE205 MGA205 MPW205 MZS205 NJO205 NTK205 ODG205 ONC205 OWY205 PGU205 PQQ205 QAM205 QKI205 QUE205 REA205 RNW205 RXS205 SHO205 SRK205 TBG205 TLC205 TUY205 UEU205 UOQ205 UYM205 VII205 VSE205 WCA205 WLW205 M197:M209 WVS207 JG207 TC207 ACY207 AMU207 AWQ207 BGM207 BQI207 CAE207 CKA207 CTW207 DDS207 DNO207 DXK207 EHG207 ERC207 FAY207 FKU207 FUQ207 GEM207 GOI207 GYE207 HIA207 HRW207 IBS207 ILO207 IVK207 JFG207 JPC207 JYY207 KIU207 KSQ207 LCM207 LMI207 LWE207 MGA207 MPW207 MZS207 NJO207 NTK207 ODG207 ONC207 OWY207 PGU207 PQQ207 QAM207 QKI207 QUE207 REA207 RNW207 RXS207 SHO207 SRK207 TBG207 TLC207 TUY207 UEU207 UOQ207 UYM207 VII207 VSE207 WCA207 WLW207 P197:P209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formula1>Приоритет_закупок</formula1>
    </dataValidation>
    <dataValidation type="list" allowBlank="1" showInputMessage="1" showErrorMessage="1" sqref="WVQ983024:WVQ983852 K65520:K66348 JE65520:JE66348 TA65520:TA66348 ACW65520:ACW66348 AMS65520:AMS66348 AWO65520:AWO66348 BGK65520:BGK66348 BQG65520:BQG66348 CAC65520:CAC66348 CJY65520:CJY66348 CTU65520:CTU66348 DDQ65520:DDQ66348 DNM65520:DNM66348 DXI65520:DXI66348 EHE65520:EHE66348 ERA65520:ERA66348 FAW65520:FAW66348 FKS65520:FKS66348 FUO65520:FUO66348 GEK65520:GEK66348 GOG65520:GOG66348 GYC65520:GYC66348 HHY65520:HHY66348 HRU65520:HRU66348 IBQ65520:IBQ66348 ILM65520:ILM66348 IVI65520:IVI66348 JFE65520:JFE66348 JPA65520:JPA66348 JYW65520:JYW66348 KIS65520:KIS66348 KSO65520:KSO66348 LCK65520:LCK66348 LMG65520:LMG66348 LWC65520:LWC66348 MFY65520:MFY66348 MPU65520:MPU66348 MZQ65520:MZQ66348 NJM65520:NJM66348 NTI65520:NTI66348 ODE65520:ODE66348 ONA65520:ONA66348 OWW65520:OWW66348 PGS65520:PGS66348 PQO65520:PQO66348 QAK65520:QAK66348 QKG65520:QKG66348 QUC65520:QUC66348 RDY65520:RDY66348 RNU65520:RNU66348 RXQ65520:RXQ66348 SHM65520:SHM66348 SRI65520:SRI66348 TBE65520:TBE66348 TLA65520:TLA66348 TUW65520:TUW66348 UES65520:UES66348 UOO65520:UOO66348 UYK65520:UYK66348 VIG65520:VIG66348 VSC65520:VSC66348 WBY65520:WBY66348 WLU65520:WLU66348 WVQ65520:WVQ66348 K131056:K131884 JE131056:JE131884 TA131056:TA131884 ACW131056:ACW131884 AMS131056:AMS131884 AWO131056:AWO131884 BGK131056:BGK131884 BQG131056:BQG131884 CAC131056:CAC131884 CJY131056:CJY131884 CTU131056:CTU131884 DDQ131056:DDQ131884 DNM131056:DNM131884 DXI131056:DXI131884 EHE131056:EHE131884 ERA131056:ERA131884 FAW131056:FAW131884 FKS131056:FKS131884 FUO131056:FUO131884 GEK131056:GEK131884 GOG131056:GOG131884 GYC131056:GYC131884 HHY131056:HHY131884 HRU131056:HRU131884 IBQ131056:IBQ131884 ILM131056:ILM131884 IVI131056:IVI131884 JFE131056:JFE131884 JPA131056:JPA131884 JYW131056:JYW131884 KIS131056:KIS131884 KSO131056:KSO131884 LCK131056:LCK131884 LMG131056:LMG131884 LWC131056:LWC131884 MFY131056:MFY131884 MPU131056:MPU131884 MZQ131056:MZQ131884 NJM131056:NJM131884 NTI131056:NTI131884 ODE131056:ODE131884 ONA131056:ONA131884 OWW131056:OWW131884 PGS131056:PGS131884 PQO131056:PQO131884 QAK131056:QAK131884 QKG131056:QKG131884 QUC131056:QUC131884 RDY131056:RDY131884 RNU131056:RNU131884 RXQ131056:RXQ131884 SHM131056:SHM131884 SRI131056:SRI131884 TBE131056:TBE131884 TLA131056:TLA131884 TUW131056:TUW131884 UES131056:UES131884 UOO131056:UOO131884 UYK131056:UYK131884 VIG131056:VIG131884 VSC131056:VSC131884 WBY131056:WBY131884 WLU131056:WLU131884 WVQ131056:WVQ131884 K196592:K197420 JE196592:JE197420 TA196592:TA197420 ACW196592:ACW197420 AMS196592:AMS197420 AWO196592:AWO197420 BGK196592:BGK197420 BQG196592:BQG197420 CAC196592:CAC197420 CJY196592:CJY197420 CTU196592:CTU197420 DDQ196592:DDQ197420 DNM196592:DNM197420 DXI196592:DXI197420 EHE196592:EHE197420 ERA196592:ERA197420 FAW196592:FAW197420 FKS196592:FKS197420 FUO196592:FUO197420 GEK196592:GEK197420 GOG196592:GOG197420 GYC196592:GYC197420 HHY196592:HHY197420 HRU196592:HRU197420 IBQ196592:IBQ197420 ILM196592:ILM197420 IVI196592:IVI197420 JFE196592:JFE197420 JPA196592:JPA197420 JYW196592:JYW197420 KIS196592:KIS197420 KSO196592:KSO197420 LCK196592:LCK197420 LMG196592:LMG197420 LWC196592:LWC197420 MFY196592:MFY197420 MPU196592:MPU197420 MZQ196592:MZQ197420 NJM196592:NJM197420 NTI196592:NTI197420 ODE196592:ODE197420 ONA196592:ONA197420 OWW196592:OWW197420 PGS196592:PGS197420 PQO196592:PQO197420 QAK196592:QAK197420 QKG196592:QKG197420 QUC196592:QUC197420 RDY196592:RDY197420 RNU196592:RNU197420 RXQ196592:RXQ197420 SHM196592:SHM197420 SRI196592:SRI197420 TBE196592:TBE197420 TLA196592:TLA197420 TUW196592:TUW197420 UES196592:UES197420 UOO196592:UOO197420 UYK196592:UYK197420 VIG196592:VIG197420 VSC196592:VSC197420 WBY196592:WBY197420 WLU196592:WLU197420 WVQ196592:WVQ197420 K262128:K262956 JE262128:JE262956 TA262128:TA262956 ACW262128:ACW262956 AMS262128:AMS262956 AWO262128:AWO262956 BGK262128:BGK262956 BQG262128:BQG262956 CAC262128:CAC262956 CJY262128:CJY262956 CTU262128:CTU262956 DDQ262128:DDQ262956 DNM262128:DNM262956 DXI262128:DXI262956 EHE262128:EHE262956 ERA262128:ERA262956 FAW262128:FAW262956 FKS262128:FKS262956 FUO262128:FUO262956 GEK262128:GEK262956 GOG262128:GOG262956 GYC262128:GYC262956 HHY262128:HHY262956 HRU262128:HRU262956 IBQ262128:IBQ262956 ILM262128:ILM262956 IVI262128:IVI262956 JFE262128:JFE262956 JPA262128:JPA262956 JYW262128:JYW262956 KIS262128:KIS262956 KSO262128:KSO262956 LCK262128:LCK262956 LMG262128:LMG262956 LWC262128:LWC262956 MFY262128:MFY262956 MPU262128:MPU262956 MZQ262128:MZQ262956 NJM262128:NJM262956 NTI262128:NTI262956 ODE262128:ODE262956 ONA262128:ONA262956 OWW262128:OWW262956 PGS262128:PGS262956 PQO262128:PQO262956 QAK262128:QAK262956 QKG262128:QKG262956 QUC262128:QUC262956 RDY262128:RDY262956 RNU262128:RNU262956 RXQ262128:RXQ262956 SHM262128:SHM262956 SRI262128:SRI262956 TBE262128:TBE262956 TLA262128:TLA262956 TUW262128:TUW262956 UES262128:UES262956 UOO262128:UOO262956 UYK262128:UYK262956 VIG262128:VIG262956 VSC262128:VSC262956 WBY262128:WBY262956 WLU262128:WLU262956 WVQ262128:WVQ262956 K327664:K328492 JE327664:JE328492 TA327664:TA328492 ACW327664:ACW328492 AMS327664:AMS328492 AWO327664:AWO328492 BGK327664:BGK328492 BQG327664:BQG328492 CAC327664:CAC328492 CJY327664:CJY328492 CTU327664:CTU328492 DDQ327664:DDQ328492 DNM327664:DNM328492 DXI327664:DXI328492 EHE327664:EHE328492 ERA327664:ERA328492 FAW327664:FAW328492 FKS327664:FKS328492 FUO327664:FUO328492 GEK327664:GEK328492 GOG327664:GOG328492 GYC327664:GYC328492 HHY327664:HHY328492 HRU327664:HRU328492 IBQ327664:IBQ328492 ILM327664:ILM328492 IVI327664:IVI328492 JFE327664:JFE328492 JPA327664:JPA328492 JYW327664:JYW328492 KIS327664:KIS328492 KSO327664:KSO328492 LCK327664:LCK328492 LMG327664:LMG328492 LWC327664:LWC328492 MFY327664:MFY328492 MPU327664:MPU328492 MZQ327664:MZQ328492 NJM327664:NJM328492 NTI327664:NTI328492 ODE327664:ODE328492 ONA327664:ONA328492 OWW327664:OWW328492 PGS327664:PGS328492 PQO327664:PQO328492 QAK327664:QAK328492 QKG327664:QKG328492 QUC327664:QUC328492 RDY327664:RDY328492 RNU327664:RNU328492 RXQ327664:RXQ328492 SHM327664:SHM328492 SRI327664:SRI328492 TBE327664:TBE328492 TLA327664:TLA328492 TUW327664:TUW328492 UES327664:UES328492 UOO327664:UOO328492 UYK327664:UYK328492 VIG327664:VIG328492 VSC327664:VSC328492 WBY327664:WBY328492 WLU327664:WLU328492 WVQ327664:WVQ328492 K393200:K394028 JE393200:JE394028 TA393200:TA394028 ACW393200:ACW394028 AMS393200:AMS394028 AWO393200:AWO394028 BGK393200:BGK394028 BQG393200:BQG394028 CAC393200:CAC394028 CJY393200:CJY394028 CTU393200:CTU394028 DDQ393200:DDQ394028 DNM393200:DNM394028 DXI393200:DXI394028 EHE393200:EHE394028 ERA393200:ERA394028 FAW393200:FAW394028 FKS393200:FKS394028 FUO393200:FUO394028 GEK393200:GEK394028 GOG393200:GOG394028 GYC393200:GYC394028 HHY393200:HHY394028 HRU393200:HRU394028 IBQ393200:IBQ394028 ILM393200:ILM394028 IVI393200:IVI394028 JFE393200:JFE394028 JPA393200:JPA394028 JYW393200:JYW394028 KIS393200:KIS394028 KSO393200:KSO394028 LCK393200:LCK394028 LMG393200:LMG394028 LWC393200:LWC394028 MFY393200:MFY394028 MPU393200:MPU394028 MZQ393200:MZQ394028 NJM393200:NJM394028 NTI393200:NTI394028 ODE393200:ODE394028 ONA393200:ONA394028 OWW393200:OWW394028 PGS393200:PGS394028 PQO393200:PQO394028 QAK393200:QAK394028 QKG393200:QKG394028 QUC393200:QUC394028 RDY393200:RDY394028 RNU393200:RNU394028 RXQ393200:RXQ394028 SHM393200:SHM394028 SRI393200:SRI394028 TBE393200:TBE394028 TLA393200:TLA394028 TUW393200:TUW394028 UES393200:UES394028 UOO393200:UOO394028 UYK393200:UYK394028 VIG393200:VIG394028 VSC393200:VSC394028 WBY393200:WBY394028 WLU393200:WLU394028 WVQ393200:WVQ394028 K458736:K459564 JE458736:JE459564 TA458736:TA459564 ACW458736:ACW459564 AMS458736:AMS459564 AWO458736:AWO459564 BGK458736:BGK459564 BQG458736:BQG459564 CAC458736:CAC459564 CJY458736:CJY459564 CTU458736:CTU459564 DDQ458736:DDQ459564 DNM458736:DNM459564 DXI458736:DXI459564 EHE458736:EHE459564 ERA458736:ERA459564 FAW458736:FAW459564 FKS458736:FKS459564 FUO458736:FUO459564 GEK458736:GEK459564 GOG458736:GOG459564 GYC458736:GYC459564 HHY458736:HHY459564 HRU458736:HRU459564 IBQ458736:IBQ459564 ILM458736:ILM459564 IVI458736:IVI459564 JFE458736:JFE459564 JPA458736:JPA459564 JYW458736:JYW459564 KIS458736:KIS459564 KSO458736:KSO459564 LCK458736:LCK459564 LMG458736:LMG459564 LWC458736:LWC459564 MFY458736:MFY459564 MPU458736:MPU459564 MZQ458736:MZQ459564 NJM458736:NJM459564 NTI458736:NTI459564 ODE458736:ODE459564 ONA458736:ONA459564 OWW458736:OWW459564 PGS458736:PGS459564 PQO458736:PQO459564 QAK458736:QAK459564 QKG458736:QKG459564 QUC458736:QUC459564 RDY458736:RDY459564 RNU458736:RNU459564 RXQ458736:RXQ459564 SHM458736:SHM459564 SRI458736:SRI459564 TBE458736:TBE459564 TLA458736:TLA459564 TUW458736:TUW459564 UES458736:UES459564 UOO458736:UOO459564 UYK458736:UYK459564 VIG458736:VIG459564 VSC458736:VSC459564 WBY458736:WBY459564 WLU458736:WLU459564 WVQ458736:WVQ459564 K524272:K525100 JE524272:JE525100 TA524272:TA525100 ACW524272:ACW525100 AMS524272:AMS525100 AWO524272:AWO525100 BGK524272:BGK525100 BQG524272:BQG525100 CAC524272:CAC525100 CJY524272:CJY525100 CTU524272:CTU525100 DDQ524272:DDQ525100 DNM524272:DNM525100 DXI524272:DXI525100 EHE524272:EHE525100 ERA524272:ERA525100 FAW524272:FAW525100 FKS524272:FKS525100 FUO524272:FUO525100 GEK524272:GEK525100 GOG524272:GOG525100 GYC524272:GYC525100 HHY524272:HHY525100 HRU524272:HRU525100 IBQ524272:IBQ525100 ILM524272:ILM525100 IVI524272:IVI525100 JFE524272:JFE525100 JPA524272:JPA525100 JYW524272:JYW525100 KIS524272:KIS525100 KSO524272:KSO525100 LCK524272:LCK525100 LMG524272:LMG525100 LWC524272:LWC525100 MFY524272:MFY525100 MPU524272:MPU525100 MZQ524272:MZQ525100 NJM524272:NJM525100 NTI524272:NTI525100 ODE524272:ODE525100 ONA524272:ONA525100 OWW524272:OWW525100 PGS524272:PGS525100 PQO524272:PQO525100 QAK524272:QAK525100 QKG524272:QKG525100 QUC524272:QUC525100 RDY524272:RDY525100 RNU524272:RNU525100 RXQ524272:RXQ525100 SHM524272:SHM525100 SRI524272:SRI525100 TBE524272:TBE525100 TLA524272:TLA525100 TUW524272:TUW525100 UES524272:UES525100 UOO524272:UOO525100 UYK524272:UYK525100 VIG524272:VIG525100 VSC524272:VSC525100 WBY524272:WBY525100 WLU524272:WLU525100 WVQ524272:WVQ525100 K589808:K590636 JE589808:JE590636 TA589808:TA590636 ACW589808:ACW590636 AMS589808:AMS590636 AWO589808:AWO590636 BGK589808:BGK590636 BQG589808:BQG590636 CAC589808:CAC590636 CJY589808:CJY590636 CTU589808:CTU590636 DDQ589808:DDQ590636 DNM589808:DNM590636 DXI589808:DXI590636 EHE589808:EHE590636 ERA589808:ERA590636 FAW589808:FAW590636 FKS589808:FKS590636 FUO589808:FUO590636 GEK589808:GEK590636 GOG589808:GOG590636 GYC589808:GYC590636 HHY589808:HHY590636 HRU589808:HRU590636 IBQ589808:IBQ590636 ILM589808:ILM590636 IVI589808:IVI590636 JFE589808:JFE590636 JPA589808:JPA590636 JYW589808:JYW590636 KIS589808:KIS590636 KSO589808:KSO590636 LCK589808:LCK590636 LMG589808:LMG590636 LWC589808:LWC590636 MFY589808:MFY590636 MPU589808:MPU590636 MZQ589808:MZQ590636 NJM589808:NJM590636 NTI589808:NTI590636 ODE589808:ODE590636 ONA589808:ONA590636 OWW589808:OWW590636 PGS589808:PGS590636 PQO589808:PQO590636 QAK589808:QAK590636 QKG589808:QKG590636 QUC589808:QUC590636 RDY589808:RDY590636 RNU589808:RNU590636 RXQ589808:RXQ590636 SHM589808:SHM590636 SRI589808:SRI590636 TBE589808:TBE590636 TLA589808:TLA590636 TUW589808:TUW590636 UES589808:UES590636 UOO589808:UOO590636 UYK589808:UYK590636 VIG589808:VIG590636 VSC589808:VSC590636 WBY589808:WBY590636 WLU589808:WLU590636 WVQ589808:WVQ590636 K655344:K656172 JE655344:JE656172 TA655344:TA656172 ACW655344:ACW656172 AMS655344:AMS656172 AWO655344:AWO656172 BGK655344:BGK656172 BQG655344:BQG656172 CAC655344:CAC656172 CJY655344:CJY656172 CTU655344:CTU656172 DDQ655344:DDQ656172 DNM655344:DNM656172 DXI655344:DXI656172 EHE655344:EHE656172 ERA655344:ERA656172 FAW655344:FAW656172 FKS655344:FKS656172 FUO655344:FUO656172 GEK655344:GEK656172 GOG655344:GOG656172 GYC655344:GYC656172 HHY655344:HHY656172 HRU655344:HRU656172 IBQ655344:IBQ656172 ILM655344:ILM656172 IVI655344:IVI656172 JFE655344:JFE656172 JPA655344:JPA656172 JYW655344:JYW656172 KIS655344:KIS656172 KSO655344:KSO656172 LCK655344:LCK656172 LMG655344:LMG656172 LWC655344:LWC656172 MFY655344:MFY656172 MPU655344:MPU656172 MZQ655344:MZQ656172 NJM655344:NJM656172 NTI655344:NTI656172 ODE655344:ODE656172 ONA655344:ONA656172 OWW655344:OWW656172 PGS655344:PGS656172 PQO655344:PQO656172 QAK655344:QAK656172 QKG655344:QKG656172 QUC655344:QUC656172 RDY655344:RDY656172 RNU655344:RNU656172 RXQ655344:RXQ656172 SHM655344:SHM656172 SRI655344:SRI656172 TBE655344:TBE656172 TLA655344:TLA656172 TUW655344:TUW656172 UES655344:UES656172 UOO655344:UOO656172 UYK655344:UYK656172 VIG655344:VIG656172 VSC655344:VSC656172 WBY655344:WBY656172 WLU655344:WLU656172 WVQ655344:WVQ656172 K720880:K721708 JE720880:JE721708 TA720880:TA721708 ACW720880:ACW721708 AMS720880:AMS721708 AWO720880:AWO721708 BGK720880:BGK721708 BQG720880:BQG721708 CAC720880:CAC721708 CJY720880:CJY721708 CTU720880:CTU721708 DDQ720880:DDQ721708 DNM720880:DNM721708 DXI720880:DXI721708 EHE720880:EHE721708 ERA720880:ERA721708 FAW720880:FAW721708 FKS720880:FKS721708 FUO720880:FUO721708 GEK720880:GEK721708 GOG720880:GOG721708 GYC720880:GYC721708 HHY720880:HHY721708 HRU720880:HRU721708 IBQ720880:IBQ721708 ILM720880:ILM721708 IVI720880:IVI721708 JFE720880:JFE721708 JPA720880:JPA721708 JYW720880:JYW721708 KIS720880:KIS721708 KSO720880:KSO721708 LCK720880:LCK721708 LMG720880:LMG721708 LWC720880:LWC721708 MFY720880:MFY721708 MPU720880:MPU721708 MZQ720880:MZQ721708 NJM720880:NJM721708 NTI720880:NTI721708 ODE720880:ODE721708 ONA720880:ONA721708 OWW720880:OWW721708 PGS720880:PGS721708 PQO720880:PQO721708 QAK720880:QAK721708 QKG720880:QKG721708 QUC720880:QUC721708 RDY720880:RDY721708 RNU720880:RNU721708 RXQ720880:RXQ721708 SHM720880:SHM721708 SRI720880:SRI721708 TBE720880:TBE721708 TLA720880:TLA721708 TUW720880:TUW721708 UES720880:UES721708 UOO720880:UOO721708 UYK720880:UYK721708 VIG720880:VIG721708 VSC720880:VSC721708 WBY720880:WBY721708 WLU720880:WLU721708 WVQ720880:WVQ721708 K786416:K787244 JE786416:JE787244 TA786416:TA787244 ACW786416:ACW787244 AMS786416:AMS787244 AWO786416:AWO787244 BGK786416:BGK787244 BQG786416:BQG787244 CAC786416:CAC787244 CJY786416:CJY787244 CTU786416:CTU787244 DDQ786416:DDQ787244 DNM786416:DNM787244 DXI786416:DXI787244 EHE786416:EHE787244 ERA786416:ERA787244 FAW786416:FAW787244 FKS786416:FKS787244 FUO786416:FUO787244 GEK786416:GEK787244 GOG786416:GOG787244 GYC786416:GYC787244 HHY786416:HHY787244 HRU786416:HRU787244 IBQ786416:IBQ787244 ILM786416:ILM787244 IVI786416:IVI787244 JFE786416:JFE787244 JPA786416:JPA787244 JYW786416:JYW787244 KIS786416:KIS787244 KSO786416:KSO787244 LCK786416:LCK787244 LMG786416:LMG787244 LWC786416:LWC787244 MFY786416:MFY787244 MPU786416:MPU787244 MZQ786416:MZQ787244 NJM786416:NJM787244 NTI786416:NTI787244 ODE786416:ODE787244 ONA786416:ONA787244 OWW786416:OWW787244 PGS786416:PGS787244 PQO786416:PQO787244 QAK786416:QAK787244 QKG786416:QKG787244 QUC786416:QUC787244 RDY786416:RDY787244 RNU786416:RNU787244 RXQ786416:RXQ787244 SHM786416:SHM787244 SRI786416:SRI787244 TBE786416:TBE787244 TLA786416:TLA787244 TUW786416:TUW787244 UES786416:UES787244 UOO786416:UOO787244 UYK786416:UYK787244 VIG786416:VIG787244 VSC786416:VSC787244 WBY786416:WBY787244 WLU786416:WLU787244 WVQ786416:WVQ787244 K851952:K852780 JE851952:JE852780 TA851952:TA852780 ACW851952:ACW852780 AMS851952:AMS852780 AWO851952:AWO852780 BGK851952:BGK852780 BQG851952:BQG852780 CAC851952:CAC852780 CJY851952:CJY852780 CTU851952:CTU852780 DDQ851952:DDQ852780 DNM851952:DNM852780 DXI851952:DXI852780 EHE851952:EHE852780 ERA851952:ERA852780 FAW851952:FAW852780 FKS851952:FKS852780 FUO851952:FUO852780 GEK851952:GEK852780 GOG851952:GOG852780 GYC851952:GYC852780 HHY851952:HHY852780 HRU851952:HRU852780 IBQ851952:IBQ852780 ILM851952:ILM852780 IVI851952:IVI852780 JFE851952:JFE852780 JPA851952:JPA852780 JYW851952:JYW852780 KIS851952:KIS852780 KSO851952:KSO852780 LCK851952:LCK852780 LMG851952:LMG852780 LWC851952:LWC852780 MFY851952:MFY852780 MPU851952:MPU852780 MZQ851952:MZQ852780 NJM851952:NJM852780 NTI851952:NTI852780 ODE851952:ODE852780 ONA851952:ONA852780 OWW851952:OWW852780 PGS851952:PGS852780 PQO851952:PQO852780 QAK851952:QAK852780 QKG851952:QKG852780 QUC851952:QUC852780 RDY851952:RDY852780 RNU851952:RNU852780 RXQ851952:RXQ852780 SHM851952:SHM852780 SRI851952:SRI852780 TBE851952:TBE852780 TLA851952:TLA852780 TUW851952:TUW852780 UES851952:UES852780 UOO851952:UOO852780 UYK851952:UYK852780 VIG851952:VIG852780 VSC851952:VSC852780 WBY851952:WBY852780 WLU851952:WLU852780 WVQ851952:WVQ852780 K917488:K918316 JE917488:JE918316 TA917488:TA918316 ACW917488:ACW918316 AMS917488:AMS918316 AWO917488:AWO918316 BGK917488:BGK918316 BQG917488:BQG918316 CAC917488:CAC918316 CJY917488:CJY918316 CTU917488:CTU918316 DDQ917488:DDQ918316 DNM917488:DNM918316 DXI917488:DXI918316 EHE917488:EHE918316 ERA917488:ERA918316 FAW917488:FAW918316 FKS917488:FKS918316 FUO917488:FUO918316 GEK917488:GEK918316 GOG917488:GOG918316 GYC917488:GYC918316 HHY917488:HHY918316 HRU917488:HRU918316 IBQ917488:IBQ918316 ILM917488:ILM918316 IVI917488:IVI918316 JFE917488:JFE918316 JPA917488:JPA918316 JYW917488:JYW918316 KIS917488:KIS918316 KSO917488:KSO918316 LCK917488:LCK918316 LMG917488:LMG918316 LWC917488:LWC918316 MFY917488:MFY918316 MPU917488:MPU918316 MZQ917488:MZQ918316 NJM917488:NJM918316 NTI917488:NTI918316 ODE917488:ODE918316 ONA917488:ONA918316 OWW917488:OWW918316 PGS917488:PGS918316 PQO917488:PQO918316 QAK917488:QAK918316 QKG917488:QKG918316 QUC917488:QUC918316 RDY917488:RDY918316 RNU917488:RNU918316 RXQ917488:RXQ918316 SHM917488:SHM918316 SRI917488:SRI918316 TBE917488:TBE918316 TLA917488:TLA918316 TUW917488:TUW918316 UES917488:UES918316 UOO917488:UOO918316 UYK917488:UYK918316 VIG917488:VIG918316 VSC917488:VSC918316 WBY917488:WBY918316 WLU917488:WLU918316 WVQ917488:WVQ918316 K983024:K983852 JE983024:JE983852 TA983024:TA983852 ACW983024:ACW983852 AMS983024:AMS983852 AWO983024:AWO983852 BGK983024:BGK983852 BQG983024:BQG983852 CAC983024:CAC983852 CJY983024:CJY983852 CTU983024:CTU983852 DDQ983024:DDQ983852 DNM983024:DNM983852 DXI983024:DXI983852 EHE983024:EHE983852 ERA983024:ERA983852 FAW983024:FAW983852 FKS983024:FKS983852 FUO983024:FUO983852 GEK983024:GEK983852 GOG983024:GOG983852 GYC983024:GYC983852 HHY983024:HHY983852 HRU983024:HRU983852 IBQ983024:IBQ983852 ILM983024:ILM983852 IVI983024:IVI983852 JFE983024:JFE983852 JPA983024:JPA983852 JYW983024:JYW983852 KIS983024:KIS983852 KSO983024:KSO983852 LCK983024:LCK983852 LMG983024:LMG983852 LWC983024:LWC983852 MFY983024:MFY983852 MPU983024:MPU983852 MZQ983024:MZQ983852 NJM983024:NJM983852 NTI983024:NTI983852 ODE983024:ODE983852 ONA983024:ONA983852 OWW983024:OWW983852 PGS983024:PGS983852 PQO983024:PQO983852 QAK983024:QAK983852 QKG983024:QKG983852 QUC983024:QUC983852 RDY983024:RDY983852 RNU983024:RNU983852 RXQ983024:RXQ983852 SHM983024:SHM983852 SRI983024:SRI983852 TBE983024:TBE983852 TLA983024:TLA983852 TUW983024:TUW983852 UES983024:UES983852 UOO983024:UOO983852 UYK983024:UYK983852 VIG983024:VIG983852 VSC983024:VSC983852 WBY983024:WBY983852 WLU983024:WLU983852 IW97 IW9 WVI9 WVI97 WLM9 WLM97 WBQ9 WBQ97 VRU9 VRU97 VHY9 VHY97 UYC9 UYC97 UOG9 UOG97 UEK9 UEK97 TUO9 TUO97 TKS9 TKS97 TAW9 TAW97 SRA9 SRA97 SHE9 SHE97 RXI9 RXI97 RNM9 RNM97 RDQ9 RDQ97 QTU9 QTU97 QJY9 QJY97 QAC9 QAC97 PQG9 PQG97 PGK9 PGK97 OWO9 OWO97 OMS9 OMS97 OCW9 OCW97 NTA9 NTA97 NJE9 NJE97 MZI9 MZI97 MPM9 MPM97 MFQ9 MFQ97 LVU9 LVU97 LLY9 LLY97 LCC9 LCC97 KSG9 KSG97 KIK9 KIK97 JYO9 JYO97 JOS9 JOS97 JEW9 JEW97 IVA9 IVA97 ILE9 ILE97 IBI9 IBI97 HRM9 HRM97 HHQ9 HHQ97 GXU9 GXU97 GNY9 GNY97 GEC9 GEC97 FUG9 FUG97 FKK9 FKK97 FAO9 FAO97 EQS9 EQS97 EGW9 EGW97 DXA9 DXA97 DNE9 DNE97 DDI9 DDI97 CTM9 CTM97 CJQ9 CJQ97 BZU9 BZU97 BPY9 BPY97 BGC9 BGC97 AWG9 AWG97 AMK9 AMK97 ACO9 ACO97 SS9 SS97 K9 AMS217:AMS812 ACW217:ACW812 TA217:TA812 JE217:JE812 WVQ217:WVQ812 WLU217:WLU812 WBY217:WBY812 VSC217:VSC812 VIG217:VIG812 UYK217:UYK812 UOO217:UOO812 UES217:UES812 TUW217:TUW812 TLA217:TLA812 TBE217:TBE812 SRI217:SRI812 SHM217:SHM812 RXQ217:RXQ812 RNU217:RNU812 RDY217:RDY812 QUC217:QUC812 QKG217:QKG812 QAK217:QAK812 PQO217:PQO812 PGS217:PGS812 OWW217:OWW812 ONA217:ONA812 ODE217:ODE812 NTI217:NTI812 NJM217:NJM812 MZQ217:MZQ812 MPU217:MPU812 MFY217:MFY812 LWC217:LWC812 LMG217:LMG812 LCK217:LCK812 KSO217:KSO812 KIS217:KIS812 JYW217:JYW812 JPA217:JPA812 JFE217:JFE812 IVI217:IVI812 ILM217:ILM812 IBQ217:IBQ812 HRU217:HRU812 HHY217:HHY812 GYC217:GYC812 GOG217:GOG812 GEK217:GEK812 FUO217:FUO812 FKS217:FKS812 FAW217:FAW812 ERA217:ERA812 EHE217:EHE812 DXI217:DXI812 DNM217:DNM812 DDQ217:DDQ812 CTU217:CTU812 CJY217:CJY812 CAC217:CAC812 BQG217:BQG812 BGK217:BGK812 BGI214:BGI216 AWM214:AWM216 AMQ214:AMQ216 ACU214:ACU216 SY214:SY216 JC214:JC216 WVO214:WVO216 WLS214:WLS216 WBW214:WBW216 VSA214:VSA216 VIE214:VIE216 UYI214:UYI216 UOM214:UOM216 UEQ214:UEQ216 TUU214:TUU216 TKY214:TKY216 TBC214:TBC216 SRG214:SRG216 SHK214:SHK216 RXO214:RXO216 RNS214:RNS216 RDW214:RDW216 QUA214:QUA216 QKE214:QKE216 QAI214:QAI216 PQM214:PQM216 PGQ214:PGQ216 OWU214:OWU216 OMY214:OMY216 ODC214:ODC216 NTG214:NTG216 NJK214:NJK216 MZO214:MZO216 MPS214:MPS216 MFW214:MFW216 LWA214:LWA216 LME214:LME216 LCI214:LCI216 KSM214:KSM216 KIQ214:KIQ216 JYU214:JYU216 JOY214:JOY216 JFC214:JFC216 IVG214:IVG216 ILK214:ILK216 IBO214:IBO216 HRS214:HRS216 HHW214:HHW216 GYA214:GYA216 GOE214:GOE216 GEI214:GEI216 FUM214:FUM216 FKQ214:FKQ216 FAU214:FAU216 EQY214:EQY216 EHC214:EHC216 DXG214:DXG216 DNK214:DNK216 DDO214:DDO216 CTS214:CTS216 CJW214:CJW216 CAA214:CAA216 BQE214:BQE216 WVI177 AWO217:AWO812 L62 L22 L25 L29 M94:M96 K33:K42 K97 BZF116 UDY94 TUC94 TKG94 TAK94 SQO94 SGS94 RWW94 RNA94 RDE94 QTI94 QJM94 PZQ94 PPU94 PFY94 OWC94 OMG94 OCK94 NSO94 NIS94 MYW94 MPA94 MFE94 LVI94 LLM94 LBQ94 KRU94 KHY94 JYC94 JOG94 JEK94 IUO94 IKS94 IAW94 HRA94 HHE94 GXI94 GNM94 GDQ94 FTU94 FJY94 FAC94 EQG94 EGK94 DWO94 DMS94 DCW94 CTA94 CJE94 BZI94 BPM94 BFQ94 AVU94 ALY94 ACC94 SG94 IK94 WUW94 WLA94 WBE94 VRI94 ABS95:ABS96 K183:K191 VHM94 WLO113 EQQ110 FAM110 FKI110 FUE110 GEA110 GNW110 GXS110 HHO110 HRK110 IBG110 ILC110 IUY110 JEU110 JOQ110 JYM110 KII110 KSE110 LCA110 LLW110 LVS110 MFO110 MPK110 MZG110 NJC110 NSY110 OCU110 OMQ110 OWM110 PGI110 PQE110 QAA110 QJW110 QTS110 RDO110 RNK110 RXG110 SHC110 SQY110 TAU110 TKQ110 TUM110 UEI110 UOE110 UYA110 VHW110 VRS110 WBO110 WLK110 WVG110 IU110 SQ110 ACM110 AMI110 AWE110 BGA110 BPW110 BZS110 CTK110 CJO110 DDG110 DNC110 L32 WBS113 VRW113 VIA113 UYE113 UOI113 UEM113 TUQ113 TKU113 TAY113 SRC113 SHG113 RXK113 RNO113 RDS113 QTW113 QKA113 QAE113 PQI113 PGM113 OWQ113 OMU113 OCY113 NTC113 NJG113 MZK113 MPO113 MFS113 LVW113 LMA113 LCE113 KSI113 KIM113 JYQ113 JOU113 JEY113 IVC113 ILG113 IBK113 HRO113 HHS113 GXW113 GOA113 GEE113 FUI113 FKM113 FAQ113 EQU113 EGY113 DXC113 DNG113 DDK113 CTO113 CJS113 BZW113 BQA113 BGE113 AWI113 AMM113 ACQ113 SU113 IY113 WVK113 ALO95:ALO96 AMH135 VIA176 UYE176 UOI176 UEM176 TUQ176 TKU176 TAY176 SRC176 SHG176 RXK176 RNO176 RDS176 QTW176 QKA176 QAE176 PQI176 PGM176 OWQ176 OMU176 OCY176 NTC176 NJG176 MZK176 MPO176 MFS176 LVW176 LMA176 LCE176 KSI176 KIM176 JYQ176 JOU176 JEY176 IVC176 ILG176 IBK176 HRO176 HHS176 GXW176 GOA176 GEE176 FUI176 FKM176 FAQ176 EQU176 EGY176 DXC176 DNG176 DDK176 CTO176 CJS176 BZW176 BQA176 BGE176 AWI176 AMM176 ACQ176 SU176 IY176 WVK176 WLO176 WBS176 BZQ111 O61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IW62 SS62 ACO62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L117:L118 CTI111 CJM111 DDE111 DNA111 DWW111 EGS111 EQO111 FAK111 FKG111 FUC111 GDY111 GNU111 GXQ111 HHM111 HRI111 IBE111 ILA111 IUW111 JES111 JOO111 JYK111 KIG111 KSC111 LBY111 LLU111 LVQ111 MFM111 MPI111 MZE111 NJA111 NSW111 OCS111 OMO111 OWK111 PGG111 PQC111 PZY111 QJU111 QTQ111 RDM111 RNI111 RXE111 SHA111 SQW111 TAS111 TKO111 TUK111 UEG111 UOC111 UXY111 VHU111 VRQ111 WBM111 WLI111 WVE111 IS111 SO111 ACK111 AMG111 AWC111 BFY111 K122:K164 N117:N118 WLM177 WBQ177 VRU177 VHY177 UYC177 UOG177 UEK177 TUO177 TKS177 TAW177 SRA177 SHE177 RXI177 RNM177 RDQ177 QTU177 QJY177 QAC177 PQG177 PGK177 OWO177 OMS177 OCW177 NTA177 NJE177 MZI177 MPM177 MFQ177 LVU177 LLY177 LCC177 KSG177 KIK177 JYO177 JOS177 JEW177 IVA177 ILE177 IBI177 HRM177 HHQ177 GXU177 GNY177 GEC177 FUG177 FKK177 FAO177 EQS177 EGW177 DXA177 DNE177 DDI177 CTM177 CJQ177 BZU177 BPY177 BGC177 AWG177 AMK177 ACO177 SS177 VRW176 K179:K180 AMH171 ALY63 AVU63 BFQ63 BPM63 BZI63 CJE63 CTA63 DCW63 DMS63 DWO63 EGK63 EQG63 FAC63 FJY63 FTU63 GDQ63 GNM63 GXI63 HHE63 HRA63 IAW63 IKS63 IUO63 JEK63 JOG63 JYC63 KHY63 KRU63 LBQ63 LLM63 LVI63 MFE63 MPA63 MYW63 NIS63 NSO63 OCK63 OMG63 OWC63 PFY63 PPU63 PZQ63 QJM63 QTI63 RDE63 RNA63 RWW63 SGS63 SQO63 TAK63 TKG63 TUC63 UDY63 UNU63 UXQ63 VHM63 VRI63 WBE63 WLA63 WUW63 IK63 SG63 ACC63 ALO64:ALO65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IA64:IA65 RW64:RW65 ALY66 AVU66 BFQ66 BPM66 BZI66 CJE66 CTA66 DCW66 DMS66 DWO66 EGK66 EQG66 FAC66 FJY66 FTU66 GDQ66 GNM66 GXI66 HHE66 HRA66 IAW66 IKS66 IUO66 JEK66 JOG66 JYC66 KHY66 KRU66 LBQ66 LLM66 LVI66 MFE66 MPA66 MYW66 NIS66 NSO66 OCK66 OMG66 OWC66 PFY66 PPU66 PZQ66 QJM66 QTI66 RDE66 RNA66 RWW66 SGS66 SQO66 TAK66 TKG66 TUC66 UDY66 UNU66 UXQ66 VHM66 VRI66 WBE66 WLA66 WUW66 IK66 SG66 ACC66 ALO67:ALO68 AVK67:AVK68 BFG67:BFG68 BPC67:BPC68 BYY67:BYY68 CIU67:CIU68 CSQ67:CSQ68 DCM67:DCM68 DMI67:DMI68 DWE67:DWE68 EGA67:EGA68 EPW67:EPW68 EZS67:EZS68 FJO67:FJO68 FTK67:FTK68 GDG67:GDG68 GNC67:GNC68 GWY67:GWY68 HGU67:HGU68 HQQ67:HQQ68 IAM67:IAM68 IKI67:IKI68 IUE67:IUE68 JEA67:JEA68 JNW67:JNW68 JXS67:JXS68 KHO67:KHO68 KRK67:KRK68 LBG67:LBG68 LLC67:LLC68 LUY67:LUY68 MEU67:MEU68 MOQ67:MOQ68 MYM67:MYM68 NII67:NII68 NSE67:NSE68 OCA67:OCA68 OLW67:OLW68 OVS67:OVS68 PFO67:PFO68 PPK67:PPK68 PZG67:PZG68 QJC67:QJC68 QSY67:QSY68 RCU67:RCU68 RMQ67:RMQ68 RWM67:RWM68 SGI67:SGI68 SQE67:SQE68 TAA67:TAA68 TJW67:TJW68 TTS67:TTS68 UDO67:UDO68 UNK67:UNK68 UXG67:UXG68 VHC67:VHC68 VQY67:VQY68 WAU67:WAU68 WKQ67:WKQ68 WUM67:WUM68 IA67:IA68 RW67:RW68 ACC69 ALY69 AVU69 BFQ69 BPM69 BZI69 CJE69 CTA69 DCW69 DMS69 DWO69 EGK69 EQG69 FAC69 FJY69 FTU69 GDQ69 GNM69 GXI69 HHE69 HRA69 IAW69 IKS69 IUO69 JEK69 JOG69 JYC69 KHY69 KRU69 LBQ69 LLM69 LVI69 MFE69 MPA69 MYW69 NIS69 NSO69 OCK69 OMG69 OWC69 PFY69 PPU69 PZQ69 QJM69 QTI69 RDE69 RNA69 RWW69 SGS69 SQO69 TAK69 TKG69 TUC69 UDY69 UNU69 UXQ69 VHM69 VRI69 WBE69 WLA69 WUW69 IK69 SG69 ALO70:ALO71 AVK70:AVK71 BFG70:BFG71 BPC70:BPC71 BYY70:BYY71 CIU70:CIU71 CSQ70:CSQ71 DCM70:DCM71 DMI70:DMI71 DWE70:DWE71 EGA70:EGA71 EPW70:EPW71 EZS70:EZS71 FJO70:FJO71 FTK70:FTK71 GDG70:GDG71 GNC70:GNC71 GWY70:GWY71 HGU70:HGU71 HQQ70:HQQ71 IAM70:IAM71 IKI70:IKI71 IUE70:IUE71 JEA70:JEA71 JNW70:JNW71 JXS70:JXS71 KHO70:KHO71 KRK70:KRK71 LBG70:LBG71 LLC70:LLC71 LUY70:LUY71 MEU70:MEU71 MOQ70:MOQ71 MYM70:MYM71 NII70:NII71 NSE70:NSE71 OCA70:OCA71 OLW70:OLW71 OVS70:OVS71 PFO70:PFO71 PPK70:PPK71 PZG70:PZG71 QJC70:QJC71 QSY70:QSY71 RCU70:RCU71 RMQ70:RMQ71 RWM70:RWM71 SGI70:SGI71 SQE70:SQE71 TAA70:TAA71 TJW70:TJW71 TTS70:TTS71 UDO70:UDO71 UNK70:UNK71 UXG70:UXG71 VHC70:VHC71 VQY70:VQY71 WAU70:WAU71 WKQ70:WKQ71 WUM70:WUM71 IA70:IA71 RW70:RW71 SG72:SG73 ACC72:ACC73 ALY72:ALY73 AVU72:AVU73 BFQ72:BFQ73 BPM72:BPM73 BZI72:BZI73 CJE72:CJE73 CTA72:CTA73 DCW72:DCW73 DMS72:DMS73 DWO72:DWO73 EGK72:EGK73 EQG72:EQG73 FAC72:FAC73 FJY72:FJY73 FTU72:FTU73 GDQ72:GDQ73 GNM72:GNM73 GXI72:GXI73 HHE72:HHE73 HRA72:HRA73 IAW72:IAW73 IKS72:IKS73 IUO72:IUO73 JEK72:JEK73 JOG72:JOG73 JYC72:JYC73 KHY72:KHY73 KRU72:KRU73 LBQ72:LBQ73 LLM72:LLM73 LVI72:LVI73 MFE72:MFE73 MPA72:MPA73 MYW72:MYW73 NIS72:NIS73 NSO72:NSO73 OCK72:OCK73 OMG72:OMG73 OWC72:OWC73 PFY72:PFY73 PPU72:PPU73 PZQ72:PZQ73 QJM72:QJM73 QTI72:QTI73 RDE72:RDE73 RNA72:RNA73 RWW72:RWW73 SGS72:SGS73 SQO72:SQO73 TAK72:TAK73 TKG72:TKG73 TUC72:TUC73 UDY72:UDY73 UNU72:UNU73 UXQ72:UXQ73 VHM72:VHM73 VRI72:VRI73 WBE72:WBE73 WLA72:WLA73 WUW72:WUW73 IK72:IK73 ALO74:ALO75 AVK74:AVK75 BFG74:BFG75 BPC74:BPC75 BYY74:BYY75 CIU74:CIU75 CSQ74:CSQ75 DCM74:DCM75 DMI74:DMI75 DWE74:DWE75 EGA74:EGA75 EPW74:EPW75 EZS74:EZS75 FJO74:FJO75 FTK74:FTK75 GDG74:GDG75 GNC74:GNC75 GWY74:GWY75 HGU74:HGU75 HQQ74:HQQ75 IAM74:IAM75 IKI74:IKI75 IUE74:IUE75 JEA74:JEA75 JNW74:JNW75 JXS74:JXS75 KHO74:KHO75 KRK74:KRK75 LBG74:LBG75 LLC74:LLC75 LUY74:LUY75 MEU74:MEU75 MOQ74:MOQ75 MYM74:MYM75 NII74:NII75 NSE74:NSE75 OCA74:OCA75 OLW74:OLW75 OVS74:OVS75 PFO74:PFO75 PPK74:PPK75 PZG74:PZG75 QJC74:QJC75 QSY74:QSY75 RCU74:RCU75 RMQ74:RMQ75 RWM74:RWM75 SGI74:SGI75 SQE74:SQE75 TAA74:TAA75 TJW74:TJW75 TTS74:TTS75 UDO74:UDO75 UNK74:UNK75 UXG74:UXG75 VHC74:VHC75 VQY74:VQY75 WAU74:WAU75 WKQ74:WKQ75 WUM74:WUM75 IA74:IA75 RW74:RW75 IK76 SG76 ACC76 ALY76 AVU76 BFQ76 BPM76 BZI76 CJE76 CTA76 DCW76 DMS76 DWO76 EGK76 EQG76 FAC76 FJY76 FTU76 GDQ76 GNM76 GXI76 HHE76 HRA76 IAW76 IKS76 IUO76 JEK76 JOG76 JYC76 KHY76 KRU76 LBQ76 LLM76 LVI76 MFE76 MPA76 MYW76 NIS76 NSO76 OCK76 OMG76 OWC76 PFY76 PPU76 PZQ76 QJM76 QTI76 RDE76 RNA76 RWW76 SGS76 SQO76 TAK76 TKG76 TUC76 UDY76 UNU76 UXQ76 VHM76 VRI76 WBE76 WLA76 WUW76 ALO77:ALO78 AVK77:AVK78 BFG77:BFG78 BPC77:BPC78 BYY77:BYY78 CIU77:CIU78 CSQ77:CSQ78 DCM77:DCM78 DMI77:DMI78 DWE77:DWE78 EGA77:EGA78 EPW77:EPW78 EZS77:EZS78 FJO77:FJO78 FTK77:FTK78 GDG77:GDG78 GNC77:GNC78 GWY77:GWY78 HGU77:HGU78 HQQ77:HQQ78 IAM77:IAM78 IKI77:IKI78 IUE77:IUE78 JEA77:JEA78 JNW77:JNW78 JXS77:JXS78 KHO77:KHO78 KRK77:KRK78 LBG77:LBG78 LLC77:LLC78 LUY77:LUY78 MEU77:MEU78 MOQ77:MOQ78 MYM77:MYM78 NII77:NII78 NSE77:NSE78 OCA77:OCA78 OLW77:OLW78 OVS77:OVS78 PFO77:PFO78 PPK77:PPK78 PZG77:PZG78 QJC77:QJC78 QSY77:QSY78 RCU77:RCU78 RMQ77:RMQ78 RWM77:RWM78 SGI77:SGI78 SQE77:SQE78 TAA77:TAA78 TJW77:TJW78 TTS77:TTS78 UDO77:UDO78 UNK77:UNK78 UXG77:UXG78 VHC77:VHC78 VQY77:VQY78 WAU77:WAU78 WKQ77:WKQ78 WUM77:WUM78 IA77:IA78 RW77:RW78 WUW79 IK79 SG79 ACC79 ALY79 AVU79 BFQ79 BPM79 BZI79 CJE79 CTA79 DCW79 DMS79 DWO79 EGK79 EQG79 FAC79 FJY79 FTU79 GDQ79 GNM79 GXI79 HHE79 HRA79 IAW79 IKS79 IUO79 JEK79 JOG79 JYC79 KHY79 KRU79 LBQ79 LLM79 LVI79 MFE79 MPA79 MYW79 NIS79 NSO79 OCK79 OMG79 OWC79 PFY79 PPU79 PZQ79 QJM79 QTI79 RDE79 RNA79 RWW79 SGS79 SQO79 TAK79 TKG79 TUC79 UDY79 UNU79 UXQ79 VHM79 VRI79 WBE79 WLA79 ALO80:ALO81 AVK80:AVK81 BFG80:BFG81 BPC80:BPC81 BYY80:BYY81 CIU80:CIU81 CSQ80:CSQ81 DCM80:DCM81 DMI80:DMI81 DWE80:DWE81 EGA80:EGA81 EPW80:EPW81 EZS80:EZS81 FJO80:FJO81 FTK80:FTK81 GDG80:GDG81 GNC80:GNC81 GWY80:GWY81 HGU80:HGU81 HQQ80:HQQ81 IAM80:IAM81 IKI80:IKI81 IUE80:IUE81 JEA80:JEA81 JNW80:JNW81 JXS80:JXS81 KHO80:KHO81 KRK80:KRK81 LBG80:LBG81 LLC80:LLC81 LUY80:LUY81 MEU80:MEU81 MOQ80:MOQ81 MYM80:MYM81 NII80:NII81 NSE80:NSE81 OCA80:OCA81 OLW80:OLW81 OVS80:OVS81 PFO80:PFO81 PPK80:PPK81 PZG80:PZG81 QJC80:QJC81 QSY80:QSY81 RCU80:RCU81 RMQ80:RMQ81 RWM80:RWM81 SGI80:SGI81 SQE80:SQE81 TAA80:TAA81 TJW80:TJW81 TTS80:TTS81 UDO80:UDO81 UNK80:UNK81 UXG80:UXG81 VHC80:VHC81 VQY80:VQY81 WAU80:WAU81 WKQ80:WKQ81 WUM80:WUM81 IA80:IA81 RW80:RW81 WLA82 WUW82 IK82 SG82 ACC82 ALY82 AVU82 BFQ82 BPM82 BZI82 CJE82 CTA82 DCW82 DMS82 DWO82 EGK82 EQG82 FAC82 FJY82 FTU82 GDQ82 GNM82 GXI82 HHE82 HRA82 IAW82 IKS82 IUO82 JEK82 JOG82 JYC82 KHY82 KRU82 LBQ82 LLM82 LVI82 MFE82 MPA82 MYW82 NIS82 NSO82 OCK82 OMG82 OWC82 PFY82 PPU82 PZQ82 QJM82 QTI82 RDE82 RNA82 RWW82 SGS82 SQO82 TAK82 TKG82 TUC82 UDY82 UNU82 UXQ82 VHM82 VRI82 WBE82 ALO83:ALO84 AVK83:AVK84 BFG83:BFG84 BPC83:BPC84 BYY83:BYY84 CIU83:CIU84 CSQ83:CSQ84 DCM83:DCM84 DMI83:DMI84 DWE83:DWE84 EGA83:EGA84 EPW83:EPW84 EZS83:EZS84 FJO83:FJO84 FTK83:FTK84 GDG83:GDG84 GNC83:GNC84 GWY83:GWY84 HGU83:HGU84 HQQ83:HQQ84 IAM83:IAM84 IKI83:IKI84 IUE83:IUE84 JEA83:JEA84 JNW83:JNW84 JXS83:JXS84 KHO83:KHO84 KRK83:KRK84 LBG83:LBG84 LLC83:LLC84 LUY83:LUY84 MEU83:MEU84 MOQ83:MOQ84 MYM83:MYM84 NII83:NII84 NSE83:NSE84 OCA83:OCA84 OLW83:OLW84 OVS83:OVS84 PFO83:PFO84 PPK83:PPK84 PZG83:PZG84 QJC83:QJC84 QSY83:QSY84 RCU83:RCU84 RMQ83:RMQ84 RWM83:RWM84 SGI83:SGI84 SQE83:SQE84 TAA83:TAA84 TJW83:TJW84 TTS83:TTS84 UDO83:UDO84 UNK83:UNK84 UXG83:UXG84 VHC83:VHC84 VQY83:VQY84 WAU83:WAU84 WKQ83:WKQ84 WUM83:WUM84 IA83:IA84 RW83:RW84 WBE85 BGK129 WLA85 WUW85 IK85 SG85 ACC85 ALY85 AVU85 BFQ85 BPM85 BZI85 CJE85 CTA85 DCW85 DMS85 DWO85 EGK85 EQG85 FAC85 FJY85 FTU85 GDQ85 GNM85 GXI85 HHE85 HRA85 IAW85 IKS85 IUO85 JEK85 JOG85 JYC85 KHY85 KRU85 LBQ85 LLM85 LVI85 MFE85 MPA85 MYW85 NIS85 NSO85 OCK85 OMG85 OWC85 PFY85 PPU85 PZQ85 QJM85 QTI85 RDE85 RNA85 RWW85 SGS85 SQO85 TAK85 TKG85 TUC85 UDY85 UNU85 UXQ85 VHM85 VRI85 ALO86:ALO87 AVK86:AVK87 BFG86:BFG87 BPC86:BPC87 BYY86:BYY87 CIU86:CIU87 CSQ86:CSQ87 DCM86:DCM87 DMI86:DMI87 DWE86:DWE87 EGA86:EGA87 EPW86:EPW87 EZS86:EZS87 FJO86:FJO87 FTK86:FTK87 GDG86:GDG87 GNC86:GNC87 GWY86:GWY87 HGU86:HGU87 HQQ86:HQQ87 IAM86:IAM87 IKI86:IKI87 IUE86:IUE87 JEA86:JEA87 JNW86:JNW87 JXS86:JXS87 KHO86:KHO87 KRK86:KRK87 LBG86:LBG87 LLC86:LLC87 LUY86:LUY87 MEU86:MEU87 MOQ86:MOQ87 MYM86:MYM87 NII86:NII87 NSE86:NSE87 OCA86:OCA87 OLW86:OLW87 OVS86:OVS87 PFO86:PFO87 PPK86:PPK87 PZG86:PZG87 QJC86:QJC87 QSY86:QSY87 RCU86:RCU87 RMQ86:RMQ87 RWM86:RWM87 SGI86:SGI87 SQE86:SQE87 TAA86:TAA87 TJW86:TJW87 TTS86:TTS87 UDO86:UDO87 UNK86:UNK87 UXG86:UXG87 VHC86:VHC87 VQY86:VQY87 WAU86:WAU87 WKQ86:WKQ87 WUM86:WUM87 IA86:IA87 RW86:RW87 VRI88 UXQ94 WBE88 WLA88 WUW88 IK88 SG88 ACC88 ALY88 AVU88 BFQ88 BPM88 BZI88 CJE88 CTA88 DCW88 DMS88 DWO88 EGK88 EQG88 FAC88 FJY88 FTU88 GDQ88 GNM88 GXI88 HHE88 HRA88 IAW88 IKS88 IUO88 JEK88 JOG88 JYC88 KHY88 KRU88 LBQ88 LLM88 LVI88 MFE88 MPA88 MYW88 NIS88 NSO88 OCK88 OMG88 OWC88 PFY88 PPU88 PZQ88 QJM88 QTI88 RDE88 RNA88 RWW88 SGS88 SQO88 TAK88 TKG88 TUC88 UDY88 UNU88 UXQ88 VHM88 ALO89:ALO90 AVK89:AVK90 BFG89:BFG90 BPC89:BPC90 BYY89:BYY90 CIU89:CIU90 CSQ89:CSQ90 DCM89:DCM90 DMI89:DMI90 DWE89:DWE90 EGA89:EGA90 EPW89:EPW90 EZS89:EZS90 FJO89:FJO90 FTK89:FTK90 GDG89:GDG90 GNC89:GNC90 GWY89:GWY90 HGU89:HGU90 HQQ89:HQQ90 IAM89:IAM90 IKI89:IKI90 IUE89:IUE90 JEA89:JEA90 JNW89:JNW90 JXS89:JXS90 KHO89:KHO90 KRK89:KRK90 LBG89:LBG90 LLC89:LLC90 LUY89:LUY90 MEU89:MEU90 MOQ89:MOQ90 MYM89:MYM90 NII89:NII90 NSE89:NSE90 OCA89:OCA90 OLW89:OLW90 OVS89:OVS90 PFO89:PFO90 PPK89:PPK90 PZG89:PZG90 QJC89:QJC90 QSY89:QSY90 RCU89:RCU90 RMQ89:RMQ90 RWM89:RWM90 SGI89:SGI90 SQE89:SQE90 TAA89:TAA90 TJW89:TJW90 TTS89:TTS90 UDO89:UDO90 UNK89:UNK90 UXG89:UXG90 VHC89:VHC90 VQY89:VQY90 WAU89:WAU90 WKQ89:WKQ90 WUM89:WUM90 IA89:IA90 RW89:RW90 VHM91 VRI91 WBE91 WLA91 WUW91 IK91 SG91 ACC91 ALY91 AVU91 BFQ91 BPM91 BZI91 CJE91 CTA91 DCW91 DMS91 DWO91 EGK91 EQG91 FAC91 FJY91 FTU91 GDQ91 GNM91 GXI91 HHE91 HRA91 IAW91 IKS91 IUO91 JEK91 JOG91 JYC91 KHY91 KRU91 LBQ91 LLM91 LVI91 MFE91 MPA91 MYW91 NIS91 NSO91 OCK91 OMG91 OWC91 PFY91 PPU91 PZQ91 QJM91 QTI91 RDE91 RNA91 RWW91 SGS91 SQO91 TAK91 TKG91 TUC91 UDY91 UNU91 UXQ91 ALO92:ALO93 AVK92:AVK93 BFG92:BFG93 BPC92:BPC93 BYY92:BYY93 CIU92:CIU93 CSQ92:CSQ93 DCM92:DCM93 DMI92:DMI93 DWE92:DWE93 EGA92:EGA93 EPW92:EPW93 EZS92:EZS93 FJO92:FJO93 FTK92:FTK93 GDG92:GDG93 GNC92:GNC93 GWY92:GWY93 HGU92:HGU93 HQQ92:HQQ93 IAM92:IAM93 IKI92:IKI93 IUE92:IUE93 JEA92:JEA93 JNW92:JNW93 JXS92:JXS93 KHO92:KHO93 KRK92:KRK93 LBG92:LBG93 LLC92:LLC93 LUY92:LUY93 MEU92:MEU93 MOQ92:MOQ93 MYM92:MYM93 NII92:NII93 NSE92:NSE93 OCA92:OCA93 OLW92:OLW93 OVS92:OVS93 PFO92:PFO93 PPK92:PPK93 PZG92:PZG93 QJC92:QJC93 QSY92:QSY93 RCU92:RCU93 RMQ92:RMQ93 RWM92:RWM93 SGI92:SGI93 SQE92:SQE93 TAA92:TAA93 TJW92:TJW93 TTS92:TTS93 UDO92:UDO93 UNK92:UNK93 UXG92:UXG93 VHC92:VHC93 VQY92:VQY93 WAU92:WAU93 WKQ92:WKQ93 WUM92:WUM93 IA92:IA93 RW92:RW93 J63:J93 UNU94 AVK95:AVK96 BFG95:BFG96 BPC95:BPC96 BYY95:BYY96 CIU95:CIU96 CSQ95:CSQ96 DCM95:DCM96 DMI95:DMI96 DWE95:DWE96 EGA95:EGA96 EPW95:EPW96 EZS95:EZS96 FJO95:FJO96 FTK95:FTK96 GDG95:GDG96 GNC95:GNC96 GWY95:GWY96 HGU95:HGU96 HQQ95:HQQ96 IAM95:IAM96 IKI95:IKI96 IUE95:IUE96 JEA95:JEA96 JNW95:JNW96 JXS95:JXS96 KHO95:KHO96 KRK95:KRK96 LBG95:LBG96 LLC95:LLC96 LUY95:LUY96 MEU95:MEU96 MOQ95:MOQ96 MYM95:MYM96 NII95:NII96 NSE95:NSE96 OCA95:OCA96 OLW95:OLW96 OVS95:OVS96 PFO95:PFO96 PPK95:PPK96 PZG95:PZG96 QJC95:QJC96 QSY95:QSY96 RCU95:RCU96 RMQ95:RMQ96 RWM95:RWM96 SGI95:SGI96 SQE95:SQE96 TAA95:TAA96 TJW95:TJW96 TTS95:TTS96 UDO95:UDO96 UNK95:UNK96 UXG95:UXG96 VHC95:VHC96 VQY95:VQY96 WAU95:WAU96 WKQ95:WKQ96 WUM95:WUM96 IA95:IA96 RW95:RW96 ABS92:ABS93 WLD114 WBH114 VRL114 VHP114 UXT114 UNX114 UEB114 TUF114 TKJ114 TAN114 SQR114 SGV114 RWZ114 RND114 RDH114 QTL114 QJP114 PZT114 PPX114 PGB114 OWF114 OMJ114 OCN114 NSR114 NIV114 MYZ114 MPD114 MFH114 LVL114 LLP114 LBT114 KRX114 KIB114 JYF114 JOJ114 JEN114 IUR114 IKV114 IAZ114 HRD114 HHH114 GXL114 GNP114 GDT114 FTX114 FKB114 FAF114 EQJ114 EGN114 DWR114 DMV114 DCZ114 CTD114 CJH114 BZL114 BPP114 BFT114 AVX114 AMB114 ACF114 SJ114 IN114 K113:K115 SP118:SP119 CSX116 CJB116 DCT116 DMP116 DWL116 EGH116 EQD116 EZZ116 FJV116 FTR116 GDN116 GNJ116 GXF116 HHB116 HQX116 IAT116 IKP116 IUL116 JEH116 JOD116 JXZ116 KHV116 KRR116 LBN116 LLJ116 LVF116 MFB116 MOX116 MYT116 NIP116 NSL116 OCH116 OMD116 OVZ116 PFV116 PPR116 PZN116 QJJ116 QTF116 RDB116 RMX116 RWT116 SGP116 SQL116 TAH116 TKD116 TTZ116 UDV116 UNR116 UXN116 VHJ116 VRF116 WBB116 WKX116 WUT116 IH116 SD116 ABZ116 ALV116 AVR116 BFN116 M43:M60 AWD125 BFZ125 BPV125 BZR125 CJN125 CTJ125 DDF125 DNB125 DWX125 EGT125 EQP125 FAL125 FKH125 FUD125 GDZ125 GNV125 GXR125 HHN125 HRJ125 IBF125 ILB125 IUX125 JET125 JOP125 JYL125 KIH125 KSD125 LBZ125 LLV125 LVR125 MFN125 MPJ125 MZF125 NJB125 NSX125 OCT125 OMP125 OWL125 PGH125 PQD125 PZZ125 QJV125 QTR125 RDN125 RNJ125 RXF125 SHB125 SQX125 TAT125 TKP125 TUL125 UEH125 UOD125 UXZ125 VHV125 VRR125 WBN125 WLJ125 WVF125 IT125 SP125 ACL125 AWD128 BFZ128 BPV128 BZR128 CJN128 CTJ128 DDF128 DNB128 DWX128 EGT128 EQP128 FAL128 FKH128 FUD128 GDZ128 GNV128 GXR128 HHN128 HRJ128 IBF128 ILB128 IUX128 JET128 JOP128 JYL128 KIH128 KSD128 LBZ128 LLV128 LVR128 MFN128 MPJ128 MZF128 NJB128 NSX128 OCT128 OMP128 OWL128 PGH128 PQD128 PZZ128 QJV128 QTR128 RDN128 RNJ128 RXF128 SHB128 SQX128 TAT128 TKP128 TUL128 UEH128 UOD128 UXZ128 VHV128 VRR128 WBN128 WLJ128 WVF128 IT128 SP128 ACL128 AMH131 AWD131 BFZ131 BPV131 BZR131 CJN131 CTJ131 DDF131 DNB131 DWX131 EGT131 EQP131 FAL131 FKH131 FUD131 GDZ131 GNV131 GXR131 HHN131 HRJ131 IBF131 ILB131 IUX131 JET131 JOP131 JYL131 KIH131 KSD131 LBZ131 LLV131 LVR131 MFN131 MPJ131 MZF131 NJB131 NSX131 OCT131 OMP131 OWL131 PGH131 PQD131 PZZ131 QJV131 QTR131 RDN131 RNJ131 RXF131 SHB131 SQX131 TAT131 TKP131 TUL131 UEH131 UOD131 UXZ131 VHV131 VRR131 WBN131 WLJ131 WVF131 IT131 SP131 ACL131 AMH133 AWD133 BFZ133 BPV133 BZR133 CJN133 CTJ133 DDF133 DNB133 DWX133 EGT133 EQP133 FAL133 FKH133 FUD133 GDZ133 GNV133 GXR133 HHN133 HRJ133 IBF133 ILB133 IUX133 JET133 JOP133 JYL133 KIH133 KSD133 LBZ133 LLV133 LVR133 MFN133 MPJ133 MZF133 NJB133 NSX133 OCT133 OMP133 OWL133 PGH133 PQD133 PZZ133 QJV133 QTR133 RDN133 RNJ133 RXF133 SHB133 SQX133 TAT133 TKP133 TUL133 UEH133 UOD133 UXZ133 VHV133 VRR133 WBN133 WLJ133 WVF133 IT133 SP133 ACL133 ACS109 AWD135 BFZ135 BPV135 BZR135 CJN135 CTJ135 DDF135 DNB135 DWX135 EGT135 EQP135 FAL135 FKH135 FUD135 GDZ135 GNV135 GXR135 HHN135 HRJ135 IBF135 ILB135 IUX135 JET135 JOP135 JYL135 KIH135 KSD135 LBZ135 LLV135 LVR135 MFN135 MPJ135 MZF135 NJB135 NSX135 OCT135 OMP135 OWL135 PGH135 PQD135 PZZ135 QJV135 QTR135 RDN135 RNJ135 RXF135 SHB135 SQX135 TAT135 TKP135 TUL135 UEH135 UOD135 UXZ135 VHV135 VRR135 WBN135 WLJ135 WVF135 IT135 SP135 ACL135 K170:K173 AWD171 BFZ171 BPV171 BZR171 CJN171 CTJ171 DDF171 DNB171 DWX171 EGT171 EQP171 FAL171 FKH171 FUD171 GDZ171 GNV171 GXR171 HHN171 HRJ171 IBF171 ILB171 IUX171 JET171 JOP171 JYL171 KIH171 KSD171 LBZ171 LLV171 LVR171 MFN171 MPJ171 MZF171 NJB171 NSX171 OCT171 OMP171 OWL171 PGH171 PQD171 PZZ171 QJV171 QTR171 RDN171 RNJ171 RXF171 SHB171 SQX171 TAT171 TKP171 TUL171 UEH171 UOD171 UXZ171 VHV171 VRR171 WBN171 WLJ171 WVF171 IT171 SP171 ACL171 ABS64:ABS65 ABS67:ABS68 ABS70:ABS71 ABS74:ABS75 ABS77:ABS78 ABS80:ABS81 ABS86:ABS87 ABS83:ABS84 ABS89:ABS90 BPJ116 SW117 JA117 WVM117 WLQ117 WBU117 VRY117 VIC117 UYG117 UOK117 UEO117 TUS117 TKW117 TBA117 SRE117 SHI117 RXM117 RNQ117 RDU117 QTY117 QKC117 QAG117 PQK117 PGO117 OWS117 OMW117 ODA117 NTE117 NJI117 MZM117 MPQ117 MFU117 LVY117 LMC117 LCG117 KSK117 KIO117 JYS117 JOW117 JFA117 IVE117 ILI117 IBM117 HRQ117 HHU117 GXY117 GOC117 GEG117 FUK117 FKO117 FAS117 EQW117 EHA117 DXE117 DNI117 DDM117 CTQ117 CJU117 BZY117 BQC117 BGG117 AWK117 AMO117 ACS117 BPU111 CJO102 CTK102 BZS102 BPW102 BGA102 AWE102 AMI102 ACM102 SQ102 IU102 WVG102 WLK102 WBO102 VRS102 VHW102 UYA102 UOE102 UEI102 TUM102 TKQ102 TAU102 SQY102 SHC102 RXG102 RNK102 RDO102 QTS102 QJW102 QAA102 PQE102 PGI102 OWM102 OMQ102 OCU102 NSY102 NJC102 MZG102 MPK102 MFO102 LVS102 LLW102 LCA102 KSE102 KII102 JYM102 JOQ102 JEU102 IUY102 ILC102 IBG102 HRK102 HHO102 GXS102 GNW102 GEA102 FUE102 FKI102 FAM102 EQQ102 EGU102 DWY102 DNC102 DDG102 ACS103 SW103 JA103 WVM103 WLQ103 WBU103 VRY103 VIC103 UYG103 UOK103 UEO103 TUS103 TKW103 TBA103 SRE103 SHI103 RXM103 RNQ103 RDU103 QTY103 QKC103 QAG103 PQK103 PGO103 OWS103 OMW103 ODA103 NTE103 NJI103 MZM103 MPQ103 MFU103 LVY103 LMC103 LCG103 KSK103 KIO103 JYS103 JOW103 JFA103 IVE103 ILI103 IBM103 HRQ103 HHU103 GXY103 GOC103 GEG103 FUK103 FKO103 FAS103 EQW103 EHA103 DXE103 DNI103 DDM103 CTQ103 CJU103 BZY103 BQC103 BGG103 AWK103 AMO103 DDG104 K99:K109 CJO104 CTK104 BZS104 BPW104 BGA104 AWE104 AMI104 ACM104 SQ104 IU104 WVG104 WLK104 WBO104 VRS104 VHW104 UYA104 UOE104 UEI104 TUM104 TKQ104 TAU104 SQY104 SHC104 RXG104 RNK104 RDO104 QTS104 QJW104 QAA104 PQE104 PGI104 OWM104 OMQ104 OCU104 NSY104 NJC104 MZG104 MPK104 MFO104 LVS104 LLW104 LCA104 KSE104 KII104 JYM104 JOQ104 JEU104 IUY104 ILC104 IBG104 HRK104 HHO104 GXS104 GNW104 GEA104 FUE104 FKI104 FAM104 EQQ104 EGU104 DWY104 DNC104 ACS105 SW105 JA105 WVM105 WLQ105 WBU105 VRY105 VIC105 UYG105 UOK105 UEO105 TUS105 TKW105 TBA105 SRE105 SHI105 RXM105 RNQ105 RDU105 QTY105 QKC105 QAG105 PQK105 PGO105 OWS105 OMW105 ODA105 NTE105 NJI105 MZM105 MPQ105 MFU105 LVY105 LMC105 LCG105 KSK105 KIO105 JYS105 JOW105 JFA105 IVE105 ILI105 IBM105 HRQ105 HHU105 GXY105 GOC105 GEG105 FUK105 FKO105 FAS105 EQW105 EHA105 DXE105 DNI105 DDM105 CTQ105 CJU105 BZY105 BQC105 BGG105 AWK105 AMO105 DNC106 DWY110 DDG106 CJO106 CTK106 BZS106 BPW106 BGA106 AWE106 AMI106 ACM106 SQ106 IU106 WVG106 WLK106 WBO106 VRS106 VHW106 UYA106 UOE106 UEI106 TUM106 TKQ106 TAU106 SQY106 SHC106 RXG106 RNK106 RDO106 QTS106 QJW106 QAA106 PQE106 PGI106 OWM106 OMQ106 OCU106 NSY106 NJC106 MZG106 MPK106 MFO106 LVS106 LLW106 LCA106 KSE106 KII106 JYM106 JOQ106 JEU106 IUY106 ILC106 IBG106 HRK106 HHO106 GXS106 GNW106 GEA106 FUE106 FKI106 FAM106 EQQ106 EGU106 DWY106 ACS107 SW107 JA107 WVM107 WLQ107 WBU107 VRY107 VIC107 UYG107 UOK107 UEO107 TUS107 TKW107 TBA107 SRE107 SHI107 RXM107 RNQ107 RDU107 QTY107 QKC107 QAG107 PQK107 PGO107 OWS107 OMW107 ODA107 NTE107 NJI107 MZM107 MPQ107 MFU107 LVY107 LMC107 LCG107 KSK107 KIO107 JYS107 JOW107 JFA107 IVE107 ILI107 IBM107 HRQ107 HHU107 GXY107 GOC107 GEG107 FUK107 FKO107 FAS107 EQW107 EHA107 DXE107 DNI107 DDM107 CTQ107 CJU107 BZY107 BQC107 BGG107 AWK107 AMO107 DWY108 DNC108 DDG108 CJO108 CTK108 BZS108 BPW108 BGA108 AWE108 AMI108 ACM108 SQ108 IU108 WVG108 WLK108 WBO108 VRS108 VHW108 UYA108 UOE108 UEI108 TUM108 TKQ108 TAU108 SQY108 SHC108 RXG108 RNK108 RDO108 QTS108 QJW108 QAA108 PQE108 PGI108 OWM108 OMQ108 OCU108 NSY108 NJC108 MZG108 MPK108 MFO108 LVS108 LLW108 LCA108 KSE108 KII108 JYM108 JOQ108 JEU108 IUY108 ILC108 IBG108 HRK108 HHO108 GXS108 GNW108 GEA108 FUE108 FKI108 FAM108 EQQ108 EGU108 EGU110 SW109 JA109 WVM109 WLQ109 WBU109 VRY109 VIC109 UYG109 UOK109 UEO109 TUS109 TKW109 TBA109 SRE109 SHI109 RXM109 RNQ109 RDU109 QTY109 QKC109 QAG109 PQK109 PGO109 OWS109 OMW109 ODA109 NTE109 NJI109 MZM109 MPQ109 MFU109 LVY109 LMC109 LCG109 KSK109 KIO109 JYS109 JOW109 JFA109 IVE109 ILI109 IBM109 HRQ109 HHU109 GXY109 GOC109 GEG109 FUK109 FKO109 FAS109 EQW109 EHA109 DXE109 DNI109 DDM109 CTQ109 CJU109 BZY109 BQC109 BGG109 AWK109 AMO109 BGK126 AMH125 AWO126 AMS126 ACW126 TA126 JE126 WVQ126 WLU126 WBY126 VSC126 VIG126 UYK126 UOO126 UES126 TUW126 TLA126 TBE126 SRI126 SHM126 RXQ126 RNU126 RDY126 QUC126 QKG126 QAK126 PQO126 PGS126 OWW126 ONA126 ODE126 NTI126 NJM126 MZQ126 MPU126 MFY126 LWC126 LMG126 LCK126 KSO126 KIS126 JYW126 JPA126 JFE126 IVI126 ILM126 IBQ126 HRU126 HHY126 GYC126 GOG126 GEK126 FUO126 FKS126 FAW126 ERA126 EHE126 DXI126 DNM126 DDQ126 CTU126 CJY126 CAC126 BQG126 IW177 AMH128 AWO129 AMS129 ACW129 TA129 JE129 WVQ129 WLU129 WBY129 VSC129 VIG129 UYK129 UOO129 UES129 TUW129 TLA129 TBE129 SRI129 SHM129 RXQ129 RNU129 RDY129 QUC129 QKG129 QAK129 PQO129 PGS129 OWW129 ONA129 ODE129 NTI129 NJM129 MZQ129 MPU129 MFY129 LWC129 LMG129 LCK129 KSO129 KIS129 JYW129 JPA129 JFE129 IVI129 ILM129 IBQ129 HRU129 HHY129 GYC129 GOG129 GEK129 FUO129 FKS129 FAW129 ERA129 EHE129 DXI129 DNM129 DDQ129 CTU129 CJY129 CAC129 BQG129 SP115 IT118:IT119 WVF118:WVF119 WLJ118:WLJ119 WBN118:WBN119 VRR118:VRR119 VHV118:VHV119 UXZ118:UXZ119 UOD118:UOD119 UEH118:UEH119 TUL118:TUL119 TKP118:TKP119 TAT118:TAT119 SQX118:SQX119 SHB118:SHB119 RXF118:RXF119 RNJ118:RNJ119 RDN118:RDN119 QTR118:QTR119 QJV118:QJV119 PZZ118:PZZ119 PQD118:PQD119 PGH118:PGH119 OWL118:OWL119 OMP118:OMP119 OCT118:OCT119 NSX118:NSX119 NJB118:NJB119 MZF118:MZF119 MPJ118:MPJ119 MFN118:MFN119 LVR118:LVR119 LLV118:LLV119 LBZ118:LBZ119 KSD118:KSD119 KIH118:KIH119 JYL118:JYL119 JOP118:JOP119 JET118:JET119 IUX118:IUX119 ILB118:ILB119 IBF118:IBF119 HRJ118:HRJ119 HHN118:HHN119 GXR118:GXR119 GNV118:GNV119 GDZ118:GDZ119 FUD118:FUD119 FKH118:FKH119 FAL118:FAL119 EQP118:EQP119 EGT118:EGT119 DWX118:DWX119 DNB118:DNB119 DDF118:DDF119 CTJ118:CTJ119 CJN118:CJN119 BZR118:BZR119 BPV118:BPV119 BFZ118:BFZ119 AWD118:AWD119 AMH118:AMH119 ACL118:ACL119 K119 WUZ114 IT115 WVF115 WLJ115 WBN115 VRR115 VHV115 UXZ115 UOD115 UEH115 TUL115 TKP115 TAT115 SQX115 SHB115 RXF115 RNJ115 RDN115 QTR115 QJV115 PZZ115 PQD115 PGH115 OWL115 OMP115 OCT115 NSX115 NJB115 MZF115 MPJ115 MFN115 LVR115 LLV115 LBZ115 KSD115 KIH115 JYL115 JOP115 JET115 IUX115 ILB115 IBF115 HRJ115 HHN115 GXR115 GNV115 GDZ115 FUD115 FKH115 FAL115 EQP115 EGT115 DWX115 DNB115 DDF115 CTJ115 CJN115 BZR115 BPV115 BFZ115 AWD115 AMH115 ACL115 ACO175 ACW211:ACW213 AMS211:AMS213 AWO211:AWO213 BGK211:BGK213 BQG211:BQG213 CAC211:CAC213 CJY211:CJY213 CTU211:CTU213 DDQ211:DDQ213 DNM211:DNM213 DXI211:DXI213 EHE211:EHE213 ERA211:ERA213 FAW211:FAW213 FKS211:FKS213 FUO211:FUO213 GEK211:GEK213 GOG211:GOG213 GYC211:GYC213 HHY211:HHY213 HRU211:HRU213 IBQ211:IBQ213 ILM211:ILM213 IVI211:IVI213 JFE211:JFE213 JPA211:JPA213 JYW211:JYW213 KIS211:KIS213 KSO211:KSO213 LCK211:LCK213 LMG211:LMG213 LWC211:LWC213 MFY211:MFY213 MPU211:MPU213 MZQ211:MZQ213 NJM211:NJM213 NTI211:NTI213 ODE211:ODE213 ONA211:ONA213 OWW211:OWW213 PGS211:PGS213 PQO211:PQO213 QAK211:QAK213 QKG211:QKG213 QUC211:QUC213 RDY211:RDY213 RNU211:RNU213 RXQ211:RXQ213 SHM211:SHM213 SRI211:SRI213 TBE211:TBE213 TLA211:TLA213 TUW211:TUW213 UES211:UES213 UOO211:UOO213 UYK211:UYK213 VIG211:VIG213 VSC211:VSC213 WBY211:WBY213 WLU211:WLU213 WVQ211:WVQ213 JE211:JE213 TA211:TA213 K211:K812 AMK175 AWG175 BGC175 BPY175 BZU175 CJQ175 CTM175 DDI175 DNE175 DXA175 EGW175 EQS175 FAO175 FKK175 FUG175 GEC175 GNY175 GXU175 HHQ175 HRM175 IBI175 ILE175 IVA175 JEW175 JOS175 JYO175 KIK175 KSG175 LCC175 LLY175 LVU175 MFQ175 MPM175 MZI175 NJE175 NTA175 OCW175 OMS175 OWO175 PGK175 PQG175 QAC175 QJY175 QTU175 RDQ175 RNM175 RXI175 SHE175 SRA175 TAW175 TKS175 TUO175 UEK175 UOG175 UYC175 VHY175 VRU175 WBQ175 WLM175 WVI175 IW175 SS175 ACW205 AMS205 AWO205 BGK205 BQG205 CAC205 CJY205 CTU205 DDQ205 DNM205 DXI205 EHE205 ERA205 FAW205 FKS205 FUO205 GEK205 GOG205 GYC205 HHY205 HRU205 IBQ205 ILM205 IVI205 JFE205 JPA205 JYW205 KIS205 KSO205 LCK205 LMG205 LWC205 MFY205 MPU205 MZQ205 NJM205 NTI205 ODE205 ONA205 OWW205 PGS205 PQO205 QAK205 QKG205 QUC205 RDY205 RNU205 RXQ205 SHM205 SRI205 TBE205 TLA205 TUW205 UES205 UOO205 UYK205 VIG205 VSC205 WBY205 WLU205 WVQ205 JE205 TA205 ACW207 AMS207 AWO207 BGK207 BQG207 CAC207 CJY207 CTU207 DDQ207 DNM207 DXI207 EHE207 ERA207 FAW207 FKS207 FUO207 GEK207 GOG207 GYC207 HHY207 HRU207 IBQ207 ILM207 IVI207 JFE207 JPA207 JYW207 KIS207 KSO207 LCK207 LMG207 LWC207 MFY207 MPU207 MZQ207 NJM207 NTI207 ODE207 ONA207 OWW207 PGS207 PQO207 QAK207 QKG207 QUC207 RDY207 RNU207 RXQ207 SHM207 SRI207 TBE207 TLA207 TUW207 UES207 UOO207 UYK207 VIG207 VSC207 WBY207 WLU207 WVQ207 JE207 TA207 K197:K209 AMS209 AWO209 BGK209 BQG209 CAC209 CJY209 CTU209 DDQ209 DNM209 DXI209 EHE209 ERA209 FAW209 FKS209 FUO209 GEK209 GOG209 GYC209 HHY209 HRU209 IBQ209 ILM209 IVI209 JFE209 JPA209 JYW209 KIS209 KSO209 LCK209 LMG209 LWC209 MFY209 MPU209 MZQ209 NJM209 NTI209 ODE209 ONA209 OWW209 PGS209 PQO209 QAK209 QKG209 QUC209 RDY209 RNU209 RXQ209 SHM209 SRI209 TBE209 TLA209 TUW209 UES209 UOO209 UYK209 VIG209 VSC209 WBY209 WLU209 WVQ209 JE209 TA209 ACW209">
      <formula1>Способ_закупок</formula1>
    </dataValidation>
    <dataValidation type="textLength" operator="equal" allowBlank="1" showInputMessage="1" showErrorMessage="1" error="БИН должен содержать 12 символов" sqref="WXC983024:WXC983852 BA65520:BA66348 KQ65520:KQ66348 UM65520:UM66348 AEI65520:AEI66348 AOE65520:AOE66348 AYA65520:AYA66348 BHW65520:BHW66348 BRS65520:BRS66348 CBO65520:CBO66348 CLK65520:CLK66348 CVG65520:CVG66348 DFC65520:DFC66348 DOY65520:DOY66348 DYU65520:DYU66348 EIQ65520:EIQ66348 ESM65520:ESM66348 FCI65520:FCI66348 FME65520:FME66348 FWA65520:FWA66348 GFW65520:GFW66348 GPS65520:GPS66348 GZO65520:GZO66348 HJK65520:HJK66348 HTG65520:HTG66348 IDC65520:IDC66348 IMY65520:IMY66348 IWU65520:IWU66348 JGQ65520:JGQ66348 JQM65520:JQM66348 KAI65520:KAI66348 KKE65520:KKE66348 KUA65520:KUA66348 LDW65520:LDW66348 LNS65520:LNS66348 LXO65520:LXO66348 MHK65520:MHK66348 MRG65520:MRG66348 NBC65520:NBC66348 NKY65520:NKY66348 NUU65520:NUU66348 OEQ65520:OEQ66348 OOM65520:OOM66348 OYI65520:OYI66348 PIE65520:PIE66348 PSA65520:PSA66348 QBW65520:QBW66348 QLS65520:QLS66348 QVO65520:QVO66348 RFK65520:RFK66348 RPG65520:RPG66348 RZC65520:RZC66348 SIY65520:SIY66348 SSU65520:SSU66348 TCQ65520:TCQ66348 TMM65520:TMM66348 TWI65520:TWI66348 UGE65520:UGE66348 UQA65520:UQA66348 UZW65520:UZW66348 VJS65520:VJS66348 VTO65520:VTO66348 WDK65520:WDK66348 WNG65520:WNG66348 WXC65520:WXC66348 BA131056:BA131884 KQ131056:KQ131884 UM131056:UM131884 AEI131056:AEI131884 AOE131056:AOE131884 AYA131056:AYA131884 BHW131056:BHW131884 BRS131056:BRS131884 CBO131056:CBO131884 CLK131056:CLK131884 CVG131056:CVG131884 DFC131056:DFC131884 DOY131056:DOY131884 DYU131056:DYU131884 EIQ131056:EIQ131884 ESM131056:ESM131884 FCI131056:FCI131884 FME131056:FME131884 FWA131056:FWA131884 GFW131056:GFW131884 GPS131056:GPS131884 GZO131056:GZO131884 HJK131056:HJK131884 HTG131056:HTG131884 IDC131056:IDC131884 IMY131056:IMY131884 IWU131056:IWU131884 JGQ131056:JGQ131884 JQM131056:JQM131884 KAI131056:KAI131884 KKE131056:KKE131884 KUA131056:KUA131884 LDW131056:LDW131884 LNS131056:LNS131884 LXO131056:LXO131884 MHK131056:MHK131884 MRG131056:MRG131884 NBC131056:NBC131884 NKY131056:NKY131884 NUU131056:NUU131884 OEQ131056:OEQ131884 OOM131056:OOM131884 OYI131056:OYI131884 PIE131056:PIE131884 PSA131056:PSA131884 QBW131056:QBW131884 QLS131056:QLS131884 QVO131056:QVO131884 RFK131056:RFK131884 RPG131056:RPG131884 RZC131056:RZC131884 SIY131056:SIY131884 SSU131056:SSU131884 TCQ131056:TCQ131884 TMM131056:TMM131884 TWI131056:TWI131884 UGE131056:UGE131884 UQA131056:UQA131884 UZW131056:UZW131884 VJS131056:VJS131884 VTO131056:VTO131884 WDK131056:WDK131884 WNG131056:WNG131884 WXC131056:WXC131884 BA196592:BA197420 KQ196592:KQ197420 UM196592:UM197420 AEI196592:AEI197420 AOE196592:AOE197420 AYA196592:AYA197420 BHW196592:BHW197420 BRS196592:BRS197420 CBO196592:CBO197420 CLK196592:CLK197420 CVG196592:CVG197420 DFC196592:DFC197420 DOY196592:DOY197420 DYU196592:DYU197420 EIQ196592:EIQ197420 ESM196592:ESM197420 FCI196592:FCI197420 FME196592:FME197420 FWA196592:FWA197420 GFW196592:GFW197420 GPS196592:GPS197420 GZO196592:GZO197420 HJK196592:HJK197420 HTG196592:HTG197420 IDC196592:IDC197420 IMY196592:IMY197420 IWU196592:IWU197420 JGQ196592:JGQ197420 JQM196592:JQM197420 KAI196592:KAI197420 KKE196592:KKE197420 KUA196592:KUA197420 LDW196592:LDW197420 LNS196592:LNS197420 LXO196592:LXO197420 MHK196592:MHK197420 MRG196592:MRG197420 NBC196592:NBC197420 NKY196592:NKY197420 NUU196592:NUU197420 OEQ196592:OEQ197420 OOM196592:OOM197420 OYI196592:OYI197420 PIE196592:PIE197420 PSA196592:PSA197420 QBW196592:QBW197420 QLS196592:QLS197420 QVO196592:QVO197420 RFK196592:RFK197420 RPG196592:RPG197420 RZC196592:RZC197420 SIY196592:SIY197420 SSU196592:SSU197420 TCQ196592:TCQ197420 TMM196592:TMM197420 TWI196592:TWI197420 UGE196592:UGE197420 UQA196592:UQA197420 UZW196592:UZW197420 VJS196592:VJS197420 VTO196592:VTO197420 WDK196592:WDK197420 WNG196592:WNG197420 WXC196592:WXC197420 BA262128:BA262956 KQ262128:KQ262956 UM262128:UM262956 AEI262128:AEI262956 AOE262128:AOE262956 AYA262128:AYA262956 BHW262128:BHW262956 BRS262128:BRS262956 CBO262128:CBO262956 CLK262128:CLK262956 CVG262128:CVG262956 DFC262128:DFC262956 DOY262128:DOY262956 DYU262128:DYU262956 EIQ262128:EIQ262956 ESM262128:ESM262956 FCI262128:FCI262956 FME262128:FME262956 FWA262128:FWA262956 GFW262128:GFW262956 GPS262128:GPS262956 GZO262128:GZO262956 HJK262128:HJK262956 HTG262128:HTG262956 IDC262128:IDC262956 IMY262128:IMY262956 IWU262128:IWU262956 JGQ262128:JGQ262956 JQM262128:JQM262956 KAI262128:KAI262956 KKE262128:KKE262956 KUA262128:KUA262956 LDW262128:LDW262956 LNS262128:LNS262956 LXO262128:LXO262956 MHK262128:MHK262956 MRG262128:MRG262956 NBC262128:NBC262956 NKY262128:NKY262956 NUU262128:NUU262956 OEQ262128:OEQ262956 OOM262128:OOM262956 OYI262128:OYI262956 PIE262128:PIE262956 PSA262128:PSA262956 QBW262128:QBW262956 QLS262128:QLS262956 QVO262128:QVO262956 RFK262128:RFK262956 RPG262128:RPG262956 RZC262128:RZC262956 SIY262128:SIY262956 SSU262128:SSU262956 TCQ262128:TCQ262956 TMM262128:TMM262956 TWI262128:TWI262956 UGE262128:UGE262956 UQA262128:UQA262956 UZW262128:UZW262956 VJS262128:VJS262956 VTO262128:VTO262956 WDK262128:WDK262956 WNG262128:WNG262956 WXC262128:WXC262956 BA327664:BA328492 KQ327664:KQ328492 UM327664:UM328492 AEI327664:AEI328492 AOE327664:AOE328492 AYA327664:AYA328492 BHW327664:BHW328492 BRS327664:BRS328492 CBO327664:CBO328492 CLK327664:CLK328492 CVG327664:CVG328492 DFC327664:DFC328492 DOY327664:DOY328492 DYU327664:DYU328492 EIQ327664:EIQ328492 ESM327664:ESM328492 FCI327664:FCI328492 FME327664:FME328492 FWA327664:FWA328492 GFW327664:GFW328492 GPS327664:GPS328492 GZO327664:GZO328492 HJK327664:HJK328492 HTG327664:HTG328492 IDC327664:IDC328492 IMY327664:IMY328492 IWU327664:IWU328492 JGQ327664:JGQ328492 JQM327664:JQM328492 KAI327664:KAI328492 KKE327664:KKE328492 KUA327664:KUA328492 LDW327664:LDW328492 LNS327664:LNS328492 LXO327664:LXO328492 MHK327664:MHK328492 MRG327664:MRG328492 NBC327664:NBC328492 NKY327664:NKY328492 NUU327664:NUU328492 OEQ327664:OEQ328492 OOM327664:OOM328492 OYI327664:OYI328492 PIE327664:PIE328492 PSA327664:PSA328492 QBW327664:QBW328492 QLS327664:QLS328492 QVO327664:QVO328492 RFK327664:RFK328492 RPG327664:RPG328492 RZC327664:RZC328492 SIY327664:SIY328492 SSU327664:SSU328492 TCQ327664:TCQ328492 TMM327664:TMM328492 TWI327664:TWI328492 UGE327664:UGE328492 UQA327664:UQA328492 UZW327664:UZW328492 VJS327664:VJS328492 VTO327664:VTO328492 WDK327664:WDK328492 WNG327664:WNG328492 WXC327664:WXC328492 BA393200:BA394028 KQ393200:KQ394028 UM393200:UM394028 AEI393200:AEI394028 AOE393200:AOE394028 AYA393200:AYA394028 BHW393200:BHW394028 BRS393200:BRS394028 CBO393200:CBO394028 CLK393200:CLK394028 CVG393200:CVG394028 DFC393200:DFC394028 DOY393200:DOY394028 DYU393200:DYU394028 EIQ393200:EIQ394028 ESM393200:ESM394028 FCI393200:FCI394028 FME393200:FME394028 FWA393200:FWA394028 GFW393200:GFW394028 GPS393200:GPS394028 GZO393200:GZO394028 HJK393200:HJK394028 HTG393200:HTG394028 IDC393200:IDC394028 IMY393200:IMY394028 IWU393200:IWU394028 JGQ393200:JGQ394028 JQM393200:JQM394028 KAI393200:KAI394028 KKE393200:KKE394028 KUA393200:KUA394028 LDW393200:LDW394028 LNS393200:LNS394028 LXO393200:LXO394028 MHK393200:MHK394028 MRG393200:MRG394028 NBC393200:NBC394028 NKY393200:NKY394028 NUU393200:NUU394028 OEQ393200:OEQ394028 OOM393200:OOM394028 OYI393200:OYI394028 PIE393200:PIE394028 PSA393200:PSA394028 QBW393200:QBW394028 QLS393200:QLS394028 QVO393200:QVO394028 RFK393200:RFK394028 RPG393200:RPG394028 RZC393200:RZC394028 SIY393200:SIY394028 SSU393200:SSU394028 TCQ393200:TCQ394028 TMM393200:TMM394028 TWI393200:TWI394028 UGE393200:UGE394028 UQA393200:UQA394028 UZW393200:UZW394028 VJS393200:VJS394028 VTO393200:VTO394028 WDK393200:WDK394028 WNG393200:WNG394028 WXC393200:WXC394028 BA458736:BA459564 KQ458736:KQ459564 UM458736:UM459564 AEI458736:AEI459564 AOE458736:AOE459564 AYA458736:AYA459564 BHW458736:BHW459564 BRS458736:BRS459564 CBO458736:CBO459564 CLK458736:CLK459564 CVG458736:CVG459564 DFC458736:DFC459564 DOY458736:DOY459564 DYU458736:DYU459564 EIQ458736:EIQ459564 ESM458736:ESM459564 FCI458736:FCI459564 FME458736:FME459564 FWA458736:FWA459564 GFW458736:GFW459564 GPS458736:GPS459564 GZO458736:GZO459564 HJK458736:HJK459564 HTG458736:HTG459564 IDC458736:IDC459564 IMY458736:IMY459564 IWU458736:IWU459564 JGQ458736:JGQ459564 JQM458736:JQM459564 KAI458736:KAI459564 KKE458736:KKE459564 KUA458736:KUA459564 LDW458736:LDW459564 LNS458736:LNS459564 LXO458736:LXO459564 MHK458736:MHK459564 MRG458736:MRG459564 NBC458736:NBC459564 NKY458736:NKY459564 NUU458736:NUU459564 OEQ458736:OEQ459564 OOM458736:OOM459564 OYI458736:OYI459564 PIE458736:PIE459564 PSA458736:PSA459564 QBW458736:QBW459564 QLS458736:QLS459564 QVO458736:QVO459564 RFK458736:RFK459564 RPG458736:RPG459564 RZC458736:RZC459564 SIY458736:SIY459564 SSU458736:SSU459564 TCQ458736:TCQ459564 TMM458736:TMM459564 TWI458736:TWI459564 UGE458736:UGE459564 UQA458736:UQA459564 UZW458736:UZW459564 VJS458736:VJS459564 VTO458736:VTO459564 WDK458736:WDK459564 WNG458736:WNG459564 WXC458736:WXC459564 BA524272:BA525100 KQ524272:KQ525100 UM524272:UM525100 AEI524272:AEI525100 AOE524272:AOE525100 AYA524272:AYA525100 BHW524272:BHW525100 BRS524272:BRS525100 CBO524272:CBO525100 CLK524272:CLK525100 CVG524272:CVG525100 DFC524272:DFC525100 DOY524272:DOY525100 DYU524272:DYU525100 EIQ524272:EIQ525100 ESM524272:ESM525100 FCI524272:FCI525100 FME524272:FME525100 FWA524272:FWA525100 GFW524272:GFW525100 GPS524272:GPS525100 GZO524272:GZO525100 HJK524272:HJK525100 HTG524272:HTG525100 IDC524272:IDC525100 IMY524272:IMY525100 IWU524272:IWU525100 JGQ524272:JGQ525100 JQM524272:JQM525100 KAI524272:KAI525100 KKE524272:KKE525100 KUA524272:KUA525100 LDW524272:LDW525100 LNS524272:LNS525100 LXO524272:LXO525100 MHK524272:MHK525100 MRG524272:MRG525100 NBC524272:NBC525100 NKY524272:NKY525100 NUU524272:NUU525100 OEQ524272:OEQ525100 OOM524272:OOM525100 OYI524272:OYI525100 PIE524272:PIE525100 PSA524272:PSA525100 QBW524272:QBW525100 QLS524272:QLS525100 QVO524272:QVO525100 RFK524272:RFK525100 RPG524272:RPG525100 RZC524272:RZC525100 SIY524272:SIY525100 SSU524272:SSU525100 TCQ524272:TCQ525100 TMM524272:TMM525100 TWI524272:TWI525100 UGE524272:UGE525100 UQA524272:UQA525100 UZW524272:UZW525100 VJS524272:VJS525100 VTO524272:VTO525100 WDK524272:WDK525100 WNG524272:WNG525100 WXC524272:WXC525100 BA589808:BA590636 KQ589808:KQ590636 UM589808:UM590636 AEI589808:AEI590636 AOE589808:AOE590636 AYA589808:AYA590636 BHW589808:BHW590636 BRS589808:BRS590636 CBO589808:CBO590636 CLK589808:CLK590636 CVG589808:CVG590636 DFC589808:DFC590636 DOY589808:DOY590636 DYU589808:DYU590636 EIQ589808:EIQ590636 ESM589808:ESM590636 FCI589808:FCI590636 FME589808:FME590636 FWA589808:FWA590636 GFW589808:GFW590636 GPS589808:GPS590636 GZO589808:GZO590636 HJK589808:HJK590636 HTG589808:HTG590636 IDC589808:IDC590636 IMY589808:IMY590636 IWU589808:IWU590636 JGQ589808:JGQ590636 JQM589808:JQM590636 KAI589808:KAI590636 KKE589808:KKE590636 KUA589808:KUA590636 LDW589808:LDW590636 LNS589808:LNS590636 LXO589808:LXO590636 MHK589808:MHK590636 MRG589808:MRG590636 NBC589808:NBC590636 NKY589808:NKY590636 NUU589808:NUU590636 OEQ589808:OEQ590636 OOM589808:OOM590636 OYI589808:OYI590636 PIE589808:PIE590636 PSA589808:PSA590636 QBW589808:QBW590636 QLS589808:QLS590636 QVO589808:QVO590636 RFK589808:RFK590636 RPG589808:RPG590636 RZC589808:RZC590636 SIY589808:SIY590636 SSU589808:SSU590636 TCQ589808:TCQ590636 TMM589808:TMM590636 TWI589808:TWI590636 UGE589808:UGE590636 UQA589808:UQA590636 UZW589808:UZW590636 VJS589808:VJS590636 VTO589808:VTO590636 WDK589808:WDK590636 WNG589808:WNG590636 WXC589808:WXC590636 BA655344:BA656172 KQ655344:KQ656172 UM655344:UM656172 AEI655344:AEI656172 AOE655344:AOE656172 AYA655344:AYA656172 BHW655344:BHW656172 BRS655344:BRS656172 CBO655344:CBO656172 CLK655344:CLK656172 CVG655344:CVG656172 DFC655344:DFC656172 DOY655344:DOY656172 DYU655344:DYU656172 EIQ655344:EIQ656172 ESM655344:ESM656172 FCI655344:FCI656172 FME655344:FME656172 FWA655344:FWA656172 GFW655344:GFW656172 GPS655344:GPS656172 GZO655344:GZO656172 HJK655344:HJK656172 HTG655344:HTG656172 IDC655344:IDC656172 IMY655344:IMY656172 IWU655344:IWU656172 JGQ655344:JGQ656172 JQM655344:JQM656172 KAI655344:KAI656172 KKE655344:KKE656172 KUA655344:KUA656172 LDW655344:LDW656172 LNS655344:LNS656172 LXO655344:LXO656172 MHK655344:MHK656172 MRG655344:MRG656172 NBC655344:NBC656172 NKY655344:NKY656172 NUU655344:NUU656172 OEQ655344:OEQ656172 OOM655344:OOM656172 OYI655344:OYI656172 PIE655344:PIE656172 PSA655344:PSA656172 QBW655344:QBW656172 QLS655344:QLS656172 QVO655344:QVO656172 RFK655344:RFK656172 RPG655344:RPG656172 RZC655344:RZC656172 SIY655344:SIY656172 SSU655344:SSU656172 TCQ655344:TCQ656172 TMM655344:TMM656172 TWI655344:TWI656172 UGE655344:UGE656172 UQA655344:UQA656172 UZW655344:UZW656172 VJS655344:VJS656172 VTO655344:VTO656172 WDK655344:WDK656172 WNG655344:WNG656172 WXC655344:WXC656172 BA720880:BA721708 KQ720880:KQ721708 UM720880:UM721708 AEI720880:AEI721708 AOE720880:AOE721708 AYA720880:AYA721708 BHW720880:BHW721708 BRS720880:BRS721708 CBO720880:CBO721708 CLK720880:CLK721708 CVG720880:CVG721708 DFC720880:DFC721708 DOY720880:DOY721708 DYU720880:DYU721708 EIQ720880:EIQ721708 ESM720880:ESM721708 FCI720880:FCI721708 FME720880:FME721708 FWA720880:FWA721708 GFW720880:GFW721708 GPS720880:GPS721708 GZO720880:GZO721708 HJK720880:HJK721708 HTG720880:HTG721708 IDC720880:IDC721708 IMY720880:IMY721708 IWU720880:IWU721708 JGQ720880:JGQ721708 JQM720880:JQM721708 KAI720880:KAI721708 KKE720880:KKE721708 KUA720880:KUA721708 LDW720880:LDW721708 LNS720880:LNS721708 LXO720880:LXO721708 MHK720880:MHK721708 MRG720880:MRG721708 NBC720880:NBC721708 NKY720880:NKY721708 NUU720880:NUU721708 OEQ720880:OEQ721708 OOM720880:OOM721708 OYI720880:OYI721708 PIE720880:PIE721708 PSA720880:PSA721708 QBW720880:QBW721708 QLS720880:QLS721708 QVO720880:QVO721708 RFK720880:RFK721708 RPG720880:RPG721708 RZC720880:RZC721708 SIY720880:SIY721708 SSU720880:SSU721708 TCQ720880:TCQ721708 TMM720880:TMM721708 TWI720880:TWI721708 UGE720880:UGE721708 UQA720880:UQA721708 UZW720880:UZW721708 VJS720880:VJS721708 VTO720880:VTO721708 WDK720880:WDK721708 WNG720880:WNG721708 WXC720880:WXC721708 BA786416:BA787244 KQ786416:KQ787244 UM786416:UM787244 AEI786416:AEI787244 AOE786416:AOE787244 AYA786416:AYA787244 BHW786416:BHW787244 BRS786416:BRS787244 CBO786416:CBO787244 CLK786416:CLK787244 CVG786416:CVG787244 DFC786416:DFC787244 DOY786416:DOY787244 DYU786416:DYU787244 EIQ786416:EIQ787244 ESM786416:ESM787244 FCI786416:FCI787244 FME786416:FME787244 FWA786416:FWA787244 GFW786416:GFW787244 GPS786416:GPS787244 GZO786416:GZO787244 HJK786416:HJK787244 HTG786416:HTG787244 IDC786416:IDC787244 IMY786416:IMY787244 IWU786416:IWU787244 JGQ786416:JGQ787244 JQM786416:JQM787244 KAI786416:KAI787244 KKE786416:KKE787244 KUA786416:KUA787244 LDW786416:LDW787244 LNS786416:LNS787244 LXO786416:LXO787244 MHK786416:MHK787244 MRG786416:MRG787244 NBC786416:NBC787244 NKY786416:NKY787244 NUU786416:NUU787244 OEQ786416:OEQ787244 OOM786416:OOM787244 OYI786416:OYI787244 PIE786416:PIE787244 PSA786416:PSA787244 QBW786416:QBW787244 QLS786416:QLS787244 QVO786416:QVO787244 RFK786416:RFK787244 RPG786416:RPG787244 RZC786416:RZC787244 SIY786416:SIY787244 SSU786416:SSU787244 TCQ786416:TCQ787244 TMM786416:TMM787244 TWI786416:TWI787244 UGE786416:UGE787244 UQA786416:UQA787244 UZW786416:UZW787244 VJS786416:VJS787244 VTO786416:VTO787244 WDK786416:WDK787244 WNG786416:WNG787244 WXC786416:WXC787244 BA851952:BA852780 KQ851952:KQ852780 UM851952:UM852780 AEI851952:AEI852780 AOE851952:AOE852780 AYA851952:AYA852780 BHW851952:BHW852780 BRS851952:BRS852780 CBO851952:CBO852780 CLK851952:CLK852780 CVG851952:CVG852780 DFC851952:DFC852780 DOY851952:DOY852780 DYU851952:DYU852780 EIQ851952:EIQ852780 ESM851952:ESM852780 FCI851952:FCI852780 FME851952:FME852780 FWA851952:FWA852780 GFW851952:GFW852780 GPS851952:GPS852780 GZO851952:GZO852780 HJK851952:HJK852780 HTG851952:HTG852780 IDC851952:IDC852780 IMY851952:IMY852780 IWU851952:IWU852780 JGQ851952:JGQ852780 JQM851952:JQM852780 KAI851952:KAI852780 KKE851952:KKE852780 KUA851952:KUA852780 LDW851952:LDW852780 LNS851952:LNS852780 LXO851952:LXO852780 MHK851952:MHK852780 MRG851952:MRG852780 NBC851952:NBC852780 NKY851952:NKY852780 NUU851952:NUU852780 OEQ851952:OEQ852780 OOM851952:OOM852780 OYI851952:OYI852780 PIE851952:PIE852780 PSA851952:PSA852780 QBW851952:QBW852780 QLS851952:QLS852780 QVO851952:QVO852780 RFK851952:RFK852780 RPG851952:RPG852780 RZC851952:RZC852780 SIY851952:SIY852780 SSU851952:SSU852780 TCQ851952:TCQ852780 TMM851952:TMM852780 TWI851952:TWI852780 UGE851952:UGE852780 UQA851952:UQA852780 UZW851952:UZW852780 VJS851952:VJS852780 VTO851952:VTO852780 WDK851952:WDK852780 WNG851952:WNG852780 WXC851952:WXC852780 BA917488:BA918316 KQ917488:KQ918316 UM917488:UM918316 AEI917488:AEI918316 AOE917488:AOE918316 AYA917488:AYA918316 BHW917488:BHW918316 BRS917488:BRS918316 CBO917488:CBO918316 CLK917488:CLK918316 CVG917488:CVG918316 DFC917488:DFC918316 DOY917488:DOY918316 DYU917488:DYU918316 EIQ917488:EIQ918316 ESM917488:ESM918316 FCI917488:FCI918316 FME917488:FME918316 FWA917488:FWA918316 GFW917488:GFW918316 GPS917488:GPS918316 GZO917488:GZO918316 HJK917488:HJK918316 HTG917488:HTG918316 IDC917488:IDC918316 IMY917488:IMY918316 IWU917488:IWU918316 JGQ917488:JGQ918316 JQM917488:JQM918316 KAI917488:KAI918316 KKE917488:KKE918316 KUA917488:KUA918316 LDW917488:LDW918316 LNS917488:LNS918316 LXO917488:LXO918316 MHK917488:MHK918316 MRG917488:MRG918316 NBC917488:NBC918316 NKY917488:NKY918316 NUU917488:NUU918316 OEQ917488:OEQ918316 OOM917488:OOM918316 OYI917488:OYI918316 PIE917488:PIE918316 PSA917488:PSA918316 QBW917488:QBW918316 QLS917488:QLS918316 QVO917488:QVO918316 RFK917488:RFK918316 RPG917488:RPG918316 RZC917488:RZC918316 SIY917488:SIY918316 SSU917488:SSU918316 TCQ917488:TCQ918316 TMM917488:TMM918316 TWI917488:TWI918316 UGE917488:UGE918316 UQA917488:UQA918316 UZW917488:UZW918316 VJS917488:VJS918316 VTO917488:VTO918316 WDK917488:WDK918316 WNG917488:WNG918316 WXC917488:WXC918316 BA983024:BA983852 KQ983024:KQ983852 UM983024:UM983852 AEI983024:AEI983852 AOE983024:AOE983852 AYA983024:AYA983852 BHW983024:BHW983852 BRS983024:BRS983852 CBO983024:CBO983852 CLK983024:CLK983852 CVG983024:CVG983852 DFC983024:DFC983852 DOY983024:DOY983852 DYU983024:DYU983852 EIQ983024:EIQ983852 ESM983024:ESM983852 FCI983024:FCI983852 FME983024:FME983852 FWA983024:FWA983852 GFW983024:GFW983852 GPS983024:GPS983852 GZO983024:GZO983852 HJK983024:HJK983852 HTG983024:HTG983852 IDC983024:IDC983852 IMY983024:IMY983852 IWU983024:IWU983852 JGQ983024:JGQ983852 JQM983024:JQM983852 KAI983024:KAI983852 KKE983024:KKE983852 KUA983024:KUA983852 LDW983024:LDW983852 LNS983024:LNS983852 LXO983024:LXO983852 MHK983024:MHK983852 MRG983024:MRG983852 NBC983024:NBC983852 NKY983024:NKY983852 NUU983024:NUU983852 OEQ983024:OEQ983852 OOM983024:OOM983852 OYI983024:OYI983852 PIE983024:PIE983852 PSA983024:PSA983852 QBW983024:QBW983852 QLS983024:QLS983852 QVO983024:QVO983852 RFK983024:RFK983852 RPG983024:RPG983852 RZC983024:RZC983852 SIY983024:SIY983852 SSU983024:SSU983852 TCQ983024:TCQ983852 TMM983024:TMM983852 TWI983024:TWI983852 UGE983024:UGE983852 UQA983024:UQA983852 UZW983024:UZW983852 VJS983024:VJS983852 VTO983024:VTO983852 WDK983024:WDK983852 WNG983024:WNG983852 KQ97 KQ9 WXC9 WXC97 WNG9 WNG97 WDK9 WDK97 VTO9 VTO97 VJS9 VJS97 UZW9 UZW97 UQA9 UQA97 UGE9 UGE97 TWI9 TWI97 TMM9 TMM97 TCQ9 TCQ97 SSU9 SSU97 SIY9 SIY97 RZC9 RZC97 RPG9 RPG97 RFK9 RFK97 QVO9 QVO97 QLS9 QLS97 QBW9 QBW97 PSA9 PSA97 PIE9 PIE97 OYI9 OYI97 OOM9 OOM97 OEQ9 OEQ97 NUU9 NUU97 NKY9 NKY97 NBC9 NBC97 MRG9 MRG97 MHK9 MHK97 LXO9 LXO97 LNS9 LNS97 LDW9 LDW97 KUA9 KUA97 KKE9 KKE97 KAI9 KAI97 JQM9 JQM97 JGQ9 JGQ97 IWU9 IWU97 IMY9 IMY97 IDC9 IDC97 HTG9 HTG97 HJK9 HJK97 GZO9 GZO97 GPS9 GPS97 GFW9 GFW97 FWA9 FWA97 FME9 FME97 FCI9 FCI97 ESM9 ESM97 EIQ9 EIQ97 DYU9 DYU97 DOY9 DOY97 DFC9 DFC97 CVG9 CVG97 CLK9 CLK97 CBO9 CBO97 BRS9 BRS97 BHW9 BHW97 AYA9 AYA97 AOE9 AOE97 AEI9 AEI97 UM9 UM97 BA9 VTO217:VTO812 VJS217:VJS812 UZW217:UZW812 UQA217:UQA812 UGE217:UGE812 TWI217:TWI812 TMM217:TMM812 TCQ217:TCQ812 SSU217:SSU812 SIY217:SIY812 RZC217:RZC812 RPG217:RPG812 RFK217:RFK812 QVO217:QVO812 QLS217:QLS812 QBW217:QBW812 PSA217:PSA812 PIE217:PIE812 OYI217:OYI812 OOM217:OOM812 OEQ217:OEQ812 NUU217:NUU812 NKY217:NKY812 NBC217:NBC812 MRG217:MRG812 MHK217:MHK812 LXO217:LXO812 LNS217:LNS812 LDW217:LDW812 KUA217:KUA812 KKE217:KKE812 KAI217:KAI812 JQM217:JQM812 JGQ217:JGQ812 IWU217:IWU812 IMY217:IMY812 IDC217:IDC812 HTG217:HTG812 HJK217:HJK812 GZO217:GZO812 GPS217:GPS812 GFW217:GFW812 FWA217:FWA812 FME217:FME812 FCI217:FCI812 ESM217:ESM812 EIQ217:EIQ812 DYU217:DYU812 DOY217:DOY812 DFC217:DFC812 CVG217:CVG812 CLK217:CLK812 CBO217:CBO812 BRS217:BRS812 BHW217:BHW812 AYA217:AYA812 AOE217:AOE812 AEI217:AEI812 UM217:UM812 KQ217:KQ812 WXC217:WXC812 WNG217:WNG812 WDI214:WDI216 VTM214:VTM216 VJQ214:VJQ216 UZU214:UZU216 UPY214:UPY216 UGC214:UGC216 TWG214:TWG216 TMK214:TMK216 TCO214:TCO216 SSS214:SSS216 SIW214:SIW216 RZA214:RZA216 RPE214:RPE216 RFI214:RFI216 QVM214:QVM216 QLQ214:QLQ216 QBU214:QBU216 PRY214:PRY216 PIC214:PIC216 OYG214:OYG216 OOK214:OOK216 OEO214:OEO216 NUS214:NUS216 NKW214:NKW216 NBA214:NBA216 MRE214:MRE216 MHI214:MHI216 LXM214:LXM216 LNQ214:LNQ216 LDU214:LDU216 KTY214:KTY216 KKC214:KKC216 KAG214:KAG216 JQK214:JQK216 JGO214:JGO216 IWS214:IWS216 IMW214:IMW216 IDA214:IDA216 HTE214:HTE216 HJI214:HJI216 GZM214:GZM216 GPQ214:GPQ216 GFU214:GFU216 FVY214:FVY216 FMC214:FMC216 FCG214:FCG216 ESK214:ESK216 EIO214:EIO216 DYS214:DYS216 DOW214:DOW216 DFA214:DFA216 CVE214:CVE216 CLI214:CLI216 CBM214:CBM216 BRQ214:BRQ216 BHU214:BHU216 AXY214:AXY216 AOC214:AOC216 AEG214:AEG216 UK214:UK216 KO214:KO216 WXA214:WXA216 WDK217:WDK812 BG94:BG96 BA97 UFS94 TVW94 TMA94 TCE94 SSI94 SIM94 RYQ94 ROU94 REY94 QVC94 QLG94 QBK94 PRO94 PHS94 OXW94 OOA94 OEE94 NUI94 NKM94 NAQ94 MQU94 MGY94 LXC94 LNG94 LDK94 KTO94 KJS94 JZW94 JQA94 JGE94 IWI94 IMM94 ICQ94 HSU94 HIY94 GZC94 GPG94 GFK94 FVO94 FLS94 FBW94 ESA94 EIE94 DYI94 DOM94 DEQ94 CUU94 CKY94 CBC94 BRG94 BHK94 AXO94 ANS94 ADW94 TQ92:TQ93 UA94 KE94 WWQ94 WMU94 WCY94 VTC94 VJG94 ADM95:ADM96 VTD171 UZK94 VTM113 VJQ113 UZU113 UPY113 UGC113 TWG113 TMK113 TCO113 SSS113 SIW113 RZA113 RPE113 RFI113 QVM113 QLQ113 QBU113 PRY113 PIC113 OYG113 OOK113 OEO113 NUS113 NKW113 NBA113 MRE113 MHI113 LXM113 LNQ113 LDU113 KTY113 KKC113 KAG113 JQK113 JGO113 IWS113 IMW113 IDA113 HTE113 HJI113 GZM113 GPQ113 GFU113 FVY113 FMC113 FCG113 ESK113 EIO113 DYS113 DOW113 DFA113 CVE113 CLI113 CBM113 BRQ113 BHU113 AXY113 AOC113 AEG113 UK113 KO113 WXA113 VTB114 WNE113 BC32 BA172:BA173 BF173 AEG110 VJO177 UK176 AEG176 AOC176 AXY176 BHU176 BRQ176 CBM176 CLI176 CVE176 DFA176 DOW176 DYS176 EIO176 ESK176 FCG176 FMC176 FVY176 GFU176 GPQ176 GZM176 HJI176 HTE176 IDA176 IMW176 IWS176 JGO176 JQK176 KAG176 KKC176 KTY176 LDU176 LNQ176 LXM176 MHI176 MRE176 NBA176 NKW176 NUS176 OEO176 OOK176 OYG176 PIC176 PRY176 QBU176 QLQ176 QVM176 RFI176 RPE176 RZA176 SIW176 SSS176 TCO176 TMK176 TWG176 UGC176 UPY176 UZU176 VJQ176 VTM176 WDI176 WNE176 WXA176 WNE214:WNE216 KM111 AOE62 AYA62 BHW62 BRS62 CBO62 CLK62 CVG62 DFC62 DOY62 DYU62 EIQ62 ESM62 FCI62 FME62 FWA62 GFW62 GPS62 GZO62 HJK62 HTG62 IDC62 IMY62 IWU62 JGQ62 JQM62 KAI62 KKE62 KUA62 LDW62 LNS62 LXO62 MHK62 MRG62 NBC62 NKY62 NUU62 OEQ62 OOM62 OYI62 PIE62 PSA62 QBW62 QLS62 QVO62 RFK62 RPG62 RZC62 SIY62 SSU62 TCQ62 TMM62 TWI62 UGE62 UQA62 UZW62 VJS62 VTO62 WDK62 WNG62 WXC62 KQ62 UM62 AEI62 BC6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10 AXY110 BHU110 BRQ110 CBM110 CLI110 CVE110 DFA110 DOW110 DYS110 EIO110 ESK110 FCG110 FMC110 FVY110 GFU110 GPQ110 GZM110 HJI110 HTE110 IDA110 IMW110 IWS110 JGO110 JQK110 KAG110 KKC110 KTY110 LDU110 LNQ110 LXM110 MHI110 MRE110 NBA110 NKW110 NUS110 OEO110 OOK110 OYG110 PIC110 PRY110 QBU110 QLQ110 QVM110 RFI110 RPE110 RZA110 SIW110 SSS110 TCO110 TMK110 TWG110 UGC110 UPY110 UZU110 VJQ110 VTM110 WDI110 WNE110 WXA110 KM117 ANI95:ANI96 WWY111 WNC111 WDG111 VTK111 VJO111 UZS111 UPW111 UGA111 TWE111 TMI111 TCM111 SSQ111 SIU111 RYY111 RPC111 RFG111 QVK111 QLO111 QBS111 PRW111 PIA111 OYE111 OOI111 OEM111 NUQ111 NKU111 NAY111 MRC111 MHG111 LXK111 LNO111 LDS111 KTW111 KKA111 KAE111 JQI111 JGM111 IWQ111 IMU111 ICY111 HTC111 HJG111 GZK111 GPO111 GFS111 FVW111 FMA111 FCE111 ESI111 EIM111 DYQ111 DOU111 DEY111 CVC111 CLG111 CBK111 BRO111 BHS111 AXW111 AOA111 AEE111 BA176:BA182 WWY109 VTK177 WDG177 WNC177 UZS177 WWY177 KM177 UI177 AEE177 AOA177 AXW177 BHS177 BRO177 CBK177 CLG177 CVC177 DEY177 DOU177 DYQ177 EIM177 ESI177 FCE177 FMA177 FVW177 GFS177 GPO177 GZK177 HJG177 HTC177 ICY177 IMU177 IWQ177 JGM177 JQI177 KAE177 KKA177 KTW177 LDS177 LNO177 LXK177 MHG177 MRC177 NAY177 NKU177 NUQ177 OEM177 OOI177 OYE177 PIA177 PRW177 QBS177 QLO177 QVK177 RFG177 RPC177 RYY177 SIU177 SSQ177 TCM177 TMI177 TWE177 UGA177 KB116 BA139 BA142 WNC117 AX183:AX196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KE63 UA63 ADW63 ANI64:ANI65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JU64:JU65 TQ64:TQ65 ANI67:ANI68 ANS66 AXO66 BHK66 BRG66 CBC66 CKY66 CUU66 DEQ66 DOM66 DYI66 EIE66 ESA66 FBW66 FLS66 FVO66 GFK66 GPG66 GZC66 HIY66 HSU66 ICQ66 IMM66 IWI66 JGE66 JQA66 JZW66 KJS66 KTO66 LDK66 LNG66 LXC66 MGY66 MQU66 NAQ66 NKM66 NUI66 OEE66 OOA66 OXW66 PHS66 PRO66 QBK66 QLG66 QVC66 REY66 ROU66 RYQ66 SIM66 SSI66 TCE66 TMA66 TVW66 UFS66 UPO66 UZK66 VJG66 VTC66 WCY66 WMU66 WWQ66 KE66 UA66 ADW66 VTO129 AXE67:AXE68 BHA67:BHA68 BQW67:BQW68 CAS67:CAS68 CKO67:CKO68 CUK67:CUK68 DEG67:DEG68 DOC67:DOC68 DXY67:DXY68 EHU67:EHU68 ERQ67:ERQ68 FBM67:FBM68 FLI67:FLI68 FVE67:FVE68 GFA67:GFA68 GOW67:GOW68 GYS67:GYS68 HIO67:HIO68 HSK67:HSK68 ICG67:ICG68 IMC67:IMC68 IVY67:IVY68 JFU67:JFU68 JPQ67:JPQ68 JZM67:JZM68 KJI67:KJI68 KTE67:KTE68 LDA67:LDA68 LMW67:LMW68 LWS67:LWS68 MGO67:MGO68 MQK67:MQK68 NAG67:NAG68 NKC67:NKC68 NTY67:NTY68 ODU67:ODU68 ONQ67:ONQ68 OXM67:OXM68 PHI67:PHI68 PRE67:PRE68 QBA67:QBA68 QKW67:QKW68 QUS67:QUS68 REO67:REO68 ROK67:ROK68 RYG67:RYG68 SIC67:SIC68 SRY67:SRY68 TBU67:TBU68 TLQ67:TLQ68 TVM67:TVM68 UFI67:UFI68 UPE67:UPE68 UZA67:UZA68 VIW67:VIW68 VSS67:VSS68 WCO67:WCO68 WMK67:WMK68 WWG67:WWG68 JU67:JU68 TQ67:TQ68 ADM64:ADM65 ADW69 TQ70:TQ71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KE69 UA69 ANI70:ANI71 AXE70:AXE71 BHA70:BHA71 BQW70:BQW71 CAS70:CAS71 CKO70:CKO71 CUK70:CUK71 DEG70:DEG71 DOC70:DOC71 DXY70:DXY71 EHU70:EHU71 ERQ70:ERQ71 FBM70:FBM71 FLI70:FLI71 FVE70:FVE71 GFA70:GFA71 GOW70:GOW71 GYS70:GYS71 HIO70:HIO71 HSK70:HSK71 ICG70:ICG71 IMC70:IMC71 IVY70:IVY71 JFU70:JFU71 JPQ70:JPQ71 JZM70:JZM71 KJI70:KJI71 KTE70:KTE71 LDA70:LDA71 LMW70:LMW71 LWS70:LWS71 MGO70:MGO71 MQK70:MQK71 NAG70:NAG71 NKC70:NKC71 NTY70:NTY71 ODU70:ODU71 ONQ70:ONQ71 OXM70:OXM71 PHI70:PHI71 PRE70:PRE71 QBA70:QBA71 QKW70:QKW71 QUS70:QUS71 REO70:REO71 ROK70:ROK71 RYG70:RYG71 SIC70:SIC71 SRY70:SRY71 TBU70:TBU71 TLQ70:TLQ71 TVM70:TVM71 UFI70:UFI71 UPE70:UPE71 UZA70:UZA71 VIW70:VIW71 VSS70:VSS71 WCO70:WCO71 WMK70:WMK71 WWG70:WWG71 JU70:JU71 ADM67:ADM68 UA72:UA73 ADW72:ADW73 TQ74:TQ75 ANS72:ANS73 AXO72:AXO73 BHK72:BHK73 BRG72:BRG73 CBC72:CBC73 CKY72:CKY73 CUU72:CUU73 DEQ72:DEQ73 DOM72:DOM73 DYI72:DYI73 EIE72:EIE73 ESA72:ESA73 FBW72:FBW73 FLS72:FLS73 FVO72:FVO73 GFK72:GFK73 GPG72:GPG73 GZC72:GZC73 HIY72:HIY73 HSU72:HSU73 ICQ72:ICQ73 IMM72:IMM73 IWI72:IWI73 JGE72:JGE73 JQA72:JQA73 JZW72:JZW73 KJS72:KJS73 KTO72:KTO73 LDK72:LDK73 LNG72:LNG73 LXC72:LXC73 MGY72:MGY73 MQU72:MQU73 NAQ72:NAQ73 NKM72:NKM73 NUI72:NUI73 OEE72:OEE73 OOA72:OOA73 OXW72:OXW73 PHS72:PHS73 PRO72:PRO73 QBK72:QBK73 QLG72:QLG73 QVC72:QVC73 REY72:REY73 ROU72:ROU73 RYQ72:RYQ73 SIM72:SIM73 SSI72:SSI73 TCE72:TCE73 TMA72:TMA73 TVW72:TVW73 UFS72:UFS73 UPO72:UPO73 UZK72:UZK73 VJG72:VJG73 VTC72:VTC73 WCY72:WCY73 WMU72:WMU73 WWQ72:WWQ73 KE72:KE73 ANI74:ANI75 AXE74:AXE75 BHA74:BHA75 BQW74:BQW75 CAS74:CAS75 CKO74:CKO75 CUK74:CUK75 DEG74:DEG75 DOC74:DOC75 DXY74:DXY75 EHU74:EHU75 ERQ74:ERQ75 FBM74:FBM75 FLI74:FLI75 FVE74:FVE75 GFA74:GFA75 GOW74:GOW75 GYS74:GYS75 HIO74:HIO75 HSK74:HSK75 ICG74:ICG75 IMC74:IMC75 IVY74:IVY75 JFU74:JFU75 JPQ74:JPQ75 JZM74:JZM75 KJI74:KJI75 KTE74:KTE75 LDA74:LDA75 LMW74:LMW75 LWS74:LWS75 MGO74:MGO75 MQK74:MQK75 NAG74:NAG75 NKC74:NKC75 NTY74:NTY75 ODU74:ODU75 ONQ74:ONQ75 OXM74:OXM75 PHI74:PHI75 PRE74:PRE75 QBA74:QBA75 QKW74:QKW75 QUS74:QUS75 REO74:REO75 ROK74:ROK75 RYG74:RYG75 SIC74:SIC75 SRY74:SRY75 TBU74:TBU75 TLQ74:TLQ75 TVM74:TVM75 UFI74:UFI75 UPE74:UPE75 UZA74:UZA75 VIW74:VIW75 VSS74:VSS75 WCO74:WCO75 WMK74:WMK75 WWG74:WWG75 JU74:JU75 ADM70:ADM71 KE76 UA76 ADW76 TQ77:TQ78 ANS76 AXO76 BHK76 BRG76 CBC76 CKY76 CUU76 DEQ76 DOM76 DYI76 EIE76 ESA76 FBW76 FLS76 FVO76 GFK76 GPG76 GZC76 HIY76 HSU76 ICQ76 IMM76 IWI76 JGE76 JQA76 JZW76 KJS76 KTO76 LDK76 LNG76 LXC76 MGY76 MQU76 NAQ76 NKM76 NUI76 OEE76 OOA76 OXW76 PHS76 PRO76 QBK76 QLG76 QVC76 REY76 ROU76 RYQ76 SIM76 SSI76 TCE76 TMA76 TVW76 UFS76 UPO76 UZK76 VJG76 VTC76 WCY76 WMU76 WWQ76 ANI77:ANI78 AXE77:AXE78 BHA77:BHA78 BQW77:BQW78 CAS77:CAS78 CKO77:CKO78 CUK77:CUK78 DEG77:DEG78 DOC77:DOC78 DXY77:DXY78 EHU77:EHU78 ERQ77:ERQ78 FBM77:FBM78 FLI77:FLI78 FVE77:FVE78 GFA77:GFA78 GOW77:GOW78 GYS77:GYS78 HIO77:HIO78 HSK77:HSK78 ICG77:ICG78 IMC77:IMC78 IVY77:IVY78 JFU77:JFU78 JPQ77:JPQ78 JZM77:JZM78 KJI77:KJI78 KTE77:KTE78 LDA77:LDA78 LMW77:LMW78 LWS77:LWS78 MGO77:MGO78 MQK77:MQK78 NAG77:NAG78 NKC77:NKC78 NTY77:NTY78 ODU77:ODU78 ONQ77:ONQ78 OXM77:OXM78 PHI77:PHI78 PRE77:PRE78 QBA77:QBA78 QKW77:QKW78 QUS77:QUS78 REO77:REO78 ROK77:ROK78 RYG77:RYG78 SIC77:SIC78 SRY77:SRY78 TBU77:TBU78 TLQ77:TLQ78 TVM77:TVM78 UFI77:UFI78 UPE77:UPE78 UZA77:UZA78 VIW77:VIW78 VSS77:VSS78 WCO77:WCO78 WMK77:WMK78 WWG77:WWG78 JU77:JU78 ADM74:ADM75 WWQ79 KE79 UA79 ADW79 TQ80:TQ81 ANS79 AXO79 BHK79 BRG79 CBC79 CKY79 CUU79 DEQ79 DOM79 DYI79 EIE79 ESA79 FBW79 FLS79 FVO79 GFK79 GPG79 GZC79 HIY79 HSU79 ICQ79 IMM79 IWI79 JGE79 JQA79 JZW79 KJS79 KTO79 LDK79 LNG79 LXC79 MGY79 MQU79 NAQ79 NKM79 NUI79 OEE79 OOA79 OXW79 PHS79 PRO79 QBK79 QLG79 QVC79 REY79 ROU79 RYQ79 SIM79 SSI79 TCE79 TMA79 TVW79 UFS79 UPO79 UZK79 VJG79 VTC79 WCY79 WMU79 ANI80:ANI81 AXE80:AXE81 BHA80:BHA81 BQW80:BQW81 CAS80:CAS81 CKO80:CKO81 CUK80:CUK81 DEG80:DEG81 DOC80:DOC81 DXY80:DXY81 EHU80:EHU81 ERQ80:ERQ81 FBM80:FBM81 FLI80:FLI81 FVE80:FVE81 GFA80:GFA81 GOW80:GOW81 GYS80:GYS81 HIO80:HIO81 HSK80:HSK81 ICG80:ICG81 IMC80:IMC81 IVY80:IVY81 JFU80:JFU81 JPQ80:JPQ81 JZM80:JZM81 KJI80:KJI81 KTE80:KTE81 LDA80:LDA81 LMW80:LMW81 LWS80:LWS81 MGO80:MGO81 MQK80:MQK81 NAG80:NAG81 NKC80:NKC81 NTY80:NTY81 ODU80:ODU81 ONQ80:ONQ81 OXM80:OXM81 PHI80:PHI81 PRE80:PRE81 QBA80:QBA81 QKW80:QKW81 QUS80:QUS81 REO80:REO81 ROK80:ROK81 RYG80:RYG81 SIC80:SIC81 SRY80:SRY81 TBU80:TBU81 TLQ80:TLQ81 TVM80:TVM81 UFI80:UFI81 UPE80:UPE81 UZA80:UZA81 VIW80:VIW81 VSS80:VSS81 WCO80:WCO81 WMK80:WMK81 WWG80:WWG81 JU80:JU81 ADM77:ADM78 WMU82 WWQ82 KE82 UA82 ADW82 TQ83:TQ84 ANS82 AXO82 BHK82 BRG82 CBC82 CKY82 CUU82 DEQ82 DOM82 DYI82 EIE82 ESA82 FBW82 FLS82 FVO82 GFK82 GPG82 GZC82 HIY82 HSU82 ICQ82 IMM82 IWI82 JGE82 JQA82 JZW82 KJS82 KTO82 LDK82 LNG82 LXC82 MGY82 MQU82 NAQ82 NKM82 NUI82 OEE82 OOA82 OXW82 PHS82 PRO82 QBK82 QLG82 QVC82 REY82 ROU82 RYQ82 SIM82 SSI82 TCE82 TMA82 TVW82 UFS82 UPO82 UZK82 VJG82 VTC82 WCY82 ANI83:ANI84 AXE83:AXE84 BHA83:BHA84 BQW83:BQW84 CAS83:CAS84 CKO83:CKO84 CUK83:CUK84 DEG83:DEG84 DOC83:DOC84 DXY83:DXY84 EHU83:EHU84 ERQ83:ERQ84 FBM83:FBM84 FLI83:FLI84 FVE83:FVE84 GFA83:GFA84 GOW83:GOW84 GYS83:GYS84 HIO83:HIO84 HSK83:HSK84 ICG83:ICG84 IMC83:IMC84 IVY83:IVY84 JFU83:JFU84 JPQ83:JPQ84 JZM83:JZM84 KJI83:KJI84 KTE83:KTE84 LDA83:LDA84 LMW83:LMW84 LWS83:LWS84 MGO83:MGO84 MQK83:MQK84 NAG83:NAG84 NKC83:NKC84 NTY83:NTY84 ODU83:ODU84 ONQ83:ONQ84 OXM83:OXM84 PHI83:PHI84 PRE83:PRE84 QBA83:QBA84 QKW83:QKW84 QUS83:QUS84 REO83:REO84 ROK83:ROK84 RYG83:RYG84 SIC83:SIC84 SRY83:SRY84 TBU83:TBU84 TLQ83:TLQ84 TVM83:TVM84 UFI83:UFI84 UPE83:UPE84 UZA83:UZA84 VIW83:VIW84 VSS83:VSS84 WCO83:WCO84 WMK83:WMK84 WWG83:WWG84 JU83:JU84 ADM86:ADM87 WCY85 WMU85 WWQ85 KE85 UA85 ADW85 TQ86:TQ87 ANS85 AXO85 BHK85 BRG85 CBC85 CKY85 CUU85 DEQ85 DOM85 DYI85 EIE85 ESA85 FBW85 FLS85 FVO85 GFK85 GPG85 GZC85 HIY85 HSU85 ICQ85 IMM85 IWI85 JGE85 JQA85 JZW85 KJS85 KTO85 LDK85 LNG85 LXC85 MGY85 MQU85 NAQ85 NKM85 NUI85 OEE85 OOA85 OXW85 PHS85 PRO85 QBK85 QLG85 QVC85 REY85 ROU85 RYQ85 SIM85 SSI85 TCE85 TMA85 TVW85 UFS85 UPO85 UZK85 VJG85 VTC85 ANI86:ANI87 AXE86:AXE87 BHA86:BHA87 BQW86:BQW87 CAS86:CAS87 CKO86:CKO87 CUK86:CUK87 DEG86:DEG87 DOC86:DOC87 DXY86:DXY87 EHU86:EHU87 ERQ86:ERQ87 FBM86:FBM87 FLI86:FLI87 FVE86:FVE87 GFA86:GFA87 GOW86:GOW87 GYS86:GYS87 HIO86:HIO87 HSK86:HSK87 ICG86:ICG87 IMC86:IMC87 IVY86:IVY87 JFU86:JFU87 JPQ86:JPQ87 JZM86:JZM87 KJI86:KJI87 KTE86:KTE87 LDA86:LDA87 LMW86:LMW87 LWS86:LWS87 MGO86:MGO87 MQK86:MQK87 NAG86:NAG87 NKC86:NKC87 NTY86:NTY87 ODU86:ODU87 ONQ86:ONQ87 OXM86:OXM87 PHI86:PHI87 PRE86:PRE87 QBA86:QBA87 QKW86:QKW87 QUS86:QUS87 REO86:REO87 ROK86:ROK87 RYG86:RYG87 SIC86:SIC87 SRY86:SRY87 TBU86:TBU87 TLQ86:TLQ87 TVM86:TVM87 UFI86:UFI87 UPE86:UPE87 UZA86:UZA87 VIW86:VIW87 VSS86:VSS87 WCO86:WCO87 WMK86:WMK87 WWG86:WWG87 JU86:JU87 ADM80:ADM81 VTC88 WCY88 WMU88 WWQ88 KE88 UA88 ADW88 TQ89:TQ90 ANS88 AXO88 BHK88 BRG88 CBC88 CKY88 CUU88 DEQ88 DOM88 DYI88 EIE88 ESA88 FBW88 FLS88 FVO88 GFK88 GPG88 GZC88 HIY88 HSU88 ICQ88 IMM88 IWI88 JGE88 JQA88 JZW88 KJS88 KTO88 LDK88 LNG88 LXC88 MGY88 MQU88 NAQ88 NKM88 NUI88 OEE88 OOA88 OXW88 PHS88 PRO88 QBK88 QLG88 QVC88 REY88 ROU88 RYQ88 SIM88 SSI88 TCE88 TMA88 TVW88 UFS88 UPO88 UZK88 VJG88 ANI89:ANI90 AXE89:AXE90 BHA89:BHA90 BQW89:BQW90 CAS89:CAS90 CKO89:CKO90 CUK89:CUK90 DEG89:DEG90 DOC89:DOC90 DXY89:DXY90 EHU89:EHU90 ERQ89:ERQ90 FBM89:FBM90 FLI89:FLI90 FVE89:FVE90 GFA89:GFA90 GOW89:GOW90 GYS89:GYS90 HIO89:HIO90 HSK89:HSK90 ICG89:ICG90 IMC89:IMC90 IVY89:IVY90 JFU89:JFU90 JPQ89:JPQ90 JZM89:JZM90 KJI89:KJI90 KTE89:KTE90 LDA89:LDA90 LMW89:LMW90 LWS89:LWS90 MGO89:MGO90 MQK89:MQK90 NAG89:NAG90 NKC89:NKC90 NTY89:NTY90 ODU89:ODU90 ONQ89:ONQ90 OXM89:OXM90 PHI89:PHI90 PRE89:PRE90 QBA89:QBA90 QKW89:QKW90 QUS89:QUS90 REO89:REO90 ROK89:ROK90 RYG89:RYG90 SIC89:SIC90 SRY89:SRY90 TBU89:TBU90 TLQ89:TLQ90 TVM89:TVM90 UFI89:UFI90 UPE89:UPE90 UZA89:UZA90 VIW89:VIW90 VSS89:VSS90 WCO89:WCO90 WMK89:WMK90 WWG89:WWG90 JU89:JU90 ADM83:ADM84 VJG91 VTC91 WCY91 WMU91 WWQ91 KE91 UA91 ADW91 ANS91 AXO91 BHK91 BRG91 CBC91 CKY91 CUU91 DEQ91 DOM91 DYI91 EIE91 ESA91 FBW91 FLS91 FVO91 GFK91 GPG91 GZC91 HIY91 HSU91 ICQ91 IMM91 IWI91 JGE91 JQA91 JZW91 KJS91 KTO91 LDK91 LNG91 LXC91 MGY91 MQU91 NAQ91 NKM91 NUI91 OEE91 OOA91 OXW91 PHS91 PRO91 QBK91 QLG91 QVC91 REY91 ROU91 RYQ91 SIM91 SSI91 TCE91 TMA91 TVW91 UFS91 UPO91 UZK91 ANI92:ANI93 AXE92:AXE93 BHA92:BHA93 BQW92:BQW93 CAS92:CAS93 CKO92:CKO93 CUK92:CUK93 DEG92:DEG93 DOC92:DOC93 DXY92:DXY93 EHU92:EHU93 ERQ92:ERQ93 FBM92:FBM93 FLI92:FLI93 FVE92:FVE93 GFA92:GFA93 GOW92:GOW93 GYS92:GYS93 HIO92:HIO93 HSK92:HSK93 ICG92:ICG93 IMC92:IMC93 IVY92:IVY93 JFU92:JFU93 JPQ92:JPQ93 JZM92:JZM93 KJI92:KJI93 KTE92:KTE93 LDA92:LDA93 LMW92:LMW93 LWS92:LWS93 MGO92:MGO93 MQK92:MQK93 NAG92:NAG93 NKC92:NKC93 NTY92:NTY93 ODU92:ODU93 ONQ92:ONQ93 OXM92:OXM93 PHI92:PHI93 PRE92:PRE93 QBA92:QBA93 QKW92:QKW93 QUS92:QUS93 REO92:REO93 ROK92:ROK93 RYG92:RYG93 SIC92:SIC93 SRY92:SRY93 TBU92:TBU93 TLQ92:TLQ93 TVM92:TVM93 UFI92:UFI93 UPE92:UPE93 UZA92:UZA93 VIW92:VIW93 VSS92:VSS93 WCO92:WCO93 WMK92:WMK93 WWG92:WWG93 JU92:JU93 ADM89:ADM90 UPO94 AXE95:AXE96 BHA95:BHA96 BQW95:BQW96 CAS95:CAS96 CKO95:CKO96 CUK95:CUK96 DEG95:DEG96 DOC95:DOC96 DXY95:DXY96 EHU95:EHU96 ERQ95:ERQ96 FBM95:FBM96 FLI95:FLI96 FVE95:FVE96 GFA95:GFA96 GOW95:GOW96 GYS95:GYS96 HIO95:HIO96 HSK95:HSK96 ICG95:ICG96 IMC95:IMC96 IVY95:IVY96 JFU95:JFU96 JPQ95:JPQ96 JZM95:JZM96 KJI95:KJI96 KTE95:KTE96 LDA95:LDA96 LMW95:LMW96 LWS95:LWS96 MGO95:MGO96 MQK95:MQK96 NAG95:NAG96 NKC95:NKC96 NTY95:NTY96 ODU95:ODU96 ONQ95:ONQ96 OXM95:OXM96 PHI95:PHI96 PRE95:PRE96 QBA95:QBA96 QKW95:QKW96 QUS95:QUS96 REO95:REO96 ROK95:ROK96 RYG95:RYG96 SIC95:SIC96 SRY95:SRY96 TBU95:TBU96 TLQ95:TLQ96 TVM95:TVM96 UFI95:UFI96 UPE95:UPE96 UZA95:UZA96 VIW95:VIW96 VSS95:VSS96 WCO95:WCO96 WMK95:WMK96 WWG95:WWG96 JU95:JU96 TQ95:TQ96 ADM92:ADM93 WDI113 VJF114 UZJ114 UPN114 UFR114 TVV114 TLZ114 TCD114 SSH114 SIL114 RYP114 ROT114 REX114 QVB114 QLF114 QBJ114 PRN114 PHR114 OXV114 ONZ114 OED114 NUH114 NKL114 NAP114 MQT114 MGX114 LXB114 LNF114 LDJ114 KTN114 KJR114 JZV114 JPZ114 JGD114 IWH114 IML114 ICP114 HST114 HIX114 GZB114 GPF114 GFJ114 FVN114 FLR114 FBV114 ERZ114 EID114 DYH114 DOL114 DEP114 CUT114 CKX114 CBB114 BRF114 BHJ114 AXN114 ANR114 ADV114 TZ114 KD114 WWP114 WMT114 BA113:BA115 WMV118:WMV119 WWN116 WMR116 WCV116 VSZ116 VJD116 UZH116 UPL116 UFP116 TVT116 TLX116 TCB116 SSF116 SIJ116 RYN116 ROR116 REV116 QUZ116 QLD116 QBH116 PRL116 PHP116 OXT116 ONX116 OEB116 NUF116 NKJ116 NAN116 MQR116 MGV116 LWZ116 LND116 LDH116 KTL116 KJP116 JZT116 JPX116 JGB116 IWF116 IMJ116 ICN116 HSR116 HIV116 GYZ116 GPD116 GFH116 FVL116 FLP116 FBT116 ERX116 EIB116 DYF116 DOJ116 DEN116 CUR116 CKV116 CAZ116 BRD116 BHH116 AXL116 ANP116 ADT116 BG43:BG60 WCZ125 WMV125 WWR125 KF125 UB125 ADX125 ANT125 AXP125 BHL125 BRH125 CBD125 CKZ125 CUV125 DER125 DON125 DYJ125 EIF125 ESB125 FBX125 FLT125 FVP125 GFL125 GPH125 GZD125 HIZ125 HSV125 ICR125 IMN125 IWJ125 JGF125 JQB125 JZX125 KJT125 KTP125 LDL125 LNH125 LXD125 MGZ125 MQV125 NAR125 NKN125 NUJ125 OEF125 OOB125 OXX125 PHT125 PRP125 QBL125 QLH125 QVD125 REZ125 ROV125 RYR125 SIN125 SSJ125 TCF125 TMB125 TVX125 UFT125 UPP125 UZL125 VJH125 WCZ128 WMV128 WWR128 KF128 UB128 ADX128 ANT128 AXP128 BHL128 BRH128 CBD128 CKZ128 CUV128 DER128 DON128 DYJ128 EIF128 ESB128 FBX128 FLT128 FVP128 GFL128 GPH128 GZD128 HIZ128 HSV128 ICR128 IMN128 IWJ128 JGF128 JQB128 JZX128 KJT128 KTP128 LDL128 LNH128 LXD128 MGZ128 MQV128 NAR128 NKN128 NUJ128 OEF128 OOB128 OXX128 PHT128 PRP128 QBL128 QLH128 QVD128 REZ128 ROV128 RYR128 SIN128 SSJ128 TCF128 TMB128 TVX128 UFT128 UPP128 UZL128 VJH128 VTD131 WCZ131 WMV131 WWR131 KF131 UB131 ADX131 ANT131 AXP131 BHL131 BRH131 CBD131 CKZ131 CUV131 DER131 DON131 DYJ131 EIF131 ESB131 FBX131 FLT131 FVP131 GFL131 GPH131 GZD131 HIZ131 HSV131 ICR131 IMN131 IWJ131 JGF131 JQB131 JZX131 KJT131 KTP131 LDL131 LNH131 LXD131 MGZ131 MQV131 NAR131 NKN131 NUJ131 OEF131 OOB131 OXX131 PHT131 PRP131 QBL131 QLH131 QVD131 REZ131 ROV131 RYR131 SIN131 SSJ131 TCF131 TMB131 TVX131 UFT131 UPP131 UZL131 VJH131 VTD133 WCZ133 WMV133 WWR133 KF133 UB133 ADX133 ANT133 AXP133 BHL133 BRH133 CBD133 CKZ133 CUV133 DER133 DON133 DYJ133 EIF133 ESB133 FBX133 FLT133 FVP133 GFL133 GPH133 GZD133 HIZ133 HSV133 ICR133 IMN133 IWJ133 JGF133 JQB133 JZX133 KJT133 KTP133 LDL133 LNH133 LXD133 MGZ133 MQV133 NAR133 NKN133 NUJ133 OEF133 OOB133 OXX133 PHT133 PRP133 QBL133 QLH133 QVD133 REZ133 ROV133 RYR133 SIN133 SSJ133 TCF133 TMB133 TVX133 UFT133 UPP133 UZL133 VJH133 BA145:BA164 WCZ135 WMV135 WWR135 KF135 UB135 ADX135 ANT135 AXP135 BHL135 BRH135 CBD135 CKZ135 CUV135 DER135 DON135 DYJ135 EIF135 ESB135 FBX135 FLT135 FVP135 GFL135 GPH135 GZD135 HIZ135 HSV135 ICR135 IMN135 IWJ135 JGF135 JQB135 JZX135 KJT135 KTP135 LDL135 LNH135 LXD135 MGZ135 MQV135 NAR135 NKN135 NUJ135 OEF135 OOB135 OXX135 PHT135 PRP135 QBL135 QLH135 QVD135 REZ135 ROV135 RYR135 SIN135 SSJ135 TCF135 TMB135 TVX135 UFT135 UPP135 UZL135 VJH135 VTD135 WCZ171 WMV171 WWR171 KF171 UB171 ADX171 ANT171 AXP171 BHL171 BRH171 CBD171 CKZ171 CUV171 DER171 DON171 DYJ171 EIF171 ESB171 FBX171 FLT171 FVP171 GFL171 GPH171 GZD171 HIZ171 HSV171 ICR171 IMN171 IWJ171 JGF171 JQB171 JZX171 KJT171 KTP171 LDL171 LNH171 LXD171 MGZ171 MQV171 NAR171 NKN171 NUJ171 OEF171 OOB171 OXX171 PHT171 PRP171 QBL171 QLH171 QVD171 REZ171 ROV171 RYR171 SIN171 SSJ171 TCF171 TMB171 TVX171 UFT171 UPP171 UZL171 VJH171 TX116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WWY117 UI111 WNE102 WDI102 VTM102 VJQ102 UZU102 UPY102 UGC102 TWG102 TMK102 TCO102 SSS102 SIW102 RZA102 RPE102 RFI102 QVM102 QLQ102 QBU102 PRY102 PIC102 OYG102 OOK102 OEO102 NUS102 NKW102 NBA102 MRE102 MHI102 LXM102 LNQ102 LDU102 KTY102 KKC102 KAG102 JQK102 JGO102 IWS102 IMW102 IDA102 HTE102 HJI102 GZM102 GPQ102 GFU102 FVY102 FMC102 FCG102 ESK102 EIO102 DYS102 DOW102 DFA102 CVE102 CLI102 CBM102 BRQ102 BHU102 AXY102 AOC102 AEG102 UK102 KO102 WXA102 WWY103 WNC103 KM103 UI103 AEE103 AOA103 AXW103 BHS103 BRO103 CBK103 CLG103 CVC103 DEY103 DOU103 DYQ103 EIM103 ESI103 FCE103 FMA103 FVW103 GFS103 GPO103 GZK103 HJG103 HTC103 ICY103 IMU103 IWQ103 JGM103 JQI103 KAE103 KKA103 KTW103 LDS103 LNO103 LXK103 MHG103 MRC103 NAY103 NKU103 NUQ103 OEM103 OOI103 OYE103 PIA103 PRW103 QBS103 QLO103 QVK103 RFG103 RPC103 RYY103 SIU103 SSQ103 TCM103 TMI103 TWE103 UGA103 UPW103 UZS103 VJO103 VTK103 WDG103 BA99:BA109 WNE104 WDI104 VTM104 VJQ104 UZU104 UPY104 UGC104 TWG104 TMK104 TCO104 SSS104 SIW104 RZA104 RPE104 RFI104 QVM104 QLQ104 QBU104 PRY104 PIC104 OYG104 OOK104 OEO104 NUS104 NKW104 NBA104 MRE104 MHI104 LXM104 LNQ104 LDU104 KTY104 KKC104 KAG104 JQK104 JGO104 IWS104 IMW104 IDA104 HTE104 HJI104 GZM104 GPQ104 GFU104 FVY104 FMC104 FCG104 ESK104 EIO104 DYS104 DOW104 DFA104 CVE104 CLI104 CBM104 BRQ104 BHU104 AXY104 AOC104 AEG104 UK104 KO104 WXA104 WWY105 WNC105 KM105 UI105 AEE105 AOA105 AXW105 BHS105 BRO105 CBK105 CLG105 CVC105 DEY105 DOU105 DYQ105 EIM105 ESI105 FCE105 FMA105 FVW105 GFS105 GPO105 GZK105 HJG105 HTC105 ICY105 IMU105 IWQ105 JGM105 JQI105 KAE105 KKA105 KTW105 LDS105 LNO105 LXK105 MHG105 MRC105 NAY105 NKU105 NUQ105 OEM105 OOI105 OYE105 PIA105 PRW105 QBS105 QLO105 QVK105 RFG105 RPC105 RYY105 SIU105 SSQ105 TCM105 TMI105 TWE105 UGA105 UPW105 UZS105 VJO105 VTK105 WDG105 WXA106 KO110 WNE106 WDI106 VTM106 VJQ106 UZU106 UPY106 UGC106 TWG106 TMK106 TCO106 SSS106 SIW106 RZA106 RPE106 RFI106 QVM106 QLQ106 QBU106 PRY106 PIC106 OYG106 OOK106 OEO106 NUS106 NKW106 NBA106 MRE106 MHI106 LXM106 LNQ106 LDU106 KTY106 KKC106 KAG106 JQK106 JGO106 IWS106 IMW106 IDA106 HTE106 HJI106 GZM106 GPQ106 GFU106 FVY106 FMC106 FCG106 ESK106 EIO106 DYS106 DOW106 DFA106 CVE106 CLI106 CBM106 BRQ106 BHU106 AXY106 AOC106 AEG106 UK106 KO106 WWY107 WNC107 KM107 UI107 AEE107 AOA107 AXW107 BHS107 BRO107 CBK107 CLG107 CVC107 DEY107 DOU107 DYQ107 EIM107 ESI107 FCE107 FMA107 FVW107 GFS107 GPO107 GZK107 HJG107 HTC107 ICY107 IMU107 IWQ107 JGM107 JQI107 KAE107 KKA107 KTW107 LDS107 LNO107 LXK107 MHG107 MRC107 NAY107 NKU107 NUQ107 OEM107 OOI107 OYE107 PIA107 PRW107 QBS107 QLO107 QVK107 RFG107 RPC107 RYY107 SIU107 SSQ107 TCM107 TMI107 TWE107 UGA107 UPW107 UZS107 VJO107 VTK107 WDG107 KO108 WXA108 WNE108 WDI108 VTM108 VJQ108 UZU108 UPY108 UGC108 TWG108 TMK108 TCO108 SSS108 SIW108 RZA108 RPE108 RFI108 QVM108 QLQ108 QBU108 PRY108 PIC108 OYG108 OOK108 OEO108 NUS108 NKW108 NBA108 MRE108 MHI108 LXM108 LNQ108 LDU108 KTY108 KKC108 KAG108 JQK108 JGO108 IWS108 IMW108 IDA108 HTE108 HJI108 GZM108 GPQ108 GFU108 FVY108 FMC108 FCG108 ESK108 EIO108 DYS108 DOW108 DFA108 CVE108 CLI108 CBM108 BRQ108 BHU108 AXY108 AOC108 AEG108 UK108 UK110 WNC109 KM109 UI109 AEE109 AOA109 AXW109 BHS109 BRO109 CBK109 CLG109 CVC109 DEY109 DOU109 DYQ109 EIM109 ESI109 FCE109 FMA109 FVW109 GFS109 GPO109 GZK109 HJG109 HTC109 ICY109 IMU109 IWQ109 JGM109 JQI109 KAE109 KKA109 KTW109 LDS109 LNO109 LXK109 MHG109 MRC109 NAY109 NKU109 NUQ109 OEM109 OOI109 OYE109 PIA109 PRW109 QBS109 QLO109 QVK109 RFG109 RPC109 RYY109 SIU109 SSQ109 TCM109 TMI109 TWE109 UGA109 UPW109 UZS109 VJO109 VTK109 WDG109 VTO126 VTD125 VJS126 UZW126 UQA126 UGE126 TWI126 TMM126 TCQ126 SSU126 SIY126 RZC126 RPG126 RFK126 QVO126 QLS126 QBW126 PSA126 PIE126 OYI126 OOM126 OEQ126 NUU126 NKY126 NBC126 MRG126 MHK126 LXO126 LNS126 LDW126 KUA126 KKE126 KAI126 JQM126 JGQ126 IWU126 IMY126 IDC126 HTG126 HJK126 GZO126 GPS126 GFW126 FWA126 FME126 FCI126 ESM126 EIQ126 DYU126 DOY126 DFC126 CVG126 CLK126 CBO126 BRS126 BHW126 AYA126 AOE126 AEI126 UM126 KQ126 WXC126 WNG126 WDK126 BA122:BA136 VTD128 VJS129 UZW129 UQA129 UGE129 TWI129 TMM129 TCQ129 SSU129 SIY129 RZC129 RPG129 RFK129 QVO129 QLS129 QBW129 PSA129 PIE129 OYI129 OOM129 OEQ129 NUU129 NKY129 NBC129 MRG129 MHK129 LXO129 LNS129 LDW129 KUA129 KKE129 KAI129 JQM129 JGQ129 IWU129 IMY129 IDC129 HTG129 HJK129 GZO129 GPS129 GFW129 FWA129 FME129 FCI129 ESM129 EIQ129 DYU129 DOY129 DFC129 CVG129 CLK129 CBO129 BRS129 BHW129 AYA129 AOE129 AEI129 UM129 KQ129 WXC129 WNG129 WDK129 AZ65 WMV115 KF118:KF119 UB118:UB119 ADX118:ADX119 ANT118:ANT119 AXP118:AXP119 BHL118:BHL119 BRH118:BRH119 CBD118:CBD119 CKZ118:CKZ119 CUV118:CUV119 DER118:DER119 DON118:DON119 DYJ118:DYJ119 EIF118:EIF119 ESB118:ESB119 FBX118:FBX119 FLT118:FLT119 FVP118:FVP119 GFL118:GFL119 GPH118:GPH119 GZD118:GZD119 HIZ118:HIZ119 HSV118:HSV119 ICR118:ICR119 IMN118:IMN119 IWJ118:IWJ119 JGF118:JGF119 JQB118:JQB119 JZX118:JZX119 KJT118:KJT119 KTP118:KTP119 LDL118:LDL119 LNH118:LNH119 LXD118:LXD119 MGZ118:MGZ119 MQV118:MQV119 NAR118:NAR119 NKN118:NKN119 NUJ118:NUJ119 OEF118:OEF119 OOB118:OOB119 OXX118:OXX119 PHT118:PHT119 PRP118:PRP119 QBL118:QBL119 QLH118:QLH119 QVD118:QVD119 REZ118:REZ119 ROV118:ROV119 RYR118:RYR119 SIN118:SIN119 SSJ118:SSJ119 TCF118:TCF119 TMB118:TMB119 TVX118:TVX119 UFT118:UFT119 UPP118:UPP119 UZL118:UZL119 VJH118:VJH119 VTD118:VTD119 WCZ118:WCZ119 WWR118:WWR119 BA119 WCX114 KF115 UB115 ADX115 ANT115 AXP115 BHL115 BRH115 CBD115 CKZ115 CUV115 DER115 DON115 DYJ115 EIF115 ESB115 FBX115 FLT115 FVP115 GFL115 GPH115 GZD115 HIZ115 HSV115 ICR115 IMN115 IWJ115 JGF115 JQB115 JZX115 KJT115 KTP115 LDL115 LNH115 LXD115 MGZ115 MQV115 NAR115 NKN115 NUJ115 OEF115 OOB115 OXX115 PHT115 PRP115 QBL115 QLH115 QVD115 REZ115 ROV115 RYR115 SIN115 SSJ115 TCF115 TMB115 TVX115 UFT115 UPP115 UZL115 VJH115 VTD115 WCZ115 WWR115 KO176 UPW177 WDQ178 WXI178 WNM178 KW178 US178 AEO178 AOK178 AYG178 BIC178 BRY178 CBU178 CLQ178 CVM178 DFI178 DPE178 DZA178 EIW178 ESS178 FCO178 FMK178 FWG178 GGC178 GPY178 GZU178 HJQ178 HTM178 IDI178 INE178 IXA178 JGW178 JQS178 KAO178 KKK178 KUG178 LEC178 LNY178 LXU178 MHQ178 MRM178 NBI178 NLE178 NVA178 OEW178 OOS178 OYO178 PIK178 PSG178 QCC178 QLY178 QVU178 RFQ178 RPM178 RZI178 SJE178 STA178 TCW178 TMS178 TWO178 UGK178 UQG178 VAC178 VJY178 VTU178 VJK175 UZW211:UZW213 VJS211:VJS213 VTO211:VTO213 WDK211:WDK213 WNG211:WNG213 WXC211:WXC213 KQ211:KQ213 UM211:UM213 AEI211:AEI213 AOE211:AOE213 AYA211:AYA213 BHW211:BHW213 BRS211:BRS213 CBO211:CBO213 CLK211:CLK213 CVG211:CVG213 DFC211:DFC213 DOY211:DOY213 DYU211:DYU213 EIQ211:EIQ213 ESM211:ESM213 FCI211:FCI213 FME211:FME213 FWA211:FWA213 GFW211:GFW213 GPS211:GPS213 GZO211:GZO213 HJK211:HJK213 HTG211:HTG213 IDC211:IDC213 IMY211:IMY213 IWU211:IWU213 JGQ211:JGQ213 JQM211:JQM213 KAI211:KAI213 KKE211:KKE213 KUA211:KUA213 LDW211:LDW213 LNS211:LNS213 LXO211:LXO213 MHK211:MHK213 MRG211:MRG213 NBC211:NBC213 NKY211:NKY213 NUU211:NUU213 OEQ211:OEQ213 OOM211:OOM213 OYI211:OYI213 PIE211:PIE213 PSA211:PSA213 QBW211:QBW213 QLS211:QLS213 QVO211:QVO213 RFK211:RFK213 RPG211:RPG213 RZC211:RZC213 SIY211:SIY213 SSU211:SSU213 TCQ211:TCQ213 TMM211:TMM213 TWI211:TWI213 UGE211:UGE213 UQA211:UQA213 BA214:BA812 VTG175 WDC175 WMY175 WWU175 KI175 UE175 AEA175 ANW175 AXS175 BHO175 BRK175 CBG175 CLC175 CUY175 DEU175 DOQ175 DYM175 EII175 ESE175 FCA175 FLW175 FVS175 GFO175 GPK175 GZG175 HJC175 HSY175 ICU175 IMQ175 IWM175 JGI175 JQE175 KAA175 KJW175 KTS175 LDO175 LNK175 LXG175 MHC175 MQY175 NAU175 NKQ175 NUM175 OEI175 OOE175 OYA175 PHW175 PRS175 QBO175 QLK175 QVG175 RFC175 ROY175 RYU175 SIQ175 SSM175 TCI175 TME175 TWA175 UFW175 UPS175 UZO175 UZW205 VJS205 VTO205 WDK205 WNG205 WXC205 KQ205 UM205 AEI205 AOE205 AYA205 BHW205 BRS205 CBO205 CLK205 CVG205 DFC205 DOY205 DYU205 EIQ205 ESM205 FCI205 FME205 FWA205 GFW205 GPS205 GZO205 HJK205 HTG205 IDC205 IMY205 IWU205 JGQ205 JQM205 KAI205 KKE205 KUA205 LDW205 LNS205 LXO205 MHK205 MRG205 NBC205 NKY205 NUU205 OEQ205 OOM205 OYI205 PIE205 PSA205 QBW205 QLS205 QVO205 RFK205 RPG205 RZC205 SIY205 SSU205 TCQ205 TMM205 TWI205 UGE205 UQA205 UZW207 VJS207 VTO207 WDK207 WNG207 WXC207 KQ207 UM207 AEI207 AOE207 AYA207 BHW207 BRS207 CBO207 CLK207 CVG207 DFC207 DOY207 DYU207 EIQ207 ESM207 FCI207 FME207 FWA207 GFW207 GPS207 GZO207 HJK207 HTG207 IDC207 IMY207 IWU207 JGQ207 JQM207 KAI207 KKE207 KUA207 LDW207 LNS207 LXO207 MHK207 MRG207 NBC207 NKY207 NUU207 OEQ207 OOM207 OYI207 PIE207 PSA207 QBW207 QLS207 QVO207 RFK207 RPG207 RZC207 SIY207 SSU207 TCQ207 TMM207 TWI207 UGE207 UQA207 BA192:BA209 VJS209 VTO209 WDK209 WNG209 WXC209 KQ209 UM209 AEI209 AOE209 AYA209 BHW209 BRS209 CBO209 CLK209 CVG209 DFC209 DOY209 DYU209 EIQ209 ESM209 FCI209 FME209 FWA209 GFW209 GPS209 GZO209 HJK209 HTG209 IDC209 IMY209 IWU209 JGQ209 JQM209 KAI209 KKE209 KUA209 LDW209 LNS209 LXO209 MHK209 MRG209 NBC209 NKY209 NUU209 OEQ209 OOM209 OYI209 PIE209 PSA209 QBW209 QLS209 QVO209 RFK209 RPG209 RZC209 SIY209 SSU209 TCQ209 TMM209 TWI209 UGE209 UQA209 UZW209">
      <formula1>12</formula1>
    </dataValidation>
    <dataValidation type="list" allowBlank="1" showInputMessage="1" showErrorMessage="1" sqref="AC65520:AC65543 JW65520:JW65543 TS65520:TS65543 ADO65520:ADO65543 ANK65520:ANK65543 AXG65520:AXG65543 BHC65520:BHC65543 BQY65520:BQY65543 CAU65520:CAU65543 CKQ65520:CKQ65543 CUM65520:CUM65543 DEI65520:DEI65543 DOE65520:DOE65543 DYA65520:DYA65543 EHW65520:EHW65543 ERS65520:ERS65543 FBO65520:FBO65543 FLK65520:FLK65543 FVG65520:FVG65543 GFC65520:GFC65543 GOY65520:GOY65543 GYU65520:GYU65543 HIQ65520:HIQ65543 HSM65520:HSM65543 ICI65520:ICI65543 IME65520:IME65543 IWA65520:IWA65543 JFW65520:JFW65543 JPS65520:JPS65543 JZO65520:JZO65543 KJK65520:KJK65543 KTG65520:KTG65543 LDC65520:LDC65543 LMY65520:LMY65543 LWU65520:LWU65543 MGQ65520:MGQ65543 MQM65520:MQM65543 NAI65520:NAI65543 NKE65520:NKE65543 NUA65520:NUA65543 ODW65520:ODW65543 ONS65520:ONS65543 OXO65520:OXO65543 PHK65520:PHK65543 PRG65520:PRG65543 QBC65520:QBC65543 QKY65520:QKY65543 QUU65520:QUU65543 REQ65520:REQ65543 ROM65520:ROM65543 RYI65520:RYI65543 SIE65520:SIE65543 SSA65520:SSA65543 TBW65520:TBW65543 TLS65520:TLS65543 TVO65520:TVO65543 UFK65520:UFK65543 UPG65520:UPG65543 UZC65520:UZC65543 VIY65520:VIY65543 VSU65520:VSU65543 WCQ65520:WCQ65543 WMM65520:WMM65543 WWI65520:WWI65543 AC131056:AC131079 JW131056:JW131079 TS131056:TS131079 ADO131056:ADO131079 ANK131056:ANK131079 AXG131056:AXG131079 BHC131056:BHC131079 BQY131056:BQY131079 CAU131056:CAU131079 CKQ131056:CKQ131079 CUM131056:CUM131079 DEI131056:DEI131079 DOE131056:DOE131079 DYA131056:DYA131079 EHW131056:EHW131079 ERS131056:ERS131079 FBO131056:FBO131079 FLK131056:FLK131079 FVG131056:FVG131079 GFC131056:GFC131079 GOY131056:GOY131079 GYU131056:GYU131079 HIQ131056:HIQ131079 HSM131056:HSM131079 ICI131056:ICI131079 IME131056:IME131079 IWA131056:IWA131079 JFW131056:JFW131079 JPS131056:JPS131079 JZO131056:JZO131079 KJK131056:KJK131079 KTG131056:KTG131079 LDC131056:LDC131079 LMY131056:LMY131079 LWU131056:LWU131079 MGQ131056:MGQ131079 MQM131056:MQM131079 NAI131056:NAI131079 NKE131056:NKE131079 NUA131056:NUA131079 ODW131056:ODW131079 ONS131056:ONS131079 OXO131056:OXO131079 PHK131056:PHK131079 PRG131056:PRG131079 QBC131056:QBC131079 QKY131056:QKY131079 QUU131056:QUU131079 REQ131056:REQ131079 ROM131056:ROM131079 RYI131056:RYI131079 SIE131056:SIE131079 SSA131056:SSA131079 TBW131056:TBW131079 TLS131056:TLS131079 TVO131056:TVO131079 UFK131056:UFK131079 UPG131056:UPG131079 UZC131056:UZC131079 VIY131056:VIY131079 VSU131056:VSU131079 WCQ131056:WCQ131079 WMM131056:WMM131079 WWI131056:WWI131079 AC196592:AC196615 JW196592:JW196615 TS196592:TS196615 ADO196592:ADO196615 ANK196592:ANK196615 AXG196592:AXG196615 BHC196592:BHC196615 BQY196592:BQY196615 CAU196592:CAU196615 CKQ196592:CKQ196615 CUM196592:CUM196615 DEI196592:DEI196615 DOE196592:DOE196615 DYA196592:DYA196615 EHW196592:EHW196615 ERS196592:ERS196615 FBO196592:FBO196615 FLK196592:FLK196615 FVG196592:FVG196615 GFC196592:GFC196615 GOY196592:GOY196615 GYU196592:GYU196615 HIQ196592:HIQ196615 HSM196592:HSM196615 ICI196592:ICI196615 IME196592:IME196615 IWA196592:IWA196615 JFW196592:JFW196615 JPS196592:JPS196615 JZO196592:JZO196615 KJK196592:KJK196615 KTG196592:KTG196615 LDC196592:LDC196615 LMY196592:LMY196615 LWU196592:LWU196615 MGQ196592:MGQ196615 MQM196592:MQM196615 NAI196592:NAI196615 NKE196592:NKE196615 NUA196592:NUA196615 ODW196592:ODW196615 ONS196592:ONS196615 OXO196592:OXO196615 PHK196592:PHK196615 PRG196592:PRG196615 QBC196592:QBC196615 QKY196592:QKY196615 QUU196592:QUU196615 REQ196592:REQ196615 ROM196592:ROM196615 RYI196592:RYI196615 SIE196592:SIE196615 SSA196592:SSA196615 TBW196592:TBW196615 TLS196592:TLS196615 TVO196592:TVO196615 UFK196592:UFK196615 UPG196592:UPG196615 UZC196592:UZC196615 VIY196592:VIY196615 VSU196592:VSU196615 WCQ196592:WCQ196615 WMM196592:WMM196615 WWI196592:WWI196615 AC262128:AC262151 JW262128:JW262151 TS262128:TS262151 ADO262128:ADO262151 ANK262128:ANK262151 AXG262128:AXG262151 BHC262128:BHC262151 BQY262128:BQY262151 CAU262128:CAU262151 CKQ262128:CKQ262151 CUM262128:CUM262151 DEI262128:DEI262151 DOE262128:DOE262151 DYA262128:DYA262151 EHW262128:EHW262151 ERS262128:ERS262151 FBO262128:FBO262151 FLK262128:FLK262151 FVG262128:FVG262151 GFC262128:GFC262151 GOY262128:GOY262151 GYU262128:GYU262151 HIQ262128:HIQ262151 HSM262128:HSM262151 ICI262128:ICI262151 IME262128:IME262151 IWA262128:IWA262151 JFW262128:JFW262151 JPS262128:JPS262151 JZO262128:JZO262151 KJK262128:KJK262151 KTG262128:KTG262151 LDC262128:LDC262151 LMY262128:LMY262151 LWU262128:LWU262151 MGQ262128:MGQ262151 MQM262128:MQM262151 NAI262128:NAI262151 NKE262128:NKE262151 NUA262128:NUA262151 ODW262128:ODW262151 ONS262128:ONS262151 OXO262128:OXO262151 PHK262128:PHK262151 PRG262128:PRG262151 QBC262128:QBC262151 QKY262128:QKY262151 QUU262128:QUU262151 REQ262128:REQ262151 ROM262128:ROM262151 RYI262128:RYI262151 SIE262128:SIE262151 SSA262128:SSA262151 TBW262128:TBW262151 TLS262128:TLS262151 TVO262128:TVO262151 UFK262128:UFK262151 UPG262128:UPG262151 UZC262128:UZC262151 VIY262128:VIY262151 VSU262128:VSU262151 WCQ262128:WCQ262151 WMM262128:WMM262151 WWI262128:WWI262151 AC327664:AC327687 JW327664:JW327687 TS327664:TS327687 ADO327664:ADO327687 ANK327664:ANK327687 AXG327664:AXG327687 BHC327664:BHC327687 BQY327664:BQY327687 CAU327664:CAU327687 CKQ327664:CKQ327687 CUM327664:CUM327687 DEI327664:DEI327687 DOE327664:DOE327687 DYA327664:DYA327687 EHW327664:EHW327687 ERS327664:ERS327687 FBO327664:FBO327687 FLK327664:FLK327687 FVG327664:FVG327687 GFC327664:GFC327687 GOY327664:GOY327687 GYU327664:GYU327687 HIQ327664:HIQ327687 HSM327664:HSM327687 ICI327664:ICI327687 IME327664:IME327687 IWA327664:IWA327687 JFW327664:JFW327687 JPS327664:JPS327687 JZO327664:JZO327687 KJK327664:KJK327687 KTG327664:KTG327687 LDC327664:LDC327687 LMY327664:LMY327687 LWU327664:LWU327687 MGQ327664:MGQ327687 MQM327664:MQM327687 NAI327664:NAI327687 NKE327664:NKE327687 NUA327664:NUA327687 ODW327664:ODW327687 ONS327664:ONS327687 OXO327664:OXO327687 PHK327664:PHK327687 PRG327664:PRG327687 QBC327664:QBC327687 QKY327664:QKY327687 QUU327664:QUU327687 REQ327664:REQ327687 ROM327664:ROM327687 RYI327664:RYI327687 SIE327664:SIE327687 SSA327664:SSA327687 TBW327664:TBW327687 TLS327664:TLS327687 TVO327664:TVO327687 UFK327664:UFK327687 UPG327664:UPG327687 UZC327664:UZC327687 VIY327664:VIY327687 VSU327664:VSU327687 WCQ327664:WCQ327687 WMM327664:WMM327687 WWI327664:WWI327687 AC393200:AC393223 JW393200:JW393223 TS393200:TS393223 ADO393200:ADO393223 ANK393200:ANK393223 AXG393200:AXG393223 BHC393200:BHC393223 BQY393200:BQY393223 CAU393200:CAU393223 CKQ393200:CKQ393223 CUM393200:CUM393223 DEI393200:DEI393223 DOE393200:DOE393223 DYA393200:DYA393223 EHW393200:EHW393223 ERS393200:ERS393223 FBO393200:FBO393223 FLK393200:FLK393223 FVG393200:FVG393223 GFC393200:GFC393223 GOY393200:GOY393223 GYU393200:GYU393223 HIQ393200:HIQ393223 HSM393200:HSM393223 ICI393200:ICI393223 IME393200:IME393223 IWA393200:IWA393223 JFW393200:JFW393223 JPS393200:JPS393223 JZO393200:JZO393223 KJK393200:KJK393223 KTG393200:KTG393223 LDC393200:LDC393223 LMY393200:LMY393223 LWU393200:LWU393223 MGQ393200:MGQ393223 MQM393200:MQM393223 NAI393200:NAI393223 NKE393200:NKE393223 NUA393200:NUA393223 ODW393200:ODW393223 ONS393200:ONS393223 OXO393200:OXO393223 PHK393200:PHK393223 PRG393200:PRG393223 QBC393200:QBC393223 QKY393200:QKY393223 QUU393200:QUU393223 REQ393200:REQ393223 ROM393200:ROM393223 RYI393200:RYI393223 SIE393200:SIE393223 SSA393200:SSA393223 TBW393200:TBW393223 TLS393200:TLS393223 TVO393200:TVO393223 UFK393200:UFK393223 UPG393200:UPG393223 UZC393200:UZC393223 VIY393200:VIY393223 VSU393200:VSU393223 WCQ393200:WCQ393223 WMM393200:WMM393223 WWI393200:WWI393223 AC458736:AC458759 JW458736:JW458759 TS458736:TS458759 ADO458736:ADO458759 ANK458736:ANK458759 AXG458736:AXG458759 BHC458736:BHC458759 BQY458736:BQY458759 CAU458736:CAU458759 CKQ458736:CKQ458759 CUM458736:CUM458759 DEI458736:DEI458759 DOE458736:DOE458759 DYA458736:DYA458759 EHW458736:EHW458759 ERS458736:ERS458759 FBO458736:FBO458759 FLK458736:FLK458759 FVG458736:FVG458759 GFC458736:GFC458759 GOY458736:GOY458759 GYU458736:GYU458759 HIQ458736:HIQ458759 HSM458736:HSM458759 ICI458736:ICI458759 IME458736:IME458759 IWA458736:IWA458759 JFW458736:JFW458759 JPS458736:JPS458759 JZO458736:JZO458759 KJK458736:KJK458759 KTG458736:KTG458759 LDC458736:LDC458759 LMY458736:LMY458759 LWU458736:LWU458759 MGQ458736:MGQ458759 MQM458736:MQM458759 NAI458736:NAI458759 NKE458736:NKE458759 NUA458736:NUA458759 ODW458736:ODW458759 ONS458736:ONS458759 OXO458736:OXO458759 PHK458736:PHK458759 PRG458736:PRG458759 QBC458736:QBC458759 QKY458736:QKY458759 QUU458736:QUU458759 REQ458736:REQ458759 ROM458736:ROM458759 RYI458736:RYI458759 SIE458736:SIE458759 SSA458736:SSA458759 TBW458736:TBW458759 TLS458736:TLS458759 TVO458736:TVO458759 UFK458736:UFK458759 UPG458736:UPG458759 UZC458736:UZC458759 VIY458736:VIY458759 VSU458736:VSU458759 WCQ458736:WCQ458759 WMM458736:WMM458759 WWI458736:WWI458759 AC524272:AC524295 JW524272:JW524295 TS524272:TS524295 ADO524272:ADO524295 ANK524272:ANK524295 AXG524272:AXG524295 BHC524272:BHC524295 BQY524272:BQY524295 CAU524272:CAU524295 CKQ524272:CKQ524295 CUM524272:CUM524295 DEI524272:DEI524295 DOE524272:DOE524295 DYA524272:DYA524295 EHW524272:EHW524295 ERS524272:ERS524295 FBO524272:FBO524295 FLK524272:FLK524295 FVG524272:FVG524295 GFC524272:GFC524295 GOY524272:GOY524295 GYU524272:GYU524295 HIQ524272:HIQ524295 HSM524272:HSM524295 ICI524272:ICI524295 IME524272:IME524295 IWA524272:IWA524295 JFW524272:JFW524295 JPS524272:JPS524295 JZO524272:JZO524295 KJK524272:KJK524295 KTG524272:KTG524295 LDC524272:LDC524295 LMY524272:LMY524295 LWU524272:LWU524295 MGQ524272:MGQ524295 MQM524272:MQM524295 NAI524272:NAI524295 NKE524272:NKE524295 NUA524272:NUA524295 ODW524272:ODW524295 ONS524272:ONS524295 OXO524272:OXO524295 PHK524272:PHK524295 PRG524272:PRG524295 QBC524272:QBC524295 QKY524272:QKY524295 QUU524272:QUU524295 REQ524272:REQ524295 ROM524272:ROM524295 RYI524272:RYI524295 SIE524272:SIE524295 SSA524272:SSA524295 TBW524272:TBW524295 TLS524272:TLS524295 TVO524272:TVO524295 UFK524272:UFK524295 UPG524272:UPG524295 UZC524272:UZC524295 VIY524272:VIY524295 VSU524272:VSU524295 WCQ524272:WCQ524295 WMM524272:WMM524295 WWI524272:WWI524295 AC589808:AC589831 JW589808:JW589831 TS589808:TS589831 ADO589808:ADO589831 ANK589808:ANK589831 AXG589808:AXG589831 BHC589808:BHC589831 BQY589808:BQY589831 CAU589808:CAU589831 CKQ589808:CKQ589831 CUM589808:CUM589831 DEI589808:DEI589831 DOE589808:DOE589831 DYA589808:DYA589831 EHW589808:EHW589831 ERS589808:ERS589831 FBO589808:FBO589831 FLK589808:FLK589831 FVG589808:FVG589831 GFC589808:GFC589831 GOY589808:GOY589831 GYU589808:GYU589831 HIQ589808:HIQ589831 HSM589808:HSM589831 ICI589808:ICI589831 IME589808:IME589831 IWA589808:IWA589831 JFW589808:JFW589831 JPS589808:JPS589831 JZO589808:JZO589831 KJK589808:KJK589831 KTG589808:KTG589831 LDC589808:LDC589831 LMY589808:LMY589831 LWU589808:LWU589831 MGQ589808:MGQ589831 MQM589808:MQM589831 NAI589808:NAI589831 NKE589808:NKE589831 NUA589808:NUA589831 ODW589808:ODW589831 ONS589808:ONS589831 OXO589808:OXO589831 PHK589808:PHK589831 PRG589808:PRG589831 QBC589808:QBC589831 QKY589808:QKY589831 QUU589808:QUU589831 REQ589808:REQ589831 ROM589808:ROM589831 RYI589808:RYI589831 SIE589808:SIE589831 SSA589808:SSA589831 TBW589808:TBW589831 TLS589808:TLS589831 TVO589808:TVO589831 UFK589808:UFK589831 UPG589808:UPG589831 UZC589808:UZC589831 VIY589808:VIY589831 VSU589808:VSU589831 WCQ589808:WCQ589831 WMM589808:WMM589831 WWI589808:WWI589831 AC655344:AC655367 JW655344:JW655367 TS655344:TS655367 ADO655344:ADO655367 ANK655344:ANK655367 AXG655344:AXG655367 BHC655344:BHC655367 BQY655344:BQY655367 CAU655344:CAU655367 CKQ655344:CKQ655367 CUM655344:CUM655367 DEI655344:DEI655367 DOE655344:DOE655367 DYA655344:DYA655367 EHW655344:EHW655367 ERS655344:ERS655367 FBO655344:FBO655367 FLK655344:FLK655367 FVG655344:FVG655367 GFC655344:GFC655367 GOY655344:GOY655367 GYU655344:GYU655367 HIQ655344:HIQ655367 HSM655344:HSM655367 ICI655344:ICI655367 IME655344:IME655367 IWA655344:IWA655367 JFW655344:JFW655367 JPS655344:JPS655367 JZO655344:JZO655367 KJK655344:KJK655367 KTG655344:KTG655367 LDC655344:LDC655367 LMY655344:LMY655367 LWU655344:LWU655367 MGQ655344:MGQ655367 MQM655344:MQM655367 NAI655344:NAI655367 NKE655344:NKE655367 NUA655344:NUA655367 ODW655344:ODW655367 ONS655344:ONS655367 OXO655344:OXO655367 PHK655344:PHK655367 PRG655344:PRG655367 QBC655344:QBC655367 QKY655344:QKY655367 QUU655344:QUU655367 REQ655344:REQ655367 ROM655344:ROM655367 RYI655344:RYI655367 SIE655344:SIE655367 SSA655344:SSA655367 TBW655344:TBW655367 TLS655344:TLS655367 TVO655344:TVO655367 UFK655344:UFK655367 UPG655344:UPG655367 UZC655344:UZC655367 VIY655344:VIY655367 VSU655344:VSU655367 WCQ655344:WCQ655367 WMM655344:WMM655367 WWI655344:WWI655367 AC720880:AC720903 JW720880:JW720903 TS720880:TS720903 ADO720880:ADO720903 ANK720880:ANK720903 AXG720880:AXG720903 BHC720880:BHC720903 BQY720880:BQY720903 CAU720880:CAU720903 CKQ720880:CKQ720903 CUM720880:CUM720903 DEI720880:DEI720903 DOE720880:DOE720903 DYA720880:DYA720903 EHW720880:EHW720903 ERS720880:ERS720903 FBO720880:FBO720903 FLK720880:FLK720903 FVG720880:FVG720903 GFC720880:GFC720903 GOY720880:GOY720903 GYU720880:GYU720903 HIQ720880:HIQ720903 HSM720880:HSM720903 ICI720880:ICI720903 IME720880:IME720903 IWA720880:IWA720903 JFW720880:JFW720903 JPS720880:JPS720903 JZO720880:JZO720903 KJK720880:KJK720903 KTG720880:KTG720903 LDC720880:LDC720903 LMY720880:LMY720903 LWU720880:LWU720903 MGQ720880:MGQ720903 MQM720880:MQM720903 NAI720880:NAI720903 NKE720880:NKE720903 NUA720880:NUA720903 ODW720880:ODW720903 ONS720880:ONS720903 OXO720880:OXO720903 PHK720880:PHK720903 PRG720880:PRG720903 QBC720880:QBC720903 QKY720880:QKY720903 QUU720880:QUU720903 REQ720880:REQ720903 ROM720880:ROM720903 RYI720880:RYI720903 SIE720880:SIE720903 SSA720880:SSA720903 TBW720880:TBW720903 TLS720880:TLS720903 TVO720880:TVO720903 UFK720880:UFK720903 UPG720880:UPG720903 UZC720880:UZC720903 VIY720880:VIY720903 VSU720880:VSU720903 WCQ720880:WCQ720903 WMM720880:WMM720903 WWI720880:WWI720903 AC786416:AC786439 JW786416:JW786439 TS786416:TS786439 ADO786416:ADO786439 ANK786416:ANK786439 AXG786416:AXG786439 BHC786416:BHC786439 BQY786416:BQY786439 CAU786416:CAU786439 CKQ786416:CKQ786439 CUM786416:CUM786439 DEI786416:DEI786439 DOE786416:DOE786439 DYA786416:DYA786439 EHW786416:EHW786439 ERS786416:ERS786439 FBO786416:FBO786439 FLK786416:FLK786439 FVG786416:FVG786439 GFC786416:GFC786439 GOY786416:GOY786439 GYU786416:GYU786439 HIQ786416:HIQ786439 HSM786416:HSM786439 ICI786416:ICI786439 IME786416:IME786439 IWA786416:IWA786439 JFW786416:JFW786439 JPS786416:JPS786439 JZO786416:JZO786439 KJK786416:KJK786439 KTG786416:KTG786439 LDC786416:LDC786439 LMY786416:LMY786439 LWU786416:LWU786439 MGQ786416:MGQ786439 MQM786416:MQM786439 NAI786416:NAI786439 NKE786416:NKE786439 NUA786416:NUA786439 ODW786416:ODW786439 ONS786416:ONS786439 OXO786416:OXO786439 PHK786416:PHK786439 PRG786416:PRG786439 QBC786416:QBC786439 QKY786416:QKY786439 QUU786416:QUU786439 REQ786416:REQ786439 ROM786416:ROM786439 RYI786416:RYI786439 SIE786416:SIE786439 SSA786416:SSA786439 TBW786416:TBW786439 TLS786416:TLS786439 TVO786416:TVO786439 UFK786416:UFK786439 UPG786416:UPG786439 UZC786416:UZC786439 VIY786416:VIY786439 VSU786416:VSU786439 WCQ786416:WCQ786439 WMM786416:WMM786439 WWI786416:WWI786439 AC851952:AC851975 JW851952:JW851975 TS851952:TS851975 ADO851952:ADO851975 ANK851952:ANK851975 AXG851952:AXG851975 BHC851952:BHC851975 BQY851952:BQY851975 CAU851952:CAU851975 CKQ851952:CKQ851975 CUM851952:CUM851975 DEI851952:DEI851975 DOE851952:DOE851975 DYA851952:DYA851975 EHW851952:EHW851975 ERS851952:ERS851975 FBO851952:FBO851975 FLK851952:FLK851975 FVG851952:FVG851975 GFC851952:GFC851975 GOY851952:GOY851975 GYU851952:GYU851975 HIQ851952:HIQ851975 HSM851952:HSM851975 ICI851952:ICI851975 IME851952:IME851975 IWA851952:IWA851975 JFW851952:JFW851975 JPS851952:JPS851975 JZO851952:JZO851975 KJK851952:KJK851975 KTG851952:KTG851975 LDC851952:LDC851975 LMY851952:LMY851975 LWU851952:LWU851975 MGQ851952:MGQ851975 MQM851952:MQM851975 NAI851952:NAI851975 NKE851952:NKE851975 NUA851952:NUA851975 ODW851952:ODW851975 ONS851952:ONS851975 OXO851952:OXO851975 PHK851952:PHK851975 PRG851952:PRG851975 QBC851952:QBC851975 QKY851952:QKY851975 QUU851952:QUU851975 REQ851952:REQ851975 ROM851952:ROM851975 RYI851952:RYI851975 SIE851952:SIE851975 SSA851952:SSA851975 TBW851952:TBW851975 TLS851952:TLS851975 TVO851952:TVO851975 UFK851952:UFK851975 UPG851952:UPG851975 UZC851952:UZC851975 VIY851952:VIY851975 VSU851952:VSU851975 WCQ851952:WCQ851975 WMM851952:WMM851975 WWI851952:WWI851975 AC917488:AC917511 JW917488:JW917511 TS917488:TS917511 ADO917488:ADO917511 ANK917488:ANK917511 AXG917488:AXG917511 BHC917488:BHC917511 BQY917488:BQY917511 CAU917488:CAU917511 CKQ917488:CKQ917511 CUM917488:CUM917511 DEI917488:DEI917511 DOE917488:DOE917511 DYA917488:DYA917511 EHW917488:EHW917511 ERS917488:ERS917511 FBO917488:FBO917511 FLK917488:FLK917511 FVG917488:FVG917511 GFC917488:GFC917511 GOY917488:GOY917511 GYU917488:GYU917511 HIQ917488:HIQ917511 HSM917488:HSM917511 ICI917488:ICI917511 IME917488:IME917511 IWA917488:IWA917511 JFW917488:JFW917511 JPS917488:JPS917511 JZO917488:JZO917511 KJK917488:KJK917511 KTG917488:KTG917511 LDC917488:LDC917511 LMY917488:LMY917511 LWU917488:LWU917511 MGQ917488:MGQ917511 MQM917488:MQM917511 NAI917488:NAI917511 NKE917488:NKE917511 NUA917488:NUA917511 ODW917488:ODW917511 ONS917488:ONS917511 OXO917488:OXO917511 PHK917488:PHK917511 PRG917488:PRG917511 QBC917488:QBC917511 QKY917488:QKY917511 QUU917488:QUU917511 REQ917488:REQ917511 ROM917488:ROM917511 RYI917488:RYI917511 SIE917488:SIE917511 SSA917488:SSA917511 TBW917488:TBW917511 TLS917488:TLS917511 TVO917488:TVO917511 UFK917488:UFK917511 UPG917488:UPG917511 UZC917488:UZC917511 VIY917488:VIY917511 VSU917488:VSU917511 WCQ917488:WCQ917511 WMM917488:WMM917511 WWI917488:WWI917511 AC983024:AC983047 JW983024:JW983047 TS983024:TS983047 ADO983024:ADO983047 ANK983024:ANK983047 AXG983024:AXG983047 BHC983024:BHC983047 BQY983024:BQY983047 CAU983024:CAU983047 CKQ983024:CKQ983047 CUM983024:CUM983047 DEI983024:DEI983047 DOE983024:DOE983047 DYA983024:DYA983047 EHW983024:EHW983047 ERS983024:ERS983047 FBO983024:FBO983047 FLK983024:FLK983047 FVG983024:FVG983047 GFC983024:GFC983047 GOY983024:GOY983047 GYU983024:GYU983047 HIQ983024:HIQ983047 HSM983024:HSM983047 ICI983024:ICI983047 IME983024:IME983047 IWA983024:IWA983047 JFW983024:JFW983047 JPS983024:JPS983047 JZO983024:JZO983047 KJK983024:KJK983047 KTG983024:KTG983047 LDC983024:LDC983047 LMY983024:LMY983047 LWU983024:LWU983047 MGQ983024:MGQ983047 MQM983024:MQM983047 NAI983024:NAI983047 NKE983024:NKE983047 NUA983024:NUA983047 ODW983024:ODW983047 ONS983024:ONS983047 OXO983024:OXO983047 PHK983024:PHK983047 PRG983024:PRG983047 QBC983024:QBC983047 QKY983024:QKY983047 QUU983024:QUU983047 REQ983024:REQ983047 ROM983024:ROM983047 RYI983024:RYI983047 SIE983024:SIE983047 SSA983024:SSA983047 TBW983024:TBW983047 TLS983024:TLS983047 TVO983024:TVO983047 UFK983024:UFK983047 UPG983024:UPG983047 UZC983024:UZC983047 VIY983024:VIY983047 VSU983024:VSU983047 WCQ983024:WCQ983047 WMM983024:WMM983047 WWI983024:WWI983047 JO177 AC165:AC169 AC162 WCK176 WCK113 VSO113 VIS113 UYW113 UPA113 UFE113 TVI113 TLM113 TBQ113 SRU113 SHY113 RYC113 ROG113 REK113 QUO113 QKS113 QAW113 PRA113 PHE113 OXI113 ONM113 ODQ113 NTU113 NJY113 NAC113 MQG113 MGK113 LWO113 LMS113 LCW113 KTA113 KJE113 JZI113 JPM113 JFQ113 IVU113 ILY113 ICC113 HSG113 HIK113 GYO113 GOS113 GEW113 FVA113 FLE113 FBI113 ERM113 EHQ113 DXU113 DNY113 DEC113 CUG113 CKK113 CAO113 BQS113 BGW113 AXA113 ANE113 ADI113 TM113 JQ113 WWC113 WBZ114 VSO176 VIS176 UYW176 UPA176 UFE176 TVI176 TLM176 TBQ176 SRU176 SHY176 RYC176 ROG176 REK176 QUO176 QKS176 QAW176 PRA176 PHE176 OXI176 ONM176 ODQ176 NTU176 NJY176 NAC176 MQG176 MGK176 LWO176 LMS176 LCW176 KTA176 KJE176 JZI176 JPM176 JFQ176 IVU176 ILY176 ICC176 HSG176 HIK176 GYO176 GOS176 GEW176 FVA176 FLE176 FBI176 ERM176 EHQ176 DXU176 DNY176 DEC176 CUG176 CKK176 CAO176 BQS176 BGW176 AXA176 ANE176 ADI176 TM176 JQ176 WWC176 AC182 AC63:AC96 WWA177 WME177 WCI177 VSM177 VIQ177 UYU177 UOY177 UFC177 TVG177 TLK177 TBO177 SRS177 SHW177 RYA177 ROE177 REI177 QUM177 QKQ177 QAU177 PQY177 PHC177 OXG177 ONK177 ODO177 NTS177 NJW177 NAA177 MQE177 MGI177 LWM177 LMQ177 LCU177 KSY177 KJC177 JZG177 JPK177 JFO177 IVS177 ILW177 ICA177 HSE177 HII177 GYM177 GOQ177 GEU177 FUY177 FLC177 FBG177 ERK177 EHO177 DXS177 DNW177 DEA177 CUE177 CKI177 CAM177 BQQ177 BGU177 AWY177 ANC177 ADG177 WLV114 WMG113 VSD114 VIH114 UYL114 UOP114 UET114 TUX114 TLB114 TBF114 SRJ114 SHN114 RXR114 RNV114 RDZ114 QUD114 QKH114 QAL114 PQP114 PGT114 OWX114 ONB114 ODF114 NTJ114 NJN114 MZR114 MPV114 MFZ114 LWD114 LMH114 LCL114 KSP114 KIT114 JYX114 JPB114 JFF114 IVJ114 ILN114 IBR114 HRV114 HHZ114 GYD114 GOH114 GEL114 FUP114 FKT114 FAX114 ERB114 EHF114 DXJ114 DNN114 DDR114 CTV114 CJZ114 CAD114 BQH114 BGL114 AWP114 AMT114 ACX114 TB114 JF114 WVR114 AC102 AC104 AC106 AC108 AC142:AC143 AC159 AC119 WWK112 JY112 TU112 ADQ112 ANM112 AXI112 BHE112 BRA112 CAW112 CKS112 CUO112 DEK112 DOG112 DYC112 EHY112 ERU112 FBQ112 FLM112 FVI112 GFE112 GPA112 GYW112 HIS112 HSO112 ICK112 IMG112 IWC112 JFY112 JPU112 JZQ112 KJM112 KTI112 LDE112 LNA112 LWW112 MGS112 MQO112 NAK112 NKG112 NUC112 ODY112 ONU112 OXQ112 PHM112 PRI112 QBE112 QLA112 QUW112 RES112 ROO112 RYK112 SIG112 SSC112 TBY112 TLU112 TVQ112 UFM112 UPI112 UZE112 VJA112 VSW112 WCS112 WMO112 AC110:AC116 WMG176 TK177 WCS178 WMO178 WWK178 JY178 TU178 ADQ178 ANM178 AXI178 BHE178 BRA178 CAW178 CKS178 CUO178 DEK178 DOG178 DYC178 EHY178 ERU178 FBQ178 FLM178 FVI178 GFE178 GPA178 GYW178 HIS178 HSO178 ICK178 IMG178 IWC178 JFY178 JPU178 JZQ178 KJM178 KTI178 LDE178 LNA178 LWW178 MGS178 MQO178 NAK178 NKG178 NUC178 ODY178 ONU178 OXQ178 PHM178 PRI178 QBE178 QLA178 QUW178 RES178 ROO178 RYK178 SIG178 SSC178 TBY178 TLU178 TVQ178 UFM178 UPI178 UZE178 VJA178 VSW178 AD210 AC122:AC137 AC139:AC140 AC174:AC180 AC197:AC209">
      <formula1>НДС</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AN65543 KL65543 UH65543 AED65543 ANZ65543 AXV65543 BHR65543 BRN65543 CBJ65543 CLF65543 CVB65543 DEX65543 DOT65543 DYP65543 EIL65543 ESH65543 FCD65543 FLZ65543 FVV65543 GFR65543 GPN65543 GZJ65543 HJF65543 HTB65543 ICX65543 IMT65543 IWP65543 JGL65543 JQH65543 KAD65543 KJZ65543 KTV65543 LDR65543 LNN65543 LXJ65543 MHF65543 MRB65543 NAX65543 NKT65543 NUP65543 OEL65543 OOH65543 OYD65543 PHZ65543 PRV65543 QBR65543 QLN65543 QVJ65543 RFF65543 RPB65543 RYX65543 SIT65543 SSP65543 TCL65543 TMH65543 TWD65543 UFZ65543 UPV65543 UZR65543 VJN65543 VTJ65543 WDF65543 WNB65543 WWX65543 AN131079 KL131079 UH131079 AED131079 ANZ131079 AXV131079 BHR131079 BRN131079 CBJ131079 CLF131079 CVB131079 DEX131079 DOT131079 DYP131079 EIL131079 ESH131079 FCD131079 FLZ131079 FVV131079 GFR131079 GPN131079 GZJ131079 HJF131079 HTB131079 ICX131079 IMT131079 IWP131079 JGL131079 JQH131079 KAD131079 KJZ131079 KTV131079 LDR131079 LNN131079 LXJ131079 MHF131079 MRB131079 NAX131079 NKT131079 NUP131079 OEL131079 OOH131079 OYD131079 PHZ131079 PRV131079 QBR131079 QLN131079 QVJ131079 RFF131079 RPB131079 RYX131079 SIT131079 SSP131079 TCL131079 TMH131079 TWD131079 UFZ131079 UPV131079 UZR131079 VJN131079 VTJ131079 WDF131079 WNB131079 WWX131079 AN196615 KL196615 UH196615 AED196615 ANZ196615 AXV196615 BHR196615 BRN196615 CBJ196615 CLF196615 CVB196615 DEX196615 DOT196615 DYP196615 EIL196615 ESH196615 FCD196615 FLZ196615 FVV196615 GFR196615 GPN196615 GZJ196615 HJF196615 HTB196615 ICX196615 IMT196615 IWP196615 JGL196615 JQH196615 KAD196615 KJZ196615 KTV196615 LDR196615 LNN196615 LXJ196615 MHF196615 MRB196615 NAX196615 NKT196615 NUP196615 OEL196615 OOH196615 OYD196615 PHZ196615 PRV196615 QBR196615 QLN196615 QVJ196615 RFF196615 RPB196615 RYX196615 SIT196615 SSP196615 TCL196615 TMH196615 TWD196615 UFZ196615 UPV196615 UZR196615 VJN196615 VTJ196615 WDF196615 WNB196615 WWX196615 AN262151 KL262151 UH262151 AED262151 ANZ262151 AXV262151 BHR262151 BRN262151 CBJ262151 CLF262151 CVB262151 DEX262151 DOT262151 DYP262151 EIL262151 ESH262151 FCD262151 FLZ262151 FVV262151 GFR262151 GPN262151 GZJ262151 HJF262151 HTB262151 ICX262151 IMT262151 IWP262151 JGL262151 JQH262151 KAD262151 KJZ262151 KTV262151 LDR262151 LNN262151 LXJ262151 MHF262151 MRB262151 NAX262151 NKT262151 NUP262151 OEL262151 OOH262151 OYD262151 PHZ262151 PRV262151 QBR262151 QLN262151 QVJ262151 RFF262151 RPB262151 RYX262151 SIT262151 SSP262151 TCL262151 TMH262151 TWD262151 UFZ262151 UPV262151 UZR262151 VJN262151 VTJ262151 WDF262151 WNB262151 WWX262151 AN327687 KL327687 UH327687 AED327687 ANZ327687 AXV327687 BHR327687 BRN327687 CBJ327687 CLF327687 CVB327687 DEX327687 DOT327687 DYP327687 EIL327687 ESH327687 FCD327687 FLZ327687 FVV327687 GFR327687 GPN327687 GZJ327687 HJF327687 HTB327687 ICX327687 IMT327687 IWP327687 JGL327687 JQH327687 KAD327687 KJZ327687 KTV327687 LDR327687 LNN327687 LXJ327687 MHF327687 MRB327687 NAX327687 NKT327687 NUP327687 OEL327687 OOH327687 OYD327687 PHZ327687 PRV327687 QBR327687 QLN327687 QVJ327687 RFF327687 RPB327687 RYX327687 SIT327687 SSP327687 TCL327687 TMH327687 TWD327687 UFZ327687 UPV327687 UZR327687 VJN327687 VTJ327687 WDF327687 WNB327687 WWX327687 AN393223 KL393223 UH393223 AED393223 ANZ393223 AXV393223 BHR393223 BRN393223 CBJ393223 CLF393223 CVB393223 DEX393223 DOT393223 DYP393223 EIL393223 ESH393223 FCD393223 FLZ393223 FVV393223 GFR393223 GPN393223 GZJ393223 HJF393223 HTB393223 ICX393223 IMT393223 IWP393223 JGL393223 JQH393223 KAD393223 KJZ393223 KTV393223 LDR393223 LNN393223 LXJ393223 MHF393223 MRB393223 NAX393223 NKT393223 NUP393223 OEL393223 OOH393223 OYD393223 PHZ393223 PRV393223 QBR393223 QLN393223 QVJ393223 RFF393223 RPB393223 RYX393223 SIT393223 SSP393223 TCL393223 TMH393223 TWD393223 UFZ393223 UPV393223 UZR393223 VJN393223 VTJ393223 WDF393223 WNB393223 WWX393223 AN458759 KL458759 UH458759 AED458759 ANZ458759 AXV458759 BHR458759 BRN458759 CBJ458759 CLF458759 CVB458759 DEX458759 DOT458759 DYP458759 EIL458759 ESH458759 FCD458759 FLZ458759 FVV458759 GFR458759 GPN458759 GZJ458759 HJF458759 HTB458759 ICX458759 IMT458759 IWP458759 JGL458759 JQH458759 KAD458759 KJZ458759 KTV458759 LDR458759 LNN458759 LXJ458759 MHF458759 MRB458759 NAX458759 NKT458759 NUP458759 OEL458759 OOH458759 OYD458759 PHZ458759 PRV458759 QBR458759 QLN458759 QVJ458759 RFF458759 RPB458759 RYX458759 SIT458759 SSP458759 TCL458759 TMH458759 TWD458759 UFZ458759 UPV458759 UZR458759 VJN458759 VTJ458759 WDF458759 WNB458759 WWX458759 AN524295 KL524295 UH524295 AED524295 ANZ524295 AXV524295 BHR524295 BRN524295 CBJ524295 CLF524295 CVB524295 DEX524295 DOT524295 DYP524295 EIL524295 ESH524295 FCD524295 FLZ524295 FVV524295 GFR524295 GPN524295 GZJ524295 HJF524295 HTB524295 ICX524295 IMT524295 IWP524295 JGL524295 JQH524295 KAD524295 KJZ524295 KTV524295 LDR524295 LNN524295 LXJ524295 MHF524295 MRB524295 NAX524295 NKT524295 NUP524295 OEL524295 OOH524295 OYD524295 PHZ524295 PRV524295 QBR524295 QLN524295 QVJ524295 RFF524295 RPB524295 RYX524295 SIT524295 SSP524295 TCL524295 TMH524295 TWD524295 UFZ524295 UPV524295 UZR524295 VJN524295 VTJ524295 WDF524295 WNB524295 WWX524295 AN589831 KL589831 UH589831 AED589831 ANZ589831 AXV589831 BHR589831 BRN589831 CBJ589831 CLF589831 CVB589831 DEX589831 DOT589831 DYP589831 EIL589831 ESH589831 FCD589831 FLZ589831 FVV589831 GFR589831 GPN589831 GZJ589831 HJF589831 HTB589831 ICX589831 IMT589831 IWP589831 JGL589831 JQH589831 KAD589831 KJZ589831 KTV589831 LDR589831 LNN589831 LXJ589831 MHF589831 MRB589831 NAX589831 NKT589831 NUP589831 OEL589831 OOH589831 OYD589831 PHZ589831 PRV589831 QBR589831 QLN589831 QVJ589831 RFF589831 RPB589831 RYX589831 SIT589831 SSP589831 TCL589831 TMH589831 TWD589831 UFZ589831 UPV589831 UZR589831 VJN589831 VTJ589831 WDF589831 WNB589831 WWX589831 AN655367 KL655367 UH655367 AED655367 ANZ655367 AXV655367 BHR655367 BRN655367 CBJ655367 CLF655367 CVB655367 DEX655367 DOT655367 DYP655367 EIL655367 ESH655367 FCD655367 FLZ655367 FVV655367 GFR655367 GPN655367 GZJ655367 HJF655367 HTB655367 ICX655367 IMT655367 IWP655367 JGL655367 JQH655367 KAD655367 KJZ655367 KTV655367 LDR655367 LNN655367 LXJ655367 MHF655367 MRB655367 NAX655367 NKT655367 NUP655367 OEL655367 OOH655367 OYD655367 PHZ655367 PRV655367 QBR655367 QLN655367 QVJ655367 RFF655367 RPB655367 RYX655367 SIT655367 SSP655367 TCL655367 TMH655367 TWD655367 UFZ655367 UPV655367 UZR655367 VJN655367 VTJ655367 WDF655367 WNB655367 WWX655367 AN720903 KL720903 UH720903 AED720903 ANZ720903 AXV720903 BHR720903 BRN720903 CBJ720903 CLF720903 CVB720903 DEX720903 DOT720903 DYP720903 EIL720903 ESH720903 FCD720903 FLZ720903 FVV720903 GFR720903 GPN720903 GZJ720903 HJF720903 HTB720903 ICX720903 IMT720903 IWP720903 JGL720903 JQH720903 KAD720903 KJZ720903 KTV720903 LDR720903 LNN720903 LXJ720903 MHF720903 MRB720903 NAX720903 NKT720903 NUP720903 OEL720903 OOH720903 OYD720903 PHZ720903 PRV720903 QBR720903 QLN720903 QVJ720903 RFF720903 RPB720903 RYX720903 SIT720903 SSP720903 TCL720903 TMH720903 TWD720903 UFZ720903 UPV720903 UZR720903 VJN720903 VTJ720903 WDF720903 WNB720903 WWX720903 AN786439 KL786439 UH786439 AED786439 ANZ786439 AXV786439 BHR786439 BRN786439 CBJ786439 CLF786439 CVB786439 DEX786439 DOT786439 DYP786439 EIL786439 ESH786439 FCD786439 FLZ786439 FVV786439 GFR786439 GPN786439 GZJ786439 HJF786439 HTB786439 ICX786439 IMT786439 IWP786439 JGL786439 JQH786439 KAD786439 KJZ786439 KTV786439 LDR786439 LNN786439 LXJ786439 MHF786439 MRB786439 NAX786439 NKT786439 NUP786439 OEL786439 OOH786439 OYD786439 PHZ786439 PRV786439 QBR786439 QLN786439 QVJ786439 RFF786439 RPB786439 RYX786439 SIT786439 SSP786439 TCL786439 TMH786439 TWD786439 UFZ786439 UPV786439 UZR786439 VJN786439 VTJ786439 WDF786439 WNB786439 WWX786439 AN851975 KL851975 UH851975 AED851975 ANZ851975 AXV851975 BHR851975 BRN851975 CBJ851975 CLF851975 CVB851975 DEX851975 DOT851975 DYP851975 EIL851975 ESH851975 FCD851975 FLZ851975 FVV851975 GFR851975 GPN851975 GZJ851975 HJF851975 HTB851975 ICX851975 IMT851975 IWP851975 JGL851975 JQH851975 KAD851975 KJZ851975 KTV851975 LDR851975 LNN851975 LXJ851975 MHF851975 MRB851975 NAX851975 NKT851975 NUP851975 OEL851975 OOH851975 OYD851975 PHZ851975 PRV851975 QBR851975 QLN851975 QVJ851975 RFF851975 RPB851975 RYX851975 SIT851975 SSP851975 TCL851975 TMH851975 TWD851975 UFZ851975 UPV851975 UZR851975 VJN851975 VTJ851975 WDF851975 WNB851975 WWX851975 AN917511 KL917511 UH917511 AED917511 ANZ917511 AXV917511 BHR917511 BRN917511 CBJ917511 CLF917511 CVB917511 DEX917511 DOT917511 DYP917511 EIL917511 ESH917511 FCD917511 FLZ917511 FVV917511 GFR917511 GPN917511 GZJ917511 HJF917511 HTB917511 ICX917511 IMT917511 IWP917511 JGL917511 JQH917511 KAD917511 KJZ917511 KTV917511 LDR917511 LNN917511 LXJ917511 MHF917511 MRB917511 NAX917511 NKT917511 NUP917511 OEL917511 OOH917511 OYD917511 PHZ917511 PRV917511 QBR917511 QLN917511 QVJ917511 RFF917511 RPB917511 RYX917511 SIT917511 SSP917511 TCL917511 TMH917511 TWD917511 UFZ917511 UPV917511 UZR917511 VJN917511 VTJ917511 WDF917511 WNB917511 WWX917511 AN983047 KL983047 UH983047 AED983047 ANZ983047 AXV983047 BHR983047 BRN983047 CBJ983047 CLF983047 CVB983047 DEX983047 DOT983047 DYP983047 EIL983047 ESH983047 FCD983047 FLZ983047 FVV983047 GFR983047 GPN983047 GZJ983047 HJF983047 HTB983047 ICX983047 IMT983047 IWP983047 JGL983047 JQH983047 KAD983047 KJZ983047 KTV983047 LDR983047 LNN983047 LXJ983047 MHF983047 MRB983047 NAX983047 NKT983047 NUP983047 OEL983047 OOH983047 OYD983047 PHZ983047 PRV983047 QBR983047 QLN983047 QVJ983047 RFF983047 RPB983047 RYX983047 SIT983047 SSP983047 TCL983047 TMH983047 TWD983047 UFZ983047 UPV983047 UZR983047 VJN983047 VTJ983047 WDF983047 WNB983047 WWX983047 KA65541:KA65543 TW65541:TW65543 ADS65541:ADS65543 ANO65541:ANO65543 AXK65541:AXK65543 BHG65541:BHG65543 BRC65541:BRC65543 CAY65541:CAY65543 CKU65541:CKU65543 CUQ65541:CUQ65543 DEM65541:DEM65543 DOI65541:DOI65543 DYE65541:DYE65543 EIA65541:EIA65543 ERW65541:ERW65543 FBS65541:FBS65543 FLO65541:FLO65543 FVK65541:FVK65543 GFG65541:GFG65543 GPC65541:GPC65543 GYY65541:GYY65543 HIU65541:HIU65543 HSQ65541:HSQ65543 ICM65541:ICM65543 IMI65541:IMI65543 IWE65541:IWE65543 JGA65541:JGA65543 JPW65541:JPW65543 JZS65541:JZS65543 KJO65541:KJO65543 KTK65541:KTK65543 LDG65541:LDG65543 LNC65541:LNC65543 LWY65541:LWY65543 MGU65541:MGU65543 MQQ65541:MQQ65543 NAM65541:NAM65543 NKI65541:NKI65543 NUE65541:NUE65543 OEA65541:OEA65543 ONW65541:ONW65543 OXS65541:OXS65543 PHO65541:PHO65543 PRK65541:PRK65543 QBG65541:QBG65543 QLC65541:QLC65543 QUY65541:QUY65543 REU65541:REU65543 ROQ65541:ROQ65543 RYM65541:RYM65543 SII65541:SII65543 SSE65541:SSE65543 TCA65541:TCA65543 TLW65541:TLW65543 TVS65541:TVS65543 UFO65541:UFO65543 UPK65541:UPK65543 UZG65541:UZG65543 VJC65541:VJC65543 VSY65541:VSY65543 WCU65541:WCU65543 WMQ65541:WMQ65543 WWM65541:WWM65543 KA131077:KA131079 TW131077:TW131079 ADS131077:ADS131079 ANO131077:ANO131079 AXK131077:AXK131079 BHG131077:BHG131079 BRC131077:BRC131079 CAY131077:CAY131079 CKU131077:CKU131079 CUQ131077:CUQ131079 DEM131077:DEM131079 DOI131077:DOI131079 DYE131077:DYE131079 EIA131077:EIA131079 ERW131077:ERW131079 FBS131077:FBS131079 FLO131077:FLO131079 FVK131077:FVK131079 GFG131077:GFG131079 GPC131077:GPC131079 GYY131077:GYY131079 HIU131077:HIU131079 HSQ131077:HSQ131079 ICM131077:ICM131079 IMI131077:IMI131079 IWE131077:IWE131079 JGA131077:JGA131079 JPW131077:JPW131079 JZS131077:JZS131079 KJO131077:KJO131079 KTK131077:KTK131079 LDG131077:LDG131079 LNC131077:LNC131079 LWY131077:LWY131079 MGU131077:MGU131079 MQQ131077:MQQ131079 NAM131077:NAM131079 NKI131077:NKI131079 NUE131077:NUE131079 OEA131077:OEA131079 ONW131077:ONW131079 OXS131077:OXS131079 PHO131077:PHO131079 PRK131077:PRK131079 QBG131077:QBG131079 QLC131077:QLC131079 QUY131077:QUY131079 REU131077:REU131079 ROQ131077:ROQ131079 RYM131077:RYM131079 SII131077:SII131079 SSE131077:SSE131079 TCA131077:TCA131079 TLW131077:TLW131079 TVS131077:TVS131079 UFO131077:UFO131079 UPK131077:UPK131079 UZG131077:UZG131079 VJC131077:VJC131079 VSY131077:VSY131079 WCU131077:WCU131079 WMQ131077:WMQ131079 WWM131077:WWM131079 KA196613:KA196615 TW196613:TW196615 ADS196613:ADS196615 ANO196613:ANO196615 AXK196613:AXK196615 BHG196613:BHG196615 BRC196613:BRC196615 CAY196613:CAY196615 CKU196613:CKU196615 CUQ196613:CUQ196615 DEM196613:DEM196615 DOI196613:DOI196615 DYE196613:DYE196615 EIA196613:EIA196615 ERW196613:ERW196615 FBS196613:FBS196615 FLO196613:FLO196615 FVK196613:FVK196615 GFG196613:GFG196615 GPC196613:GPC196615 GYY196613:GYY196615 HIU196613:HIU196615 HSQ196613:HSQ196615 ICM196613:ICM196615 IMI196613:IMI196615 IWE196613:IWE196615 JGA196613:JGA196615 JPW196613:JPW196615 JZS196613:JZS196615 KJO196613:KJO196615 KTK196613:KTK196615 LDG196613:LDG196615 LNC196613:LNC196615 LWY196613:LWY196615 MGU196613:MGU196615 MQQ196613:MQQ196615 NAM196613:NAM196615 NKI196613:NKI196615 NUE196613:NUE196615 OEA196613:OEA196615 ONW196613:ONW196615 OXS196613:OXS196615 PHO196613:PHO196615 PRK196613:PRK196615 QBG196613:QBG196615 QLC196613:QLC196615 QUY196613:QUY196615 REU196613:REU196615 ROQ196613:ROQ196615 RYM196613:RYM196615 SII196613:SII196615 SSE196613:SSE196615 TCA196613:TCA196615 TLW196613:TLW196615 TVS196613:TVS196615 UFO196613:UFO196615 UPK196613:UPK196615 UZG196613:UZG196615 VJC196613:VJC196615 VSY196613:VSY196615 WCU196613:WCU196615 WMQ196613:WMQ196615 WWM196613:WWM196615 KA262149:KA262151 TW262149:TW262151 ADS262149:ADS262151 ANO262149:ANO262151 AXK262149:AXK262151 BHG262149:BHG262151 BRC262149:BRC262151 CAY262149:CAY262151 CKU262149:CKU262151 CUQ262149:CUQ262151 DEM262149:DEM262151 DOI262149:DOI262151 DYE262149:DYE262151 EIA262149:EIA262151 ERW262149:ERW262151 FBS262149:FBS262151 FLO262149:FLO262151 FVK262149:FVK262151 GFG262149:GFG262151 GPC262149:GPC262151 GYY262149:GYY262151 HIU262149:HIU262151 HSQ262149:HSQ262151 ICM262149:ICM262151 IMI262149:IMI262151 IWE262149:IWE262151 JGA262149:JGA262151 JPW262149:JPW262151 JZS262149:JZS262151 KJO262149:KJO262151 KTK262149:KTK262151 LDG262149:LDG262151 LNC262149:LNC262151 LWY262149:LWY262151 MGU262149:MGU262151 MQQ262149:MQQ262151 NAM262149:NAM262151 NKI262149:NKI262151 NUE262149:NUE262151 OEA262149:OEA262151 ONW262149:ONW262151 OXS262149:OXS262151 PHO262149:PHO262151 PRK262149:PRK262151 QBG262149:QBG262151 QLC262149:QLC262151 QUY262149:QUY262151 REU262149:REU262151 ROQ262149:ROQ262151 RYM262149:RYM262151 SII262149:SII262151 SSE262149:SSE262151 TCA262149:TCA262151 TLW262149:TLW262151 TVS262149:TVS262151 UFO262149:UFO262151 UPK262149:UPK262151 UZG262149:UZG262151 VJC262149:VJC262151 VSY262149:VSY262151 WCU262149:WCU262151 WMQ262149:WMQ262151 WWM262149:WWM262151 KA327685:KA327687 TW327685:TW327687 ADS327685:ADS327687 ANO327685:ANO327687 AXK327685:AXK327687 BHG327685:BHG327687 BRC327685:BRC327687 CAY327685:CAY327687 CKU327685:CKU327687 CUQ327685:CUQ327687 DEM327685:DEM327687 DOI327685:DOI327687 DYE327685:DYE327687 EIA327685:EIA327687 ERW327685:ERW327687 FBS327685:FBS327687 FLO327685:FLO327687 FVK327685:FVK327687 GFG327685:GFG327687 GPC327685:GPC327687 GYY327685:GYY327687 HIU327685:HIU327687 HSQ327685:HSQ327687 ICM327685:ICM327687 IMI327685:IMI327687 IWE327685:IWE327687 JGA327685:JGA327687 JPW327685:JPW327687 JZS327685:JZS327687 KJO327685:KJO327687 KTK327685:KTK327687 LDG327685:LDG327687 LNC327685:LNC327687 LWY327685:LWY327687 MGU327685:MGU327687 MQQ327685:MQQ327687 NAM327685:NAM327687 NKI327685:NKI327687 NUE327685:NUE327687 OEA327685:OEA327687 ONW327685:ONW327687 OXS327685:OXS327687 PHO327685:PHO327687 PRK327685:PRK327687 QBG327685:QBG327687 QLC327685:QLC327687 QUY327685:QUY327687 REU327685:REU327687 ROQ327685:ROQ327687 RYM327685:RYM327687 SII327685:SII327687 SSE327685:SSE327687 TCA327685:TCA327687 TLW327685:TLW327687 TVS327685:TVS327687 UFO327685:UFO327687 UPK327685:UPK327687 UZG327685:UZG327687 VJC327685:VJC327687 VSY327685:VSY327687 WCU327685:WCU327687 WMQ327685:WMQ327687 WWM327685:WWM327687 KA393221:KA393223 TW393221:TW393223 ADS393221:ADS393223 ANO393221:ANO393223 AXK393221:AXK393223 BHG393221:BHG393223 BRC393221:BRC393223 CAY393221:CAY393223 CKU393221:CKU393223 CUQ393221:CUQ393223 DEM393221:DEM393223 DOI393221:DOI393223 DYE393221:DYE393223 EIA393221:EIA393223 ERW393221:ERW393223 FBS393221:FBS393223 FLO393221:FLO393223 FVK393221:FVK393223 GFG393221:GFG393223 GPC393221:GPC393223 GYY393221:GYY393223 HIU393221:HIU393223 HSQ393221:HSQ393223 ICM393221:ICM393223 IMI393221:IMI393223 IWE393221:IWE393223 JGA393221:JGA393223 JPW393221:JPW393223 JZS393221:JZS393223 KJO393221:KJO393223 KTK393221:KTK393223 LDG393221:LDG393223 LNC393221:LNC393223 LWY393221:LWY393223 MGU393221:MGU393223 MQQ393221:MQQ393223 NAM393221:NAM393223 NKI393221:NKI393223 NUE393221:NUE393223 OEA393221:OEA393223 ONW393221:ONW393223 OXS393221:OXS393223 PHO393221:PHO393223 PRK393221:PRK393223 QBG393221:QBG393223 QLC393221:QLC393223 QUY393221:QUY393223 REU393221:REU393223 ROQ393221:ROQ393223 RYM393221:RYM393223 SII393221:SII393223 SSE393221:SSE393223 TCA393221:TCA393223 TLW393221:TLW393223 TVS393221:TVS393223 UFO393221:UFO393223 UPK393221:UPK393223 UZG393221:UZG393223 VJC393221:VJC393223 VSY393221:VSY393223 WCU393221:WCU393223 WMQ393221:WMQ393223 WWM393221:WWM393223 KA458757:KA458759 TW458757:TW458759 ADS458757:ADS458759 ANO458757:ANO458759 AXK458757:AXK458759 BHG458757:BHG458759 BRC458757:BRC458759 CAY458757:CAY458759 CKU458757:CKU458759 CUQ458757:CUQ458759 DEM458757:DEM458759 DOI458757:DOI458759 DYE458757:DYE458759 EIA458757:EIA458759 ERW458757:ERW458759 FBS458757:FBS458759 FLO458757:FLO458759 FVK458757:FVK458759 GFG458757:GFG458759 GPC458757:GPC458759 GYY458757:GYY458759 HIU458757:HIU458759 HSQ458757:HSQ458759 ICM458757:ICM458759 IMI458757:IMI458759 IWE458757:IWE458759 JGA458757:JGA458759 JPW458757:JPW458759 JZS458757:JZS458759 KJO458757:KJO458759 KTK458757:KTK458759 LDG458757:LDG458759 LNC458757:LNC458759 LWY458757:LWY458759 MGU458757:MGU458759 MQQ458757:MQQ458759 NAM458757:NAM458759 NKI458757:NKI458759 NUE458757:NUE458759 OEA458757:OEA458759 ONW458757:ONW458759 OXS458757:OXS458759 PHO458757:PHO458759 PRK458757:PRK458759 QBG458757:QBG458759 QLC458757:QLC458759 QUY458757:QUY458759 REU458757:REU458759 ROQ458757:ROQ458759 RYM458757:RYM458759 SII458757:SII458759 SSE458757:SSE458759 TCA458757:TCA458759 TLW458757:TLW458759 TVS458757:TVS458759 UFO458757:UFO458759 UPK458757:UPK458759 UZG458757:UZG458759 VJC458757:VJC458759 VSY458757:VSY458759 WCU458757:WCU458759 WMQ458757:WMQ458759 WWM458757:WWM458759 KA524293:KA524295 TW524293:TW524295 ADS524293:ADS524295 ANO524293:ANO524295 AXK524293:AXK524295 BHG524293:BHG524295 BRC524293:BRC524295 CAY524293:CAY524295 CKU524293:CKU524295 CUQ524293:CUQ524295 DEM524293:DEM524295 DOI524293:DOI524295 DYE524293:DYE524295 EIA524293:EIA524295 ERW524293:ERW524295 FBS524293:FBS524295 FLO524293:FLO524295 FVK524293:FVK524295 GFG524293:GFG524295 GPC524293:GPC524295 GYY524293:GYY524295 HIU524293:HIU524295 HSQ524293:HSQ524295 ICM524293:ICM524295 IMI524293:IMI524295 IWE524293:IWE524295 JGA524293:JGA524295 JPW524293:JPW524295 JZS524293:JZS524295 KJO524293:KJO524295 KTK524293:KTK524295 LDG524293:LDG524295 LNC524293:LNC524295 LWY524293:LWY524295 MGU524293:MGU524295 MQQ524293:MQQ524295 NAM524293:NAM524295 NKI524293:NKI524295 NUE524293:NUE524295 OEA524293:OEA524295 ONW524293:ONW524295 OXS524293:OXS524295 PHO524293:PHO524295 PRK524293:PRK524295 QBG524293:QBG524295 QLC524293:QLC524295 QUY524293:QUY524295 REU524293:REU524295 ROQ524293:ROQ524295 RYM524293:RYM524295 SII524293:SII524295 SSE524293:SSE524295 TCA524293:TCA524295 TLW524293:TLW524295 TVS524293:TVS524295 UFO524293:UFO524295 UPK524293:UPK524295 UZG524293:UZG524295 VJC524293:VJC524295 VSY524293:VSY524295 WCU524293:WCU524295 WMQ524293:WMQ524295 WWM524293:WWM524295 KA589829:KA589831 TW589829:TW589831 ADS589829:ADS589831 ANO589829:ANO589831 AXK589829:AXK589831 BHG589829:BHG589831 BRC589829:BRC589831 CAY589829:CAY589831 CKU589829:CKU589831 CUQ589829:CUQ589831 DEM589829:DEM589831 DOI589829:DOI589831 DYE589829:DYE589831 EIA589829:EIA589831 ERW589829:ERW589831 FBS589829:FBS589831 FLO589829:FLO589831 FVK589829:FVK589831 GFG589829:GFG589831 GPC589829:GPC589831 GYY589829:GYY589831 HIU589829:HIU589831 HSQ589829:HSQ589831 ICM589829:ICM589831 IMI589829:IMI589831 IWE589829:IWE589831 JGA589829:JGA589831 JPW589829:JPW589831 JZS589829:JZS589831 KJO589829:KJO589831 KTK589829:KTK589831 LDG589829:LDG589831 LNC589829:LNC589831 LWY589829:LWY589831 MGU589829:MGU589831 MQQ589829:MQQ589831 NAM589829:NAM589831 NKI589829:NKI589831 NUE589829:NUE589831 OEA589829:OEA589831 ONW589829:ONW589831 OXS589829:OXS589831 PHO589829:PHO589831 PRK589829:PRK589831 QBG589829:QBG589831 QLC589829:QLC589831 QUY589829:QUY589831 REU589829:REU589831 ROQ589829:ROQ589831 RYM589829:RYM589831 SII589829:SII589831 SSE589829:SSE589831 TCA589829:TCA589831 TLW589829:TLW589831 TVS589829:TVS589831 UFO589829:UFO589831 UPK589829:UPK589831 UZG589829:UZG589831 VJC589829:VJC589831 VSY589829:VSY589831 WCU589829:WCU589831 WMQ589829:WMQ589831 WWM589829:WWM589831 KA655365:KA655367 TW655365:TW655367 ADS655365:ADS655367 ANO655365:ANO655367 AXK655365:AXK655367 BHG655365:BHG655367 BRC655365:BRC655367 CAY655365:CAY655367 CKU655365:CKU655367 CUQ655365:CUQ655367 DEM655365:DEM655367 DOI655365:DOI655367 DYE655365:DYE655367 EIA655365:EIA655367 ERW655365:ERW655367 FBS655365:FBS655367 FLO655365:FLO655367 FVK655365:FVK655367 GFG655365:GFG655367 GPC655365:GPC655367 GYY655365:GYY655367 HIU655365:HIU655367 HSQ655365:HSQ655367 ICM655365:ICM655367 IMI655365:IMI655367 IWE655365:IWE655367 JGA655365:JGA655367 JPW655365:JPW655367 JZS655365:JZS655367 KJO655365:KJO655367 KTK655365:KTK655367 LDG655365:LDG655367 LNC655365:LNC655367 LWY655365:LWY655367 MGU655365:MGU655367 MQQ655365:MQQ655367 NAM655365:NAM655367 NKI655365:NKI655367 NUE655365:NUE655367 OEA655365:OEA655367 ONW655365:ONW655367 OXS655365:OXS655367 PHO655365:PHO655367 PRK655365:PRK655367 QBG655365:QBG655367 QLC655365:QLC655367 QUY655365:QUY655367 REU655365:REU655367 ROQ655365:ROQ655367 RYM655365:RYM655367 SII655365:SII655367 SSE655365:SSE655367 TCA655365:TCA655367 TLW655365:TLW655367 TVS655365:TVS655367 UFO655365:UFO655367 UPK655365:UPK655367 UZG655365:UZG655367 VJC655365:VJC655367 VSY655365:VSY655367 WCU655365:WCU655367 WMQ655365:WMQ655367 WWM655365:WWM655367 KA720901:KA720903 TW720901:TW720903 ADS720901:ADS720903 ANO720901:ANO720903 AXK720901:AXK720903 BHG720901:BHG720903 BRC720901:BRC720903 CAY720901:CAY720903 CKU720901:CKU720903 CUQ720901:CUQ720903 DEM720901:DEM720903 DOI720901:DOI720903 DYE720901:DYE720903 EIA720901:EIA720903 ERW720901:ERW720903 FBS720901:FBS720903 FLO720901:FLO720903 FVK720901:FVK720903 GFG720901:GFG720903 GPC720901:GPC720903 GYY720901:GYY720903 HIU720901:HIU720903 HSQ720901:HSQ720903 ICM720901:ICM720903 IMI720901:IMI720903 IWE720901:IWE720903 JGA720901:JGA720903 JPW720901:JPW720903 JZS720901:JZS720903 KJO720901:KJO720903 KTK720901:KTK720903 LDG720901:LDG720903 LNC720901:LNC720903 LWY720901:LWY720903 MGU720901:MGU720903 MQQ720901:MQQ720903 NAM720901:NAM720903 NKI720901:NKI720903 NUE720901:NUE720903 OEA720901:OEA720903 ONW720901:ONW720903 OXS720901:OXS720903 PHO720901:PHO720903 PRK720901:PRK720903 QBG720901:QBG720903 QLC720901:QLC720903 QUY720901:QUY720903 REU720901:REU720903 ROQ720901:ROQ720903 RYM720901:RYM720903 SII720901:SII720903 SSE720901:SSE720903 TCA720901:TCA720903 TLW720901:TLW720903 TVS720901:TVS720903 UFO720901:UFO720903 UPK720901:UPK720903 UZG720901:UZG720903 VJC720901:VJC720903 VSY720901:VSY720903 WCU720901:WCU720903 WMQ720901:WMQ720903 WWM720901:WWM720903 KA786437:KA786439 TW786437:TW786439 ADS786437:ADS786439 ANO786437:ANO786439 AXK786437:AXK786439 BHG786437:BHG786439 BRC786437:BRC786439 CAY786437:CAY786439 CKU786437:CKU786439 CUQ786437:CUQ786439 DEM786437:DEM786439 DOI786437:DOI786439 DYE786437:DYE786439 EIA786437:EIA786439 ERW786437:ERW786439 FBS786437:FBS786439 FLO786437:FLO786439 FVK786437:FVK786439 GFG786437:GFG786439 GPC786437:GPC786439 GYY786437:GYY786439 HIU786437:HIU786439 HSQ786437:HSQ786439 ICM786437:ICM786439 IMI786437:IMI786439 IWE786437:IWE786439 JGA786437:JGA786439 JPW786437:JPW786439 JZS786437:JZS786439 KJO786437:KJO786439 KTK786437:KTK786439 LDG786437:LDG786439 LNC786437:LNC786439 LWY786437:LWY786439 MGU786437:MGU786439 MQQ786437:MQQ786439 NAM786437:NAM786439 NKI786437:NKI786439 NUE786437:NUE786439 OEA786437:OEA786439 ONW786437:ONW786439 OXS786437:OXS786439 PHO786437:PHO786439 PRK786437:PRK786439 QBG786437:QBG786439 QLC786437:QLC786439 QUY786437:QUY786439 REU786437:REU786439 ROQ786437:ROQ786439 RYM786437:RYM786439 SII786437:SII786439 SSE786437:SSE786439 TCA786437:TCA786439 TLW786437:TLW786439 TVS786437:TVS786439 UFO786437:UFO786439 UPK786437:UPK786439 UZG786437:UZG786439 VJC786437:VJC786439 VSY786437:VSY786439 WCU786437:WCU786439 WMQ786437:WMQ786439 WWM786437:WWM786439 KA851973:KA851975 TW851973:TW851975 ADS851973:ADS851975 ANO851973:ANO851975 AXK851973:AXK851975 BHG851973:BHG851975 BRC851973:BRC851975 CAY851973:CAY851975 CKU851973:CKU851975 CUQ851973:CUQ851975 DEM851973:DEM851975 DOI851973:DOI851975 DYE851973:DYE851975 EIA851973:EIA851975 ERW851973:ERW851975 FBS851973:FBS851975 FLO851973:FLO851975 FVK851973:FVK851975 GFG851973:GFG851975 GPC851973:GPC851975 GYY851973:GYY851975 HIU851973:HIU851975 HSQ851973:HSQ851975 ICM851973:ICM851975 IMI851973:IMI851975 IWE851973:IWE851975 JGA851973:JGA851975 JPW851973:JPW851975 JZS851973:JZS851975 KJO851973:KJO851975 KTK851973:KTK851975 LDG851973:LDG851975 LNC851973:LNC851975 LWY851973:LWY851975 MGU851973:MGU851975 MQQ851973:MQQ851975 NAM851973:NAM851975 NKI851973:NKI851975 NUE851973:NUE851975 OEA851973:OEA851975 ONW851973:ONW851975 OXS851973:OXS851975 PHO851973:PHO851975 PRK851973:PRK851975 QBG851973:QBG851975 QLC851973:QLC851975 QUY851973:QUY851975 REU851973:REU851975 ROQ851973:ROQ851975 RYM851973:RYM851975 SII851973:SII851975 SSE851973:SSE851975 TCA851973:TCA851975 TLW851973:TLW851975 TVS851973:TVS851975 UFO851973:UFO851975 UPK851973:UPK851975 UZG851973:UZG851975 VJC851973:VJC851975 VSY851973:VSY851975 WCU851973:WCU851975 WMQ851973:WMQ851975 WWM851973:WWM851975 KA917509:KA917511 TW917509:TW917511 ADS917509:ADS917511 ANO917509:ANO917511 AXK917509:AXK917511 BHG917509:BHG917511 BRC917509:BRC917511 CAY917509:CAY917511 CKU917509:CKU917511 CUQ917509:CUQ917511 DEM917509:DEM917511 DOI917509:DOI917511 DYE917509:DYE917511 EIA917509:EIA917511 ERW917509:ERW917511 FBS917509:FBS917511 FLO917509:FLO917511 FVK917509:FVK917511 GFG917509:GFG917511 GPC917509:GPC917511 GYY917509:GYY917511 HIU917509:HIU917511 HSQ917509:HSQ917511 ICM917509:ICM917511 IMI917509:IMI917511 IWE917509:IWE917511 JGA917509:JGA917511 JPW917509:JPW917511 JZS917509:JZS917511 KJO917509:KJO917511 KTK917509:KTK917511 LDG917509:LDG917511 LNC917509:LNC917511 LWY917509:LWY917511 MGU917509:MGU917511 MQQ917509:MQQ917511 NAM917509:NAM917511 NKI917509:NKI917511 NUE917509:NUE917511 OEA917509:OEA917511 ONW917509:ONW917511 OXS917509:OXS917511 PHO917509:PHO917511 PRK917509:PRK917511 QBG917509:QBG917511 QLC917509:QLC917511 QUY917509:QUY917511 REU917509:REU917511 ROQ917509:ROQ917511 RYM917509:RYM917511 SII917509:SII917511 SSE917509:SSE917511 TCA917509:TCA917511 TLW917509:TLW917511 TVS917509:TVS917511 UFO917509:UFO917511 UPK917509:UPK917511 UZG917509:UZG917511 VJC917509:VJC917511 VSY917509:VSY917511 WCU917509:WCU917511 WMQ917509:WMQ917511 WWM917509:WWM917511 KA983045:KA983047 TW983045:TW983047 ADS983045:ADS983047 ANO983045:ANO983047 AXK983045:AXK983047 BHG983045:BHG983047 BRC983045:BRC983047 CAY983045:CAY983047 CKU983045:CKU983047 CUQ983045:CUQ983047 DEM983045:DEM983047 DOI983045:DOI983047 DYE983045:DYE983047 EIA983045:EIA983047 ERW983045:ERW983047 FBS983045:FBS983047 FLO983045:FLO983047 FVK983045:FVK983047 GFG983045:GFG983047 GPC983045:GPC983047 GYY983045:GYY983047 HIU983045:HIU983047 HSQ983045:HSQ983047 ICM983045:ICM983047 IMI983045:IMI983047 IWE983045:IWE983047 JGA983045:JGA983047 JPW983045:JPW983047 JZS983045:JZS983047 KJO983045:KJO983047 KTK983045:KTK983047 LDG983045:LDG983047 LNC983045:LNC983047 LWY983045:LWY983047 MGU983045:MGU983047 MQQ983045:MQQ983047 NAM983045:NAM983047 NKI983045:NKI983047 NUE983045:NUE983047 OEA983045:OEA983047 ONW983045:ONW983047 OXS983045:OXS983047 PHO983045:PHO983047 PRK983045:PRK983047 QBG983045:QBG983047 QLC983045:QLC983047 QUY983045:QUY983047 REU983045:REU983047 ROQ983045:ROQ983047 RYM983045:RYM983047 SII983045:SII983047 SSE983045:SSE983047 TCA983045:TCA983047 TLW983045:TLW983047 TVS983045:TVS983047 UFO983045:UFO983047 UPK983045:UPK983047 UZG983045:UZG983047 VJC983045:VJC983047 VSY983045:VSY983047 WCU983045:WCU983047 WMQ983045:WMQ983047 WWM983045:WWM983047 AF65535 KD65535 TZ65535 ADV65535 ANR65535 AXN65535 BHJ65535 BRF65535 CBB65535 CKX65535 CUT65535 DEP65535 DOL65535 DYH65535 EID65535 ERZ65535 FBV65535 FLR65535 FVN65535 GFJ65535 GPF65535 GZB65535 HIX65535 HST65535 ICP65535 IML65535 IWH65535 JGD65535 JPZ65535 JZV65535 KJR65535 KTN65535 LDJ65535 LNF65535 LXB65535 MGX65535 MQT65535 NAP65535 NKL65535 NUH65535 OED65535 ONZ65535 OXV65535 PHR65535 PRN65535 QBJ65535 QLF65535 QVB65535 REX65535 ROT65535 RYP65535 SIL65535 SSH65535 TCD65535 TLZ65535 TVV65535 UFR65535 UPN65535 UZJ65535 VJF65535 VTB65535 WCX65535 WMT65535 WWP65535 AF131071 KD131071 TZ131071 ADV131071 ANR131071 AXN131071 BHJ131071 BRF131071 CBB131071 CKX131071 CUT131071 DEP131071 DOL131071 DYH131071 EID131071 ERZ131071 FBV131071 FLR131071 FVN131071 GFJ131071 GPF131071 GZB131071 HIX131071 HST131071 ICP131071 IML131071 IWH131071 JGD131071 JPZ131071 JZV131071 KJR131071 KTN131071 LDJ131071 LNF131071 LXB131071 MGX131071 MQT131071 NAP131071 NKL131071 NUH131071 OED131071 ONZ131071 OXV131071 PHR131071 PRN131071 QBJ131071 QLF131071 QVB131071 REX131071 ROT131071 RYP131071 SIL131071 SSH131071 TCD131071 TLZ131071 TVV131071 UFR131071 UPN131071 UZJ131071 VJF131071 VTB131071 WCX131071 WMT131071 WWP131071 AF196607 KD196607 TZ196607 ADV196607 ANR196607 AXN196607 BHJ196607 BRF196607 CBB196607 CKX196607 CUT196607 DEP196607 DOL196607 DYH196607 EID196607 ERZ196607 FBV196607 FLR196607 FVN196607 GFJ196607 GPF196607 GZB196607 HIX196607 HST196607 ICP196607 IML196607 IWH196607 JGD196607 JPZ196607 JZV196607 KJR196607 KTN196607 LDJ196607 LNF196607 LXB196607 MGX196607 MQT196607 NAP196607 NKL196607 NUH196607 OED196607 ONZ196607 OXV196607 PHR196607 PRN196607 QBJ196607 QLF196607 QVB196607 REX196607 ROT196607 RYP196607 SIL196607 SSH196607 TCD196607 TLZ196607 TVV196607 UFR196607 UPN196607 UZJ196607 VJF196607 VTB196607 WCX196607 WMT196607 WWP196607 AF262143 KD262143 TZ262143 ADV262143 ANR262143 AXN262143 BHJ262143 BRF262143 CBB262143 CKX262143 CUT262143 DEP262143 DOL262143 DYH262143 EID262143 ERZ262143 FBV262143 FLR262143 FVN262143 GFJ262143 GPF262143 GZB262143 HIX262143 HST262143 ICP262143 IML262143 IWH262143 JGD262143 JPZ262143 JZV262143 KJR262143 KTN262143 LDJ262143 LNF262143 LXB262143 MGX262143 MQT262143 NAP262143 NKL262143 NUH262143 OED262143 ONZ262143 OXV262143 PHR262143 PRN262143 QBJ262143 QLF262143 QVB262143 REX262143 ROT262143 RYP262143 SIL262143 SSH262143 TCD262143 TLZ262143 TVV262143 UFR262143 UPN262143 UZJ262143 VJF262143 VTB262143 WCX262143 WMT262143 WWP262143 AF327679 KD327679 TZ327679 ADV327679 ANR327679 AXN327679 BHJ327679 BRF327679 CBB327679 CKX327679 CUT327679 DEP327679 DOL327679 DYH327679 EID327679 ERZ327679 FBV327679 FLR327679 FVN327679 GFJ327679 GPF327679 GZB327679 HIX327679 HST327679 ICP327679 IML327679 IWH327679 JGD327679 JPZ327679 JZV327679 KJR327679 KTN327679 LDJ327679 LNF327679 LXB327679 MGX327679 MQT327679 NAP327679 NKL327679 NUH327679 OED327679 ONZ327679 OXV327679 PHR327679 PRN327679 QBJ327679 QLF327679 QVB327679 REX327679 ROT327679 RYP327679 SIL327679 SSH327679 TCD327679 TLZ327679 TVV327679 UFR327679 UPN327679 UZJ327679 VJF327679 VTB327679 WCX327679 WMT327679 WWP327679 AF393215 KD393215 TZ393215 ADV393215 ANR393215 AXN393215 BHJ393215 BRF393215 CBB393215 CKX393215 CUT393215 DEP393215 DOL393215 DYH393215 EID393215 ERZ393215 FBV393215 FLR393215 FVN393215 GFJ393215 GPF393215 GZB393215 HIX393215 HST393215 ICP393215 IML393215 IWH393215 JGD393215 JPZ393215 JZV393215 KJR393215 KTN393215 LDJ393215 LNF393215 LXB393215 MGX393215 MQT393215 NAP393215 NKL393215 NUH393215 OED393215 ONZ393215 OXV393215 PHR393215 PRN393215 QBJ393215 QLF393215 QVB393215 REX393215 ROT393215 RYP393215 SIL393215 SSH393215 TCD393215 TLZ393215 TVV393215 UFR393215 UPN393215 UZJ393215 VJF393215 VTB393215 WCX393215 WMT393215 WWP393215 AF458751 KD458751 TZ458751 ADV458751 ANR458751 AXN458751 BHJ458751 BRF458751 CBB458751 CKX458751 CUT458751 DEP458751 DOL458751 DYH458751 EID458751 ERZ458751 FBV458751 FLR458751 FVN458751 GFJ458751 GPF458751 GZB458751 HIX458751 HST458751 ICP458751 IML458751 IWH458751 JGD458751 JPZ458751 JZV458751 KJR458751 KTN458751 LDJ458751 LNF458751 LXB458751 MGX458751 MQT458751 NAP458751 NKL458751 NUH458751 OED458751 ONZ458751 OXV458751 PHR458751 PRN458751 QBJ458751 QLF458751 QVB458751 REX458751 ROT458751 RYP458751 SIL458751 SSH458751 TCD458751 TLZ458751 TVV458751 UFR458751 UPN458751 UZJ458751 VJF458751 VTB458751 WCX458751 WMT458751 WWP458751 AF524287 KD524287 TZ524287 ADV524287 ANR524287 AXN524287 BHJ524287 BRF524287 CBB524287 CKX524287 CUT524287 DEP524287 DOL524287 DYH524287 EID524287 ERZ524287 FBV524287 FLR524287 FVN524287 GFJ524287 GPF524287 GZB524287 HIX524287 HST524287 ICP524287 IML524287 IWH524287 JGD524287 JPZ524287 JZV524287 KJR524287 KTN524287 LDJ524287 LNF524287 LXB524287 MGX524287 MQT524287 NAP524287 NKL524287 NUH524287 OED524287 ONZ524287 OXV524287 PHR524287 PRN524287 QBJ524287 QLF524287 QVB524287 REX524287 ROT524287 RYP524287 SIL524287 SSH524287 TCD524287 TLZ524287 TVV524287 UFR524287 UPN524287 UZJ524287 VJF524287 VTB524287 WCX524287 WMT524287 WWP524287 AF589823 KD589823 TZ589823 ADV589823 ANR589823 AXN589823 BHJ589823 BRF589823 CBB589823 CKX589823 CUT589823 DEP589823 DOL589823 DYH589823 EID589823 ERZ589823 FBV589823 FLR589823 FVN589823 GFJ589823 GPF589823 GZB589823 HIX589823 HST589823 ICP589823 IML589823 IWH589823 JGD589823 JPZ589823 JZV589823 KJR589823 KTN589823 LDJ589823 LNF589823 LXB589823 MGX589823 MQT589823 NAP589823 NKL589823 NUH589823 OED589823 ONZ589823 OXV589823 PHR589823 PRN589823 QBJ589823 QLF589823 QVB589823 REX589823 ROT589823 RYP589823 SIL589823 SSH589823 TCD589823 TLZ589823 TVV589823 UFR589823 UPN589823 UZJ589823 VJF589823 VTB589823 WCX589823 WMT589823 WWP589823 AF655359 KD655359 TZ655359 ADV655359 ANR655359 AXN655359 BHJ655359 BRF655359 CBB655359 CKX655359 CUT655359 DEP655359 DOL655359 DYH655359 EID655359 ERZ655359 FBV655359 FLR655359 FVN655359 GFJ655359 GPF655359 GZB655359 HIX655359 HST655359 ICP655359 IML655359 IWH655359 JGD655359 JPZ655359 JZV655359 KJR655359 KTN655359 LDJ655359 LNF655359 LXB655359 MGX655359 MQT655359 NAP655359 NKL655359 NUH655359 OED655359 ONZ655359 OXV655359 PHR655359 PRN655359 QBJ655359 QLF655359 QVB655359 REX655359 ROT655359 RYP655359 SIL655359 SSH655359 TCD655359 TLZ655359 TVV655359 UFR655359 UPN655359 UZJ655359 VJF655359 VTB655359 WCX655359 WMT655359 WWP655359 AF720895 KD720895 TZ720895 ADV720895 ANR720895 AXN720895 BHJ720895 BRF720895 CBB720895 CKX720895 CUT720895 DEP720895 DOL720895 DYH720895 EID720895 ERZ720895 FBV720895 FLR720895 FVN720895 GFJ720895 GPF720895 GZB720895 HIX720895 HST720895 ICP720895 IML720895 IWH720895 JGD720895 JPZ720895 JZV720895 KJR720895 KTN720895 LDJ720895 LNF720895 LXB720895 MGX720895 MQT720895 NAP720895 NKL720895 NUH720895 OED720895 ONZ720895 OXV720895 PHR720895 PRN720895 QBJ720895 QLF720895 QVB720895 REX720895 ROT720895 RYP720895 SIL720895 SSH720895 TCD720895 TLZ720895 TVV720895 UFR720895 UPN720895 UZJ720895 VJF720895 VTB720895 WCX720895 WMT720895 WWP720895 AF786431 KD786431 TZ786431 ADV786431 ANR786431 AXN786431 BHJ786431 BRF786431 CBB786431 CKX786431 CUT786431 DEP786431 DOL786431 DYH786431 EID786431 ERZ786431 FBV786431 FLR786431 FVN786431 GFJ786431 GPF786431 GZB786431 HIX786431 HST786431 ICP786431 IML786431 IWH786431 JGD786431 JPZ786431 JZV786431 KJR786431 KTN786431 LDJ786431 LNF786431 LXB786431 MGX786431 MQT786431 NAP786431 NKL786431 NUH786431 OED786431 ONZ786431 OXV786431 PHR786431 PRN786431 QBJ786431 QLF786431 QVB786431 REX786431 ROT786431 RYP786431 SIL786431 SSH786431 TCD786431 TLZ786431 TVV786431 UFR786431 UPN786431 UZJ786431 VJF786431 VTB786431 WCX786431 WMT786431 WWP786431 AF851967 KD851967 TZ851967 ADV851967 ANR851967 AXN851967 BHJ851967 BRF851967 CBB851967 CKX851967 CUT851967 DEP851967 DOL851967 DYH851967 EID851967 ERZ851967 FBV851967 FLR851967 FVN851967 GFJ851967 GPF851967 GZB851967 HIX851967 HST851967 ICP851967 IML851967 IWH851967 JGD851967 JPZ851967 JZV851967 KJR851967 KTN851967 LDJ851967 LNF851967 LXB851967 MGX851967 MQT851967 NAP851967 NKL851967 NUH851967 OED851967 ONZ851967 OXV851967 PHR851967 PRN851967 QBJ851967 QLF851967 QVB851967 REX851967 ROT851967 RYP851967 SIL851967 SSH851967 TCD851967 TLZ851967 TVV851967 UFR851967 UPN851967 UZJ851967 VJF851967 VTB851967 WCX851967 WMT851967 WWP851967 AF917503 KD917503 TZ917503 ADV917503 ANR917503 AXN917503 BHJ917503 BRF917503 CBB917503 CKX917503 CUT917503 DEP917503 DOL917503 DYH917503 EID917503 ERZ917503 FBV917503 FLR917503 FVN917503 GFJ917503 GPF917503 GZB917503 HIX917503 HST917503 ICP917503 IML917503 IWH917503 JGD917503 JPZ917503 JZV917503 KJR917503 KTN917503 LDJ917503 LNF917503 LXB917503 MGX917503 MQT917503 NAP917503 NKL917503 NUH917503 OED917503 ONZ917503 OXV917503 PHR917503 PRN917503 QBJ917503 QLF917503 QVB917503 REX917503 ROT917503 RYP917503 SIL917503 SSH917503 TCD917503 TLZ917503 TVV917503 UFR917503 UPN917503 UZJ917503 VJF917503 VTB917503 WCX917503 WMT917503 WWP917503 AF983039 KD983039 TZ983039 ADV983039 ANR983039 AXN983039 BHJ983039 BRF983039 CBB983039 CKX983039 CUT983039 DEP983039 DOL983039 DYH983039 EID983039 ERZ983039 FBV983039 FLR983039 FVN983039 GFJ983039 GPF983039 GZB983039 HIX983039 HST983039 ICP983039 IML983039 IWH983039 JGD983039 JPZ983039 JZV983039 KJR983039 KTN983039 LDJ983039 LNF983039 LXB983039 MGX983039 MQT983039 NAP983039 NKL983039 NUH983039 OED983039 ONZ983039 OXV983039 PHR983039 PRN983039 QBJ983039 QLF983039 QVB983039 REX983039 ROT983039 RYP983039 SIL983039 SSH983039 TCD983039 TLZ983039 TVV983039 UFR983039 UPN983039 UZJ983039 VJF983039 VTB983039 WCX983039 WMT983039 WWP983039 AF65541:AF65542 KD65541:KD65542 TZ65541:TZ65542 ADV65541:ADV65542 ANR65541:ANR65542 AXN65541:AXN65542 BHJ65541:BHJ65542 BRF65541:BRF65542 CBB65541:CBB65542 CKX65541:CKX65542 CUT65541:CUT65542 DEP65541:DEP65542 DOL65541:DOL65542 DYH65541:DYH65542 EID65541:EID65542 ERZ65541:ERZ65542 FBV65541:FBV65542 FLR65541:FLR65542 FVN65541:FVN65542 GFJ65541:GFJ65542 GPF65541:GPF65542 GZB65541:GZB65542 HIX65541:HIX65542 HST65541:HST65542 ICP65541:ICP65542 IML65541:IML65542 IWH65541:IWH65542 JGD65541:JGD65542 JPZ65541:JPZ65542 JZV65541:JZV65542 KJR65541:KJR65542 KTN65541:KTN65542 LDJ65541:LDJ65542 LNF65541:LNF65542 LXB65541:LXB65542 MGX65541:MGX65542 MQT65541:MQT65542 NAP65541:NAP65542 NKL65541:NKL65542 NUH65541:NUH65542 OED65541:OED65542 ONZ65541:ONZ65542 OXV65541:OXV65542 PHR65541:PHR65542 PRN65541:PRN65542 QBJ65541:QBJ65542 QLF65541:QLF65542 QVB65541:QVB65542 REX65541:REX65542 ROT65541:ROT65542 RYP65541:RYP65542 SIL65541:SIL65542 SSH65541:SSH65542 TCD65541:TCD65542 TLZ65541:TLZ65542 TVV65541:TVV65542 UFR65541:UFR65542 UPN65541:UPN65542 UZJ65541:UZJ65542 VJF65541:VJF65542 VTB65541:VTB65542 WCX65541:WCX65542 WMT65541:WMT65542 WWP65541:WWP65542 AF131077:AF131078 KD131077:KD131078 TZ131077:TZ131078 ADV131077:ADV131078 ANR131077:ANR131078 AXN131077:AXN131078 BHJ131077:BHJ131078 BRF131077:BRF131078 CBB131077:CBB131078 CKX131077:CKX131078 CUT131077:CUT131078 DEP131077:DEP131078 DOL131077:DOL131078 DYH131077:DYH131078 EID131077:EID131078 ERZ131077:ERZ131078 FBV131077:FBV131078 FLR131077:FLR131078 FVN131077:FVN131078 GFJ131077:GFJ131078 GPF131077:GPF131078 GZB131077:GZB131078 HIX131077:HIX131078 HST131077:HST131078 ICP131077:ICP131078 IML131077:IML131078 IWH131077:IWH131078 JGD131077:JGD131078 JPZ131077:JPZ131078 JZV131077:JZV131078 KJR131077:KJR131078 KTN131077:KTN131078 LDJ131077:LDJ131078 LNF131077:LNF131078 LXB131077:LXB131078 MGX131077:MGX131078 MQT131077:MQT131078 NAP131077:NAP131078 NKL131077:NKL131078 NUH131077:NUH131078 OED131077:OED131078 ONZ131077:ONZ131078 OXV131077:OXV131078 PHR131077:PHR131078 PRN131077:PRN131078 QBJ131077:QBJ131078 QLF131077:QLF131078 QVB131077:QVB131078 REX131077:REX131078 ROT131077:ROT131078 RYP131077:RYP131078 SIL131077:SIL131078 SSH131077:SSH131078 TCD131077:TCD131078 TLZ131077:TLZ131078 TVV131077:TVV131078 UFR131077:UFR131078 UPN131077:UPN131078 UZJ131077:UZJ131078 VJF131077:VJF131078 VTB131077:VTB131078 WCX131077:WCX131078 WMT131077:WMT131078 WWP131077:WWP131078 AF196613:AF196614 KD196613:KD196614 TZ196613:TZ196614 ADV196613:ADV196614 ANR196613:ANR196614 AXN196613:AXN196614 BHJ196613:BHJ196614 BRF196613:BRF196614 CBB196613:CBB196614 CKX196613:CKX196614 CUT196613:CUT196614 DEP196613:DEP196614 DOL196613:DOL196614 DYH196613:DYH196614 EID196613:EID196614 ERZ196613:ERZ196614 FBV196613:FBV196614 FLR196613:FLR196614 FVN196613:FVN196614 GFJ196613:GFJ196614 GPF196613:GPF196614 GZB196613:GZB196614 HIX196613:HIX196614 HST196613:HST196614 ICP196613:ICP196614 IML196613:IML196614 IWH196613:IWH196614 JGD196613:JGD196614 JPZ196613:JPZ196614 JZV196613:JZV196614 KJR196613:KJR196614 KTN196613:KTN196614 LDJ196613:LDJ196614 LNF196613:LNF196614 LXB196613:LXB196614 MGX196613:MGX196614 MQT196613:MQT196614 NAP196613:NAP196614 NKL196613:NKL196614 NUH196613:NUH196614 OED196613:OED196614 ONZ196613:ONZ196614 OXV196613:OXV196614 PHR196613:PHR196614 PRN196613:PRN196614 QBJ196613:QBJ196614 QLF196613:QLF196614 QVB196613:QVB196614 REX196613:REX196614 ROT196613:ROT196614 RYP196613:RYP196614 SIL196613:SIL196614 SSH196613:SSH196614 TCD196613:TCD196614 TLZ196613:TLZ196614 TVV196613:TVV196614 UFR196613:UFR196614 UPN196613:UPN196614 UZJ196613:UZJ196614 VJF196613:VJF196614 VTB196613:VTB196614 WCX196613:WCX196614 WMT196613:WMT196614 WWP196613:WWP196614 AF262149:AF262150 KD262149:KD262150 TZ262149:TZ262150 ADV262149:ADV262150 ANR262149:ANR262150 AXN262149:AXN262150 BHJ262149:BHJ262150 BRF262149:BRF262150 CBB262149:CBB262150 CKX262149:CKX262150 CUT262149:CUT262150 DEP262149:DEP262150 DOL262149:DOL262150 DYH262149:DYH262150 EID262149:EID262150 ERZ262149:ERZ262150 FBV262149:FBV262150 FLR262149:FLR262150 FVN262149:FVN262150 GFJ262149:GFJ262150 GPF262149:GPF262150 GZB262149:GZB262150 HIX262149:HIX262150 HST262149:HST262150 ICP262149:ICP262150 IML262149:IML262150 IWH262149:IWH262150 JGD262149:JGD262150 JPZ262149:JPZ262150 JZV262149:JZV262150 KJR262149:KJR262150 KTN262149:KTN262150 LDJ262149:LDJ262150 LNF262149:LNF262150 LXB262149:LXB262150 MGX262149:MGX262150 MQT262149:MQT262150 NAP262149:NAP262150 NKL262149:NKL262150 NUH262149:NUH262150 OED262149:OED262150 ONZ262149:ONZ262150 OXV262149:OXV262150 PHR262149:PHR262150 PRN262149:PRN262150 QBJ262149:QBJ262150 QLF262149:QLF262150 QVB262149:QVB262150 REX262149:REX262150 ROT262149:ROT262150 RYP262149:RYP262150 SIL262149:SIL262150 SSH262149:SSH262150 TCD262149:TCD262150 TLZ262149:TLZ262150 TVV262149:TVV262150 UFR262149:UFR262150 UPN262149:UPN262150 UZJ262149:UZJ262150 VJF262149:VJF262150 VTB262149:VTB262150 WCX262149:WCX262150 WMT262149:WMT262150 WWP262149:WWP262150 AF327685:AF327686 KD327685:KD327686 TZ327685:TZ327686 ADV327685:ADV327686 ANR327685:ANR327686 AXN327685:AXN327686 BHJ327685:BHJ327686 BRF327685:BRF327686 CBB327685:CBB327686 CKX327685:CKX327686 CUT327685:CUT327686 DEP327685:DEP327686 DOL327685:DOL327686 DYH327685:DYH327686 EID327685:EID327686 ERZ327685:ERZ327686 FBV327685:FBV327686 FLR327685:FLR327686 FVN327685:FVN327686 GFJ327685:GFJ327686 GPF327685:GPF327686 GZB327685:GZB327686 HIX327685:HIX327686 HST327685:HST327686 ICP327685:ICP327686 IML327685:IML327686 IWH327685:IWH327686 JGD327685:JGD327686 JPZ327685:JPZ327686 JZV327685:JZV327686 KJR327685:KJR327686 KTN327685:KTN327686 LDJ327685:LDJ327686 LNF327685:LNF327686 LXB327685:LXB327686 MGX327685:MGX327686 MQT327685:MQT327686 NAP327685:NAP327686 NKL327685:NKL327686 NUH327685:NUH327686 OED327685:OED327686 ONZ327685:ONZ327686 OXV327685:OXV327686 PHR327685:PHR327686 PRN327685:PRN327686 QBJ327685:QBJ327686 QLF327685:QLF327686 QVB327685:QVB327686 REX327685:REX327686 ROT327685:ROT327686 RYP327685:RYP327686 SIL327685:SIL327686 SSH327685:SSH327686 TCD327685:TCD327686 TLZ327685:TLZ327686 TVV327685:TVV327686 UFR327685:UFR327686 UPN327685:UPN327686 UZJ327685:UZJ327686 VJF327685:VJF327686 VTB327685:VTB327686 WCX327685:WCX327686 WMT327685:WMT327686 WWP327685:WWP327686 AF393221:AF393222 KD393221:KD393222 TZ393221:TZ393222 ADV393221:ADV393222 ANR393221:ANR393222 AXN393221:AXN393222 BHJ393221:BHJ393222 BRF393221:BRF393222 CBB393221:CBB393222 CKX393221:CKX393222 CUT393221:CUT393222 DEP393221:DEP393222 DOL393221:DOL393222 DYH393221:DYH393222 EID393221:EID393222 ERZ393221:ERZ393222 FBV393221:FBV393222 FLR393221:FLR393222 FVN393221:FVN393222 GFJ393221:GFJ393222 GPF393221:GPF393222 GZB393221:GZB393222 HIX393221:HIX393222 HST393221:HST393222 ICP393221:ICP393222 IML393221:IML393222 IWH393221:IWH393222 JGD393221:JGD393222 JPZ393221:JPZ393222 JZV393221:JZV393222 KJR393221:KJR393222 KTN393221:KTN393222 LDJ393221:LDJ393222 LNF393221:LNF393222 LXB393221:LXB393222 MGX393221:MGX393222 MQT393221:MQT393222 NAP393221:NAP393222 NKL393221:NKL393222 NUH393221:NUH393222 OED393221:OED393222 ONZ393221:ONZ393222 OXV393221:OXV393222 PHR393221:PHR393222 PRN393221:PRN393222 QBJ393221:QBJ393222 QLF393221:QLF393222 QVB393221:QVB393222 REX393221:REX393222 ROT393221:ROT393222 RYP393221:RYP393222 SIL393221:SIL393222 SSH393221:SSH393222 TCD393221:TCD393222 TLZ393221:TLZ393222 TVV393221:TVV393222 UFR393221:UFR393222 UPN393221:UPN393222 UZJ393221:UZJ393222 VJF393221:VJF393222 VTB393221:VTB393222 WCX393221:WCX393222 WMT393221:WMT393222 WWP393221:WWP393222 AF458757:AF458758 KD458757:KD458758 TZ458757:TZ458758 ADV458757:ADV458758 ANR458757:ANR458758 AXN458757:AXN458758 BHJ458757:BHJ458758 BRF458757:BRF458758 CBB458757:CBB458758 CKX458757:CKX458758 CUT458757:CUT458758 DEP458757:DEP458758 DOL458757:DOL458758 DYH458757:DYH458758 EID458757:EID458758 ERZ458757:ERZ458758 FBV458757:FBV458758 FLR458757:FLR458758 FVN458757:FVN458758 GFJ458757:GFJ458758 GPF458757:GPF458758 GZB458757:GZB458758 HIX458757:HIX458758 HST458757:HST458758 ICP458757:ICP458758 IML458757:IML458758 IWH458757:IWH458758 JGD458757:JGD458758 JPZ458757:JPZ458758 JZV458757:JZV458758 KJR458757:KJR458758 KTN458757:KTN458758 LDJ458757:LDJ458758 LNF458757:LNF458758 LXB458757:LXB458758 MGX458757:MGX458758 MQT458757:MQT458758 NAP458757:NAP458758 NKL458757:NKL458758 NUH458757:NUH458758 OED458757:OED458758 ONZ458757:ONZ458758 OXV458757:OXV458758 PHR458757:PHR458758 PRN458757:PRN458758 QBJ458757:QBJ458758 QLF458757:QLF458758 QVB458757:QVB458758 REX458757:REX458758 ROT458757:ROT458758 RYP458757:RYP458758 SIL458757:SIL458758 SSH458757:SSH458758 TCD458757:TCD458758 TLZ458757:TLZ458758 TVV458757:TVV458758 UFR458757:UFR458758 UPN458757:UPN458758 UZJ458757:UZJ458758 VJF458757:VJF458758 VTB458757:VTB458758 WCX458757:WCX458758 WMT458757:WMT458758 WWP458757:WWP458758 AF524293:AF524294 KD524293:KD524294 TZ524293:TZ524294 ADV524293:ADV524294 ANR524293:ANR524294 AXN524293:AXN524294 BHJ524293:BHJ524294 BRF524293:BRF524294 CBB524293:CBB524294 CKX524293:CKX524294 CUT524293:CUT524294 DEP524293:DEP524294 DOL524293:DOL524294 DYH524293:DYH524294 EID524293:EID524294 ERZ524293:ERZ524294 FBV524293:FBV524294 FLR524293:FLR524294 FVN524293:FVN524294 GFJ524293:GFJ524294 GPF524293:GPF524294 GZB524293:GZB524294 HIX524293:HIX524294 HST524293:HST524294 ICP524293:ICP524294 IML524293:IML524294 IWH524293:IWH524294 JGD524293:JGD524294 JPZ524293:JPZ524294 JZV524293:JZV524294 KJR524293:KJR524294 KTN524293:KTN524294 LDJ524293:LDJ524294 LNF524293:LNF524294 LXB524293:LXB524294 MGX524293:MGX524294 MQT524293:MQT524294 NAP524293:NAP524294 NKL524293:NKL524294 NUH524293:NUH524294 OED524293:OED524294 ONZ524293:ONZ524294 OXV524293:OXV524294 PHR524293:PHR524294 PRN524293:PRN524294 QBJ524293:QBJ524294 QLF524293:QLF524294 QVB524293:QVB524294 REX524293:REX524294 ROT524293:ROT524294 RYP524293:RYP524294 SIL524293:SIL524294 SSH524293:SSH524294 TCD524293:TCD524294 TLZ524293:TLZ524294 TVV524293:TVV524294 UFR524293:UFR524294 UPN524293:UPN524294 UZJ524293:UZJ524294 VJF524293:VJF524294 VTB524293:VTB524294 WCX524293:WCX524294 WMT524293:WMT524294 WWP524293:WWP524294 AF589829:AF589830 KD589829:KD589830 TZ589829:TZ589830 ADV589829:ADV589830 ANR589829:ANR589830 AXN589829:AXN589830 BHJ589829:BHJ589830 BRF589829:BRF589830 CBB589829:CBB589830 CKX589829:CKX589830 CUT589829:CUT589830 DEP589829:DEP589830 DOL589829:DOL589830 DYH589829:DYH589830 EID589829:EID589830 ERZ589829:ERZ589830 FBV589829:FBV589830 FLR589829:FLR589830 FVN589829:FVN589830 GFJ589829:GFJ589830 GPF589829:GPF589830 GZB589829:GZB589830 HIX589829:HIX589830 HST589829:HST589830 ICP589829:ICP589830 IML589829:IML589830 IWH589829:IWH589830 JGD589829:JGD589830 JPZ589829:JPZ589830 JZV589829:JZV589830 KJR589829:KJR589830 KTN589829:KTN589830 LDJ589829:LDJ589830 LNF589829:LNF589830 LXB589829:LXB589830 MGX589829:MGX589830 MQT589829:MQT589830 NAP589829:NAP589830 NKL589829:NKL589830 NUH589829:NUH589830 OED589829:OED589830 ONZ589829:ONZ589830 OXV589829:OXV589830 PHR589829:PHR589830 PRN589829:PRN589830 QBJ589829:QBJ589830 QLF589829:QLF589830 QVB589829:QVB589830 REX589829:REX589830 ROT589829:ROT589830 RYP589829:RYP589830 SIL589829:SIL589830 SSH589829:SSH589830 TCD589829:TCD589830 TLZ589829:TLZ589830 TVV589829:TVV589830 UFR589829:UFR589830 UPN589829:UPN589830 UZJ589829:UZJ589830 VJF589829:VJF589830 VTB589829:VTB589830 WCX589829:WCX589830 WMT589829:WMT589830 WWP589829:WWP589830 AF655365:AF655366 KD655365:KD655366 TZ655365:TZ655366 ADV655365:ADV655366 ANR655365:ANR655366 AXN655365:AXN655366 BHJ655365:BHJ655366 BRF655365:BRF655366 CBB655365:CBB655366 CKX655365:CKX655366 CUT655365:CUT655366 DEP655365:DEP655366 DOL655365:DOL655366 DYH655365:DYH655366 EID655365:EID655366 ERZ655365:ERZ655366 FBV655365:FBV655366 FLR655365:FLR655366 FVN655365:FVN655366 GFJ655365:GFJ655366 GPF655365:GPF655366 GZB655365:GZB655366 HIX655365:HIX655366 HST655365:HST655366 ICP655365:ICP655366 IML655365:IML655366 IWH655365:IWH655366 JGD655365:JGD655366 JPZ655365:JPZ655366 JZV655365:JZV655366 KJR655365:KJR655366 KTN655365:KTN655366 LDJ655365:LDJ655366 LNF655365:LNF655366 LXB655365:LXB655366 MGX655365:MGX655366 MQT655365:MQT655366 NAP655365:NAP655366 NKL655365:NKL655366 NUH655365:NUH655366 OED655365:OED655366 ONZ655365:ONZ655366 OXV655365:OXV655366 PHR655365:PHR655366 PRN655365:PRN655366 QBJ655365:QBJ655366 QLF655365:QLF655366 QVB655365:QVB655366 REX655365:REX655366 ROT655365:ROT655366 RYP655365:RYP655366 SIL655365:SIL655366 SSH655365:SSH655366 TCD655365:TCD655366 TLZ655365:TLZ655366 TVV655365:TVV655366 UFR655365:UFR655366 UPN655365:UPN655366 UZJ655365:UZJ655366 VJF655365:VJF655366 VTB655365:VTB655366 WCX655365:WCX655366 WMT655365:WMT655366 WWP655365:WWP655366 AF720901:AF720902 KD720901:KD720902 TZ720901:TZ720902 ADV720901:ADV720902 ANR720901:ANR720902 AXN720901:AXN720902 BHJ720901:BHJ720902 BRF720901:BRF720902 CBB720901:CBB720902 CKX720901:CKX720902 CUT720901:CUT720902 DEP720901:DEP720902 DOL720901:DOL720902 DYH720901:DYH720902 EID720901:EID720902 ERZ720901:ERZ720902 FBV720901:FBV720902 FLR720901:FLR720902 FVN720901:FVN720902 GFJ720901:GFJ720902 GPF720901:GPF720902 GZB720901:GZB720902 HIX720901:HIX720902 HST720901:HST720902 ICP720901:ICP720902 IML720901:IML720902 IWH720901:IWH720902 JGD720901:JGD720902 JPZ720901:JPZ720902 JZV720901:JZV720902 KJR720901:KJR720902 KTN720901:KTN720902 LDJ720901:LDJ720902 LNF720901:LNF720902 LXB720901:LXB720902 MGX720901:MGX720902 MQT720901:MQT720902 NAP720901:NAP720902 NKL720901:NKL720902 NUH720901:NUH720902 OED720901:OED720902 ONZ720901:ONZ720902 OXV720901:OXV720902 PHR720901:PHR720902 PRN720901:PRN720902 QBJ720901:QBJ720902 QLF720901:QLF720902 QVB720901:QVB720902 REX720901:REX720902 ROT720901:ROT720902 RYP720901:RYP720902 SIL720901:SIL720902 SSH720901:SSH720902 TCD720901:TCD720902 TLZ720901:TLZ720902 TVV720901:TVV720902 UFR720901:UFR720902 UPN720901:UPN720902 UZJ720901:UZJ720902 VJF720901:VJF720902 VTB720901:VTB720902 WCX720901:WCX720902 WMT720901:WMT720902 WWP720901:WWP720902 AF786437:AF786438 KD786437:KD786438 TZ786437:TZ786438 ADV786437:ADV786438 ANR786437:ANR786438 AXN786437:AXN786438 BHJ786437:BHJ786438 BRF786437:BRF786438 CBB786437:CBB786438 CKX786437:CKX786438 CUT786437:CUT786438 DEP786437:DEP786438 DOL786437:DOL786438 DYH786437:DYH786438 EID786437:EID786438 ERZ786437:ERZ786438 FBV786437:FBV786438 FLR786437:FLR786438 FVN786437:FVN786438 GFJ786437:GFJ786438 GPF786437:GPF786438 GZB786437:GZB786438 HIX786437:HIX786438 HST786437:HST786438 ICP786437:ICP786438 IML786437:IML786438 IWH786437:IWH786438 JGD786437:JGD786438 JPZ786437:JPZ786438 JZV786437:JZV786438 KJR786437:KJR786438 KTN786437:KTN786438 LDJ786437:LDJ786438 LNF786437:LNF786438 LXB786437:LXB786438 MGX786437:MGX786438 MQT786437:MQT786438 NAP786437:NAP786438 NKL786437:NKL786438 NUH786437:NUH786438 OED786437:OED786438 ONZ786437:ONZ786438 OXV786437:OXV786438 PHR786437:PHR786438 PRN786437:PRN786438 QBJ786437:QBJ786438 QLF786437:QLF786438 QVB786437:QVB786438 REX786437:REX786438 ROT786437:ROT786438 RYP786437:RYP786438 SIL786437:SIL786438 SSH786437:SSH786438 TCD786437:TCD786438 TLZ786437:TLZ786438 TVV786437:TVV786438 UFR786437:UFR786438 UPN786437:UPN786438 UZJ786437:UZJ786438 VJF786437:VJF786438 VTB786437:VTB786438 WCX786437:WCX786438 WMT786437:WMT786438 WWP786437:WWP786438 AF851973:AF851974 KD851973:KD851974 TZ851973:TZ851974 ADV851973:ADV851974 ANR851973:ANR851974 AXN851973:AXN851974 BHJ851973:BHJ851974 BRF851973:BRF851974 CBB851973:CBB851974 CKX851973:CKX851974 CUT851973:CUT851974 DEP851973:DEP851974 DOL851973:DOL851974 DYH851973:DYH851974 EID851973:EID851974 ERZ851973:ERZ851974 FBV851973:FBV851974 FLR851973:FLR851974 FVN851973:FVN851974 GFJ851973:GFJ851974 GPF851973:GPF851974 GZB851973:GZB851974 HIX851973:HIX851974 HST851973:HST851974 ICP851973:ICP851974 IML851973:IML851974 IWH851973:IWH851974 JGD851973:JGD851974 JPZ851973:JPZ851974 JZV851973:JZV851974 KJR851973:KJR851974 KTN851973:KTN851974 LDJ851973:LDJ851974 LNF851973:LNF851974 LXB851973:LXB851974 MGX851973:MGX851974 MQT851973:MQT851974 NAP851973:NAP851974 NKL851973:NKL851974 NUH851973:NUH851974 OED851973:OED851974 ONZ851973:ONZ851974 OXV851973:OXV851974 PHR851973:PHR851974 PRN851973:PRN851974 QBJ851973:QBJ851974 QLF851973:QLF851974 QVB851973:QVB851974 REX851973:REX851974 ROT851973:ROT851974 RYP851973:RYP851974 SIL851973:SIL851974 SSH851973:SSH851974 TCD851973:TCD851974 TLZ851973:TLZ851974 TVV851973:TVV851974 UFR851973:UFR851974 UPN851973:UPN851974 UZJ851973:UZJ851974 VJF851973:VJF851974 VTB851973:VTB851974 WCX851973:WCX851974 WMT851973:WMT851974 WWP851973:WWP851974 AF917509:AF917510 KD917509:KD917510 TZ917509:TZ917510 ADV917509:ADV917510 ANR917509:ANR917510 AXN917509:AXN917510 BHJ917509:BHJ917510 BRF917509:BRF917510 CBB917509:CBB917510 CKX917509:CKX917510 CUT917509:CUT917510 DEP917509:DEP917510 DOL917509:DOL917510 DYH917509:DYH917510 EID917509:EID917510 ERZ917509:ERZ917510 FBV917509:FBV917510 FLR917509:FLR917510 FVN917509:FVN917510 GFJ917509:GFJ917510 GPF917509:GPF917510 GZB917509:GZB917510 HIX917509:HIX917510 HST917509:HST917510 ICP917509:ICP917510 IML917509:IML917510 IWH917509:IWH917510 JGD917509:JGD917510 JPZ917509:JPZ917510 JZV917509:JZV917510 KJR917509:KJR917510 KTN917509:KTN917510 LDJ917509:LDJ917510 LNF917509:LNF917510 LXB917509:LXB917510 MGX917509:MGX917510 MQT917509:MQT917510 NAP917509:NAP917510 NKL917509:NKL917510 NUH917509:NUH917510 OED917509:OED917510 ONZ917509:ONZ917510 OXV917509:OXV917510 PHR917509:PHR917510 PRN917509:PRN917510 QBJ917509:QBJ917510 QLF917509:QLF917510 QVB917509:QVB917510 REX917509:REX917510 ROT917509:ROT917510 RYP917509:RYP917510 SIL917509:SIL917510 SSH917509:SSH917510 TCD917509:TCD917510 TLZ917509:TLZ917510 TVV917509:TVV917510 UFR917509:UFR917510 UPN917509:UPN917510 UZJ917509:UZJ917510 VJF917509:VJF917510 VTB917509:VTB917510 WCX917509:WCX917510 WMT917509:WMT917510 WWP917509:WWP917510 AF983045:AF983046 KD983045:KD983046 TZ983045:TZ983046 ADV983045:ADV983046 ANR983045:ANR983046 AXN983045:AXN983046 BHJ983045:BHJ983046 BRF983045:BRF983046 CBB983045:CBB983046 CKX983045:CKX983046 CUT983045:CUT983046 DEP983045:DEP983046 DOL983045:DOL983046 DYH983045:DYH983046 EID983045:EID983046 ERZ983045:ERZ983046 FBV983045:FBV983046 FLR983045:FLR983046 FVN983045:FVN983046 GFJ983045:GFJ983046 GPF983045:GPF983046 GZB983045:GZB983046 HIX983045:HIX983046 HST983045:HST983046 ICP983045:ICP983046 IML983045:IML983046 IWH983045:IWH983046 JGD983045:JGD983046 JPZ983045:JPZ983046 JZV983045:JZV983046 KJR983045:KJR983046 KTN983045:KTN983046 LDJ983045:LDJ983046 LNF983045:LNF983046 LXB983045:LXB983046 MGX983045:MGX983046 MQT983045:MQT983046 NAP983045:NAP983046 NKL983045:NKL983046 NUH983045:NUH983046 OED983045:OED983046 ONZ983045:ONZ983046 OXV983045:OXV983046 PHR983045:PHR983046 PRN983045:PRN983046 QBJ983045:QBJ983046 QLF983045:QLF983046 QVB983045:QVB983046 REX983045:REX983046 ROT983045:ROT983046 RYP983045:RYP983046 SIL983045:SIL983046 SSH983045:SSH983046 TCD983045:TCD983046 TLZ983045:TLZ983046 TVV983045:TVV983046 UFR983045:UFR983046 UPN983045:UPN983046 UZJ983045:UZJ983046 VJF983045:VJF983046 VTB983045:VTB983046 WCX983045:WCX983046 WMT983045:WMT983046 WWP983045:WWP983046 AJ65534:AJ65535 KH65534:KH65535 UD65534:UD65535 ADZ65534:ADZ65535 ANV65534:ANV65535 AXR65534:AXR65535 BHN65534:BHN65535 BRJ65534:BRJ65535 CBF65534:CBF65535 CLB65534:CLB65535 CUX65534:CUX65535 DET65534:DET65535 DOP65534:DOP65535 DYL65534:DYL65535 EIH65534:EIH65535 ESD65534:ESD65535 FBZ65534:FBZ65535 FLV65534:FLV65535 FVR65534:FVR65535 GFN65534:GFN65535 GPJ65534:GPJ65535 GZF65534:GZF65535 HJB65534:HJB65535 HSX65534:HSX65535 ICT65534:ICT65535 IMP65534:IMP65535 IWL65534:IWL65535 JGH65534:JGH65535 JQD65534:JQD65535 JZZ65534:JZZ65535 KJV65534:KJV65535 KTR65534:KTR65535 LDN65534:LDN65535 LNJ65534:LNJ65535 LXF65534:LXF65535 MHB65534:MHB65535 MQX65534:MQX65535 NAT65534:NAT65535 NKP65534:NKP65535 NUL65534:NUL65535 OEH65534:OEH65535 OOD65534:OOD65535 OXZ65534:OXZ65535 PHV65534:PHV65535 PRR65534:PRR65535 QBN65534:QBN65535 QLJ65534:QLJ65535 QVF65534:QVF65535 RFB65534:RFB65535 ROX65534:ROX65535 RYT65534:RYT65535 SIP65534:SIP65535 SSL65534:SSL65535 TCH65534:TCH65535 TMD65534:TMD65535 TVZ65534:TVZ65535 UFV65534:UFV65535 UPR65534:UPR65535 UZN65534:UZN65535 VJJ65534:VJJ65535 VTF65534:VTF65535 WDB65534:WDB65535 WMX65534:WMX65535 WWT65534:WWT65535 AJ131070:AJ131071 KH131070:KH131071 UD131070:UD131071 ADZ131070:ADZ131071 ANV131070:ANV131071 AXR131070:AXR131071 BHN131070:BHN131071 BRJ131070:BRJ131071 CBF131070:CBF131071 CLB131070:CLB131071 CUX131070:CUX131071 DET131070:DET131071 DOP131070:DOP131071 DYL131070:DYL131071 EIH131070:EIH131071 ESD131070:ESD131071 FBZ131070:FBZ131071 FLV131070:FLV131071 FVR131070:FVR131071 GFN131070:GFN131071 GPJ131070:GPJ131071 GZF131070:GZF131071 HJB131070:HJB131071 HSX131070:HSX131071 ICT131070:ICT131071 IMP131070:IMP131071 IWL131070:IWL131071 JGH131070:JGH131071 JQD131070:JQD131071 JZZ131070:JZZ131071 KJV131070:KJV131071 KTR131070:KTR131071 LDN131070:LDN131071 LNJ131070:LNJ131071 LXF131070:LXF131071 MHB131070:MHB131071 MQX131070:MQX131071 NAT131070:NAT131071 NKP131070:NKP131071 NUL131070:NUL131071 OEH131070:OEH131071 OOD131070:OOD131071 OXZ131070:OXZ131071 PHV131070:PHV131071 PRR131070:PRR131071 QBN131070:QBN131071 QLJ131070:QLJ131071 QVF131070:QVF131071 RFB131070:RFB131071 ROX131070:ROX131071 RYT131070:RYT131071 SIP131070:SIP131071 SSL131070:SSL131071 TCH131070:TCH131071 TMD131070:TMD131071 TVZ131070:TVZ131071 UFV131070:UFV131071 UPR131070:UPR131071 UZN131070:UZN131071 VJJ131070:VJJ131071 VTF131070:VTF131071 WDB131070:WDB131071 WMX131070:WMX131071 WWT131070:WWT131071 AJ196606:AJ196607 KH196606:KH196607 UD196606:UD196607 ADZ196606:ADZ196607 ANV196606:ANV196607 AXR196606:AXR196607 BHN196606:BHN196607 BRJ196606:BRJ196607 CBF196606:CBF196607 CLB196606:CLB196607 CUX196606:CUX196607 DET196606:DET196607 DOP196606:DOP196607 DYL196606:DYL196607 EIH196606:EIH196607 ESD196606:ESD196607 FBZ196606:FBZ196607 FLV196606:FLV196607 FVR196606:FVR196607 GFN196606:GFN196607 GPJ196606:GPJ196607 GZF196606:GZF196607 HJB196606:HJB196607 HSX196606:HSX196607 ICT196606:ICT196607 IMP196606:IMP196607 IWL196606:IWL196607 JGH196606:JGH196607 JQD196606:JQD196607 JZZ196606:JZZ196607 KJV196606:KJV196607 KTR196606:KTR196607 LDN196606:LDN196607 LNJ196606:LNJ196607 LXF196606:LXF196607 MHB196606:MHB196607 MQX196606:MQX196607 NAT196606:NAT196607 NKP196606:NKP196607 NUL196606:NUL196607 OEH196606:OEH196607 OOD196606:OOD196607 OXZ196606:OXZ196607 PHV196606:PHV196607 PRR196606:PRR196607 QBN196606:QBN196607 QLJ196606:QLJ196607 QVF196606:QVF196607 RFB196606:RFB196607 ROX196606:ROX196607 RYT196606:RYT196607 SIP196606:SIP196607 SSL196606:SSL196607 TCH196606:TCH196607 TMD196606:TMD196607 TVZ196606:TVZ196607 UFV196606:UFV196607 UPR196606:UPR196607 UZN196606:UZN196607 VJJ196606:VJJ196607 VTF196606:VTF196607 WDB196606:WDB196607 WMX196606:WMX196607 WWT196606:WWT196607 AJ262142:AJ262143 KH262142:KH262143 UD262142:UD262143 ADZ262142:ADZ262143 ANV262142:ANV262143 AXR262142:AXR262143 BHN262142:BHN262143 BRJ262142:BRJ262143 CBF262142:CBF262143 CLB262142:CLB262143 CUX262142:CUX262143 DET262142:DET262143 DOP262142:DOP262143 DYL262142:DYL262143 EIH262142:EIH262143 ESD262142:ESD262143 FBZ262142:FBZ262143 FLV262142:FLV262143 FVR262142:FVR262143 GFN262142:GFN262143 GPJ262142:GPJ262143 GZF262142:GZF262143 HJB262142:HJB262143 HSX262142:HSX262143 ICT262142:ICT262143 IMP262142:IMP262143 IWL262142:IWL262143 JGH262142:JGH262143 JQD262142:JQD262143 JZZ262142:JZZ262143 KJV262142:KJV262143 KTR262142:KTR262143 LDN262142:LDN262143 LNJ262142:LNJ262143 LXF262142:LXF262143 MHB262142:MHB262143 MQX262142:MQX262143 NAT262142:NAT262143 NKP262142:NKP262143 NUL262142:NUL262143 OEH262142:OEH262143 OOD262142:OOD262143 OXZ262142:OXZ262143 PHV262142:PHV262143 PRR262142:PRR262143 QBN262142:QBN262143 QLJ262142:QLJ262143 QVF262142:QVF262143 RFB262142:RFB262143 ROX262142:ROX262143 RYT262142:RYT262143 SIP262142:SIP262143 SSL262142:SSL262143 TCH262142:TCH262143 TMD262142:TMD262143 TVZ262142:TVZ262143 UFV262142:UFV262143 UPR262142:UPR262143 UZN262142:UZN262143 VJJ262142:VJJ262143 VTF262142:VTF262143 WDB262142:WDB262143 WMX262142:WMX262143 WWT262142:WWT262143 AJ327678:AJ327679 KH327678:KH327679 UD327678:UD327679 ADZ327678:ADZ327679 ANV327678:ANV327679 AXR327678:AXR327679 BHN327678:BHN327679 BRJ327678:BRJ327679 CBF327678:CBF327679 CLB327678:CLB327679 CUX327678:CUX327679 DET327678:DET327679 DOP327678:DOP327679 DYL327678:DYL327679 EIH327678:EIH327679 ESD327678:ESD327679 FBZ327678:FBZ327679 FLV327678:FLV327679 FVR327678:FVR327679 GFN327678:GFN327679 GPJ327678:GPJ327679 GZF327678:GZF327679 HJB327678:HJB327679 HSX327678:HSX327679 ICT327678:ICT327679 IMP327678:IMP327679 IWL327678:IWL327679 JGH327678:JGH327679 JQD327678:JQD327679 JZZ327678:JZZ327679 KJV327678:KJV327679 KTR327678:KTR327679 LDN327678:LDN327679 LNJ327678:LNJ327679 LXF327678:LXF327679 MHB327678:MHB327679 MQX327678:MQX327679 NAT327678:NAT327679 NKP327678:NKP327679 NUL327678:NUL327679 OEH327678:OEH327679 OOD327678:OOD327679 OXZ327678:OXZ327679 PHV327678:PHV327679 PRR327678:PRR327679 QBN327678:QBN327679 QLJ327678:QLJ327679 QVF327678:QVF327679 RFB327678:RFB327679 ROX327678:ROX327679 RYT327678:RYT327679 SIP327678:SIP327679 SSL327678:SSL327679 TCH327678:TCH327679 TMD327678:TMD327679 TVZ327678:TVZ327679 UFV327678:UFV327679 UPR327678:UPR327679 UZN327678:UZN327679 VJJ327678:VJJ327679 VTF327678:VTF327679 WDB327678:WDB327679 WMX327678:WMX327679 WWT327678:WWT327679 AJ393214:AJ393215 KH393214:KH393215 UD393214:UD393215 ADZ393214:ADZ393215 ANV393214:ANV393215 AXR393214:AXR393215 BHN393214:BHN393215 BRJ393214:BRJ393215 CBF393214:CBF393215 CLB393214:CLB393215 CUX393214:CUX393215 DET393214:DET393215 DOP393214:DOP393215 DYL393214:DYL393215 EIH393214:EIH393215 ESD393214:ESD393215 FBZ393214:FBZ393215 FLV393214:FLV393215 FVR393214:FVR393215 GFN393214:GFN393215 GPJ393214:GPJ393215 GZF393214:GZF393215 HJB393214:HJB393215 HSX393214:HSX393215 ICT393214:ICT393215 IMP393214:IMP393215 IWL393214:IWL393215 JGH393214:JGH393215 JQD393214:JQD393215 JZZ393214:JZZ393215 KJV393214:KJV393215 KTR393214:KTR393215 LDN393214:LDN393215 LNJ393214:LNJ393215 LXF393214:LXF393215 MHB393214:MHB393215 MQX393214:MQX393215 NAT393214:NAT393215 NKP393214:NKP393215 NUL393214:NUL393215 OEH393214:OEH393215 OOD393214:OOD393215 OXZ393214:OXZ393215 PHV393214:PHV393215 PRR393214:PRR393215 QBN393214:QBN393215 QLJ393214:QLJ393215 QVF393214:QVF393215 RFB393214:RFB393215 ROX393214:ROX393215 RYT393214:RYT393215 SIP393214:SIP393215 SSL393214:SSL393215 TCH393214:TCH393215 TMD393214:TMD393215 TVZ393214:TVZ393215 UFV393214:UFV393215 UPR393214:UPR393215 UZN393214:UZN393215 VJJ393214:VJJ393215 VTF393214:VTF393215 WDB393214:WDB393215 WMX393214:WMX393215 WWT393214:WWT393215 AJ458750:AJ458751 KH458750:KH458751 UD458750:UD458751 ADZ458750:ADZ458751 ANV458750:ANV458751 AXR458750:AXR458751 BHN458750:BHN458751 BRJ458750:BRJ458751 CBF458750:CBF458751 CLB458750:CLB458751 CUX458750:CUX458751 DET458750:DET458751 DOP458750:DOP458751 DYL458750:DYL458751 EIH458750:EIH458751 ESD458750:ESD458751 FBZ458750:FBZ458751 FLV458750:FLV458751 FVR458750:FVR458751 GFN458750:GFN458751 GPJ458750:GPJ458751 GZF458750:GZF458751 HJB458750:HJB458751 HSX458750:HSX458751 ICT458750:ICT458751 IMP458750:IMP458751 IWL458750:IWL458751 JGH458750:JGH458751 JQD458750:JQD458751 JZZ458750:JZZ458751 KJV458750:KJV458751 KTR458750:KTR458751 LDN458750:LDN458751 LNJ458750:LNJ458751 LXF458750:LXF458751 MHB458750:MHB458751 MQX458750:MQX458751 NAT458750:NAT458751 NKP458750:NKP458751 NUL458750:NUL458751 OEH458750:OEH458751 OOD458750:OOD458751 OXZ458750:OXZ458751 PHV458750:PHV458751 PRR458750:PRR458751 QBN458750:QBN458751 QLJ458750:QLJ458751 QVF458750:QVF458751 RFB458750:RFB458751 ROX458750:ROX458751 RYT458750:RYT458751 SIP458750:SIP458751 SSL458750:SSL458751 TCH458750:TCH458751 TMD458750:TMD458751 TVZ458750:TVZ458751 UFV458750:UFV458751 UPR458750:UPR458751 UZN458750:UZN458751 VJJ458750:VJJ458751 VTF458750:VTF458751 WDB458750:WDB458751 WMX458750:WMX458751 WWT458750:WWT458751 AJ524286:AJ524287 KH524286:KH524287 UD524286:UD524287 ADZ524286:ADZ524287 ANV524286:ANV524287 AXR524286:AXR524287 BHN524286:BHN524287 BRJ524286:BRJ524287 CBF524286:CBF524287 CLB524286:CLB524287 CUX524286:CUX524287 DET524286:DET524287 DOP524286:DOP524287 DYL524286:DYL524287 EIH524286:EIH524287 ESD524286:ESD524287 FBZ524286:FBZ524287 FLV524286:FLV524287 FVR524286:FVR524287 GFN524286:GFN524287 GPJ524286:GPJ524287 GZF524286:GZF524287 HJB524286:HJB524287 HSX524286:HSX524287 ICT524286:ICT524287 IMP524286:IMP524287 IWL524286:IWL524287 JGH524286:JGH524287 JQD524286:JQD524287 JZZ524286:JZZ524287 KJV524286:KJV524287 KTR524286:KTR524287 LDN524286:LDN524287 LNJ524286:LNJ524287 LXF524286:LXF524287 MHB524286:MHB524287 MQX524286:MQX524287 NAT524286:NAT524287 NKP524286:NKP524287 NUL524286:NUL524287 OEH524286:OEH524287 OOD524286:OOD524287 OXZ524286:OXZ524287 PHV524286:PHV524287 PRR524286:PRR524287 QBN524286:QBN524287 QLJ524286:QLJ524287 QVF524286:QVF524287 RFB524286:RFB524287 ROX524286:ROX524287 RYT524286:RYT524287 SIP524286:SIP524287 SSL524286:SSL524287 TCH524286:TCH524287 TMD524286:TMD524287 TVZ524286:TVZ524287 UFV524286:UFV524287 UPR524286:UPR524287 UZN524286:UZN524287 VJJ524286:VJJ524287 VTF524286:VTF524287 WDB524286:WDB524287 WMX524286:WMX524287 WWT524286:WWT524287 AJ589822:AJ589823 KH589822:KH589823 UD589822:UD589823 ADZ589822:ADZ589823 ANV589822:ANV589823 AXR589822:AXR589823 BHN589822:BHN589823 BRJ589822:BRJ589823 CBF589822:CBF589823 CLB589822:CLB589823 CUX589822:CUX589823 DET589822:DET589823 DOP589822:DOP589823 DYL589822:DYL589823 EIH589822:EIH589823 ESD589822:ESD589823 FBZ589822:FBZ589823 FLV589822:FLV589823 FVR589822:FVR589823 GFN589822:GFN589823 GPJ589822:GPJ589823 GZF589822:GZF589823 HJB589822:HJB589823 HSX589822:HSX589823 ICT589822:ICT589823 IMP589822:IMP589823 IWL589822:IWL589823 JGH589822:JGH589823 JQD589822:JQD589823 JZZ589822:JZZ589823 KJV589822:KJV589823 KTR589822:KTR589823 LDN589822:LDN589823 LNJ589822:LNJ589823 LXF589822:LXF589823 MHB589822:MHB589823 MQX589822:MQX589823 NAT589822:NAT589823 NKP589822:NKP589823 NUL589822:NUL589823 OEH589822:OEH589823 OOD589822:OOD589823 OXZ589822:OXZ589823 PHV589822:PHV589823 PRR589822:PRR589823 QBN589822:QBN589823 QLJ589822:QLJ589823 QVF589822:QVF589823 RFB589822:RFB589823 ROX589822:ROX589823 RYT589822:RYT589823 SIP589822:SIP589823 SSL589822:SSL589823 TCH589822:TCH589823 TMD589822:TMD589823 TVZ589822:TVZ589823 UFV589822:UFV589823 UPR589822:UPR589823 UZN589822:UZN589823 VJJ589822:VJJ589823 VTF589822:VTF589823 WDB589822:WDB589823 WMX589822:WMX589823 WWT589822:WWT589823 AJ655358:AJ655359 KH655358:KH655359 UD655358:UD655359 ADZ655358:ADZ655359 ANV655358:ANV655359 AXR655358:AXR655359 BHN655358:BHN655359 BRJ655358:BRJ655359 CBF655358:CBF655359 CLB655358:CLB655359 CUX655358:CUX655359 DET655358:DET655359 DOP655358:DOP655359 DYL655358:DYL655359 EIH655358:EIH655359 ESD655358:ESD655359 FBZ655358:FBZ655359 FLV655358:FLV655359 FVR655358:FVR655359 GFN655358:GFN655359 GPJ655358:GPJ655359 GZF655358:GZF655359 HJB655358:HJB655359 HSX655358:HSX655359 ICT655358:ICT655359 IMP655358:IMP655359 IWL655358:IWL655359 JGH655358:JGH655359 JQD655358:JQD655359 JZZ655358:JZZ655359 KJV655358:KJV655359 KTR655358:KTR655359 LDN655358:LDN655359 LNJ655358:LNJ655359 LXF655358:LXF655359 MHB655358:MHB655359 MQX655358:MQX655359 NAT655358:NAT655359 NKP655358:NKP655359 NUL655358:NUL655359 OEH655358:OEH655359 OOD655358:OOD655359 OXZ655358:OXZ655359 PHV655358:PHV655359 PRR655358:PRR655359 QBN655358:QBN655359 QLJ655358:QLJ655359 QVF655358:QVF655359 RFB655358:RFB655359 ROX655358:ROX655359 RYT655358:RYT655359 SIP655358:SIP655359 SSL655358:SSL655359 TCH655358:TCH655359 TMD655358:TMD655359 TVZ655358:TVZ655359 UFV655358:UFV655359 UPR655358:UPR655359 UZN655358:UZN655359 VJJ655358:VJJ655359 VTF655358:VTF655359 WDB655358:WDB655359 WMX655358:WMX655359 WWT655358:WWT655359 AJ720894:AJ720895 KH720894:KH720895 UD720894:UD720895 ADZ720894:ADZ720895 ANV720894:ANV720895 AXR720894:AXR720895 BHN720894:BHN720895 BRJ720894:BRJ720895 CBF720894:CBF720895 CLB720894:CLB720895 CUX720894:CUX720895 DET720894:DET720895 DOP720894:DOP720895 DYL720894:DYL720895 EIH720894:EIH720895 ESD720894:ESD720895 FBZ720894:FBZ720895 FLV720894:FLV720895 FVR720894:FVR720895 GFN720894:GFN720895 GPJ720894:GPJ720895 GZF720894:GZF720895 HJB720894:HJB720895 HSX720894:HSX720895 ICT720894:ICT720895 IMP720894:IMP720895 IWL720894:IWL720895 JGH720894:JGH720895 JQD720894:JQD720895 JZZ720894:JZZ720895 KJV720894:KJV720895 KTR720894:KTR720895 LDN720894:LDN720895 LNJ720894:LNJ720895 LXF720894:LXF720895 MHB720894:MHB720895 MQX720894:MQX720895 NAT720894:NAT720895 NKP720894:NKP720895 NUL720894:NUL720895 OEH720894:OEH720895 OOD720894:OOD720895 OXZ720894:OXZ720895 PHV720894:PHV720895 PRR720894:PRR720895 QBN720894:QBN720895 QLJ720894:QLJ720895 QVF720894:QVF720895 RFB720894:RFB720895 ROX720894:ROX720895 RYT720894:RYT720895 SIP720894:SIP720895 SSL720894:SSL720895 TCH720894:TCH720895 TMD720894:TMD720895 TVZ720894:TVZ720895 UFV720894:UFV720895 UPR720894:UPR720895 UZN720894:UZN720895 VJJ720894:VJJ720895 VTF720894:VTF720895 WDB720894:WDB720895 WMX720894:WMX720895 WWT720894:WWT720895 AJ786430:AJ786431 KH786430:KH786431 UD786430:UD786431 ADZ786430:ADZ786431 ANV786430:ANV786431 AXR786430:AXR786431 BHN786430:BHN786431 BRJ786430:BRJ786431 CBF786430:CBF786431 CLB786430:CLB786431 CUX786430:CUX786431 DET786430:DET786431 DOP786430:DOP786431 DYL786430:DYL786431 EIH786430:EIH786431 ESD786430:ESD786431 FBZ786430:FBZ786431 FLV786430:FLV786431 FVR786430:FVR786431 GFN786430:GFN786431 GPJ786430:GPJ786431 GZF786430:GZF786431 HJB786430:HJB786431 HSX786430:HSX786431 ICT786430:ICT786431 IMP786430:IMP786431 IWL786430:IWL786431 JGH786430:JGH786431 JQD786430:JQD786431 JZZ786430:JZZ786431 KJV786430:KJV786431 KTR786430:KTR786431 LDN786430:LDN786431 LNJ786430:LNJ786431 LXF786430:LXF786431 MHB786430:MHB786431 MQX786430:MQX786431 NAT786430:NAT786431 NKP786430:NKP786431 NUL786430:NUL786431 OEH786430:OEH786431 OOD786430:OOD786431 OXZ786430:OXZ786431 PHV786430:PHV786431 PRR786430:PRR786431 QBN786430:QBN786431 QLJ786430:QLJ786431 QVF786430:QVF786431 RFB786430:RFB786431 ROX786430:ROX786431 RYT786430:RYT786431 SIP786430:SIP786431 SSL786430:SSL786431 TCH786430:TCH786431 TMD786430:TMD786431 TVZ786430:TVZ786431 UFV786430:UFV786431 UPR786430:UPR786431 UZN786430:UZN786431 VJJ786430:VJJ786431 VTF786430:VTF786431 WDB786430:WDB786431 WMX786430:WMX786431 WWT786430:WWT786431 AJ851966:AJ851967 KH851966:KH851967 UD851966:UD851967 ADZ851966:ADZ851967 ANV851966:ANV851967 AXR851966:AXR851967 BHN851966:BHN851967 BRJ851966:BRJ851967 CBF851966:CBF851967 CLB851966:CLB851967 CUX851966:CUX851967 DET851966:DET851967 DOP851966:DOP851967 DYL851966:DYL851967 EIH851966:EIH851967 ESD851966:ESD851967 FBZ851966:FBZ851967 FLV851966:FLV851967 FVR851966:FVR851967 GFN851966:GFN851967 GPJ851966:GPJ851967 GZF851966:GZF851967 HJB851966:HJB851967 HSX851966:HSX851967 ICT851966:ICT851967 IMP851966:IMP851967 IWL851966:IWL851967 JGH851966:JGH851967 JQD851966:JQD851967 JZZ851966:JZZ851967 KJV851966:KJV851967 KTR851966:KTR851967 LDN851966:LDN851967 LNJ851966:LNJ851967 LXF851966:LXF851967 MHB851966:MHB851967 MQX851966:MQX851967 NAT851966:NAT851967 NKP851966:NKP851967 NUL851966:NUL851967 OEH851966:OEH851967 OOD851966:OOD851967 OXZ851966:OXZ851967 PHV851966:PHV851967 PRR851966:PRR851967 QBN851966:QBN851967 QLJ851966:QLJ851967 QVF851966:QVF851967 RFB851966:RFB851967 ROX851966:ROX851967 RYT851966:RYT851967 SIP851966:SIP851967 SSL851966:SSL851967 TCH851966:TCH851967 TMD851966:TMD851967 TVZ851966:TVZ851967 UFV851966:UFV851967 UPR851966:UPR851967 UZN851966:UZN851967 VJJ851966:VJJ851967 VTF851966:VTF851967 WDB851966:WDB851967 WMX851966:WMX851967 WWT851966:WWT851967 AJ917502:AJ917503 KH917502:KH917503 UD917502:UD917503 ADZ917502:ADZ917503 ANV917502:ANV917503 AXR917502:AXR917503 BHN917502:BHN917503 BRJ917502:BRJ917503 CBF917502:CBF917503 CLB917502:CLB917503 CUX917502:CUX917503 DET917502:DET917503 DOP917502:DOP917503 DYL917502:DYL917503 EIH917502:EIH917503 ESD917502:ESD917503 FBZ917502:FBZ917503 FLV917502:FLV917503 FVR917502:FVR917503 GFN917502:GFN917503 GPJ917502:GPJ917503 GZF917502:GZF917503 HJB917502:HJB917503 HSX917502:HSX917503 ICT917502:ICT917503 IMP917502:IMP917503 IWL917502:IWL917503 JGH917502:JGH917503 JQD917502:JQD917503 JZZ917502:JZZ917503 KJV917502:KJV917503 KTR917502:KTR917503 LDN917502:LDN917503 LNJ917502:LNJ917503 LXF917502:LXF917503 MHB917502:MHB917503 MQX917502:MQX917503 NAT917502:NAT917503 NKP917502:NKP917503 NUL917502:NUL917503 OEH917502:OEH917503 OOD917502:OOD917503 OXZ917502:OXZ917503 PHV917502:PHV917503 PRR917502:PRR917503 QBN917502:QBN917503 QLJ917502:QLJ917503 QVF917502:QVF917503 RFB917502:RFB917503 ROX917502:ROX917503 RYT917502:RYT917503 SIP917502:SIP917503 SSL917502:SSL917503 TCH917502:TCH917503 TMD917502:TMD917503 TVZ917502:TVZ917503 UFV917502:UFV917503 UPR917502:UPR917503 UZN917502:UZN917503 VJJ917502:VJJ917503 VTF917502:VTF917503 WDB917502:WDB917503 WMX917502:WMX917503 WWT917502:WWT917503 AJ983038:AJ983039 KH983038:KH983039 UD983038:UD983039 ADZ983038:ADZ983039 ANV983038:ANV983039 AXR983038:AXR983039 BHN983038:BHN983039 BRJ983038:BRJ983039 CBF983038:CBF983039 CLB983038:CLB983039 CUX983038:CUX983039 DET983038:DET983039 DOP983038:DOP983039 DYL983038:DYL983039 EIH983038:EIH983039 ESD983038:ESD983039 FBZ983038:FBZ983039 FLV983038:FLV983039 FVR983038:FVR983039 GFN983038:GFN983039 GPJ983038:GPJ983039 GZF983038:GZF983039 HJB983038:HJB983039 HSX983038:HSX983039 ICT983038:ICT983039 IMP983038:IMP983039 IWL983038:IWL983039 JGH983038:JGH983039 JQD983038:JQD983039 JZZ983038:JZZ983039 KJV983038:KJV983039 KTR983038:KTR983039 LDN983038:LDN983039 LNJ983038:LNJ983039 LXF983038:LXF983039 MHB983038:MHB983039 MQX983038:MQX983039 NAT983038:NAT983039 NKP983038:NKP983039 NUL983038:NUL983039 OEH983038:OEH983039 OOD983038:OOD983039 OXZ983038:OXZ983039 PHV983038:PHV983039 PRR983038:PRR983039 QBN983038:QBN983039 QLJ983038:QLJ983039 QVF983038:QVF983039 RFB983038:RFB983039 ROX983038:ROX983039 RYT983038:RYT983039 SIP983038:SIP983039 SSL983038:SSL983039 TCH983038:TCH983039 TMD983038:TMD983039 TVZ983038:TVZ983039 UFV983038:UFV983039 UPR983038:UPR983039 UZN983038:UZN983039 VJJ983038:VJJ983039 VTF983038:VTF983039 WDB983038:WDB983039 WMX983038:WMX983039 WWT983038:WWT983039 AN65530 KL65530 UH65530 AED65530 ANZ65530 AXV65530 BHR65530 BRN65530 CBJ65530 CLF65530 CVB65530 DEX65530 DOT65530 DYP65530 EIL65530 ESH65530 FCD65530 FLZ65530 FVV65530 GFR65530 GPN65530 GZJ65530 HJF65530 HTB65530 ICX65530 IMT65530 IWP65530 JGL65530 JQH65530 KAD65530 KJZ65530 KTV65530 LDR65530 LNN65530 LXJ65530 MHF65530 MRB65530 NAX65530 NKT65530 NUP65530 OEL65530 OOH65530 OYD65530 PHZ65530 PRV65530 QBR65530 QLN65530 QVJ65530 RFF65530 RPB65530 RYX65530 SIT65530 SSP65530 TCL65530 TMH65530 TWD65530 UFZ65530 UPV65530 UZR65530 VJN65530 VTJ65530 WDF65530 WNB65530 WWX65530 AN131066 KL131066 UH131066 AED131066 ANZ131066 AXV131066 BHR131066 BRN131066 CBJ131066 CLF131066 CVB131066 DEX131066 DOT131066 DYP131066 EIL131066 ESH131066 FCD131066 FLZ131066 FVV131066 GFR131066 GPN131066 GZJ131066 HJF131066 HTB131066 ICX131066 IMT131066 IWP131066 JGL131066 JQH131066 KAD131066 KJZ131066 KTV131066 LDR131066 LNN131066 LXJ131066 MHF131066 MRB131066 NAX131066 NKT131066 NUP131066 OEL131066 OOH131066 OYD131066 PHZ131066 PRV131066 QBR131066 QLN131066 QVJ131066 RFF131066 RPB131066 RYX131066 SIT131066 SSP131066 TCL131066 TMH131066 TWD131066 UFZ131066 UPV131066 UZR131066 VJN131066 VTJ131066 WDF131066 WNB131066 WWX131066 AN196602 KL196602 UH196602 AED196602 ANZ196602 AXV196602 BHR196602 BRN196602 CBJ196602 CLF196602 CVB196602 DEX196602 DOT196602 DYP196602 EIL196602 ESH196602 FCD196602 FLZ196602 FVV196602 GFR196602 GPN196602 GZJ196602 HJF196602 HTB196602 ICX196602 IMT196602 IWP196602 JGL196602 JQH196602 KAD196602 KJZ196602 KTV196602 LDR196602 LNN196602 LXJ196602 MHF196602 MRB196602 NAX196602 NKT196602 NUP196602 OEL196602 OOH196602 OYD196602 PHZ196602 PRV196602 QBR196602 QLN196602 QVJ196602 RFF196602 RPB196602 RYX196602 SIT196602 SSP196602 TCL196602 TMH196602 TWD196602 UFZ196602 UPV196602 UZR196602 VJN196602 VTJ196602 WDF196602 WNB196602 WWX196602 AN262138 KL262138 UH262138 AED262138 ANZ262138 AXV262138 BHR262138 BRN262138 CBJ262138 CLF262138 CVB262138 DEX262138 DOT262138 DYP262138 EIL262138 ESH262138 FCD262138 FLZ262138 FVV262138 GFR262138 GPN262138 GZJ262138 HJF262138 HTB262138 ICX262138 IMT262138 IWP262138 JGL262138 JQH262138 KAD262138 KJZ262138 KTV262138 LDR262138 LNN262138 LXJ262138 MHF262138 MRB262138 NAX262138 NKT262138 NUP262138 OEL262138 OOH262138 OYD262138 PHZ262138 PRV262138 QBR262138 QLN262138 QVJ262138 RFF262138 RPB262138 RYX262138 SIT262138 SSP262138 TCL262138 TMH262138 TWD262138 UFZ262138 UPV262138 UZR262138 VJN262138 VTJ262138 WDF262138 WNB262138 WWX262138 AN327674 KL327674 UH327674 AED327674 ANZ327674 AXV327674 BHR327674 BRN327674 CBJ327674 CLF327674 CVB327674 DEX327674 DOT327674 DYP327674 EIL327674 ESH327674 FCD327674 FLZ327674 FVV327674 GFR327674 GPN327674 GZJ327674 HJF327674 HTB327674 ICX327674 IMT327674 IWP327674 JGL327674 JQH327674 KAD327674 KJZ327674 KTV327674 LDR327674 LNN327674 LXJ327674 MHF327674 MRB327674 NAX327674 NKT327674 NUP327674 OEL327674 OOH327674 OYD327674 PHZ327674 PRV327674 QBR327674 QLN327674 QVJ327674 RFF327674 RPB327674 RYX327674 SIT327674 SSP327674 TCL327674 TMH327674 TWD327674 UFZ327674 UPV327674 UZR327674 VJN327674 VTJ327674 WDF327674 WNB327674 WWX327674 AN393210 KL393210 UH393210 AED393210 ANZ393210 AXV393210 BHR393210 BRN393210 CBJ393210 CLF393210 CVB393210 DEX393210 DOT393210 DYP393210 EIL393210 ESH393210 FCD393210 FLZ393210 FVV393210 GFR393210 GPN393210 GZJ393210 HJF393210 HTB393210 ICX393210 IMT393210 IWP393210 JGL393210 JQH393210 KAD393210 KJZ393210 KTV393210 LDR393210 LNN393210 LXJ393210 MHF393210 MRB393210 NAX393210 NKT393210 NUP393210 OEL393210 OOH393210 OYD393210 PHZ393210 PRV393210 QBR393210 QLN393210 QVJ393210 RFF393210 RPB393210 RYX393210 SIT393210 SSP393210 TCL393210 TMH393210 TWD393210 UFZ393210 UPV393210 UZR393210 VJN393210 VTJ393210 WDF393210 WNB393210 WWX393210 AN458746 KL458746 UH458746 AED458746 ANZ458746 AXV458746 BHR458746 BRN458746 CBJ458746 CLF458746 CVB458746 DEX458746 DOT458746 DYP458746 EIL458746 ESH458746 FCD458746 FLZ458746 FVV458746 GFR458746 GPN458746 GZJ458746 HJF458746 HTB458746 ICX458746 IMT458746 IWP458746 JGL458746 JQH458746 KAD458746 KJZ458746 KTV458746 LDR458746 LNN458746 LXJ458746 MHF458746 MRB458746 NAX458746 NKT458746 NUP458746 OEL458746 OOH458746 OYD458746 PHZ458746 PRV458746 QBR458746 QLN458746 QVJ458746 RFF458746 RPB458746 RYX458746 SIT458746 SSP458746 TCL458746 TMH458746 TWD458746 UFZ458746 UPV458746 UZR458746 VJN458746 VTJ458746 WDF458746 WNB458746 WWX458746 AN524282 KL524282 UH524282 AED524282 ANZ524282 AXV524282 BHR524282 BRN524282 CBJ524282 CLF524282 CVB524282 DEX524282 DOT524282 DYP524282 EIL524282 ESH524282 FCD524282 FLZ524282 FVV524282 GFR524282 GPN524282 GZJ524282 HJF524282 HTB524282 ICX524282 IMT524282 IWP524282 JGL524282 JQH524282 KAD524282 KJZ524282 KTV524282 LDR524282 LNN524282 LXJ524282 MHF524282 MRB524282 NAX524282 NKT524282 NUP524282 OEL524282 OOH524282 OYD524282 PHZ524282 PRV524282 QBR524282 QLN524282 QVJ524282 RFF524282 RPB524282 RYX524282 SIT524282 SSP524282 TCL524282 TMH524282 TWD524282 UFZ524282 UPV524282 UZR524282 VJN524282 VTJ524282 WDF524282 WNB524282 WWX524282 AN589818 KL589818 UH589818 AED589818 ANZ589818 AXV589818 BHR589818 BRN589818 CBJ589818 CLF589818 CVB589818 DEX589818 DOT589818 DYP589818 EIL589818 ESH589818 FCD589818 FLZ589818 FVV589818 GFR589818 GPN589818 GZJ589818 HJF589818 HTB589818 ICX589818 IMT589818 IWP589818 JGL589818 JQH589818 KAD589818 KJZ589818 KTV589818 LDR589818 LNN589818 LXJ589818 MHF589818 MRB589818 NAX589818 NKT589818 NUP589818 OEL589818 OOH589818 OYD589818 PHZ589818 PRV589818 QBR589818 QLN589818 QVJ589818 RFF589818 RPB589818 RYX589818 SIT589818 SSP589818 TCL589818 TMH589818 TWD589818 UFZ589818 UPV589818 UZR589818 VJN589818 VTJ589818 WDF589818 WNB589818 WWX589818 AN655354 KL655354 UH655354 AED655354 ANZ655354 AXV655354 BHR655354 BRN655354 CBJ655354 CLF655354 CVB655354 DEX655354 DOT655354 DYP655354 EIL655354 ESH655354 FCD655354 FLZ655354 FVV655354 GFR655354 GPN655354 GZJ655354 HJF655354 HTB655354 ICX655354 IMT655354 IWP655354 JGL655354 JQH655354 KAD655354 KJZ655354 KTV655354 LDR655354 LNN655354 LXJ655354 MHF655354 MRB655354 NAX655354 NKT655354 NUP655354 OEL655354 OOH655354 OYD655354 PHZ655354 PRV655354 QBR655354 QLN655354 QVJ655354 RFF655354 RPB655354 RYX655354 SIT655354 SSP655354 TCL655354 TMH655354 TWD655354 UFZ655354 UPV655354 UZR655354 VJN655354 VTJ655354 WDF655354 WNB655354 WWX655354 AN720890 KL720890 UH720890 AED720890 ANZ720890 AXV720890 BHR720890 BRN720890 CBJ720890 CLF720890 CVB720890 DEX720890 DOT720890 DYP720890 EIL720890 ESH720890 FCD720890 FLZ720890 FVV720890 GFR720890 GPN720890 GZJ720890 HJF720890 HTB720890 ICX720890 IMT720890 IWP720890 JGL720890 JQH720890 KAD720890 KJZ720890 KTV720890 LDR720890 LNN720890 LXJ720890 MHF720890 MRB720890 NAX720890 NKT720890 NUP720890 OEL720890 OOH720890 OYD720890 PHZ720890 PRV720890 QBR720890 QLN720890 QVJ720890 RFF720890 RPB720890 RYX720890 SIT720890 SSP720890 TCL720890 TMH720890 TWD720890 UFZ720890 UPV720890 UZR720890 VJN720890 VTJ720890 WDF720890 WNB720890 WWX720890 AN786426 KL786426 UH786426 AED786426 ANZ786426 AXV786426 BHR786426 BRN786426 CBJ786426 CLF786426 CVB786426 DEX786426 DOT786426 DYP786426 EIL786426 ESH786426 FCD786426 FLZ786426 FVV786426 GFR786426 GPN786426 GZJ786426 HJF786426 HTB786426 ICX786426 IMT786426 IWP786426 JGL786426 JQH786426 KAD786426 KJZ786426 KTV786426 LDR786426 LNN786426 LXJ786426 MHF786426 MRB786426 NAX786426 NKT786426 NUP786426 OEL786426 OOH786426 OYD786426 PHZ786426 PRV786426 QBR786426 QLN786426 QVJ786426 RFF786426 RPB786426 RYX786426 SIT786426 SSP786426 TCL786426 TMH786426 TWD786426 UFZ786426 UPV786426 UZR786426 VJN786426 VTJ786426 WDF786426 WNB786426 WWX786426 AN851962 KL851962 UH851962 AED851962 ANZ851962 AXV851962 BHR851962 BRN851962 CBJ851962 CLF851962 CVB851962 DEX851962 DOT851962 DYP851962 EIL851962 ESH851962 FCD851962 FLZ851962 FVV851962 GFR851962 GPN851962 GZJ851962 HJF851962 HTB851962 ICX851962 IMT851962 IWP851962 JGL851962 JQH851962 KAD851962 KJZ851962 KTV851962 LDR851962 LNN851962 LXJ851962 MHF851962 MRB851962 NAX851962 NKT851962 NUP851962 OEL851962 OOH851962 OYD851962 PHZ851962 PRV851962 QBR851962 QLN851962 QVJ851962 RFF851962 RPB851962 RYX851962 SIT851962 SSP851962 TCL851962 TMH851962 TWD851962 UFZ851962 UPV851962 UZR851962 VJN851962 VTJ851962 WDF851962 WNB851962 WWX851962 AN917498 KL917498 UH917498 AED917498 ANZ917498 AXV917498 BHR917498 BRN917498 CBJ917498 CLF917498 CVB917498 DEX917498 DOT917498 DYP917498 EIL917498 ESH917498 FCD917498 FLZ917498 FVV917498 GFR917498 GPN917498 GZJ917498 HJF917498 HTB917498 ICX917498 IMT917498 IWP917498 JGL917498 JQH917498 KAD917498 KJZ917498 KTV917498 LDR917498 LNN917498 LXJ917498 MHF917498 MRB917498 NAX917498 NKT917498 NUP917498 OEL917498 OOH917498 OYD917498 PHZ917498 PRV917498 QBR917498 QLN917498 QVJ917498 RFF917498 RPB917498 RYX917498 SIT917498 SSP917498 TCL917498 TMH917498 TWD917498 UFZ917498 UPV917498 UZR917498 VJN917498 VTJ917498 WDF917498 WNB917498 WWX917498 AN983034 KL983034 UH983034 AED983034 ANZ983034 AXV983034 BHR983034 BRN983034 CBJ983034 CLF983034 CVB983034 DEX983034 DOT983034 DYP983034 EIL983034 ESH983034 FCD983034 FLZ983034 FVV983034 GFR983034 GPN983034 GZJ983034 HJF983034 HTB983034 ICX983034 IMT983034 IWP983034 JGL983034 JQH983034 KAD983034 KJZ983034 KTV983034 LDR983034 LNN983034 LXJ983034 MHF983034 MRB983034 NAX983034 NKT983034 NUP983034 OEL983034 OOH983034 OYD983034 PHZ983034 PRV983034 QBR983034 QLN983034 QVJ983034 RFF983034 RPB983034 RYX983034 SIT983034 SSP983034 TCL983034 TMH983034 TWD983034 UFZ983034 UPV983034 UZR983034 VJN983034 VTJ983034 WDF983034 WNB983034 WWX983034 AN65536:AN65537 KL65536:KL65537 UH65536:UH65537 AED65536:AED65537 ANZ65536:ANZ65537 AXV65536:AXV65537 BHR65536:BHR65537 BRN65536:BRN65537 CBJ65536:CBJ65537 CLF65536:CLF65537 CVB65536:CVB65537 DEX65536:DEX65537 DOT65536:DOT65537 DYP65536:DYP65537 EIL65536:EIL65537 ESH65536:ESH65537 FCD65536:FCD65537 FLZ65536:FLZ65537 FVV65536:FVV65537 GFR65536:GFR65537 GPN65536:GPN65537 GZJ65536:GZJ65537 HJF65536:HJF65537 HTB65536:HTB65537 ICX65536:ICX65537 IMT65536:IMT65537 IWP65536:IWP65537 JGL65536:JGL65537 JQH65536:JQH65537 KAD65536:KAD65537 KJZ65536:KJZ65537 KTV65536:KTV65537 LDR65536:LDR65537 LNN65536:LNN65537 LXJ65536:LXJ65537 MHF65536:MHF65537 MRB65536:MRB65537 NAX65536:NAX65537 NKT65536:NKT65537 NUP65536:NUP65537 OEL65536:OEL65537 OOH65536:OOH65537 OYD65536:OYD65537 PHZ65536:PHZ65537 PRV65536:PRV65537 QBR65536:QBR65537 QLN65536:QLN65537 QVJ65536:QVJ65537 RFF65536:RFF65537 RPB65536:RPB65537 RYX65536:RYX65537 SIT65536:SIT65537 SSP65536:SSP65537 TCL65536:TCL65537 TMH65536:TMH65537 TWD65536:TWD65537 UFZ65536:UFZ65537 UPV65536:UPV65537 UZR65536:UZR65537 VJN65536:VJN65537 VTJ65536:VTJ65537 WDF65536:WDF65537 WNB65536:WNB65537 WWX65536:WWX65537 AN131072:AN131073 KL131072:KL131073 UH131072:UH131073 AED131072:AED131073 ANZ131072:ANZ131073 AXV131072:AXV131073 BHR131072:BHR131073 BRN131072:BRN131073 CBJ131072:CBJ131073 CLF131072:CLF131073 CVB131072:CVB131073 DEX131072:DEX131073 DOT131072:DOT131073 DYP131072:DYP131073 EIL131072:EIL131073 ESH131072:ESH131073 FCD131072:FCD131073 FLZ131072:FLZ131073 FVV131072:FVV131073 GFR131072:GFR131073 GPN131072:GPN131073 GZJ131072:GZJ131073 HJF131072:HJF131073 HTB131072:HTB131073 ICX131072:ICX131073 IMT131072:IMT131073 IWP131072:IWP131073 JGL131072:JGL131073 JQH131072:JQH131073 KAD131072:KAD131073 KJZ131072:KJZ131073 KTV131072:KTV131073 LDR131072:LDR131073 LNN131072:LNN131073 LXJ131072:LXJ131073 MHF131072:MHF131073 MRB131072:MRB131073 NAX131072:NAX131073 NKT131072:NKT131073 NUP131072:NUP131073 OEL131072:OEL131073 OOH131072:OOH131073 OYD131072:OYD131073 PHZ131072:PHZ131073 PRV131072:PRV131073 QBR131072:QBR131073 QLN131072:QLN131073 QVJ131072:QVJ131073 RFF131072:RFF131073 RPB131072:RPB131073 RYX131072:RYX131073 SIT131072:SIT131073 SSP131072:SSP131073 TCL131072:TCL131073 TMH131072:TMH131073 TWD131072:TWD131073 UFZ131072:UFZ131073 UPV131072:UPV131073 UZR131072:UZR131073 VJN131072:VJN131073 VTJ131072:VTJ131073 WDF131072:WDF131073 WNB131072:WNB131073 WWX131072:WWX131073 AN196608:AN196609 KL196608:KL196609 UH196608:UH196609 AED196608:AED196609 ANZ196608:ANZ196609 AXV196608:AXV196609 BHR196608:BHR196609 BRN196608:BRN196609 CBJ196608:CBJ196609 CLF196608:CLF196609 CVB196608:CVB196609 DEX196608:DEX196609 DOT196608:DOT196609 DYP196608:DYP196609 EIL196608:EIL196609 ESH196608:ESH196609 FCD196608:FCD196609 FLZ196608:FLZ196609 FVV196608:FVV196609 GFR196608:GFR196609 GPN196608:GPN196609 GZJ196608:GZJ196609 HJF196608:HJF196609 HTB196608:HTB196609 ICX196608:ICX196609 IMT196608:IMT196609 IWP196608:IWP196609 JGL196608:JGL196609 JQH196608:JQH196609 KAD196608:KAD196609 KJZ196608:KJZ196609 KTV196608:KTV196609 LDR196608:LDR196609 LNN196608:LNN196609 LXJ196608:LXJ196609 MHF196608:MHF196609 MRB196608:MRB196609 NAX196608:NAX196609 NKT196608:NKT196609 NUP196608:NUP196609 OEL196608:OEL196609 OOH196608:OOH196609 OYD196608:OYD196609 PHZ196608:PHZ196609 PRV196608:PRV196609 QBR196608:QBR196609 QLN196608:QLN196609 QVJ196608:QVJ196609 RFF196608:RFF196609 RPB196608:RPB196609 RYX196608:RYX196609 SIT196608:SIT196609 SSP196608:SSP196609 TCL196608:TCL196609 TMH196608:TMH196609 TWD196608:TWD196609 UFZ196608:UFZ196609 UPV196608:UPV196609 UZR196608:UZR196609 VJN196608:VJN196609 VTJ196608:VTJ196609 WDF196608:WDF196609 WNB196608:WNB196609 WWX196608:WWX196609 AN262144:AN262145 KL262144:KL262145 UH262144:UH262145 AED262144:AED262145 ANZ262144:ANZ262145 AXV262144:AXV262145 BHR262144:BHR262145 BRN262144:BRN262145 CBJ262144:CBJ262145 CLF262144:CLF262145 CVB262144:CVB262145 DEX262144:DEX262145 DOT262144:DOT262145 DYP262144:DYP262145 EIL262144:EIL262145 ESH262144:ESH262145 FCD262144:FCD262145 FLZ262144:FLZ262145 FVV262144:FVV262145 GFR262144:GFR262145 GPN262144:GPN262145 GZJ262144:GZJ262145 HJF262144:HJF262145 HTB262144:HTB262145 ICX262144:ICX262145 IMT262144:IMT262145 IWP262144:IWP262145 JGL262144:JGL262145 JQH262144:JQH262145 KAD262144:KAD262145 KJZ262144:KJZ262145 KTV262144:KTV262145 LDR262144:LDR262145 LNN262144:LNN262145 LXJ262144:LXJ262145 MHF262144:MHF262145 MRB262144:MRB262145 NAX262144:NAX262145 NKT262144:NKT262145 NUP262144:NUP262145 OEL262144:OEL262145 OOH262144:OOH262145 OYD262144:OYD262145 PHZ262144:PHZ262145 PRV262144:PRV262145 QBR262144:QBR262145 QLN262144:QLN262145 QVJ262144:QVJ262145 RFF262144:RFF262145 RPB262144:RPB262145 RYX262144:RYX262145 SIT262144:SIT262145 SSP262144:SSP262145 TCL262144:TCL262145 TMH262144:TMH262145 TWD262144:TWD262145 UFZ262144:UFZ262145 UPV262144:UPV262145 UZR262144:UZR262145 VJN262144:VJN262145 VTJ262144:VTJ262145 WDF262144:WDF262145 WNB262144:WNB262145 WWX262144:WWX262145 AN327680:AN327681 KL327680:KL327681 UH327680:UH327681 AED327680:AED327681 ANZ327680:ANZ327681 AXV327680:AXV327681 BHR327680:BHR327681 BRN327680:BRN327681 CBJ327680:CBJ327681 CLF327680:CLF327681 CVB327680:CVB327681 DEX327680:DEX327681 DOT327680:DOT327681 DYP327680:DYP327681 EIL327680:EIL327681 ESH327680:ESH327681 FCD327680:FCD327681 FLZ327680:FLZ327681 FVV327680:FVV327681 GFR327680:GFR327681 GPN327680:GPN327681 GZJ327680:GZJ327681 HJF327680:HJF327681 HTB327680:HTB327681 ICX327680:ICX327681 IMT327680:IMT327681 IWP327680:IWP327681 JGL327680:JGL327681 JQH327680:JQH327681 KAD327680:KAD327681 KJZ327680:KJZ327681 KTV327680:KTV327681 LDR327680:LDR327681 LNN327680:LNN327681 LXJ327680:LXJ327681 MHF327680:MHF327681 MRB327680:MRB327681 NAX327680:NAX327681 NKT327680:NKT327681 NUP327680:NUP327681 OEL327680:OEL327681 OOH327680:OOH327681 OYD327680:OYD327681 PHZ327680:PHZ327681 PRV327680:PRV327681 QBR327680:QBR327681 QLN327680:QLN327681 QVJ327680:QVJ327681 RFF327680:RFF327681 RPB327680:RPB327681 RYX327680:RYX327681 SIT327680:SIT327681 SSP327680:SSP327681 TCL327680:TCL327681 TMH327680:TMH327681 TWD327680:TWD327681 UFZ327680:UFZ327681 UPV327680:UPV327681 UZR327680:UZR327681 VJN327680:VJN327681 VTJ327680:VTJ327681 WDF327680:WDF327681 WNB327680:WNB327681 WWX327680:WWX327681 AN393216:AN393217 KL393216:KL393217 UH393216:UH393217 AED393216:AED393217 ANZ393216:ANZ393217 AXV393216:AXV393217 BHR393216:BHR393217 BRN393216:BRN393217 CBJ393216:CBJ393217 CLF393216:CLF393217 CVB393216:CVB393217 DEX393216:DEX393217 DOT393216:DOT393217 DYP393216:DYP393217 EIL393216:EIL393217 ESH393216:ESH393217 FCD393216:FCD393217 FLZ393216:FLZ393217 FVV393216:FVV393217 GFR393216:GFR393217 GPN393216:GPN393217 GZJ393216:GZJ393217 HJF393216:HJF393217 HTB393216:HTB393217 ICX393216:ICX393217 IMT393216:IMT393217 IWP393216:IWP393217 JGL393216:JGL393217 JQH393216:JQH393217 KAD393216:KAD393217 KJZ393216:KJZ393217 KTV393216:KTV393217 LDR393216:LDR393217 LNN393216:LNN393217 LXJ393216:LXJ393217 MHF393216:MHF393217 MRB393216:MRB393217 NAX393216:NAX393217 NKT393216:NKT393217 NUP393216:NUP393217 OEL393216:OEL393217 OOH393216:OOH393217 OYD393216:OYD393217 PHZ393216:PHZ393217 PRV393216:PRV393217 QBR393216:QBR393217 QLN393216:QLN393217 QVJ393216:QVJ393217 RFF393216:RFF393217 RPB393216:RPB393217 RYX393216:RYX393217 SIT393216:SIT393217 SSP393216:SSP393217 TCL393216:TCL393217 TMH393216:TMH393217 TWD393216:TWD393217 UFZ393216:UFZ393217 UPV393216:UPV393217 UZR393216:UZR393217 VJN393216:VJN393217 VTJ393216:VTJ393217 WDF393216:WDF393217 WNB393216:WNB393217 WWX393216:WWX393217 AN458752:AN458753 KL458752:KL458753 UH458752:UH458753 AED458752:AED458753 ANZ458752:ANZ458753 AXV458752:AXV458753 BHR458752:BHR458753 BRN458752:BRN458753 CBJ458752:CBJ458753 CLF458752:CLF458753 CVB458752:CVB458753 DEX458752:DEX458753 DOT458752:DOT458753 DYP458752:DYP458753 EIL458752:EIL458753 ESH458752:ESH458753 FCD458752:FCD458753 FLZ458752:FLZ458753 FVV458752:FVV458753 GFR458752:GFR458753 GPN458752:GPN458753 GZJ458752:GZJ458753 HJF458752:HJF458753 HTB458752:HTB458753 ICX458752:ICX458753 IMT458752:IMT458753 IWP458752:IWP458753 JGL458752:JGL458753 JQH458752:JQH458753 KAD458752:KAD458753 KJZ458752:KJZ458753 KTV458752:KTV458753 LDR458752:LDR458753 LNN458752:LNN458753 LXJ458752:LXJ458753 MHF458752:MHF458753 MRB458752:MRB458753 NAX458752:NAX458753 NKT458752:NKT458753 NUP458752:NUP458753 OEL458752:OEL458753 OOH458752:OOH458753 OYD458752:OYD458753 PHZ458752:PHZ458753 PRV458752:PRV458753 QBR458752:QBR458753 QLN458752:QLN458753 QVJ458752:QVJ458753 RFF458752:RFF458753 RPB458752:RPB458753 RYX458752:RYX458753 SIT458752:SIT458753 SSP458752:SSP458753 TCL458752:TCL458753 TMH458752:TMH458753 TWD458752:TWD458753 UFZ458752:UFZ458753 UPV458752:UPV458753 UZR458752:UZR458753 VJN458752:VJN458753 VTJ458752:VTJ458753 WDF458752:WDF458753 WNB458752:WNB458753 WWX458752:WWX458753 AN524288:AN524289 KL524288:KL524289 UH524288:UH524289 AED524288:AED524289 ANZ524288:ANZ524289 AXV524288:AXV524289 BHR524288:BHR524289 BRN524288:BRN524289 CBJ524288:CBJ524289 CLF524288:CLF524289 CVB524288:CVB524289 DEX524288:DEX524289 DOT524288:DOT524289 DYP524288:DYP524289 EIL524288:EIL524289 ESH524288:ESH524289 FCD524288:FCD524289 FLZ524288:FLZ524289 FVV524288:FVV524289 GFR524288:GFR524289 GPN524288:GPN524289 GZJ524288:GZJ524289 HJF524288:HJF524289 HTB524288:HTB524289 ICX524288:ICX524289 IMT524288:IMT524289 IWP524288:IWP524289 JGL524288:JGL524289 JQH524288:JQH524289 KAD524288:KAD524289 KJZ524288:KJZ524289 KTV524288:KTV524289 LDR524288:LDR524289 LNN524288:LNN524289 LXJ524288:LXJ524289 MHF524288:MHF524289 MRB524288:MRB524289 NAX524288:NAX524289 NKT524288:NKT524289 NUP524288:NUP524289 OEL524288:OEL524289 OOH524288:OOH524289 OYD524288:OYD524289 PHZ524288:PHZ524289 PRV524288:PRV524289 QBR524288:QBR524289 QLN524288:QLN524289 QVJ524288:QVJ524289 RFF524288:RFF524289 RPB524288:RPB524289 RYX524288:RYX524289 SIT524288:SIT524289 SSP524288:SSP524289 TCL524288:TCL524289 TMH524288:TMH524289 TWD524288:TWD524289 UFZ524288:UFZ524289 UPV524288:UPV524289 UZR524288:UZR524289 VJN524288:VJN524289 VTJ524288:VTJ524289 WDF524288:WDF524289 WNB524288:WNB524289 WWX524288:WWX524289 AN589824:AN589825 KL589824:KL589825 UH589824:UH589825 AED589824:AED589825 ANZ589824:ANZ589825 AXV589824:AXV589825 BHR589824:BHR589825 BRN589824:BRN589825 CBJ589824:CBJ589825 CLF589824:CLF589825 CVB589824:CVB589825 DEX589824:DEX589825 DOT589824:DOT589825 DYP589824:DYP589825 EIL589824:EIL589825 ESH589824:ESH589825 FCD589824:FCD589825 FLZ589824:FLZ589825 FVV589824:FVV589825 GFR589824:GFR589825 GPN589824:GPN589825 GZJ589824:GZJ589825 HJF589824:HJF589825 HTB589824:HTB589825 ICX589824:ICX589825 IMT589824:IMT589825 IWP589824:IWP589825 JGL589824:JGL589825 JQH589824:JQH589825 KAD589824:KAD589825 KJZ589824:KJZ589825 KTV589824:KTV589825 LDR589824:LDR589825 LNN589824:LNN589825 LXJ589824:LXJ589825 MHF589824:MHF589825 MRB589824:MRB589825 NAX589824:NAX589825 NKT589824:NKT589825 NUP589824:NUP589825 OEL589824:OEL589825 OOH589824:OOH589825 OYD589824:OYD589825 PHZ589824:PHZ589825 PRV589824:PRV589825 QBR589824:QBR589825 QLN589824:QLN589825 QVJ589824:QVJ589825 RFF589824:RFF589825 RPB589824:RPB589825 RYX589824:RYX589825 SIT589824:SIT589825 SSP589824:SSP589825 TCL589824:TCL589825 TMH589824:TMH589825 TWD589824:TWD589825 UFZ589824:UFZ589825 UPV589824:UPV589825 UZR589824:UZR589825 VJN589824:VJN589825 VTJ589824:VTJ589825 WDF589824:WDF589825 WNB589824:WNB589825 WWX589824:WWX589825 AN655360:AN655361 KL655360:KL655361 UH655360:UH655361 AED655360:AED655361 ANZ655360:ANZ655361 AXV655360:AXV655361 BHR655360:BHR655361 BRN655360:BRN655361 CBJ655360:CBJ655361 CLF655360:CLF655361 CVB655360:CVB655361 DEX655360:DEX655361 DOT655360:DOT655361 DYP655360:DYP655361 EIL655360:EIL655361 ESH655360:ESH655361 FCD655360:FCD655361 FLZ655360:FLZ655361 FVV655360:FVV655361 GFR655360:GFR655361 GPN655360:GPN655361 GZJ655360:GZJ655361 HJF655360:HJF655361 HTB655360:HTB655361 ICX655360:ICX655361 IMT655360:IMT655361 IWP655360:IWP655361 JGL655360:JGL655361 JQH655360:JQH655361 KAD655360:KAD655361 KJZ655360:KJZ655361 KTV655360:KTV655361 LDR655360:LDR655361 LNN655360:LNN655361 LXJ655360:LXJ655361 MHF655360:MHF655361 MRB655360:MRB655361 NAX655360:NAX655361 NKT655360:NKT655361 NUP655360:NUP655361 OEL655360:OEL655361 OOH655360:OOH655361 OYD655360:OYD655361 PHZ655360:PHZ655361 PRV655360:PRV655361 QBR655360:QBR655361 QLN655360:QLN655361 QVJ655360:QVJ655361 RFF655360:RFF655361 RPB655360:RPB655361 RYX655360:RYX655361 SIT655360:SIT655361 SSP655360:SSP655361 TCL655360:TCL655361 TMH655360:TMH655361 TWD655360:TWD655361 UFZ655360:UFZ655361 UPV655360:UPV655361 UZR655360:UZR655361 VJN655360:VJN655361 VTJ655360:VTJ655361 WDF655360:WDF655361 WNB655360:WNB655361 WWX655360:WWX655361 AN720896:AN720897 KL720896:KL720897 UH720896:UH720897 AED720896:AED720897 ANZ720896:ANZ720897 AXV720896:AXV720897 BHR720896:BHR720897 BRN720896:BRN720897 CBJ720896:CBJ720897 CLF720896:CLF720897 CVB720896:CVB720897 DEX720896:DEX720897 DOT720896:DOT720897 DYP720896:DYP720897 EIL720896:EIL720897 ESH720896:ESH720897 FCD720896:FCD720897 FLZ720896:FLZ720897 FVV720896:FVV720897 GFR720896:GFR720897 GPN720896:GPN720897 GZJ720896:GZJ720897 HJF720896:HJF720897 HTB720896:HTB720897 ICX720896:ICX720897 IMT720896:IMT720897 IWP720896:IWP720897 JGL720896:JGL720897 JQH720896:JQH720897 KAD720896:KAD720897 KJZ720896:KJZ720897 KTV720896:KTV720897 LDR720896:LDR720897 LNN720896:LNN720897 LXJ720896:LXJ720897 MHF720896:MHF720897 MRB720896:MRB720897 NAX720896:NAX720897 NKT720896:NKT720897 NUP720896:NUP720897 OEL720896:OEL720897 OOH720896:OOH720897 OYD720896:OYD720897 PHZ720896:PHZ720897 PRV720896:PRV720897 QBR720896:QBR720897 QLN720896:QLN720897 QVJ720896:QVJ720897 RFF720896:RFF720897 RPB720896:RPB720897 RYX720896:RYX720897 SIT720896:SIT720897 SSP720896:SSP720897 TCL720896:TCL720897 TMH720896:TMH720897 TWD720896:TWD720897 UFZ720896:UFZ720897 UPV720896:UPV720897 UZR720896:UZR720897 VJN720896:VJN720897 VTJ720896:VTJ720897 WDF720896:WDF720897 WNB720896:WNB720897 WWX720896:WWX720897 AN786432:AN786433 KL786432:KL786433 UH786432:UH786433 AED786432:AED786433 ANZ786432:ANZ786433 AXV786432:AXV786433 BHR786432:BHR786433 BRN786432:BRN786433 CBJ786432:CBJ786433 CLF786432:CLF786433 CVB786432:CVB786433 DEX786432:DEX786433 DOT786432:DOT786433 DYP786432:DYP786433 EIL786432:EIL786433 ESH786432:ESH786433 FCD786432:FCD786433 FLZ786432:FLZ786433 FVV786432:FVV786433 GFR786432:GFR786433 GPN786432:GPN786433 GZJ786432:GZJ786433 HJF786432:HJF786433 HTB786432:HTB786433 ICX786432:ICX786433 IMT786432:IMT786433 IWP786432:IWP786433 JGL786432:JGL786433 JQH786432:JQH786433 KAD786432:KAD786433 KJZ786432:KJZ786433 KTV786432:KTV786433 LDR786432:LDR786433 LNN786432:LNN786433 LXJ786432:LXJ786433 MHF786432:MHF786433 MRB786432:MRB786433 NAX786432:NAX786433 NKT786432:NKT786433 NUP786432:NUP786433 OEL786432:OEL786433 OOH786432:OOH786433 OYD786432:OYD786433 PHZ786432:PHZ786433 PRV786432:PRV786433 QBR786432:QBR786433 QLN786432:QLN786433 QVJ786432:QVJ786433 RFF786432:RFF786433 RPB786432:RPB786433 RYX786432:RYX786433 SIT786432:SIT786433 SSP786432:SSP786433 TCL786432:TCL786433 TMH786432:TMH786433 TWD786432:TWD786433 UFZ786432:UFZ786433 UPV786432:UPV786433 UZR786432:UZR786433 VJN786432:VJN786433 VTJ786432:VTJ786433 WDF786432:WDF786433 WNB786432:WNB786433 WWX786432:WWX786433 AN851968:AN851969 KL851968:KL851969 UH851968:UH851969 AED851968:AED851969 ANZ851968:ANZ851969 AXV851968:AXV851969 BHR851968:BHR851969 BRN851968:BRN851969 CBJ851968:CBJ851969 CLF851968:CLF851969 CVB851968:CVB851969 DEX851968:DEX851969 DOT851968:DOT851969 DYP851968:DYP851969 EIL851968:EIL851969 ESH851968:ESH851969 FCD851968:FCD851969 FLZ851968:FLZ851969 FVV851968:FVV851969 GFR851968:GFR851969 GPN851968:GPN851969 GZJ851968:GZJ851969 HJF851968:HJF851969 HTB851968:HTB851969 ICX851968:ICX851969 IMT851968:IMT851969 IWP851968:IWP851969 JGL851968:JGL851969 JQH851968:JQH851969 KAD851968:KAD851969 KJZ851968:KJZ851969 KTV851968:KTV851969 LDR851968:LDR851969 LNN851968:LNN851969 LXJ851968:LXJ851969 MHF851968:MHF851969 MRB851968:MRB851969 NAX851968:NAX851969 NKT851968:NKT851969 NUP851968:NUP851969 OEL851968:OEL851969 OOH851968:OOH851969 OYD851968:OYD851969 PHZ851968:PHZ851969 PRV851968:PRV851969 QBR851968:QBR851969 QLN851968:QLN851969 QVJ851968:QVJ851969 RFF851968:RFF851969 RPB851968:RPB851969 RYX851968:RYX851969 SIT851968:SIT851969 SSP851968:SSP851969 TCL851968:TCL851969 TMH851968:TMH851969 TWD851968:TWD851969 UFZ851968:UFZ851969 UPV851968:UPV851969 UZR851968:UZR851969 VJN851968:VJN851969 VTJ851968:VTJ851969 WDF851968:WDF851969 WNB851968:WNB851969 WWX851968:WWX851969 AN917504:AN917505 KL917504:KL917505 UH917504:UH917505 AED917504:AED917505 ANZ917504:ANZ917505 AXV917504:AXV917505 BHR917504:BHR917505 BRN917504:BRN917505 CBJ917504:CBJ917505 CLF917504:CLF917505 CVB917504:CVB917505 DEX917504:DEX917505 DOT917504:DOT917505 DYP917504:DYP917505 EIL917504:EIL917505 ESH917504:ESH917505 FCD917504:FCD917505 FLZ917504:FLZ917505 FVV917504:FVV917505 GFR917504:GFR917505 GPN917504:GPN917505 GZJ917504:GZJ917505 HJF917504:HJF917505 HTB917504:HTB917505 ICX917504:ICX917505 IMT917504:IMT917505 IWP917504:IWP917505 JGL917504:JGL917505 JQH917504:JQH917505 KAD917504:KAD917505 KJZ917504:KJZ917505 KTV917504:KTV917505 LDR917504:LDR917505 LNN917504:LNN917505 LXJ917504:LXJ917505 MHF917504:MHF917505 MRB917504:MRB917505 NAX917504:NAX917505 NKT917504:NKT917505 NUP917504:NUP917505 OEL917504:OEL917505 OOH917504:OOH917505 OYD917504:OYD917505 PHZ917504:PHZ917505 PRV917504:PRV917505 QBR917504:QBR917505 QLN917504:QLN917505 QVJ917504:QVJ917505 RFF917504:RFF917505 RPB917504:RPB917505 RYX917504:RYX917505 SIT917504:SIT917505 SSP917504:SSP917505 TCL917504:TCL917505 TMH917504:TMH917505 TWD917504:TWD917505 UFZ917504:UFZ917505 UPV917504:UPV917505 UZR917504:UZR917505 VJN917504:VJN917505 VTJ917504:VTJ917505 WDF917504:WDF917505 WNB917504:WNB917505 WWX917504:WWX917505 AN983040:AN983041 KL983040:KL983041 UH983040:UH983041 AED983040:AED983041 ANZ983040:ANZ983041 AXV983040:AXV983041 BHR983040:BHR983041 BRN983040:BRN983041 CBJ983040:CBJ983041 CLF983040:CLF983041 CVB983040:CVB983041 DEX983040:DEX983041 DOT983040:DOT983041 DYP983040:DYP983041 EIL983040:EIL983041 ESH983040:ESH983041 FCD983040:FCD983041 FLZ983040:FLZ983041 FVV983040:FVV983041 GFR983040:GFR983041 GPN983040:GPN983041 GZJ983040:GZJ983041 HJF983040:HJF983041 HTB983040:HTB983041 ICX983040:ICX983041 IMT983040:IMT983041 IWP983040:IWP983041 JGL983040:JGL983041 JQH983040:JQH983041 KAD983040:KAD983041 KJZ983040:KJZ983041 KTV983040:KTV983041 LDR983040:LDR983041 LNN983040:LNN983041 LXJ983040:LXJ983041 MHF983040:MHF983041 MRB983040:MRB983041 NAX983040:NAX983041 NKT983040:NKT983041 NUP983040:NUP983041 OEL983040:OEL983041 OOH983040:OOH983041 OYD983040:OYD983041 PHZ983040:PHZ983041 PRV983040:PRV983041 QBR983040:QBR983041 QLN983040:QLN983041 QVJ983040:QVJ983041 RFF983040:RFF983041 RPB983040:RPB983041 RYX983040:RYX983041 SIT983040:SIT983041 SSP983040:SSP983041 TCL983040:TCL983041 TMH983040:TMH983041 TWD983040:TWD983041 UFZ983040:UFZ983041 UPV983040:UPV983041 UZR983040:UZR983041 VJN983040:VJN983041 VTJ983040:VTJ983041 WDF983040:WDF983041 WNB983040:WNB983041 WWX983040:WWX983041 KO65520:KO65543 UK65520:UK65543 AEG65520:AEG65543 AOC65520:AOC65543 AXY65520:AXY65543 BHU65520:BHU65543 BRQ65520:BRQ65543 CBM65520:CBM65543 CLI65520:CLI65543 CVE65520:CVE65543 DFA65520:DFA65543 DOW65520:DOW65543 DYS65520:DYS65543 EIO65520:EIO65543 ESK65520:ESK65543 FCG65520:FCG65543 FMC65520:FMC65543 FVY65520:FVY65543 GFU65520:GFU65543 GPQ65520:GPQ65543 GZM65520:GZM65543 HJI65520:HJI65543 HTE65520:HTE65543 IDA65520:IDA65543 IMW65520:IMW65543 IWS65520:IWS65543 JGO65520:JGO65543 JQK65520:JQK65543 KAG65520:KAG65543 KKC65520:KKC65543 KTY65520:KTY65543 LDU65520:LDU65543 LNQ65520:LNQ65543 LXM65520:LXM65543 MHI65520:MHI65543 MRE65520:MRE65543 NBA65520:NBA65543 NKW65520:NKW65543 NUS65520:NUS65543 OEO65520:OEO65543 OOK65520:OOK65543 OYG65520:OYG65543 PIC65520:PIC65543 PRY65520:PRY65543 QBU65520:QBU65543 QLQ65520:QLQ65543 QVM65520:QVM65543 RFI65520:RFI65543 RPE65520:RPE65543 RZA65520:RZA65543 SIW65520:SIW65543 SSS65520:SSS65543 TCO65520:TCO65543 TMK65520:TMK65543 TWG65520:TWG65543 UGC65520:UGC65543 UPY65520:UPY65543 UZU65520:UZU65543 VJQ65520:VJQ65543 VTM65520:VTM65543 WDI65520:WDI65543 WNE65520:WNE65543 WXA65520:WXA65543 KO131056:KO131079 UK131056:UK131079 AEG131056:AEG131079 AOC131056:AOC131079 AXY131056:AXY131079 BHU131056:BHU131079 BRQ131056:BRQ131079 CBM131056:CBM131079 CLI131056:CLI131079 CVE131056:CVE131079 DFA131056:DFA131079 DOW131056:DOW131079 DYS131056:DYS131079 EIO131056:EIO131079 ESK131056:ESK131079 FCG131056:FCG131079 FMC131056:FMC131079 FVY131056:FVY131079 GFU131056:GFU131079 GPQ131056:GPQ131079 GZM131056:GZM131079 HJI131056:HJI131079 HTE131056:HTE131079 IDA131056:IDA131079 IMW131056:IMW131079 IWS131056:IWS131079 JGO131056:JGO131079 JQK131056:JQK131079 KAG131056:KAG131079 KKC131056:KKC131079 KTY131056:KTY131079 LDU131056:LDU131079 LNQ131056:LNQ131079 LXM131056:LXM131079 MHI131056:MHI131079 MRE131056:MRE131079 NBA131056:NBA131079 NKW131056:NKW131079 NUS131056:NUS131079 OEO131056:OEO131079 OOK131056:OOK131079 OYG131056:OYG131079 PIC131056:PIC131079 PRY131056:PRY131079 QBU131056:QBU131079 QLQ131056:QLQ131079 QVM131056:QVM131079 RFI131056:RFI131079 RPE131056:RPE131079 RZA131056:RZA131079 SIW131056:SIW131079 SSS131056:SSS131079 TCO131056:TCO131079 TMK131056:TMK131079 TWG131056:TWG131079 UGC131056:UGC131079 UPY131056:UPY131079 UZU131056:UZU131079 VJQ131056:VJQ131079 VTM131056:VTM131079 WDI131056:WDI131079 WNE131056:WNE131079 WXA131056:WXA131079 KO196592:KO196615 UK196592:UK196615 AEG196592:AEG196615 AOC196592:AOC196615 AXY196592:AXY196615 BHU196592:BHU196615 BRQ196592:BRQ196615 CBM196592:CBM196615 CLI196592:CLI196615 CVE196592:CVE196615 DFA196592:DFA196615 DOW196592:DOW196615 DYS196592:DYS196615 EIO196592:EIO196615 ESK196592:ESK196615 FCG196592:FCG196615 FMC196592:FMC196615 FVY196592:FVY196615 GFU196592:GFU196615 GPQ196592:GPQ196615 GZM196592:GZM196615 HJI196592:HJI196615 HTE196592:HTE196615 IDA196592:IDA196615 IMW196592:IMW196615 IWS196592:IWS196615 JGO196592:JGO196615 JQK196592:JQK196615 KAG196592:KAG196615 KKC196592:KKC196615 KTY196592:KTY196615 LDU196592:LDU196615 LNQ196592:LNQ196615 LXM196592:LXM196615 MHI196592:MHI196615 MRE196592:MRE196615 NBA196592:NBA196615 NKW196592:NKW196615 NUS196592:NUS196615 OEO196592:OEO196615 OOK196592:OOK196615 OYG196592:OYG196615 PIC196592:PIC196615 PRY196592:PRY196615 QBU196592:QBU196615 QLQ196592:QLQ196615 QVM196592:QVM196615 RFI196592:RFI196615 RPE196592:RPE196615 RZA196592:RZA196615 SIW196592:SIW196615 SSS196592:SSS196615 TCO196592:TCO196615 TMK196592:TMK196615 TWG196592:TWG196615 UGC196592:UGC196615 UPY196592:UPY196615 UZU196592:UZU196615 VJQ196592:VJQ196615 VTM196592:VTM196615 WDI196592:WDI196615 WNE196592:WNE196615 WXA196592:WXA196615 KO262128:KO262151 UK262128:UK262151 AEG262128:AEG262151 AOC262128:AOC262151 AXY262128:AXY262151 BHU262128:BHU262151 BRQ262128:BRQ262151 CBM262128:CBM262151 CLI262128:CLI262151 CVE262128:CVE262151 DFA262128:DFA262151 DOW262128:DOW262151 DYS262128:DYS262151 EIO262128:EIO262151 ESK262128:ESK262151 FCG262128:FCG262151 FMC262128:FMC262151 FVY262128:FVY262151 GFU262128:GFU262151 GPQ262128:GPQ262151 GZM262128:GZM262151 HJI262128:HJI262151 HTE262128:HTE262151 IDA262128:IDA262151 IMW262128:IMW262151 IWS262128:IWS262151 JGO262128:JGO262151 JQK262128:JQK262151 KAG262128:KAG262151 KKC262128:KKC262151 KTY262128:KTY262151 LDU262128:LDU262151 LNQ262128:LNQ262151 LXM262128:LXM262151 MHI262128:MHI262151 MRE262128:MRE262151 NBA262128:NBA262151 NKW262128:NKW262151 NUS262128:NUS262151 OEO262128:OEO262151 OOK262128:OOK262151 OYG262128:OYG262151 PIC262128:PIC262151 PRY262128:PRY262151 QBU262128:QBU262151 QLQ262128:QLQ262151 QVM262128:QVM262151 RFI262128:RFI262151 RPE262128:RPE262151 RZA262128:RZA262151 SIW262128:SIW262151 SSS262128:SSS262151 TCO262128:TCO262151 TMK262128:TMK262151 TWG262128:TWG262151 UGC262128:UGC262151 UPY262128:UPY262151 UZU262128:UZU262151 VJQ262128:VJQ262151 VTM262128:VTM262151 WDI262128:WDI262151 WNE262128:WNE262151 WXA262128:WXA262151 KO327664:KO327687 UK327664:UK327687 AEG327664:AEG327687 AOC327664:AOC327687 AXY327664:AXY327687 BHU327664:BHU327687 BRQ327664:BRQ327687 CBM327664:CBM327687 CLI327664:CLI327687 CVE327664:CVE327687 DFA327664:DFA327687 DOW327664:DOW327687 DYS327664:DYS327687 EIO327664:EIO327687 ESK327664:ESK327687 FCG327664:FCG327687 FMC327664:FMC327687 FVY327664:FVY327687 GFU327664:GFU327687 GPQ327664:GPQ327687 GZM327664:GZM327687 HJI327664:HJI327687 HTE327664:HTE327687 IDA327664:IDA327687 IMW327664:IMW327687 IWS327664:IWS327687 JGO327664:JGO327687 JQK327664:JQK327687 KAG327664:KAG327687 KKC327664:KKC327687 KTY327664:KTY327687 LDU327664:LDU327687 LNQ327664:LNQ327687 LXM327664:LXM327687 MHI327664:MHI327687 MRE327664:MRE327687 NBA327664:NBA327687 NKW327664:NKW327687 NUS327664:NUS327687 OEO327664:OEO327687 OOK327664:OOK327687 OYG327664:OYG327687 PIC327664:PIC327687 PRY327664:PRY327687 QBU327664:QBU327687 QLQ327664:QLQ327687 QVM327664:QVM327687 RFI327664:RFI327687 RPE327664:RPE327687 RZA327664:RZA327687 SIW327664:SIW327687 SSS327664:SSS327687 TCO327664:TCO327687 TMK327664:TMK327687 TWG327664:TWG327687 UGC327664:UGC327687 UPY327664:UPY327687 UZU327664:UZU327687 VJQ327664:VJQ327687 VTM327664:VTM327687 WDI327664:WDI327687 WNE327664:WNE327687 WXA327664:WXA327687 KO393200:KO393223 UK393200:UK393223 AEG393200:AEG393223 AOC393200:AOC393223 AXY393200:AXY393223 BHU393200:BHU393223 BRQ393200:BRQ393223 CBM393200:CBM393223 CLI393200:CLI393223 CVE393200:CVE393223 DFA393200:DFA393223 DOW393200:DOW393223 DYS393200:DYS393223 EIO393200:EIO393223 ESK393200:ESK393223 FCG393200:FCG393223 FMC393200:FMC393223 FVY393200:FVY393223 GFU393200:GFU393223 GPQ393200:GPQ393223 GZM393200:GZM393223 HJI393200:HJI393223 HTE393200:HTE393223 IDA393200:IDA393223 IMW393200:IMW393223 IWS393200:IWS393223 JGO393200:JGO393223 JQK393200:JQK393223 KAG393200:KAG393223 KKC393200:KKC393223 KTY393200:KTY393223 LDU393200:LDU393223 LNQ393200:LNQ393223 LXM393200:LXM393223 MHI393200:MHI393223 MRE393200:MRE393223 NBA393200:NBA393223 NKW393200:NKW393223 NUS393200:NUS393223 OEO393200:OEO393223 OOK393200:OOK393223 OYG393200:OYG393223 PIC393200:PIC393223 PRY393200:PRY393223 QBU393200:QBU393223 QLQ393200:QLQ393223 QVM393200:QVM393223 RFI393200:RFI393223 RPE393200:RPE393223 RZA393200:RZA393223 SIW393200:SIW393223 SSS393200:SSS393223 TCO393200:TCO393223 TMK393200:TMK393223 TWG393200:TWG393223 UGC393200:UGC393223 UPY393200:UPY393223 UZU393200:UZU393223 VJQ393200:VJQ393223 VTM393200:VTM393223 WDI393200:WDI393223 WNE393200:WNE393223 WXA393200:WXA393223 KO458736:KO458759 UK458736:UK458759 AEG458736:AEG458759 AOC458736:AOC458759 AXY458736:AXY458759 BHU458736:BHU458759 BRQ458736:BRQ458759 CBM458736:CBM458759 CLI458736:CLI458759 CVE458736:CVE458759 DFA458736:DFA458759 DOW458736:DOW458759 DYS458736:DYS458759 EIO458736:EIO458759 ESK458736:ESK458759 FCG458736:FCG458759 FMC458736:FMC458759 FVY458736:FVY458759 GFU458736:GFU458759 GPQ458736:GPQ458759 GZM458736:GZM458759 HJI458736:HJI458759 HTE458736:HTE458759 IDA458736:IDA458759 IMW458736:IMW458759 IWS458736:IWS458759 JGO458736:JGO458759 JQK458736:JQK458759 KAG458736:KAG458759 KKC458736:KKC458759 KTY458736:KTY458759 LDU458736:LDU458759 LNQ458736:LNQ458759 LXM458736:LXM458759 MHI458736:MHI458759 MRE458736:MRE458759 NBA458736:NBA458759 NKW458736:NKW458759 NUS458736:NUS458759 OEO458736:OEO458759 OOK458736:OOK458759 OYG458736:OYG458759 PIC458736:PIC458759 PRY458736:PRY458759 QBU458736:QBU458759 QLQ458736:QLQ458759 QVM458736:QVM458759 RFI458736:RFI458759 RPE458736:RPE458759 RZA458736:RZA458759 SIW458736:SIW458759 SSS458736:SSS458759 TCO458736:TCO458759 TMK458736:TMK458759 TWG458736:TWG458759 UGC458736:UGC458759 UPY458736:UPY458759 UZU458736:UZU458759 VJQ458736:VJQ458759 VTM458736:VTM458759 WDI458736:WDI458759 WNE458736:WNE458759 WXA458736:WXA458759 KO524272:KO524295 UK524272:UK524295 AEG524272:AEG524295 AOC524272:AOC524295 AXY524272:AXY524295 BHU524272:BHU524295 BRQ524272:BRQ524295 CBM524272:CBM524295 CLI524272:CLI524295 CVE524272:CVE524295 DFA524272:DFA524295 DOW524272:DOW524295 DYS524272:DYS524295 EIO524272:EIO524295 ESK524272:ESK524295 FCG524272:FCG524295 FMC524272:FMC524295 FVY524272:FVY524295 GFU524272:GFU524295 GPQ524272:GPQ524295 GZM524272:GZM524295 HJI524272:HJI524295 HTE524272:HTE524295 IDA524272:IDA524295 IMW524272:IMW524295 IWS524272:IWS524295 JGO524272:JGO524295 JQK524272:JQK524295 KAG524272:KAG524295 KKC524272:KKC524295 KTY524272:KTY524295 LDU524272:LDU524295 LNQ524272:LNQ524295 LXM524272:LXM524295 MHI524272:MHI524295 MRE524272:MRE524295 NBA524272:NBA524295 NKW524272:NKW524295 NUS524272:NUS524295 OEO524272:OEO524295 OOK524272:OOK524295 OYG524272:OYG524295 PIC524272:PIC524295 PRY524272:PRY524295 QBU524272:QBU524295 QLQ524272:QLQ524295 QVM524272:QVM524295 RFI524272:RFI524295 RPE524272:RPE524295 RZA524272:RZA524295 SIW524272:SIW524295 SSS524272:SSS524295 TCO524272:TCO524295 TMK524272:TMK524295 TWG524272:TWG524295 UGC524272:UGC524295 UPY524272:UPY524295 UZU524272:UZU524295 VJQ524272:VJQ524295 VTM524272:VTM524295 WDI524272:WDI524295 WNE524272:WNE524295 WXA524272:WXA524295 KO589808:KO589831 UK589808:UK589831 AEG589808:AEG589831 AOC589808:AOC589831 AXY589808:AXY589831 BHU589808:BHU589831 BRQ589808:BRQ589831 CBM589808:CBM589831 CLI589808:CLI589831 CVE589808:CVE589831 DFA589808:DFA589831 DOW589808:DOW589831 DYS589808:DYS589831 EIO589808:EIO589831 ESK589808:ESK589831 FCG589808:FCG589831 FMC589808:FMC589831 FVY589808:FVY589831 GFU589808:GFU589831 GPQ589808:GPQ589831 GZM589808:GZM589831 HJI589808:HJI589831 HTE589808:HTE589831 IDA589808:IDA589831 IMW589808:IMW589831 IWS589808:IWS589831 JGO589808:JGO589831 JQK589808:JQK589831 KAG589808:KAG589831 KKC589808:KKC589831 KTY589808:KTY589831 LDU589808:LDU589831 LNQ589808:LNQ589831 LXM589808:LXM589831 MHI589808:MHI589831 MRE589808:MRE589831 NBA589808:NBA589831 NKW589808:NKW589831 NUS589808:NUS589831 OEO589808:OEO589831 OOK589808:OOK589831 OYG589808:OYG589831 PIC589808:PIC589831 PRY589808:PRY589831 QBU589808:QBU589831 QLQ589808:QLQ589831 QVM589808:QVM589831 RFI589808:RFI589831 RPE589808:RPE589831 RZA589808:RZA589831 SIW589808:SIW589831 SSS589808:SSS589831 TCO589808:TCO589831 TMK589808:TMK589831 TWG589808:TWG589831 UGC589808:UGC589831 UPY589808:UPY589831 UZU589808:UZU589831 VJQ589808:VJQ589831 VTM589808:VTM589831 WDI589808:WDI589831 WNE589808:WNE589831 WXA589808:WXA589831 KO655344:KO655367 UK655344:UK655367 AEG655344:AEG655367 AOC655344:AOC655367 AXY655344:AXY655367 BHU655344:BHU655367 BRQ655344:BRQ655367 CBM655344:CBM655367 CLI655344:CLI655367 CVE655344:CVE655367 DFA655344:DFA655367 DOW655344:DOW655367 DYS655344:DYS655367 EIO655344:EIO655367 ESK655344:ESK655367 FCG655344:FCG655367 FMC655344:FMC655367 FVY655344:FVY655367 GFU655344:GFU655367 GPQ655344:GPQ655367 GZM655344:GZM655367 HJI655344:HJI655367 HTE655344:HTE655367 IDA655344:IDA655367 IMW655344:IMW655367 IWS655344:IWS655367 JGO655344:JGO655367 JQK655344:JQK655367 KAG655344:KAG655367 KKC655344:KKC655367 KTY655344:KTY655367 LDU655344:LDU655367 LNQ655344:LNQ655367 LXM655344:LXM655367 MHI655344:MHI655367 MRE655344:MRE655367 NBA655344:NBA655367 NKW655344:NKW655367 NUS655344:NUS655367 OEO655344:OEO655367 OOK655344:OOK655367 OYG655344:OYG655367 PIC655344:PIC655367 PRY655344:PRY655367 QBU655344:QBU655367 QLQ655344:QLQ655367 QVM655344:QVM655367 RFI655344:RFI655367 RPE655344:RPE655367 RZA655344:RZA655367 SIW655344:SIW655367 SSS655344:SSS655367 TCO655344:TCO655367 TMK655344:TMK655367 TWG655344:TWG655367 UGC655344:UGC655367 UPY655344:UPY655367 UZU655344:UZU655367 VJQ655344:VJQ655367 VTM655344:VTM655367 WDI655344:WDI655367 WNE655344:WNE655367 WXA655344:WXA655367 KO720880:KO720903 UK720880:UK720903 AEG720880:AEG720903 AOC720880:AOC720903 AXY720880:AXY720903 BHU720880:BHU720903 BRQ720880:BRQ720903 CBM720880:CBM720903 CLI720880:CLI720903 CVE720880:CVE720903 DFA720880:DFA720903 DOW720880:DOW720903 DYS720880:DYS720903 EIO720880:EIO720903 ESK720880:ESK720903 FCG720880:FCG720903 FMC720880:FMC720903 FVY720880:FVY720903 GFU720880:GFU720903 GPQ720880:GPQ720903 GZM720880:GZM720903 HJI720880:HJI720903 HTE720880:HTE720903 IDA720880:IDA720903 IMW720880:IMW720903 IWS720880:IWS720903 JGO720880:JGO720903 JQK720880:JQK720903 KAG720880:KAG720903 KKC720880:KKC720903 KTY720880:KTY720903 LDU720880:LDU720903 LNQ720880:LNQ720903 LXM720880:LXM720903 MHI720880:MHI720903 MRE720880:MRE720903 NBA720880:NBA720903 NKW720880:NKW720903 NUS720880:NUS720903 OEO720880:OEO720903 OOK720880:OOK720903 OYG720880:OYG720903 PIC720880:PIC720903 PRY720880:PRY720903 QBU720880:QBU720903 QLQ720880:QLQ720903 QVM720880:QVM720903 RFI720880:RFI720903 RPE720880:RPE720903 RZA720880:RZA720903 SIW720880:SIW720903 SSS720880:SSS720903 TCO720880:TCO720903 TMK720880:TMK720903 TWG720880:TWG720903 UGC720880:UGC720903 UPY720880:UPY720903 UZU720880:UZU720903 VJQ720880:VJQ720903 VTM720880:VTM720903 WDI720880:WDI720903 WNE720880:WNE720903 WXA720880:WXA720903 KO786416:KO786439 UK786416:UK786439 AEG786416:AEG786439 AOC786416:AOC786439 AXY786416:AXY786439 BHU786416:BHU786439 BRQ786416:BRQ786439 CBM786416:CBM786439 CLI786416:CLI786439 CVE786416:CVE786439 DFA786416:DFA786439 DOW786416:DOW786439 DYS786416:DYS786439 EIO786416:EIO786439 ESK786416:ESK786439 FCG786416:FCG786439 FMC786416:FMC786439 FVY786416:FVY786439 GFU786416:GFU786439 GPQ786416:GPQ786439 GZM786416:GZM786439 HJI786416:HJI786439 HTE786416:HTE786439 IDA786416:IDA786439 IMW786416:IMW786439 IWS786416:IWS786439 JGO786416:JGO786439 JQK786416:JQK786439 KAG786416:KAG786439 KKC786416:KKC786439 KTY786416:KTY786439 LDU786416:LDU786439 LNQ786416:LNQ786439 LXM786416:LXM786439 MHI786416:MHI786439 MRE786416:MRE786439 NBA786416:NBA786439 NKW786416:NKW786439 NUS786416:NUS786439 OEO786416:OEO786439 OOK786416:OOK786439 OYG786416:OYG786439 PIC786416:PIC786439 PRY786416:PRY786439 QBU786416:QBU786439 QLQ786416:QLQ786439 QVM786416:QVM786439 RFI786416:RFI786439 RPE786416:RPE786439 RZA786416:RZA786439 SIW786416:SIW786439 SSS786416:SSS786439 TCO786416:TCO786439 TMK786416:TMK786439 TWG786416:TWG786439 UGC786416:UGC786439 UPY786416:UPY786439 UZU786416:UZU786439 VJQ786416:VJQ786439 VTM786416:VTM786439 WDI786416:WDI786439 WNE786416:WNE786439 WXA786416:WXA786439 KO851952:KO851975 UK851952:UK851975 AEG851952:AEG851975 AOC851952:AOC851975 AXY851952:AXY851975 BHU851952:BHU851975 BRQ851952:BRQ851975 CBM851952:CBM851975 CLI851952:CLI851975 CVE851952:CVE851975 DFA851952:DFA851975 DOW851952:DOW851975 DYS851952:DYS851975 EIO851952:EIO851975 ESK851952:ESK851975 FCG851952:FCG851975 FMC851952:FMC851975 FVY851952:FVY851975 GFU851952:GFU851975 GPQ851952:GPQ851975 GZM851952:GZM851975 HJI851952:HJI851975 HTE851952:HTE851975 IDA851952:IDA851975 IMW851952:IMW851975 IWS851952:IWS851975 JGO851952:JGO851975 JQK851952:JQK851975 KAG851952:KAG851975 KKC851952:KKC851975 KTY851952:KTY851975 LDU851952:LDU851975 LNQ851952:LNQ851975 LXM851952:LXM851975 MHI851952:MHI851975 MRE851952:MRE851975 NBA851952:NBA851975 NKW851952:NKW851975 NUS851952:NUS851975 OEO851952:OEO851975 OOK851952:OOK851975 OYG851952:OYG851975 PIC851952:PIC851975 PRY851952:PRY851975 QBU851952:QBU851975 QLQ851952:QLQ851975 QVM851952:QVM851975 RFI851952:RFI851975 RPE851952:RPE851975 RZA851952:RZA851975 SIW851952:SIW851975 SSS851952:SSS851975 TCO851952:TCO851975 TMK851952:TMK851975 TWG851952:TWG851975 UGC851952:UGC851975 UPY851952:UPY851975 UZU851952:UZU851975 VJQ851952:VJQ851975 VTM851952:VTM851975 WDI851952:WDI851975 WNE851952:WNE851975 WXA851952:WXA851975 KO917488:KO917511 UK917488:UK917511 AEG917488:AEG917511 AOC917488:AOC917511 AXY917488:AXY917511 BHU917488:BHU917511 BRQ917488:BRQ917511 CBM917488:CBM917511 CLI917488:CLI917511 CVE917488:CVE917511 DFA917488:DFA917511 DOW917488:DOW917511 DYS917488:DYS917511 EIO917488:EIO917511 ESK917488:ESK917511 FCG917488:FCG917511 FMC917488:FMC917511 FVY917488:FVY917511 GFU917488:GFU917511 GPQ917488:GPQ917511 GZM917488:GZM917511 HJI917488:HJI917511 HTE917488:HTE917511 IDA917488:IDA917511 IMW917488:IMW917511 IWS917488:IWS917511 JGO917488:JGO917511 JQK917488:JQK917511 KAG917488:KAG917511 KKC917488:KKC917511 KTY917488:KTY917511 LDU917488:LDU917511 LNQ917488:LNQ917511 LXM917488:LXM917511 MHI917488:MHI917511 MRE917488:MRE917511 NBA917488:NBA917511 NKW917488:NKW917511 NUS917488:NUS917511 OEO917488:OEO917511 OOK917488:OOK917511 OYG917488:OYG917511 PIC917488:PIC917511 PRY917488:PRY917511 QBU917488:QBU917511 QLQ917488:QLQ917511 QVM917488:QVM917511 RFI917488:RFI917511 RPE917488:RPE917511 RZA917488:RZA917511 SIW917488:SIW917511 SSS917488:SSS917511 TCO917488:TCO917511 TMK917488:TMK917511 TWG917488:TWG917511 UGC917488:UGC917511 UPY917488:UPY917511 UZU917488:UZU917511 VJQ917488:VJQ917511 VTM917488:VTM917511 WDI917488:WDI917511 WNE917488:WNE917511 WXA917488:WXA917511 KO983024:KO983047 UK983024:UK983047 AEG983024:AEG983047 AOC983024:AOC983047 AXY983024:AXY983047 BHU983024:BHU983047 BRQ983024:BRQ983047 CBM983024:CBM983047 CLI983024:CLI983047 CVE983024:CVE983047 DFA983024:DFA983047 DOW983024:DOW983047 DYS983024:DYS983047 EIO983024:EIO983047 ESK983024:ESK983047 FCG983024:FCG983047 FMC983024:FMC983047 FVY983024:FVY983047 GFU983024:GFU983047 GPQ983024:GPQ983047 GZM983024:GZM983047 HJI983024:HJI983047 HTE983024:HTE983047 IDA983024:IDA983047 IMW983024:IMW983047 IWS983024:IWS983047 JGO983024:JGO983047 JQK983024:JQK983047 KAG983024:KAG983047 KKC983024:KKC983047 KTY983024:KTY983047 LDU983024:LDU983047 LNQ983024:LNQ983047 LXM983024:LXM983047 MHI983024:MHI983047 MRE983024:MRE983047 NBA983024:NBA983047 NKW983024:NKW983047 NUS983024:NUS983047 OEO983024:OEO983047 OOK983024:OOK983047 OYG983024:OYG983047 PIC983024:PIC983047 PRY983024:PRY983047 QBU983024:QBU983047 QLQ983024:QLQ983047 QVM983024:QVM983047 RFI983024:RFI983047 RPE983024:RPE983047 RZA983024:RZA983047 SIW983024:SIW983047 SSS983024:SSS983047 TCO983024:TCO983047 TMK983024:TMK983047 TWG983024:TWG983047 UGC983024:UGC983047 UPY983024:UPY983047 UZU983024:UZU983047 VJQ983024:VJQ983047 VTM983024:VTM983047 WDI983024:WDI983047 WNE983024:WNE983047 WXA983024:WXA983047 WWL983024:WWL983852 JZ65520:JZ66348 TV65520:TV66348 ADR65520:ADR66348 ANN65520:ANN66348 AXJ65520:AXJ66348 BHF65520:BHF66348 BRB65520:BRB66348 CAX65520:CAX66348 CKT65520:CKT66348 CUP65520:CUP66348 DEL65520:DEL66348 DOH65520:DOH66348 DYD65520:DYD66348 EHZ65520:EHZ66348 ERV65520:ERV66348 FBR65520:FBR66348 FLN65520:FLN66348 FVJ65520:FVJ66348 GFF65520:GFF66348 GPB65520:GPB66348 GYX65520:GYX66348 HIT65520:HIT66348 HSP65520:HSP66348 ICL65520:ICL66348 IMH65520:IMH66348 IWD65520:IWD66348 JFZ65520:JFZ66348 JPV65520:JPV66348 JZR65520:JZR66348 KJN65520:KJN66348 KTJ65520:KTJ66348 LDF65520:LDF66348 LNB65520:LNB66348 LWX65520:LWX66348 MGT65520:MGT66348 MQP65520:MQP66348 NAL65520:NAL66348 NKH65520:NKH66348 NUD65520:NUD66348 ODZ65520:ODZ66348 ONV65520:ONV66348 OXR65520:OXR66348 PHN65520:PHN66348 PRJ65520:PRJ66348 QBF65520:QBF66348 QLB65520:QLB66348 QUX65520:QUX66348 RET65520:RET66348 ROP65520:ROP66348 RYL65520:RYL66348 SIH65520:SIH66348 SSD65520:SSD66348 TBZ65520:TBZ66348 TLV65520:TLV66348 TVR65520:TVR66348 UFN65520:UFN66348 UPJ65520:UPJ66348 UZF65520:UZF66348 VJB65520:VJB66348 VSX65520:VSX66348 WCT65520:WCT66348 WMP65520:WMP66348 WWL65520:WWL66348 JZ131056:JZ131884 TV131056:TV131884 ADR131056:ADR131884 ANN131056:ANN131884 AXJ131056:AXJ131884 BHF131056:BHF131884 BRB131056:BRB131884 CAX131056:CAX131884 CKT131056:CKT131884 CUP131056:CUP131884 DEL131056:DEL131884 DOH131056:DOH131884 DYD131056:DYD131884 EHZ131056:EHZ131884 ERV131056:ERV131884 FBR131056:FBR131884 FLN131056:FLN131884 FVJ131056:FVJ131884 GFF131056:GFF131884 GPB131056:GPB131884 GYX131056:GYX131884 HIT131056:HIT131884 HSP131056:HSP131884 ICL131056:ICL131884 IMH131056:IMH131884 IWD131056:IWD131884 JFZ131056:JFZ131884 JPV131056:JPV131884 JZR131056:JZR131884 KJN131056:KJN131884 KTJ131056:KTJ131884 LDF131056:LDF131884 LNB131056:LNB131884 LWX131056:LWX131884 MGT131056:MGT131884 MQP131056:MQP131884 NAL131056:NAL131884 NKH131056:NKH131884 NUD131056:NUD131884 ODZ131056:ODZ131884 ONV131056:ONV131884 OXR131056:OXR131884 PHN131056:PHN131884 PRJ131056:PRJ131884 QBF131056:QBF131884 QLB131056:QLB131884 QUX131056:QUX131884 RET131056:RET131884 ROP131056:ROP131884 RYL131056:RYL131884 SIH131056:SIH131884 SSD131056:SSD131884 TBZ131056:TBZ131884 TLV131056:TLV131884 TVR131056:TVR131884 UFN131056:UFN131884 UPJ131056:UPJ131884 UZF131056:UZF131884 VJB131056:VJB131884 VSX131056:VSX131884 WCT131056:WCT131884 WMP131056:WMP131884 WWL131056:WWL131884 JZ196592:JZ197420 TV196592:TV197420 ADR196592:ADR197420 ANN196592:ANN197420 AXJ196592:AXJ197420 BHF196592:BHF197420 BRB196592:BRB197420 CAX196592:CAX197420 CKT196592:CKT197420 CUP196592:CUP197420 DEL196592:DEL197420 DOH196592:DOH197420 DYD196592:DYD197420 EHZ196592:EHZ197420 ERV196592:ERV197420 FBR196592:FBR197420 FLN196592:FLN197420 FVJ196592:FVJ197420 GFF196592:GFF197420 GPB196592:GPB197420 GYX196592:GYX197420 HIT196592:HIT197420 HSP196592:HSP197420 ICL196592:ICL197420 IMH196592:IMH197420 IWD196592:IWD197420 JFZ196592:JFZ197420 JPV196592:JPV197420 JZR196592:JZR197420 KJN196592:KJN197420 KTJ196592:KTJ197420 LDF196592:LDF197420 LNB196592:LNB197420 LWX196592:LWX197420 MGT196592:MGT197420 MQP196592:MQP197420 NAL196592:NAL197420 NKH196592:NKH197420 NUD196592:NUD197420 ODZ196592:ODZ197420 ONV196592:ONV197420 OXR196592:OXR197420 PHN196592:PHN197420 PRJ196592:PRJ197420 QBF196592:QBF197420 QLB196592:QLB197420 QUX196592:QUX197420 RET196592:RET197420 ROP196592:ROP197420 RYL196592:RYL197420 SIH196592:SIH197420 SSD196592:SSD197420 TBZ196592:TBZ197420 TLV196592:TLV197420 TVR196592:TVR197420 UFN196592:UFN197420 UPJ196592:UPJ197420 UZF196592:UZF197420 VJB196592:VJB197420 VSX196592:VSX197420 WCT196592:WCT197420 WMP196592:WMP197420 WWL196592:WWL197420 JZ262128:JZ262956 TV262128:TV262956 ADR262128:ADR262956 ANN262128:ANN262956 AXJ262128:AXJ262956 BHF262128:BHF262956 BRB262128:BRB262956 CAX262128:CAX262956 CKT262128:CKT262956 CUP262128:CUP262956 DEL262128:DEL262956 DOH262128:DOH262956 DYD262128:DYD262956 EHZ262128:EHZ262956 ERV262128:ERV262956 FBR262128:FBR262956 FLN262128:FLN262956 FVJ262128:FVJ262956 GFF262128:GFF262956 GPB262128:GPB262956 GYX262128:GYX262956 HIT262128:HIT262956 HSP262128:HSP262956 ICL262128:ICL262956 IMH262128:IMH262956 IWD262128:IWD262956 JFZ262128:JFZ262956 JPV262128:JPV262956 JZR262128:JZR262956 KJN262128:KJN262956 KTJ262128:KTJ262956 LDF262128:LDF262956 LNB262128:LNB262956 LWX262128:LWX262956 MGT262128:MGT262956 MQP262128:MQP262956 NAL262128:NAL262956 NKH262128:NKH262956 NUD262128:NUD262956 ODZ262128:ODZ262956 ONV262128:ONV262956 OXR262128:OXR262956 PHN262128:PHN262956 PRJ262128:PRJ262956 QBF262128:QBF262956 QLB262128:QLB262956 QUX262128:QUX262956 RET262128:RET262956 ROP262128:ROP262956 RYL262128:RYL262956 SIH262128:SIH262956 SSD262128:SSD262956 TBZ262128:TBZ262956 TLV262128:TLV262956 TVR262128:TVR262956 UFN262128:UFN262956 UPJ262128:UPJ262956 UZF262128:UZF262956 VJB262128:VJB262956 VSX262128:VSX262956 WCT262128:WCT262956 WMP262128:WMP262956 WWL262128:WWL262956 JZ327664:JZ328492 TV327664:TV328492 ADR327664:ADR328492 ANN327664:ANN328492 AXJ327664:AXJ328492 BHF327664:BHF328492 BRB327664:BRB328492 CAX327664:CAX328492 CKT327664:CKT328492 CUP327664:CUP328492 DEL327664:DEL328492 DOH327664:DOH328492 DYD327664:DYD328492 EHZ327664:EHZ328492 ERV327664:ERV328492 FBR327664:FBR328492 FLN327664:FLN328492 FVJ327664:FVJ328492 GFF327664:GFF328492 GPB327664:GPB328492 GYX327664:GYX328492 HIT327664:HIT328492 HSP327664:HSP328492 ICL327664:ICL328492 IMH327664:IMH328492 IWD327664:IWD328492 JFZ327664:JFZ328492 JPV327664:JPV328492 JZR327664:JZR328492 KJN327664:KJN328492 KTJ327664:KTJ328492 LDF327664:LDF328492 LNB327664:LNB328492 LWX327664:LWX328492 MGT327664:MGT328492 MQP327664:MQP328492 NAL327664:NAL328492 NKH327664:NKH328492 NUD327664:NUD328492 ODZ327664:ODZ328492 ONV327664:ONV328492 OXR327664:OXR328492 PHN327664:PHN328492 PRJ327664:PRJ328492 QBF327664:QBF328492 QLB327664:QLB328492 QUX327664:QUX328492 RET327664:RET328492 ROP327664:ROP328492 RYL327664:RYL328492 SIH327664:SIH328492 SSD327664:SSD328492 TBZ327664:TBZ328492 TLV327664:TLV328492 TVR327664:TVR328492 UFN327664:UFN328492 UPJ327664:UPJ328492 UZF327664:UZF328492 VJB327664:VJB328492 VSX327664:VSX328492 WCT327664:WCT328492 WMP327664:WMP328492 WWL327664:WWL328492 JZ393200:JZ394028 TV393200:TV394028 ADR393200:ADR394028 ANN393200:ANN394028 AXJ393200:AXJ394028 BHF393200:BHF394028 BRB393200:BRB394028 CAX393200:CAX394028 CKT393200:CKT394028 CUP393200:CUP394028 DEL393200:DEL394028 DOH393200:DOH394028 DYD393200:DYD394028 EHZ393200:EHZ394028 ERV393200:ERV394028 FBR393200:FBR394028 FLN393200:FLN394028 FVJ393200:FVJ394028 GFF393200:GFF394028 GPB393200:GPB394028 GYX393200:GYX394028 HIT393200:HIT394028 HSP393200:HSP394028 ICL393200:ICL394028 IMH393200:IMH394028 IWD393200:IWD394028 JFZ393200:JFZ394028 JPV393200:JPV394028 JZR393200:JZR394028 KJN393200:KJN394028 KTJ393200:KTJ394028 LDF393200:LDF394028 LNB393200:LNB394028 LWX393200:LWX394028 MGT393200:MGT394028 MQP393200:MQP394028 NAL393200:NAL394028 NKH393200:NKH394028 NUD393200:NUD394028 ODZ393200:ODZ394028 ONV393200:ONV394028 OXR393200:OXR394028 PHN393200:PHN394028 PRJ393200:PRJ394028 QBF393200:QBF394028 QLB393200:QLB394028 QUX393200:QUX394028 RET393200:RET394028 ROP393200:ROP394028 RYL393200:RYL394028 SIH393200:SIH394028 SSD393200:SSD394028 TBZ393200:TBZ394028 TLV393200:TLV394028 TVR393200:TVR394028 UFN393200:UFN394028 UPJ393200:UPJ394028 UZF393200:UZF394028 VJB393200:VJB394028 VSX393200:VSX394028 WCT393200:WCT394028 WMP393200:WMP394028 WWL393200:WWL394028 JZ458736:JZ459564 TV458736:TV459564 ADR458736:ADR459564 ANN458736:ANN459564 AXJ458736:AXJ459564 BHF458736:BHF459564 BRB458736:BRB459564 CAX458736:CAX459564 CKT458736:CKT459564 CUP458736:CUP459564 DEL458736:DEL459564 DOH458736:DOH459564 DYD458736:DYD459564 EHZ458736:EHZ459564 ERV458736:ERV459564 FBR458736:FBR459564 FLN458736:FLN459564 FVJ458736:FVJ459564 GFF458736:GFF459564 GPB458736:GPB459564 GYX458736:GYX459564 HIT458736:HIT459564 HSP458736:HSP459564 ICL458736:ICL459564 IMH458736:IMH459564 IWD458736:IWD459564 JFZ458736:JFZ459564 JPV458736:JPV459564 JZR458736:JZR459564 KJN458736:KJN459564 KTJ458736:KTJ459564 LDF458736:LDF459564 LNB458736:LNB459564 LWX458736:LWX459564 MGT458736:MGT459564 MQP458736:MQP459564 NAL458736:NAL459564 NKH458736:NKH459564 NUD458736:NUD459564 ODZ458736:ODZ459564 ONV458736:ONV459564 OXR458736:OXR459564 PHN458736:PHN459564 PRJ458736:PRJ459564 QBF458736:QBF459564 QLB458736:QLB459564 QUX458736:QUX459564 RET458736:RET459564 ROP458736:ROP459564 RYL458736:RYL459564 SIH458736:SIH459564 SSD458736:SSD459564 TBZ458736:TBZ459564 TLV458736:TLV459564 TVR458736:TVR459564 UFN458736:UFN459564 UPJ458736:UPJ459564 UZF458736:UZF459564 VJB458736:VJB459564 VSX458736:VSX459564 WCT458736:WCT459564 WMP458736:WMP459564 WWL458736:WWL459564 JZ524272:JZ525100 TV524272:TV525100 ADR524272:ADR525100 ANN524272:ANN525100 AXJ524272:AXJ525100 BHF524272:BHF525100 BRB524272:BRB525100 CAX524272:CAX525100 CKT524272:CKT525100 CUP524272:CUP525100 DEL524272:DEL525100 DOH524272:DOH525100 DYD524272:DYD525100 EHZ524272:EHZ525100 ERV524272:ERV525100 FBR524272:FBR525100 FLN524272:FLN525100 FVJ524272:FVJ525100 GFF524272:GFF525100 GPB524272:GPB525100 GYX524272:GYX525100 HIT524272:HIT525100 HSP524272:HSP525100 ICL524272:ICL525100 IMH524272:IMH525100 IWD524272:IWD525100 JFZ524272:JFZ525100 JPV524272:JPV525100 JZR524272:JZR525100 KJN524272:KJN525100 KTJ524272:KTJ525100 LDF524272:LDF525100 LNB524272:LNB525100 LWX524272:LWX525100 MGT524272:MGT525100 MQP524272:MQP525100 NAL524272:NAL525100 NKH524272:NKH525100 NUD524272:NUD525100 ODZ524272:ODZ525100 ONV524272:ONV525100 OXR524272:OXR525100 PHN524272:PHN525100 PRJ524272:PRJ525100 QBF524272:QBF525100 QLB524272:QLB525100 QUX524272:QUX525100 RET524272:RET525100 ROP524272:ROP525100 RYL524272:RYL525100 SIH524272:SIH525100 SSD524272:SSD525100 TBZ524272:TBZ525100 TLV524272:TLV525100 TVR524272:TVR525100 UFN524272:UFN525100 UPJ524272:UPJ525100 UZF524272:UZF525100 VJB524272:VJB525100 VSX524272:VSX525100 WCT524272:WCT525100 WMP524272:WMP525100 WWL524272:WWL525100 JZ589808:JZ590636 TV589808:TV590636 ADR589808:ADR590636 ANN589808:ANN590636 AXJ589808:AXJ590636 BHF589808:BHF590636 BRB589808:BRB590636 CAX589808:CAX590636 CKT589808:CKT590636 CUP589808:CUP590636 DEL589808:DEL590636 DOH589808:DOH590636 DYD589808:DYD590636 EHZ589808:EHZ590636 ERV589808:ERV590636 FBR589808:FBR590636 FLN589808:FLN590636 FVJ589808:FVJ590636 GFF589808:GFF590636 GPB589808:GPB590636 GYX589808:GYX590636 HIT589808:HIT590636 HSP589808:HSP590636 ICL589808:ICL590636 IMH589808:IMH590636 IWD589808:IWD590636 JFZ589808:JFZ590636 JPV589808:JPV590636 JZR589808:JZR590636 KJN589808:KJN590636 KTJ589808:KTJ590636 LDF589808:LDF590636 LNB589808:LNB590636 LWX589808:LWX590636 MGT589808:MGT590636 MQP589808:MQP590636 NAL589808:NAL590636 NKH589808:NKH590636 NUD589808:NUD590636 ODZ589808:ODZ590636 ONV589808:ONV590636 OXR589808:OXR590636 PHN589808:PHN590636 PRJ589808:PRJ590636 QBF589808:QBF590636 QLB589808:QLB590636 QUX589808:QUX590636 RET589808:RET590636 ROP589808:ROP590636 RYL589808:RYL590636 SIH589808:SIH590636 SSD589808:SSD590636 TBZ589808:TBZ590636 TLV589808:TLV590636 TVR589808:TVR590636 UFN589808:UFN590636 UPJ589808:UPJ590636 UZF589808:UZF590636 VJB589808:VJB590636 VSX589808:VSX590636 WCT589808:WCT590636 WMP589808:WMP590636 WWL589808:WWL590636 JZ655344:JZ656172 TV655344:TV656172 ADR655344:ADR656172 ANN655344:ANN656172 AXJ655344:AXJ656172 BHF655344:BHF656172 BRB655344:BRB656172 CAX655344:CAX656172 CKT655344:CKT656172 CUP655344:CUP656172 DEL655344:DEL656172 DOH655344:DOH656172 DYD655344:DYD656172 EHZ655344:EHZ656172 ERV655344:ERV656172 FBR655344:FBR656172 FLN655344:FLN656172 FVJ655344:FVJ656172 GFF655344:GFF656172 GPB655344:GPB656172 GYX655344:GYX656172 HIT655344:HIT656172 HSP655344:HSP656172 ICL655344:ICL656172 IMH655344:IMH656172 IWD655344:IWD656172 JFZ655344:JFZ656172 JPV655344:JPV656172 JZR655344:JZR656172 KJN655344:KJN656172 KTJ655344:KTJ656172 LDF655344:LDF656172 LNB655344:LNB656172 LWX655344:LWX656172 MGT655344:MGT656172 MQP655344:MQP656172 NAL655344:NAL656172 NKH655344:NKH656172 NUD655344:NUD656172 ODZ655344:ODZ656172 ONV655344:ONV656172 OXR655344:OXR656172 PHN655344:PHN656172 PRJ655344:PRJ656172 QBF655344:QBF656172 QLB655344:QLB656172 QUX655344:QUX656172 RET655344:RET656172 ROP655344:ROP656172 RYL655344:RYL656172 SIH655344:SIH656172 SSD655344:SSD656172 TBZ655344:TBZ656172 TLV655344:TLV656172 TVR655344:TVR656172 UFN655344:UFN656172 UPJ655344:UPJ656172 UZF655344:UZF656172 VJB655344:VJB656172 VSX655344:VSX656172 WCT655344:WCT656172 WMP655344:WMP656172 WWL655344:WWL656172 JZ720880:JZ721708 TV720880:TV721708 ADR720880:ADR721708 ANN720880:ANN721708 AXJ720880:AXJ721708 BHF720880:BHF721708 BRB720880:BRB721708 CAX720880:CAX721708 CKT720880:CKT721708 CUP720880:CUP721708 DEL720880:DEL721708 DOH720880:DOH721708 DYD720880:DYD721708 EHZ720880:EHZ721708 ERV720880:ERV721708 FBR720880:FBR721708 FLN720880:FLN721708 FVJ720880:FVJ721708 GFF720880:GFF721708 GPB720880:GPB721708 GYX720880:GYX721708 HIT720880:HIT721708 HSP720880:HSP721708 ICL720880:ICL721708 IMH720880:IMH721708 IWD720880:IWD721708 JFZ720880:JFZ721708 JPV720880:JPV721708 JZR720880:JZR721708 KJN720880:KJN721708 KTJ720880:KTJ721708 LDF720880:LDF721708 LNB720880:LNB721708 LWX720880:LWX721708 MGT720880:MGT721708 MQP720880:MQP721708 NAL720880:NAL721708 NKH720880:NKH721708 NUD720880:NUD721708 ODZ720880:ODZ721708 ONV720880:ONV721708 OXR720880:OXR721708 PHN720880:PHN721708 PRJ720880:PRJ721708 QBF720880:QBF721708 QLB720880:QLB721708 QUX720880:QUX721708 RET720880:RET721708 ROP720880:ROP721708 RYL720880:RYL721708 SIH720880:SIH721708 SSD720880:SSD721708 TBZ720880:TBZ721708 TLV720880:TLV721708 TVR720880:TVR721708 UFN720880:UFN721708 UPJ720880:UPJ721708 UZF720880:UZF721708 VJB720880:VJB721708 VSX720880:VSX721708 WCT720880:WCT721708 WMP720880:WMP721708 WWL720880:WWL721708 JZ786416:JZ787244 TV786416:TV787244 ADR786416:ADR787244 ANN786416:ANN787244 AXJ786416:AXJ787244 BHF786416:BHF787244 BRB786416:BRB787244 CAX786416:CAX787244 CKT786416:CKT787244 CUP786416:CUP787244 DEL786416:DEL787244 DOH786416:DOH787244 DYD786416:DYD787244 EHZ786416:EHZ787244 ERV786416:ERV787244 FBR786416:FBR787244 FLN786416:FLN787244 FVJ786416:FVJ787244 GFF786416:GFF787244 GPB786416:GPB787244 GYX786416:GYX787244 HIT786416:HIT787244 HSP786416:HSP787244 ICL786416:ICL787244 IMH786416:IMH787244 IWD786416:IWD787244 JFZ786416:JFZ787244 JPV786416:JPV787244 JZR786416:JZR787244 KJN786416:KJN787244 KTJ786416:KTJ787244 LDF786416:LDF787244 LNB786416:LNB787244 LWX786416:LWX787244 MGT786416:MGT787244 MQP786416:MQP787244 NAL786416:NAL787244 NKH786416:NKH787244 NUD786416:NUD787244 ODZ786416:ODZ787244 ONV786416:ONV787244 OXR786416:OXR787244 PHN786416:PHN787244 PRJ786416:PRJ787244 QBF786416:QBF787244 QLB786416:QLB787244 QUX786416:QUX787244 RET786416:RET787244 ROP786416:ROP787244 RYL786416:RYL787244 SIH786416:SIH787244 SSD786416:SSD787244 TBZ786416:TBZ787244 TLV786416:TLV787244 TVR786416:TVR787244 UFN786416:UFN787244 UPJ786416:UPJ787244 UZF786416:UZF787244 VJB786416:VJB787244 VSX786416:VSX787244 WCT786416:WCT787244 WMP786416:WMP787244 WWL786416:WWL787244 JZ851952:JZ852780 TV851952:TV852780 ADR851952:ADR852780 ANN851952:ANN852780 AXJ851952:AXJ852780 BHF851952:BHF852780 BRB851952:BRB852780 CAX851952:CAX852780 CKT851952:CKT852780 CUP851952:CUP852780 DEL851952:DEL852780 DOH851952:DOH852780 DYD851952:DYD852780 EHZ851952:EHZ852780 ERV851952:ERV852780 FBR851952:FBR852780 FLN851952:FLN852780 FVJ851952:FVJ852780 GFF851952:GFF852780 GPB851952:GPB852780 GYX851952:GYX852780 HIT851952:HIT852780 HSP851952:HSP852780 ICL851952:ICL852780 IMH851952:IMH852780 IWD851952:IWD852780 JFZ851952:JFZ852780 JPV851952:JPV852780 JZR851952:JZR852780 KJN851952:KJN852780 KTJ851952:KTJ852780 LDF851952:LDF852780 LNB851952:LNB852780 LWX851952:LWX852780 MGT851952:MGT852780 MQP851952:MQP852780 NAL851952:NAL852780 NKH851952:NKH852780 NUD851952:NUD852780 ODZ851952:ODZ852780 ONV851952:ONV852780 OXR851952:OXR852780 PHN851952:PHN852780 PRJ851952:PRJ852780 QBF851952:QBF852780 QLB851952:QLB852780 QUX851952:QUX852780 RET851952:RET852780 ROP851952:ROP852780 RYL851952:RYL852780 SIH851952:SIH852780 SSD851952:SSD852780 TBZ851952:TBZ852780 TLV851952:TLV852780 TVR851952:TVR852780 UFN851952:UFN852780 UPJ851952:UPJ852780 UZF851952:UZF852780 VJB851952:VJB852780 VSX851952:VSX852780 WCT851952:WCT852780 WMP851952:WMP852780 WWL851952:WWL852780 JZ917488:JZ918316 TV917488:TV918316 ADR917488:ADR918316 ANN917488:ANN918316 AXJ917488:AXJ918316 BHF917488:BHF918316 BRB917488:BRB918316 CAX917488:CAX918316 CKT917488:CKT918316 CUP917488:CUP918316 DEL917488:DEL918316 DOH917488:DOH918316 DYD917488:DYD918316 EHZ917488:EHZ918316 ERV917488:ERV918316 FBR917488:FBR918316 FLN917488:FLN918316 FVJ917488:FVJ918316 GFF917488:GFF918316 GPB917488:GPB918316 GYX917488:GYX918316 HIT917488:HIT918316 HSP917488:HSP918316 ICL917488:ICL918316 IMH917488:IMH918316 IWD917488:IWD918316 JFZ917488:JFZ918316 JPV917488:JPV918316 JZR917488:JZR918316 KJN917488:KJN918316 KTJ917488:KTJ918316 LDF917488:LDF918316 LNB917488:LNB918316 LWX917488:LWX918316 MGT917488:MGT918316 MQP917488:MQP918316 NAL917488:NAL918316 NKH917488:NKH918316 NUD917488:NUD918316 ODZ917488:ODZ918316 ONV917488:ONV918316 OXR917488:OXR918316 PHN917488:PHN918316 PRJ917488:PRJ918316 QBF917488:QBF918316 QLB917488:QLB918316 QUX917488:QUX918316 RET917488:RET918316 ROP917488:ROP918316 RYL917488:RYL918316 SIH917488:SIH918316 SSD917488:SSD918316 TBZ917488:TBZ918316 TLV917488:TLV918316 TVR917488:TVR918316 UFN917488:UFN918316 UPJ917488:UPJ918316 UZF917488:UZF918316 VJB917488:VJB918316 VSX917488:VSX918316 WCT917488:WCT918316 WMP917488:WMP918316 WWL917488:WWL918316 JZ983024:JZ983852 TV983024:TV983852 ADR983024:ADR983852 ANN983024:ANN983852 AXJ983024:AXJ983852 BHF983024:BHF983852 BRB983024:BRB983852 CAX983024:CAX983852 CKT983024:CKT983852 CUP983024:CUP983852 DEL983024:DEL983852 DOH983024:DOH983852 DYD983024:DYD983852 EHZ983024:EHZ983852 ERV983024:ERV983852 FBR983024:FBR983852 FLN983024:FLN983852 FVJ983024:FVJ983852 GFF983024:GFF983852 GPB983024:GPB983852 GYX983024:GYX983852 HIT983024:HIT983852 HSP983024:HSP983852 ICL983024:ICL983852 IMH983024:IMH983852 IWD983024:IWD983852 JFZ983024:JFZ983852 JPV983024:JPV983852 JZR983024:JZR983852 KJN983024:KJN983852 KTJ983024:KTJ983852 LDF983024:LDF983852 LNB983024:LNB983852 LWX983024:LWX983852 MGT983024:MGT983852 MQP983024:MQP983852 NAL983024:NAL983852 NKH983024:NKH983852 NUD983024:NUD983852 ODZ983024:ODZ983852 ONV983024:ONV983852 OXR983024:OXR983852 PHN983024:PHN983852 PRJ983024:PRJ983852 QBF983024:QBF983852 QLB983024:QLB983852 QUX983024:QUX983852 RET983024:RET983852 ROP983024:ROP983852 RYL983024:RYL983852 SIH983024:SIH983852 SSD983024:SSD983852 TBZ983024:TBZ983852 TLV983024:TLV983852 TVR983024:TVR983852 UFN983024:UFN983852 UPJ983024:UPJ983852 UZF983024:UZF983852 VJB983024:VJB983852 VSX983024:VSX983852 WCT983024:WCT983852 WMP983024:WMP983852 JR97 WWD97 WMH97 WCL97 VSP97 VIT97 UYX97 UPB97 UFF97 TVJ97 TLN97 TBR97 SRV97 SHZ97 RYD97 ROH97 REL97 QUP97 QKT97 QAX97 PRB97 PHF97 OXJ97 ONN97 ODR97 NTV97 NJZ97 NAD97 MQH97 MGL97 LWP97 LMT97 LCX97 KTB97 KJF97 JZJ97 JPN97 JFR97 IVV97 ILZ97 ICD97 HSH97 HIL97 GYP97 GOT97 GEX97 FVB97 FLF97 FBJ97 ERN97 EHR97 DXV97 DNZ97 DED97 CUH97 CKL97 CAP97 BQT97 BGX97 AXB97 ANF97 ADJ97 TN97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AN170:AN171 TV217:TV812 JZ217:JZ812 WWL217:WWL812 WMP217:WMP812 WCT217:WCT812 VSX217:VSX812 VJB217:VJB812 UZF217:UZF812 UPJ217:UPJ812 UFN217:UFN812 TVR217:TVR812 TLV217:TLV812 TBZ217:TBZ812 SSD217:SSD812 SIH217:SIH812 RYL217:RYL812 ROP217:ROP812 RET217:RET812 QUX217:QUX812 QLB217:QLB812 QBF217:QBF812 PRJ217:PRJ812 PHN217:PHN812 OXR217:OXR812 ONV217:ONV812 ODZ217:ODZ812 NUD217:NUD812 NKH217:NKH812 NAL217:NAL812 MQP217:MQP812 MGT217:MGT812 LWX217:LWX812 LNB217:LNB812 LDF217:LDF812 KTJ217:KTJ812 KJN217:KJN812 JZR217:JZR812 JPV217:JPV812 JFZ217:JFZ812 IWD217:IWD812 IMH217:IMH812 ICL217:ICL812 HSP217:HSP812 HIT217:HIT812 GYX217:GYX812 GPB217:GPB812 GFF217:GFF812 FVJ217:FVJ812 FLN217:FLN812 FBR217:FBR812 ERV217:ERV812 EHZ217:EHZ812 DYD217:DYD812 DOH217:DOH812 BRB217:BRB812 DEL217:DEL812 BHF217:BHF812 CUP217:CUP812 AXJ217:AXJ812 CKT217:CKT812 CAX217:CAX812 ANN217:ANN812 ANL214:ANL216 ADP214:ADP216 TT214:TT216 JX214:JX216 WWJ214:WWJ216 WMN214:WMN216 WCR214:WCR216 VSV214:VSV216 VIZ214:VIZ216 UZD214:UZD216 UPH214:UPH216 UFL214:UFL216 TVP214:TVP216 TLT214:TLT216 TBX214:TBX216 SSB214:SSB216 SIF214:SIF216 RYJ214:RYJ216 RON214:RON216 RER214:RER216 QUV214:QUV216 QKZ214:QKZ216 QBD214:QBD216 PRH214:PRH216 PHL214:PHL216 OXP214:OXP216 ONT214:ONT216 ODX214:ODX216 NUB214:NUB216 NKF214:NKF216 NAJ214:NAJ216 MQN214:MQN216 MGR214:MGR216 LWV214:LWV216 LMZ214:LMZ216 LDD214:LDD216 KTH214:KTH216 KJL214:KJL216 JZP214:JZP216 JPT214:JPT216 JFX214:JFX216 IWB214:IWB216 IMF214:IMF216 ICJ214:ICJ216 HSN214:HSN216 HIR214:HIR216 GYV214:GYV216 GOZ214:GOZ216 GFD214:GFD216 FVH214:FVH216 FLL214:FLL216 FBP214:FBP216 ERT214:ERT216 EHX214:EHX216 DYB214:DYB216 DOF214:DOF216 BQZ214:BQZ216 DEJ214:DEJ216 BHD214:BHD216 CUN214:CUN216 AXH214:AXH216 CKR214:CKR216 CAV214:CAV216 ADG135 ADR217:ADR812 AH94:AH96 ONB94 ODF94 NTJ94 NJN94 MZR94 MPV94 MFZ94 LWD94 LMH94 LCL94 KSP94 KIT94 JYX94 JPB94 JFF94 IVJ94 ILN94 IBR94 HRV94 HHZ94 GYD94 GOH94 GEL94 FUP94 FKT94 FAX94 ERB94 EHF94 DXJ94 DNN94 DDR94 CTV94 CJZ94 CAD94 BQH94 BGL94 AWP94 AMT94 ACX94 TB94 JF94 WVR94 WLV94 WBZ94 VSD94 VIH94 UYL94 UOP94 UET94 TUX94 TBF94 TLB94 SRJ94 SHN94 RXR94 RNV94 RDZ94 QUD94 QKH94 QAL94 PQP94 SQZ95:SQZ96 AR184 PGT94 WMJ113 TBP110 SRT110 SHX110 RYB110 ROF110 REJ110 QUN110 QKR110 QAV110 PQZ110 PHD110 OXH110 ONL110 ODP110 NTT110 NJX110 NAB110 MQF110 MGJ110 LWN110 LMR110 LCV110 KSZ110 KJD110 JZH110 JPL110 JFP110 IVT110 ILX110 ICB110 HSF110 HIJ110 GYN110 GOR110 GEV110 FUZ110 FLD110 FBH110 ERL110 EHP110 DXT110 DNX110 DEB110 CUF110 CKJ110 CAN110 BQR110 BGV110 AWZ110 AND110 ADH110 TL110 JP110 WWB110 WMF110 WCJ110 VSN110 UYV110 VIR110 UOZ110 UFD110 TVH110 AG32 WCN113 VSR113 VIV113 UYZ113 UPD113 UFH113 TVL113 TLP113 TBT113 SRX113 SIB113 RYF113 ROJ113 REN113 QUR113 QKV113 QAZ113 PRD113 PHH113 OXL113 ONP113 ODT113 NTX113 NKB113 NAF113 MQJ113 MGN113 LWR113 LMV113 LCZ113 KTD113 KJH113 JZL113 JPP113 JFT113 IVX113 IMB113 ICF113 HSJ113 HIN113 GYR113 GOV113 GEZ113 FVD113 FLH113 FBL113 ERP113 EHT113 DXX113 DOB113 DEF113 CUJ113 CKN113 CAR113 BQV113 BGZ113 AXD113 ANH113 ADL113 TP113 JT113 WWF113 TKR95:TKR96 AM174:AM175 VSR176 VIV176 UYZ176 UPD176 UFH176 TVL176 TLP176 TBT176 SRX176 SIB176 RYF176 ROJ176 REN176 QUR176 QKV176 QAZ176 PRD176 PHH176 OXL176 ONP176 ODT176 NTX176 NKB176 NAF176 MQJ176 MGN176 LWR176 LMV176 LCZ176 KTD176 KJH176 JZL176 JPP176 JFT176 IVX176 IMB176 ICF176 HSJ176 HIN176 GYR176 GOV176 GEZ176 FVD176 FLH176 FBL176 ERP176 EHT176 DXX176 DOB176 DEF176 CUJ176 CKN176 CAR176 BQV176 BGZ176 AXD176 ANH176 ADL176 TP176 JT176 WWF176 WMJ176 AJ212:AJ213 UYT111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JR62 WWD62 WMH62 WCL62 VSP62 VIT62 UYX62 AG62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BQX117 VIP111 UOX111 UFB111 TVF111 TLJ111 TBN111 SRR111 SHV111 RXZ111 ROD111 REH111 QUL111 QKP111 QAT111 PQX111 PHB111 OXF111 ONJ111 ODN111 NTR111 NJV111 MZZ111 MQD111 MGH111 LWL111 LMP111 LCT111 KSX111 KJB111 JZF111 JPJ111 JFN111 IVR111 ILV111 IBZ111 HSD111 HIH111 GYL111 GOP111 GET111 FUX111 FLB111 FBF111 ERJ111 EHN111 DXR111 DNV111 DDZ111 CUD111 CKH111 CAL111 BQP111 BGT111 AWX111 ANB111 ADF111 TJ111 JN111 WVZ111 WMD111 WCH111 CAX129 AXF117 WWD177 WMH177 WCL177 VSP177 VIT177 UYX177 UPB177 UFF177 TVJ177 TLN177 TBR177 SRV177 SHZ177 RYD177 ROH177 REL177 QUP177 QKT177 QAX177 PRB177 PHF177 OXJ177 ONN177 ODR177 NTV177 NJZ177 NAD177 MQH177 MGL177 LWP177 LMT177 LCX177 KTB177 KJF177 JZJ177 JPN177 JFR177 IVV177 ILZ177 ICD177 HSH177 HIL177 GYP177 GOT177 GEX177 FVB177 FLF177 FBJ177 ERN177 EHR177 DXV177 DNZ177 DED177 CUH177 CKL177 CAP177 BQT177 BGX177 AXB177 ANF177 ADJ177 TN177 WCN176 AN140:AN141 JR177 AN143:AN144 AJ140:AJ141 AF184 AN184:AN185 TLB63 TBF63 TUX63 UET63 UOP63 UYL63 VIH63 VSD63 WBZ63 WLV63 WVR63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TKR64:TKR65 TAV64:TAV65 TUN64:TUN65 UEJ64:UEJ65 UOF64:UOF65 UYB64:UYB65 VHX64:VHX65 VRT64:VRT65 WBP64:WBP65 WLL64:WLL65 WVH64:WVH65 IV64:IV65 SR64:SR65 ACN64:ACN65 AMJ64:AMJ65 AWF64:AWF65 BGB64:BGB65 BPX64:BPX65 BZT64:BZT65 CJP64:CJP65 CTL64:CTL65 DDH64:DDH65 DND64:DND65 DWZ64:DWZ65 EGV64:EGV65 EQR64:EQR65 FAN64:FAN65 FKJ64:FKJ65 FUF64:FUF65 GEB64:GEB65 GNX64:GNX65 GXT64:GXT65 HHP64:HHP65 HRL64:HRL65 IBH64:IBH65 ILD64:ILD65 IUZ64:IUZ65 JEV64:JEV65 JOR64:JOR65 JYN64:JYN65 KIJ64:KIJ65 KSF64:KSF65 LCB64:LCB65 LLX64:LLX65 LVT64:LVT65 MFP64:MFP65 MPL64:MPL65 MZH64:MZH65 NJD64:NJD65 NSZ64:NSZ65 OCV64:OCV65 OMR64:OMR65 OWN64:OWN65 PGJ64:PGJ65 PQF64:PQF65 QAB64:QAB65 QJX64:QJX65 QTT64:QTT65 RDP64:RDP65 RNL64:RNL65 RXH64:RXH65 SHD64:SHD65 ADG171 SRJ66 TLB66 TBF66 TUX66 UET66 UOP66 UYL66 VIH66 VSD66 WBZ66 WLV66 WVR66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TKR67:TKR68 TAV67:TAV68 TUN67:TUN68 UEJ67:UEJ68 UOF67:UOF68 UYB67:UYB68 VHX67:VHX68 VRT67:VRT68 WBP67:WBP68 WLL67:WLL68 WVH67:WVH68 IV67:IV68 SR67:SR68 ACN67:ACN68 AMJ67:AMJ68 AWF67:AWF68 BGB67:BGB68 BPX67:BPX68 BZT67:BZT68 CJP67:CJP68 CTL67:CTL68 DDH67:DDH68 DND67:DND68 DWZ67:DWZ68 EGV67:EGV68 EQR67:EQR68 FAN67:FAN68 FKJ67:FKJ68 FUF67:FUF68 GEB67:GEB68 GNX67:GNX68 GXT67:GXT68 HHP67:HHP68 HRL67:HRL68 IBH67:IBH68 ILD67:ILD68 IUZ67:IUZ68 JEV67:JEV68 JOR67:JOR68 JYN67:JYN68 KIJ67:KIJ68 KSF67:KSF68 LCB67:LCB68 LLX67:LLX68 LVT67:LVT68 MFP67:MFP68 MPL67:MPL68 MZH67:MZH68 NJD67:NJD68 NSZ67:NSZ68 OCV67:OCV68 OMR67:OMR68 OWN67:OWN68 PGJ67:PGJ68 PQF67:PQF68 QAB67:QAB68 QJX67:QJX68 QTT67:QTT68 RDP67:RDP68 RNL67:RNL68 RXH67:RXH68 SHD67:SHD68 SQZ64:SQZ65 SHN69 SRJ69 TLB69 TBF69 TUX69 UET69 UOP69 UYL69 VIH69 VSD69 WBZ69 WLV69 WVR69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TKR70:TKR71 TAV70:TAV71 TUN70:TUN71 UEJ70:UEJ71 UOF70:UOF71 UYB70:UYB71 VHX70:VHX71 VRT70:VRT71 WBP70:WBP71 WLL70:WLL71 WVH70:WVH71 IV70:IV71 SR70:SR71 ACN70:ACN71 AMJ70:AMJ71 AWF70:AWF71 BGB70:BGB71 BPX70:BPX71 BZT70:BZT71 CJP70:CJP71 CTL70:CTL71 DDH70:DDH71 DND70:DND71 DWZ70:DWZ71 EGV70:EGV71 EQR70:EQR71 FAN70:FAN71 FKJ70:FKJ71 FUF70:FUF71 GEB70:GEB71 GNX70:GNX71 GXT70:GXT71 HHP70:HHP71 HRL70:HRL71 IBH70:IBH71 ILD70:ILD71 IUZ70:IUZ71 JEV70:JEV71 JOR70:JOR71 JYN70:JYN71 KIJ70:KIJ71 KSF70:KSF71 LCB70:LCB71 LLX70:LLX71 LVT70:LVT71 MFP70:MFP71 MPL70:MPL71 MZH70:MZH71 NJD70:NJD71 NSZ70:NSZ71 OCV70:OCV71 OMR70:OMR71 OWN70:OWN71 PGJ70:PGJ71 PQF70:PQF71 QAB70:QAB71 QJX70:QJX71 QTT70:QTT71 RDP70:RDP71 RNL70:RNL71 RXH70:RXH71 SHD70:SHD71 SQZ67:SQZ68 RXR72:RXR73 SHN72:SHN73 SRJ72:SRJ73 TLB72:TLB73 TBF72:TBF73 TUX72:TUX73 UET72:UET73 UOP72:UOP73 UYL72:UYL73 VIH72:VIH73 VSD72:VSD73 WBZ72:WBZ73 WLV72:WLV73 WVR72:WVR73 JF72:JF73 TB72:TB73 ACX72:ACX73 AMT72:AMT73 AWP72:AWP73 BGL72:BGL73 BQH72:BQH73 CAD72:CAD73 CJZ72:CJZ73 CTV72:CTV73 DDR72:DDR73 DNN72:DNN73 DXJ72:DXJ73 EHF72:EHF73 ERB72:ERB73 FAX72:FAX73 FKT72:FKT73 FUP72:FUP73 GEL72:GEL73 GOH72:GOH73 GYD72:GYD73 HHZ72:HHZ73 HRV72:HRV73 IBR72:IBR73 ILN72:ILN73 IVJ72:IVJ73 JFF72:JFF73 JPB72:JPB73 JYX72:JYX73 KIT72:KIT73 KSP72:KSP73 LCL72:LCL73 LMH72:LMH73 LWD72:LWD73 MFZ72:MFZ73 MPV72:MPV73 MZR72:MZR73 NJN72:NJN73 NTJ72:NTJ73 ODF72:ODF73 ONB72:ONB73 OWX72:OWX73 PGT72:PGT73 PQP72:PQP73 QAL72:QAL73 QKH72:QKH73 QUD72:QUD73 RDZ72:RDZ73 RNV72:RNV73 TKR74:TKR75 TAV74:TAV75 TUN74:TUN75 UEJ74:UEJ75 UOF74:UOF75 UYB74:UYB75 VHX74:VHX75 VRT74:VRT75 WBP74:WBP75 WLL74:WLL75 WVH74:WVH75 IV74:IV75 SR74:SR75 ACN74:ACN75 AMJ74:AMJ75 AWF74:AWF75 BGB74:BGB75 BPX74:BPX75 BZT74:BZT75 CJP74:CJP75 CTL74:CTL75 DDH74:DDH75 DND74:DND75 DWZ74:DWZ75 EGV74:EGV75 EQR74:EQR75 FAN74:FAN75 FKJ74:FKJ75 FUF74:FUF75 GEB74:GEB75 GNX74:GNX75 GXT74:GXT75 HHP74:HHP75 HRL74:HRL75 IBH74:IBH75 ILD74:ILD75 IUZ74:IUZ75 JEV74:JEV75 JOR74:JOR75 JYN74:JYN75 KIJ74:KIJ75 KSF74:KSF75 LCB74:LCB75 LLX74:LLX75 LVT74:LVT75 MFP74:MFP75 MPL74:MPL75 MZH74:MZH75 NJD74:NJD75 NSZ74:NSZ75 OCV74:OCV75 OMR74:OMR75 OWN74:OWN75 PGJ74:PGJ75 PQF74:PQF75 QAB74:QAB75 QJX74:QJX75 QTT74:QTT75 RDP74:RDP75 RNL74:RNL75 RXH74:RXH75 SHD74:SHD75 SQZ70:SQZ71 RNV76 RXR76 SHN76 SRJ76 TLB76 TBF76 TUX76 UET76 UOP76 UYL76 VIH76 VSD76 WBZ76 WLV76 WVR76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TKR77:TKR78 TAV77:TAV78 TUN77:TUN78 UEJ77:UEJ78 UOF77:UOF78 UYB77:UYB78 VHX77:VHX78 VRT77:VRT78 WBP77:WBP78 WLL77:WLL78 WVH77:WVH78 IV77:IV78 SR77:SR78 ACN77:ACN78 AMJ77:AMJ78 AWF77:AWF78 BGB77:BGB78 BPX77:BPX78 BZT77:BZT78 CJP77:CJP78 CTL77:CTL78 DDH77:DDH78 DND77:DND78 DWZ77:DWZ78 EGV77:EGV78 EQR77:EQR78 FAN77:FAN78 FKJ77:FKJ78 FUF77:FUF78 GEB77:GEB78 GNX77:GNX78 GXT77:GXT78 HHP77:HHP78 HRL77:HRL78 IBH77:IBH78 ILD77:ILD78 IUZ77:IUZ78 JEV77:JEV78 JOR77:JOR78 JYN77:JYN78 KIJ77:KIJ78 KSF77:KSF78 LCB77:LCB78 LLX77:LLX78 LVT77:LVT78 MFP77:MFP78 MPL77:MPL78 MZH77:MZH78 NJD77:NJD78 NSZ77:NSZ78 OCV77:OCV78 OMR77:OMR78 OWN77:OWN78 PGJ77:PGJ78 PQF77:PQF78 QAB77:QAB78 QJX77:QJX78 QTT77:QTT78 RDP77:RDP78 RNL77:RNL78 RXH77:RXH78 SHD77:SHD78 SQZ74:SQZ75 RDZ79 RNV79 RXR79 SHN79 SRJ79 TLB79 TBF79 TUX79 UET79 UOP79 UYL79 VIH79 VSD79 WBZ79 WLV79 WVR79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TKR80:TKR81 TAV80:TAV81 TUN80:TUN81 UEJ80:UEJ81 UOF80:UOF81 UYB80:UYB81 VHX80:VHX81 VRT80:VRT81 WBP80:WBP81 WLL80:WLL81 WVH80:WVH81 IV80:IV81 SR80:SR81 ACN80:ACN81 AMJ80:AMJ81 AWF80:AWF81 BGB80:BGB81 BPX80:BPX81 BZT80:BZT81 CJP80:CJP81 CTL80:CTL81 DDH80:DDH81 DND80:DND81 DWZ80:DWZ81 EGV80:EGV81 EQR80:EQR81 FAN80:FAN81 FKJ80:FKJ81 FUF80:FUF81 GEB80:GEB81 GNX80:GNX81 GXT80:GXT81 HHP80:HHP81 HRL80:HRL81 IBH80:IBH81 ILD80:ILD81 IUZ80:IUZ81 JEV80:JEV81 JOR80:JOR81 JYN80:JYN81 KIJ80:KIJ81 KSF80:KSF81 LCB80:LCB81 LLX80:LLX81 LVT80:LVT81 MFP80:MFP81 MPL80:MPL81 MZH80:MZH81 NJD80:NJD81 NSZ80:NSZ81 OCV80:OCV81 OMR80:OMR81 OWN80:OWN81 PGJ80:PGJ81 PQF80:PQF81 QAB80:QAB81 QJX80:QJX81 QTT80:QTT81 RDP80:RDP81 RNL80:RNL81 RXH80:RXH81 SHD80:SHD81 SQZ77:SQZ78 QUD82 RDZ82 RNV82 RXR82 SHN82 SRJ82 TLB82 TBF82 TUX82 UET82 UOP82 UYL82 VIH82 VSD82 WBZ82 WLV82 WVR82 JF82 TB82 ACX82 AMT82 AWP82 BGL82 BQH82 CAD82 CJZ82 CTV82 DDR82 DNN82 DXJ82 EHF82 ERB82 FAX82 FKT82 FUP82 GEL82 GOH82 GYD82 HHZ82 HRV82 IBR82 ILN82 IVJ82 JFF82 JPB82 JYX82 KIT82 KSP82 LCL82 LMH82 LWD82 MFZ82 MPV82 MZR82 NJN82 NTJ82 ODF82 ONB82 OWX82 PGT82 PQP82 QAL82 QKH82 TKR83:TKR84 TAV83:TAV84 TUN83:TUN84 UEJ83:UEJ84 UOF83:UOF84 UYB83:UYB84 VHX83:VHX84 VRT83:VRT84 WBP83:WBP84 WLL83:WLL84 WVH83:WVH84 IV83:IV84 SR83:SR84 ACN83:ACN84 AMJ83:AMJ84 AWF83:AWF84 BGB83:BGB84 BPX83:BPX84 BZT83:BZT84 CJP83:CJP84 CTL83:CTL84 DDH83:DDH84 DND83:DND84 DWZ83:DWZ84 EGV83:EGV84 EQR83:EQR84 FAN83:FAN84 FKJ83:FKJ84 FUF83:FUF84 GEB83:GEB84 GNX83:GNX84 GXT83:GXT84 HHP83:HHP84 HRL83:HRL84 IBH83:IBH84 ILD83:ILD84 IUZ83:IUZ84 JEV83:JEV84 JOR83:JOR84 JYN83:JYN84 KIJ83:KIJ84 KSF83:KSF84 LCB83:LCB84 LLX83:LLX84 LVT83:LVT84 MFP83:MFP84 MPL83:MPL84 MZH83:MZH84 NJD83:NJD84 NSZ83:NSZ84 OCV83:OCV84 OMR83:OMR84 OWN83:OWN84 PGJ83:PGJ84 PQF83:PQF84 QAB83:QAB84 QJX83:QJX84 QTT83:QTT84 RDP83:RDP84 RNL83:RNL84 RXH83:RXH84 SHD83:SHD84 SQZ86:SQZ87 QKH85 QUD85 RDZ85 RNV85 RXR85 SHN85 SRJ85 TLB85 TBF85 TUX85 UET85 UOP85 UYL85 VIH85 VSD85 WBZ85 WLV85 WVR85 JF85 TB85 ACX85 AMT85 AWP85 BGL85 BQH85 CAD85 CJZ85 CTV85 DDR85 DNN85 DXJ85 EHF85 ERB85 FAX85 FKT85 FUP85 GEL85 GOH85 GYD85 HHZ85 HRV85 IBR85 ILN85 IVJ85 JFF85 JPB85 JYX85 KIT85 KSP85 LCL85 LMH85 LWD85 MFZ85 MPV85 MZR85 NJN85 NTJ85 ODF85 ONB85 OWX85 PGT85 PQP85 QAL85 TKR86:TKR87 TAV86:TAV87 TUN86:TUN87 UEJ86:UEJ87 UOF86:UOF87 UYB86:UYB87 VHX86:VHX87 VRT86:VRT87 WBP86:WBP87 WLL86:WLL87 WVH86:WVH87 IV86:IV87 SR86:SR87 ACN86:ACN87 AMJ86:AMJ87 AWF86:AWF87 BGB86:BGB87 BPX86:BPX87 BZT86:BZT87 CJP86:CJP87 CTL86:CTL87 DDH86:DDH87 DND86:DND87 DWZ86:DWZ87 EGV86:EGV87 EQR86:EQR87 FAN86:FAN87 FKJ86:FKJ87 FUF86:FUF87 GEB86:GEB87 GNX86:GNX87 GXT86:GXT87 HHP86:HHP87 HRL86:HRL87 IBH86:IBH87 ILD86:ILD87 IUZ86:IUZ87 JEV86:JEV87 JOR86:JOR87 JYN86:JYN87 KIJ86:KIJ87 KSF86:KSF87 LCB86:LCB87 LLX86:LLX87 LVT86:LVT87 MFP86:MFP87 MPL86:MPL87 MZH86:MZH87 NJD86:NJD87 NSZ86:NSZ87 OCV86:OCV87 OMR86:OMR87 OWN86:OWN87 PGJ86:PGJ87 PQF86:PQF87 QAB86:QAB87 QJX86:QJX87 QTT86:QTT87 RDP86:RDP87 RNL86:RNL87 RXH86:RXH87 SHD86:SHD87 SQZ80:SQZ81 QAL88 QKH88 QUD88 RDZ88 RNV88 RXR88 SHN88 SRJ88 TLB88 TBF88 TUX88 UET88 UOP88 UYL88 VIH88 VSD88 WBZ88 WLV88 WVR88 JF88 TB88 ACX88 AMT88 AWP88 BGL88 BQH88 CAD88 CJZ88 CTV88 DDR88 DNN88 DXJ88 EHF88 ERB88 FAX88 FKT88 FUP88 GEL88 GOH88 GYD88 HHZ88 HRV88 IBR88 ILN88 IVJ88 JFF88 JPB88 JYX88 KIT88 KSP88 LCL88 LMH88 LWD88 MFZ88 MPV88 MZR88 NJN88 NTJ88 ODF88 ONB88 OWX88 PGT88 PQP88 TKR89:TKR90 TAV89:TAV90 TUN89:TUN90 UEJ89:UEJ90 UOF89:UOF90 UYB89:UYB90 VHX89:VHX90 VRT89:VRT90 WBP89:WBP90 WLL89:WLL90 WVH89:WVH90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SQZ83:SQZ84 PQP91 QAL91 QKH91 QUD91 RDZ91 RNV91 RXR91 SHN91 SRJ91 TLB91 TBF91 TUX91 UET91 UOP91 UYL91 VIH91 VSD91 WBZ91 WLV91 WVR91 JF91 TB91 ACX91 AMT91 AWP91 BGL91 BQH91 CAD91 CJZ91 CTV91 DDR91 DNN91 DXJ91 EHF91 ERB91 FAX91 FKT91 FUP91 GEL91 GOH91 GYD91 HHZ91 HRV91 IBR91 ILN91 IVJ91 JFF91 JPB91 JYX91 KIT91 KSP91 LCL91 LMH91 LWD91 MFZ91 MPV91 MZR91 NJN91 NTJ91 ODF91 ONB91 OWX91 PGT91 TKR92:TKR93 TAV92:TAV93 TUN92:TUN93 UEJ92:UEJ93 UOF92:UOF93 UYB92:UYB93 VHX92:VHX93 VRT92:VRT93 WBP92:WBP93 WLL92:WLL93 WVH92:WVH93 IV92:IV93 SR92:SR93 ACN92:ACN93 AMJ92:AMJ93 AWF92:AWF93 BGB92:BGB93 BPX92:BPX93 BZT92:BZT93 CJP92:CJP93 CTL92:CTL93 DDH92:DDH93 DND92:DND93 DWZ92:DWZ93 EGV92:EGV93 EQR92:EQR93 FAN92:FAN93 FKJ92:FKJ93 FUF92:FUF93 GEB92:GEB93 GNX92:GNX93 GXT92:GXT93 HHP92:HHP93 HRL92:HRL93 IBH92:IBH93 ILD92:ILD93 IUZ92:IUZ93 JEV92:JEV93 JOR92:JOR93 JYN92:JYN93 KIJ92:KIJ93 KSF92:KSF93 LCB92:LCB93 LLX92:LLX93 LVT92:LVT93 MFP92:MFP93 MPL92:MPL93 MZH92:MZH93 NJD92:NJD93 NSZ92:NSZ93 OCV92:OCV93 OMR92:OMR93 OWN92:OWN93 PGJ92:PGJ93 PQF92:PQF93 QAB92:QAB93 QJX92:QJX93 QTT92:QTT93 RDP92:RDP93 RNL92:RNL93 RXH92:RXH93 SHD92:SHD93 SQZ89:SQZ90 OWX94 TAV95:TAV96 TUN95:TUN96 UEJ95:UEJ96 UOF95:UOF96 UYB95:UYB96 VHX95:VHX96 VRT95:VRT96 WBP95:WBP96 WLL95:WLL96 WVH95:WVH96 IV95:IV96 SR95:SR96 ACN95:ACN96 AMJ95:AMJ96 AWF95:AWF96 BGB95:BGB96 BPX95:BPX96 BZT95:BZT96 CJP95:CJP96 CTL95:CTL96 DDH95:DDH96 DND95:DND96 DWZ95:DWZ96 EGV95:EGV96 EQR95:EQR96 FAN95:FAN96 FKJ95:FKJ96 FUF95:FUF96 GEB95:GEB96 GNX95:GNX96 GXT95:GXT96 HHP95:HHP96 HRL95:HRL96 IBH95:IBH96 ILD95:ILD96 IUZ95:IUZ96 JEV95:JEV96 JOR95:JOR96 JYN95:JYN96 KIJ95:KIJ96 KSF95:KSF96 LCB95:LCB96 LLX95:LLX96 LVT95:LVT96 MFP95:MFP96 MPL95:MPL96 MZH95:MZH96 NJD95:NJD96 NSZ95:NSZ96 OCV95:OCV96 OMR95:OMR96 OWN95:OWN96 PGJ95:PGJ96 PQF95:PQF96 QAB95:QAB96 QJX95:QJX96 QTT95:QTT96 RDP95:RDP96 RNL95:RNL96 RXH95:RXH96 SHD95:SHD96 SQZ92:SQZ93 WLY114 WCC114 VSG114 VIK114 UYO114 UOS114 UEW114 TVA114 TLE114 TBI114 SRM114 SHQ114 RXU114 RNY114 REC114 QUG114 QKK114 QAO114 PQS114 PGW114 OXA114 ONE114 ODI114 NTM114 NJQ114 MZU114 MPY114 MGC114 LWG114 LMK114 LCO114 KSS114 KIW114 JZA114 JPE114 JFI114 IVM114 ILQ114 IBU114 HRY114 HIC114 GYG114 GOK114 GEO114 FUS114 FKW114 FBA114 ERE114 EHI114 DXM114 DNQ114 DDU114 CTY114 CKC114 CAG114 BQK114 BGO114 AWS114 AMW114 ADA114 TE114 JI114 AF113:AF115 CKI118:CKI119 VIE116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DDO116 CTS116 CJW116 CAA116 BQE116 BGI116 AWM116 AMQ116 ACU116 SY116 JC116 WVO116 WLS116 WBW116 VSA116 AH43:AH60 CAM125 CKI125 AWY125 CUE125 BGU125 DEA125 BQQ125 DNW125 DXS125 EHO125 ERK125 FBG125 FLC125 FUY125 GEU125 GOQ125 GYM125 HII125 HSE125 ICA125 ILW125 IVS125 JFO125 JPK125 JZG125 KJC125 KSY125 LCU125 LMQ125 LWM125 MGI125 MQE125 NAA125 NJW125 NTS125 ODO125 ONK125 OXG125 PHC125 PQY125 QAU125 QKQ125 QUM125 REI125 ROE125 RYA125 SHW125 SRS125 TBO125 TLK125 TVG125 UFC125 UOY125 UYU125 VIQ125 VSM125 WCI125 WME125 WWA125 JO125 TK125 ADG125 CKP109 CAM128 CKI128 AWY128 CUE128 BGU128 DEA128 BQQ128 DNW128 DXS128 EHO128 ERK128 FBG128 FLC128 FUY128 GEU128 GOQ128 GYM128 HII128 HSE128 ICA128 ILW128 IVS128 JFO128 JPK128 JZG128 KJC128 KSY128 LCU128 LMQ128 LWM128 MGI128 MQE128 NAA128 NJW128 NTS128 ODO128 ONK128 OXG128 PHC128 PQY128 QAU128 QKQ128 QUM128 REI128 ROE128 RYA128 SHW128 SRS128 TBO128 TLK128 TVG128 UFC128 UOY128 UYU128 VIQ128 VSM128 WCI128 WME128 WWA128 JO128 TK128 ADG128 CAX126 ANC131 CAM131 CKI131 AWY131 CUE131 BGU131 DEA131 BQQ131 DNW131 DXS131 EHO131 ERK131 FBG131 FLC131 FUY131 GEU131 GOQ131 GYM131 HII131 HSE131 ICA131 ILW131 IVS131 JFO131 JPK131 JZG131 KJC131 KSY131 LCU131 LMQ131 LWM131 MGI131 MQE131 NAA131 NJW131 NTS131 ODO131 ONK131 OXG131 PHC131 PQY131 QAU131 QKQ131 QUM131 REI131 ROE131 RYA131 SHW131 SRS131 TBO131 TLK131 TVG131 UFC131 UOY131 UYU131 VIQ131 VSM131 WCI131 WME131 WWA131 JO131 TK131 ADG131 ANC133 CAM133 CKI133 AWY133 CUE133 BGU133 DEA133 BQQ133 DNW133 DXS133 EHO133 ERK133 FBG133 FLC133 FUY133 GEU133 GOQ133 GYM133 HII133 HSE133 ICA133 ILW133 IVS133 JFO133 JPK133 JZG133 KJC133 KSY133 LCU133 LMQ133 LWM133 MGI133 MQE133 NAA133 NJW133 NTS133 ODO133 ONK133 OXG133 PHC133 PQY133 QAU133 QKQ133 QUM133 REI133 ROE133 RYA133 SHW133 SRS133 TBO133 TLK133 TVG133 UFC133 UOY133 UYU133 VIQ133 VSM133 WCI133 WME133 WWA133 JO133 TK133 ADG133 ANC135 CAM135 CKI135 AWY135 CUE135 BGU135 DEA135 BQQ135 DNW135 DXS135 EHO135 ERK135 FBG135 FLC135 FUY135 GEU135 GOQ135 GYM135 HII135 HSE135 ICA135 ILW135 IVS135 JFO135 JPK135 JZG135 KJC135 KSY135 LCU135 LMQ135 LWM135 MGI135 MQE135 NAA135 NJW135 NTS135 ODO135 ONK135 OXG135 PHC135 PQY135 QAU135 QKQ135 QUM135 REI135 ROE135 RYA135 SHW135 SRS135 TBO135 TLK135 TVG135 UFC135 UOY135 UYU135 VIQ135 VSM135 WCI135 WME135 WWA135 JO135 TK135 AJ170:AJ171 ANC171 CAM171 CKI171 AWY171 CUE171 BGU171 DEA171 BQQ171 DNW171 DXS171 EHO171 ERK171 FBG171 FLC171 FUY171 GEU171 GOQ171 GYM171 HII171 HSE171 ICA171 ILW171 IVS171 JFO171 JPK171 JZG171 KJC171 KSY171 LCU171 LMQ171 LWM171 MGI171 MQE171 NAA171 NJW171 NTS171 ODO171 ONK171 OXG171 PHC171 PQY171 QAU171 QKQ171 QUM171 REI171 ROE171 RYA171 SHW171 SRS171 TBO171 TLK171 TVG171 UFC171 UOY171 UYU171 VIQ171 VSM171 WCI171 WME171 WWA171 JO171 TK171 UYI116 ANJ117 CAT117 BHB117 ADN117 TR117 JV117 WWH117 WML117 WCP117 VST117 VIX117 UZB117 UPF117 UFJ117 TVN117 TLR117 TBV117 SRZ117 SID117 RYH117 ROL117 REP117 QUT117 QKX117 QBB117 PRF117 PHJ117 OXN117 ONR117 ODV117 NTZ117 NKD117 NAH117 MQL117 MGP117 LWT117 LMX117 LDB117 KTF117 KJJ117 JZN117 JPR117 JFV117 IVZ117 IMD117 ICH117 HSL117 HIP117 GYT117 GOX117 GFB117 FVF117 FLJ117 FBN117 ERR117 EHV117 DXZ117 DOD117 DEH117 CUL117 CKP117 AI117:AI118 VSL111 VIR102 UYV102 VSN102 WCJ102 WMF102 WWB102 JP102 TL102 ADH102 AND102 AWZ102 BGV102 BQR102 CAN102 CKJ102 CUF102 DEB102 DNX102 DXT102 EHP102 ERL102 FBH102 FLD102 FUZ102 GEV102 GOR102 GYN102 HIJ102 HSF102 ICB102 ILX102 IVT102 JFP102 JPL102 JZH102 KJD102 KSZ102 LCV102 LMR102 LWN102 MGJ102 MQF102 NAB102 NJX102 NTT102 ODP102 ONL102 OXH102 PHD102 PQZ102 QAV102 QKR102 QUN102 REJ102 ROF102 RYB102 SHX102 SRT102 TBP102 TLL102 TVH102 UFD102 UOZ102 CKP103 AXF103 BQX103 ANJ103 CAT103 BHB103 ADN103 TR103 JV103 WWH103 WML103 WCP103 VST103 VIX103 UZB103 UPF103 UFJ103 TVN103 TLR103 TBV103 SRZ103 SID103 RYH103 ROL103 REP103 QUT103 QKX103 QBB103 PRF103 PHJ103 OXN103 ONR103 ODV103 NTZ103 NKD103 NAH103 MQL103 MGP103 LWT103 LMX103 LDB103 KTF103 KJJ103 JZN103 JPR103 JFV103 IVZ103 IMD103 ICH103 HSL103 HIP103 GYT103 GOX103 GFB103 FVF103 FLJ103 FBN103 ERR103 EHV103 DXZ103 DOD103 DEH103 CUL103 UOZ104 VIR104 UYV104 VSN104 WCJ104 WMF104 WWB104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CKP105 AXF105 BQX105 ANJ105 CAT105 BHB105 ADN105 TR105 JV105 WWH105 WML105 WCP105 VST105 VIX105 UZB105 UPF105 UFJ105 TVN105 TLR105 TBV105 SRZ105 SID105 RYH105 ROL105 REP105 QUT105 QKX105 QBB105 PRF105 PHJ105 OXN105 ONR105 ODV105 NTZ105 NKD105 NAH105 MQL105 MGP105 LWT105 LMX105 LDB105 KTF105 KJJ105 JZN105 JPR105 JFV105 IVZ105 IMD105 ICH105 HSL105 HIP105 GYT105 GOX105 GFB105 FVF105 FLJ105 FBN105 ERR105 EHV105 DXZ105 DOD105 DEH105 CUL105 UFD106 UOZ106 VIR106 UYV106 VSN106 WCJ106 WMF106 WWB106 JP106 TL106 ADH106 AND106 AWZ106 BGV106 BQR106 CAN106 CKJ106 CUF106 DEB106 DNX106 DXT106 EHP106 ERL106 FBH106 FLD106 FUZ106 GEV106 GOR106 GYN106 HIJ106 HSF106 ICB106 ILX106 IVT106 JFP106 JPL106 JZH106 KJD106 KSZ106 LCV106 LMR106 LWN106 MGJ106 MQF106 NAB106 NJX106 NTT106 ODP106 ONL106 OXH106 PHD106 PQZ106 QAV106 QKR106 QUN106 REJ106 ROF106 RYB106 SHX106 SRT106 TBP106 TLL106 TVH106 CKP107 AXF107 BQX107 ANJ107 CAT107 BHB107 ADN107 TR107 JV107 WWH107 WML107 WCP107 VST107 VIX107 UZB107 UPF107 UFJ107 TVN107 TLR107 TBV107 SRZ107 SID107 RYH107 ROL107 REP107 QUT107 QKX107 QBB107 PRF107 PHJ107 OXN107 ONR107 ODV107 NTZ107 NKD107 NAH107 MQL107 MGP107 LWT107 LMX107 LDB107 KTF107 KJJ107 JZN107 JPR107 JFV107 IVZ107 IMD107 ICH107 HSL107 HIP107 GYT107 GOX107 GFB107 FVF107 FLJ107 FBN107 ERR107 EHV107 DXZ107 DOD107 DEH107 CUL107 TVH108 UFD108 UOZ108 VIR108 UYV108 VSN108 WCJ108 WMF108 WWB108 JP108 TL108 ADH108 AND108 AWZ108 BGV108 BQR108 CAN108 CKJ108 CUF108 DEB108 DNX108 DXT108 EHP108 ERL108 FBH108 FLD108 FUZ108 GEV108 GOR108 GYN108 HIJ108 HSF108 ICB108 ILX108 IVT108 JFP108 JPL108 JZH108 KJD108 KSZ108 LCV108 LMR108 LWN108 MGJ108 MQF108 NAB108 NJX108 NTT108 ODP108 ONL108 OXH108 PHD108 PQZ108 QAV108 QKR108 QUN108 REJ108 ROF108 RYB108 SHX108 SRT108 TBP108 TLL108 TLL110 AXF109 BQX109 ANJ109 CAT109 BHB109 ADN109 TR109 JV109 WWH109 WML109 WCP109 VST109 VIX109 UZB109 UPF109 UFJ109 TVN109 TLR109 TBV109 SRZ109 SID109 RYH109 ROL109 REP109 QUT109 QKX109 QBB109 PRF109 PHJ109 OXN109 ONR109 ODV109 NTZ109 NKD109 NAH109 MQL109 MGP109 LWT109 LMX109 LDB109 KTF109 KJJ109 JZN109 JPR109 JFV109 IVZ109 IMD109 ICH109 HSL109 HIP109 GYT109 GOX109 GFB109 FVF109 FLJ109 FBN109 ERR109 EHV109 DXZ109 DOD109 DEH109 CUL109 ANC125 ANN126 ADR126 TV126 JZ126 WWL126 WMP126 WCT126 VSX126 VJB126 UZF126 UPJ126 UFN126 TVR126 TLV126 TBZ126 SSD126 SIH126 RYL126 ROP126 RET126 QUX126 QLB126 QBF126 PRJ126 PHN126 OXR126 ONV126 ODZ126 NUD126 NKH126 NAL126 MQP126 MGT126 LWX126 LNB126 LDF126 KTJ126 KJN126 JZR126 JPV126 JFZ126 IWD126 IMH126 ICL126 HSP126 HIT126 GYX126 GPB126 GFF126 FVJ126 FLN126 FBR126 ERV126 EHZ126 DYD126 DOH126 BRB126 DEL126 BHF126 CUP126 AXJ126 CKT126 ANC128 ANN129 ADR129 TV129 JZ129 WWL129 WMP129 WCT129 VSX129 VJB129 UZF129 UPJ129 UFN129 TVR129 TLV129 TBZ129 SSD129 SIH129 RYL129 ROP129 RET129 QUX129 QLB129 QBF129 PRJ129 PHN129 OXR129 ONV129 ODZ129 NUD129 NKH129 NAL129 MQP129 MGT129 LWX129 LNB129 LDF129 KTJ129 KJN129 JZR129 JPV129 JFZ129 IWD129 IMH129 ICL129 HSP129 HIT129 GYX129 GPB129 GFF129 FVJ129 FLN129 FBR129 ERV129 EHZ129 DYD129 DOH129 BRB129 DEL129 BHF129 CUP129 AXJ129 CKT129 CKI115 AF119 CUE118:CUE119 DEA118:DEA119 DNW118:DNW119 DXS118:DXS119 EHO118:EHO119 ERK118:ERK119 FBG118:FBG119 FLC118:FLC119 FUY118:FUY119 GEU118:GEU119 GOQ118:GOQ119 GYM118:GYM119 HII118:HII119 HSE118:HSE119 ICA118:ICA119 ILW118:ILW119 IVS118:IVS119 JFO118:JFO119 JPK118:JPK119 JZG118:JZG119 KJC118:KJC119 KSY118:KSY119 LCU118:LCU119 LMQ118:LMQ119 LWM118:LWM119 MGI118:MGI119 MQE118:MQE119 NAA118:NAA119 NJW118:NJW119 NTS118:NTS119 ODO118:ODO119 ONK118:ONK119 OXG118:OXG119 PHC118:PHC119 PQY118:PQY119 QAU118:QAU119 QKQ118:QKQ119 QUM118:QUM119 REI118:REI119 ROE118:ROE119 RYA118:RYA119 SHW118:SHW119 SRS118:SRS119 TBO118:TBO119 TLK118:TLK119 TVG118:TVG119 UFC118:UFC119 UOY118:UOY119 UYU118:UYU119 VIQ118:VIQ119 VSM118:VSM119 WCI118:WCI119 WME118:WME119 WWA118:WWA119 JO118:JO119 TK118:TK119 ADG118:ADG119 BGU118:BGU119 CAM118:CAM119 ANC118:ANC119 BQQ118:BQQ119 AWY118:AWY119 WVU114 AH115:AJ115 CUE115 DEA115 DNW115 DXS115 EHO115 ERK115 FBG115 FLC115 FUY115 GEU115 GOQ115 GYM115 HII115 HSE115 ICA115 ILW115 IVS115 JFO115 JPK115 JZG115 KJC115 KSY115 LCU115 LMQ115 LWM115 MGI115 MQE115 NAA115 NJW115 NTS115 ODO115 ONK115 OXG115 PHC115 PQY115 QAU115 QKQ115 QUM115 REI115 ROE115 RYA115 SHW115 SRS115 TBO115 TLK115 TVG115 UFC115 UOY115 UYU115 VIQ115 VSM115 WCI115 WME115 WWA115 JO115 TK115 ADG115 BGU115 CAM115 ANC115 BQQ115 AWY115 AJ143:AJ144 ANN211:ANN213 CAX211:CAX213 CKT211:CKT213 AXJ211:AXJ213 CUP211:CUP213 BHF211:BHF213 DEL211:DEL213 BRB211:BRB213 DOH211:DOH213 DYD211:DYD213 EHZ211:EHZ213 ERV211:ERV213 FBR211:FBR213 FLN211:FLN213 FVJ211:FVJ213 GFF211:GFF213 GPB211:GPB213 GYX211:GYX213 HIT211:HIT213 HSP211:HSP213 ICL211:ICL213 IMH211:IMH213 IWD211:IWD213 JFZ211:JFZ213 JPV211:JPV213 JZR211:JZR213 KJN211:KJN213 KTJ211:KTJ213 LDF211:LDF213 LNB211:LNB213 LWX211:LWX213 MGT211:MGT213 MQP211:MQP213 NAL211:NAL213 NKH211:NKH213 NUD211:NUD213 ODZ211:ODZ213 ONV211:ONV213 OXR211:OXR213 PHN211:PHN213 PRJ211:PRJ213 QBF211:QBF213 QLB211:QLB213 QUX211:QUX213 RET211:RET213 ROP211:ROP213 RYL211:RYL213 SIH211:SIH213 SSD211:SSD213 TBZ211:TBZ213 TLV211:TLV213 TVR211:TVR213 UFN211:UFN213 UPJ211:UPJ213 UZF211:UZF213 VJB211:VJB213 VSX211:VSX213 WCT211:WCT213 WMP211:WMP213 WWL211:WWL213 JZ211:JZ213 TV211:TV213 ADR211:ADR213 AN212:AN213 AI174:AI175 ADJ175 TN175 JR175 WWD175 WMH175 WCL175 VSP175 VIT175 UYX175 UPB175 UFF175 TVJ175 TLN175 TBR175 SRV175 SHZ175 RYD175 ROH175 REL175 QUP175 QKT175 QAX175 PRB175 PHF175 OXJ175 ONN175 ODR175 NTV175 NJZ175 NAD175 MQH175 MGL175 LWP175 LMT175 LCX175 KTB175 KJF175 JZJ175 JPN175 JFR175 IVV175 ILZ175 ICD175 HSH175 HIL175 GYP175 GOT175 GEX175 FVB175 FLF175 FBJ175 ERN175 EHR175 DXV175 DNZ175 BQT175 DED175 BGX175 CUH175 AXB175 CKL175 CAP175 ANF175 ANN205 CAX205 CKT205 AXJ205 CUP205 BHF205 DEL205 BRB205 DOH205 DYD205 EHZ205 ERV205 FBR205 FLN205 FVJ205 GFF205 GPB205 GYX205 HIT205 HSP205 ICL205 IMH205 IWD205 JFZ205 JPV205 JZR205 KJN205 KTJ205 LDF205 LNB205 LWX205 MGT205 MQP205 NAL205 NKH205 NUD205 ODZ205 ONV205 OXR205 PHN205 PRJ205 QBF205 QLB205 QUX205 RET205 ROP205 RYL205 SIH205 SSD205 TBZ205 TLV205 TVR205 UFN205 UPJ205 UZF205 VJB205 VSX205 WCT205 WMP205 WWL205 JZ205 TV205 ADR205 ANN207 CAX207 CKT207 AXJ207 CUP207 BHF207 DEL207 BRB207 DOH207 DYD207 EHZ207 ERV207 FBR207 FLN207 FVJ207 GFF207 GPB207 GYX207 HIT207 HSP207 ICL207 IMH207 IWD207 JFZ207 JPV207 JZR207 KJN207 KTJ207 LDF207 LNB207 LWX207 MGT207 MQP207 NAL207 NKH207 NUD207 ODZ207 ONV207 OXR207 PHN207 PRJ207 QBF207 QLB207 QUX207 RET207 ROP207 RYL207 SIH207 SSD207 TBZ207 TLV207 TVR207 UFN207 UPJ207 UZF207 VJB207 VSX207 WCT207 WMP207 WWL207 JZ207 TV207 ADR207 ANN209 CAX209 CKT209 AXJ209 CUP209 BHF209 DEL209 BRB209 DOH209 DYD209 EHZ209 ERV209 FBR209 FLN209 FVJ209 GFF209 GPB209 GYX209 HIT209 HSP209 ICL209 IMH209 IWD209 JFZ209 JPV209 JZR209 KJN209 KTJ209 LDF209 LNB209 LWX209 MGT209 MQP209 NAL209 NKH209 NUD209 ODZ209 ONV209 OXR209 PHN209 PRJ209 QBF209 QLB209 QUX209 RET209 ROP209 RYL209 SIH209 SSD209 TBZ209 TLV209 TVR209 UFN209 UPJ209 UZF209 VJB209 VSX209 WCT209 WMP209 WWL209 JZ209 TV209 ADR209</xm:sqref>
        </x14:dataValidation>
        <x14:dataValidation type="list" allowBlank="1" showInputMessage="1">
          <x14:formula1>
            <xm:f>атрибут</xm:f>
          </x14:formula1>
          <xm:sqref>BJ65520:BJ66350 KZ65520:KZ66350 UV65520:UV66350 AER65520:AER66350 AON65520:AON66350 AYJ65520:AYJ66350 BIF65520:BIF66350 BSB65520:BSB66350 CBX65520:CBX66350 CLT65520:CLT66350 CVP65520:CVP66350 DFL65520:DFL66350 DPH65520:DPH66350 DZD65520:DZD66350 EIZ65520:EIZ66350 ESV65520:ESV66350 FCR65520:FCR66350 FMN65520:FMN66350 FWJ65520:FWJ66350 GGF65520:GGF66350 GQB65520:GQB66350 GZX65520:GZX66350 HJT65520:HJT66350 HTP65520:HTP66350 IDL65520:IDL66350 INH65520:INH66350 IXD65520:IXD66350 JGZ65520:JGZ66350 JQV65520:JQV66350 KAR65520:KAR66350 KKN65520:KKN66350 KUJ65520:KUJ66350 LEF65520:LEF66350 LOB65520:LOB66350 LXX65520:LXX66350 MHT65520:MHT66350 MRP65520:MRP66350 NBL65520:NBL66350 NLH65520:NLH66350 NVD65520:NVD66350 OEZ65520:OEZ66350 OOV65520:OOV66350 OYR65520:OYR66350 PIN65520:PIN66350 PSJ65520:PSJ66350 QCF65520:QCF66350 QMB65520:QMB66350 QVX65520:QVX66350 RFT65520:RFT66350 RPP65520:RPP66350 RZL65520:RZL66350 SJH65520:SJH66350 STD65520:STD66350 TCZ65520:TCZ66350 TMV65520:TMV66350 TWR65520:TWR66350 UGN65520:UGN66350 UQJ65520:UQJ66350 VAF65520:VAF66350 VKB65520:VKB66350 VTX65520:VTX66350 WDT65520:WDT66350 WNP65520:WNP66350 WXL65520:WXL66350 BJ131056:BJ131886 KZ131056:KZ131886 UV131056:UV131886 AER131056:AER131886 AON131056:AON131886 AYJ131056:AYJ131886 BIF131056:BIF131886 BSB131056:BSB131886 CBX131056:CBX131886 CLT131056:CLT131886 CVP131056:CVP131886 DFL131056:DFL131886 DPH131056:DPH131886 DZD131056:DZD131886 EIZ131056:EIZ131886 ESV131056:ESV131886 FCR131056:FCR131886 FMN131056:FMN131886 FWJ131056:FWJ131886 GGF131056:GGF131886 GQB131056:GQB131886 GZX131056:GZX131886 HJT131056:HJT131886 HTP131056:HTP131886 IDL131056:IDL131886 INH131056:INH131886 IXD131056:IXD131886 JGZ131056:JGZ131886 JQV131056:JQV131886 KAR131056:KAR131886 KKN131056:KKN131886 KUJ131056:KUJ131886 LEF131056:LEF131886 LOB131056:LOB131886 LXX131056:LXX131886 MHT131056:MHT131886 MRP131056:MRP131886 NBL131056:NBL131886 NLH131056:NLH131886 NVD131056:NVD131886 OEZ131056:OEZ131886 OOV131056:OOV131886 OYR131056:OYR131886 PIN131056:PIN131886 PSJ131056:PSJ131886 QCF131056:QCF131886 QMB131056:QMB131886 QVX131056:QVX131886 RFT131056:RFT131886 RPP131056:RPP131886 RZL131056:RZL131886 SJH131056:SJH131886 STD131056:STD131886 TCZ131056:TCZ131886 TMV131056:TMV131886 TWR131056:TWR131886 UGN131056:UGN131886 UQJ131056:UQJ131886 VAF131056:VAF131886 VKB131056:VKB131886 VTX131056:VTX131886 WDT131056:WDT131886 WNP131056:WNP131886 WXL131056:WXL131886 BJ196592:BJ197422 KZ196592:KZ197422 UV196592:UV197422 AER196592:AER197422 AON196592:AON197422 AYJ196592:AYJ197422 BIF196592:BIF197422 BSB196592:BSB197422 CBX196592:CBX197422 CLT196592:CLT197422 CVP196592:CVP197422 DFL196592:DFL197422 DPH196592:DPH197422 DZD196592:DZD197422 EIZ196592:EIZ197422 ESV196592:ESV197422 FCR196592:FCR197422 FMN196592:FMN197422 FWJ196592:FWJ197422 GGF196592:GGF197422 GQB196592:GQB197422 GZX196592:GZX197422 HJT196592:HJT197422 HTP196592:HTP197422 IDL196592:IDL197422 INH196592:INH197422 IXD196592:IXD197422 JGZ196592:JGZ197422 JQV196592:JQV197422 KAR196592:KAR197422 KKN196592:KKN197422 KUJ196592:KUJ197422 LEF196592:LEF197422 LOB196592:LOB197422 LXX196592:LXX197422 MHT196592:MHT197422 MRP196592:MRP197422 NBL196592:NBL197422 NLH196592:NLH197422 NVD196592:NVD197422 OEZ196592:OEZ197422 OOV196592:OOV197422 OYR196592:OYR197422 PIN196592:PIN197422 PSJ196592:PSJ197422 QCF196592:QCF197422 QMB196592:QMB197422 QVX196592:QVX197422 RFT196592:RFT197422 RPP196592:RPP197422 RZL196592:RZL197422 SJH196592:SJH197422 STD196592:STD197422 TCZ196592:TCZ197422 TMV196592:TMV197422 TWR196592:TWR197422 UGN196592:UGN197422 UQJ196592:UQJ197422 VAF196592:VAF197422 VKB196592:VKB197422 VTX196592:VTX197422 WDT196592:WDT197422 WNP196592:WNP197422 WXL196592:WXL197422 BJ262128:BJ262958 KZ262128:KZ262958 UV262128:UV262958 AER262128:AER262958 AON262128:AON262958 AYJ262128:AYJ262958 BIF262128:BIF262958 BSB262128:BSB262958 CBX262128:CBX262958 CLT262128:CLT262958 CVP262128:CVP262958 DFL262128:DFL262958 DPH262128:DPH262958 DZD262128:DZD262958 EIZ262128:EIZ262958 ESV262128:ESV262958 FCR262128:FCR262958 FMN262128:FMN262958 FWJ262128:FWJ262958 GGF262128:GGF262958 GQB262128:GQB262958 GZX262128:GZX262958 HJT262128:HJT262958 HTP262128:HTP262958 IDL262128:IDL262958 INH262128:INH262958 IXD262128:IXD262958 JGZ262128:JGZ262958 JQV262128:JQV262958 KAR262128:KAR262958 KKN262128:KKN262958 KUJ262128:KUJ262958 LEF262128:LEF262958 LOB262128:LOB262958 LXX262128:LXX262958 MHT262128:MHT262958 MRP262128:MRP262958 NBL262128:NBL262958 NLH262128:NLH262958 NVD262128:NVD262958 OEZ262128:OEZ262958 OOV262128:OOV262958 OYR262128:OYR262958 PIN262128:PIN262958 PSJ262128:PSJ262958 QCF262128:QCF262958 QMB262128:QMB262958 QVX262128:QVX262958 RFT262128:RFT262958 RPP262128:RPP262958 RZL262128:RZL262958 SJH262128:SJH262958 STD262128:STD262958 TCZ262128:TCZ262958 TMV262128:TMV262958 TWR262128:TWR262958 UGN262128:UGN262958 UQJ262128:UQJ262958 VAF262128:VAF262958 VKB262128:VKB262958 VTX262128:VTX262958 WDT262128:WDT262958 WNP262128:WNP262958 WXL262128:WXL262958 BJ327664:BJ328494 KZ327664:KZ328494 UV327664:UV328494 AER327664:AER328494 AON327664:AON328494 AYJ327664:AYJ328494 BIF327664:BIF328494 BSB327664:BSB328494 CBX327664:CBX328494 CLT327664:CLT328494 CVP327664:CVP328494 DFL327664:DFL328494 DPH327664:DPH328494 DZD327664:DZD328494 EIZ327664:EIZ328494 ESV327664:ESV328494 FCR327664:FCR328494 FMN327664:FMN328494 FWJ327664:FWJ328494 GGF327664:GGF328494 GQB327664:GQB328494 GZX327664:GZX328494 HJT327664:HJT328494 HTP327664:HTP328494 IDL327664:IDL328494 INH327664:INH328494 IXD327664:IXD328494 JGZ327664:JGZ328494 JQV327664:JQV328494 KAR327664:KAR328494 KKN327664:KKN328494 KUJ327664:KUJ328494 LEF327664:LEF328494 LOB327664:LOB328494 LXX327664:LXX328494 MHT327664:MHT328494 MRP327664:MRP328494 NBL327664:NBL328494 NLH327664:NLH328494 NVD327664:NVD328494 OEZ327664:OEZ328494 OOV327664:OOV328494 OYR327664:OYR328494 PIN327664:PIN328494 PSJ327664:PSJ328494 QCF327664:QCF328494 QMB327664:QMB328494 QVX327664:QVX328494 RFT327664:RFT328494 RPP327664:RPP328494 RZL327664:RZL328494 SJH327664:SJH328494 STD327664:STD328494 TCZ327664:TCZ328494 TMV327664:TMV328494 TWR327664:TWR328494 UGN327664:UGN328494 UQJ327664:UQJ328494 VAF327664:VAF328494 VKB327664:VKB328494 VTX327664:VTX328494 WDT327664:WDT328494 WNP327664:WNP328494 WXL327664:WXL328494 BJ393200:BJ394030 KZ393200:KZ394030 UV393200:UV394030 AER393200:AER394030 AON393200:AON394030 AYJ393200:AYJ394030 BIF393200:BIF394030 BSB393200:BSB394030 CBX393200:CBX394030 CLT393200:CLT394030 CVP393200:CVP394030 DFL393200:DFL394030 DPH393200:DPH394030 DZD393200:DZD394030 EIZ393200:EIZ394030 ESV393200:ESV394030 FCR393200:FCR394030 FMN393200:FMN394030 FWJ393200:FWJ394030 GGF393200:GGF394030 GQB393200:GQB394030 GZX393200:GZX394030 HJT393200:HJT394030 HTP393200:HTP394030 IDL393200:IDL394030 INH393200:INH394030 IXD393200:IXD394030 JGZ393200:JGZ394030 JQV393200:JQV394030 KAR393200:KAR394030 KKN393200:KKN394030 KUJ393200:KUJ394030 LEF393200:LEF394030 LOB393200:LOB394030 LXX393200:LXX394030 MHT393200:MHT394030 MRP393200:MRP394030 NBL393200:NBL394030 NLH393200:NLH394030 NVD393200:NVD394030 OEZ393200:OEZ394030 OOV393200:OOV394030 OYR393200:OYR394030 PIN393200:PIN394030 PSJ393200:PSJ394030 QCF393200:QCF394030 QMB393200:QMB394030 QVX393200:QVX394030 RFT393200:RFT394030 RPP393200:RPP394030 RZL393200:RZL394030 SJH393200:SJH394030 STD393200:STD394030 TCZ393200:TCZ394030 TMV393200:TMV394030 TWR393200:TWR394030 UGN393200:UGN394030 UQJ393200:UQJ394030 VAF393200:VAF394030 VKB393200:VKB394030 VTX393200:VTX394030 WDT393200:WDT394030 WNP393200:WNP394030 WXL393200:WXL394030 BJ458736:BJ459566 KZ458736:KZ459566 UV458736:UV459566 AER458736:AER459566 AON458736:AON459566 AYJ458736:AYJ459566 BIF458736:BIF459566 BSB458736:BSB459566 CBX458736:CBX459566 CLT458736:CLT459566 CVP458736:CVP459566 DFL458736:DFL459566 DPH458736:DPH459566 DZD458736:DZD459566 EIZ458736:EIZ459566 ESV458736:ESV459566 FCR458736:FCR459566 FMN458736:FMN459566 FWJ458736:FWJ459566 GGF458736:GGF459566 GQB458736:GQB459566 GZX458736:GZX459566 HJT458736:HJT459566 HTP458736:HTP459566 IDL458736:IDL459566 INH458736:INH459566 IXD458736:IXD459566 JGZ458736:JGZ459566 JQV458736:JQV459566 KAR458736:KAR459566 KKN458736:KKN459566 KUJ458736:KUJ459566 LEF458736:LEF459566 LOB458736:LOB459566 LXX458736:LXX459566 MHT458736:MHT459566 MRP458736:MRP459566 NBL458736:NBL459566 NLH458736:NLH459566 NVD458736:NVD459566 OEZ458736:OEZ459566 OOV458736:OOV459566 OYR458736:OYR459566 PIN458736:PIN459566 PSJ458736:PSJ459566 QCF458736:QCF459566 QMB458736:QMB459566 QVX458736:QVX459566 RFT458736:RFT459566 RPP458736:RPP459566 RZL458736:RZL459566 SJH458736:SJH459566 STD458736:STD459566 TCZ458736:TCZ459566 TMV458736:TMV459566 TWR458736:TWR459566 UGN458736:UGN459566 UQJ458736:UQJ459566 VAF458736:VAF459566 VKB458736:VKB459566 VTX458736:VTX459566 WDT458736:WDT459566 WNP458736:WNP459566 WXL458736:WXL459566 BJ524272:BJ525102 KZ524272:KZ525102 UV524272:UV525102 AER524272:AER525102 AON524272:AON525102 AYJ524272:AYJ525102 BIF524272:BIF525102 BSB524272:BSB525102 CBX524272:CBX525102 CLT524272:CLT525102 CVP524272:CVP525102 DFL524272:DFL525102 DPH524272:DPH525102 DZD524272:DZD525102 EIZ524272:EIZ525102 ESV524272:ESV525102 FCR524272:FCR525102 FMN524272:FMN525102 FWJ524272:FWJ525102 GGF524272:GGF525102 GQB524272:GQB525102 GZX524272:GZX525102 HJT524272:HJT525102 HTP524272:HTP525102 IDL524272:IDL525102 INH524272:INH525102 IXD524272:IXD525102 JGZ524272:JGZ525102 JQV524272:JQV525102 KAR524272:KAR525102 KKN524272:KKN525102 KUJ524272:KUJ525102 LEF524272:LEF525102 LOB524272:LOB525102 LXX524272:LXX525102 MHT524272:MHT525102 MRP524272:MRP525102 NBL524272:NBL525102 NLH524272:NLH525102 NVD524272:NVD525102 OEZ524272:OEZ525102 OOV524272:OOV525102 OYR524272:OYR525102 PIN524272:PIN525102 PSJ524272:PSJ525102 QCF524272:QCF525102 QMB524272:QMB525102 QVX524272:QVX525102 RFT524272:RFT525102 RPP524272:RPP525102 RZL524272:RZL525102 SJH524272:SJH525102 STD524272:STD525102 TCZ524272:TCZ525102 TMV524272:TMV525102 TWR524272:TWR525102 UGN524272:UGN525102 UQJ524272:UQJ525102 VAF524272:VAF525102 VKB524272:VKB525102 VTX524272:VTX525102 WDT524272:WDT525102 WNP524272:WNP525102 WXL524272:WXL525102 BJ589808:BJ590638 KZ589808:KZ590638 UV589808:UV590638 AER589808:AER590638 AON589808:AON590638 AYJ589808:AYJ590638 BIF589808:BIF590638 BSB589808:BSB590638 CBX589808:CBX590638 CLT589808:CLT590638 CVP589808:CVP590638 DFL589808:DFL590638 DPH589808:DPH590638 DZD589808:DZD590638 EIZ589808:EIZ590638 ESV589808:ESV590638 FCR589808:FCR590638 FMN589808:FMN590638 FWJ589808:FWJ590638 GGF589808:GGF590638 GQB589808:GQB590638 GZX589808:GZX590638 HJT589808:HJT590638 HTP589808:HTP590638 IDL589808:IDL590638 INH589808:INH590638 IXD589808:IXD590638 JGZ589808:JGZ590638 JQV589808:JQV590638 KAR589808:KAR590638 KKN589808:KKN590638 KUJ589808:KUJ590638 LEF589808:LEF590638 LOB589808:LOB590638 LXX589808:LXX590638 MHT589808:MHT590638 MRP589808:MRP590638 NBL589808:NBL590638 NLH589808:NLH590638 NVD589808:NVD590638 OEZ589808:OEZ590638 OOV589808:OOV590638 OYR589808:OYR590638 PIN589808:PIN590638 PSJ589808:PSJ590638 QCF589808:QCF590638 QMB589808:QMB590638 QVX589808:QVX590638 RFT589808:RFT590638 RPP589808:RPP590638 RZL589808:RZL590638 SJH589808:SJH590638 STD589808:STD590638 TCZ589808:TCZ590638 TMV589808:TMV590638 TWR589808:TWR590638 UGN589808:UGN590638 UQJ589808:UQJ590638 VAF589808:VAF590638 VKB589808:VKB590638 VTX589808:VTX590638 WDT589808:WDT590638 WNP589808:WNP590638 WXL589808:WXL590638 BJ655344:BJ656174 KZ655344:KZ656174 UV655344:UV656174 AER655344:AER656174 AON655344:AON656174 AYJ655344:AYJ656174 BIF655344:BIF656174 BSB655344:BSB656174 CBX655344:CBX656174 CLT655344:CLT656174 CVP655344:CVP656174 DFL655344:DFL656174 DPH655344:DPH656174 DZD655344:DZD656174 EIZ655344:EIZ656174 ESV655344:ESV656174 FCR655344:FCR656174 FMN655344:FMN656174 FWJ655344:FWJ656174 GGF655344:GGF656174 GQB655344:GQB656174 GZX655344:GZX656174 HJT655344:HJT656174 HTP655344:HTP656174 IDL655344:IDL656174 INH655344:INH656174 IXD655344:IXD656174 JGZ655344:JGZ656174 JQV655344:JQV656174 KAR655344:KAR656174 KKN655344:KKN656174 KUJ655344:KUJ656174 LEF655344:LEF656174 LOB655344:LOB656174 LXX655344:LXX656174 MHT655344:MHT656174 MRP655344:MRP656174 NBL655344:NBL656174 NLH655344:NLH656174 NVD655344:NVD656174 OEZ655344:OEZ656174 OOV655344:OOV656174 OYR655344:OYR656174 PIN655344:PIN656174 PSJ655344:PSJ656174 QCF655344:QCF656174 QMB655344:QMB656174 QVX655344:QVX656174 RFT655344:RFT656174 RPP655344:RPP656174 RZL655344:RZL656174 SJH655344:SJH656174 STD655344:STD656174 TCZ655344:TCZ656174 TMV655344:TMV656174 TWR655344:TWR656174 UGN655344:UGN656174 UQJ655344:UQJ656174 VAF655344:VAF656174 VKB655344:VKB656174 VTX655344:VTX656174 WDT655344:WDT656174 WNP655344:WNP656174 WXL655344:WXL656174 BJ720880:BJ721710 KZ720880:KZ721710 UV720880:UV721710 AER720880:AER721710 AON720880:AON721710 AYJ720880:AYJ721710 BIF720880:BIF721710 BSB720880:BSB721710 CBX720880:CBX721710 CLT720880:CLT721710 CVP720880:CVP721710 DFL720880:DFL721710 DPH720880:DPH721710 DZD720880:DZD721710 EIZ720880:EIZ721710 ESV720880:ESV721710 FCR720880:FCR721710 FMN720880:FMN721710 FWJ720880:FWJ721710 GGF720880:GGF721710 GQB720880:GQB721710 GZX720880:GZX721710 HJT720880:HJT721710 HTP720880:HTP721710 IDL720880:IDL721710 INH720880:INH721710 IXD720880:IXD721710 JGZ720880:JGZ721710 JQV720880:JQV721710 KAR720880:KAR721710 KKN720880:KKN721710 KUJ720880:KUJ721710 LEF720880:LEF721710 LOB720880:LOB721710 LXX720880:LXX721710 MHT720880:MHT721710 MRP720880:MRP721710 NBL720880:NBL721710 NLH720880:NLH721710 NVD720880:NVD721710 OEZ720880:OEZ721710 OOV720880:OOV721710 OYR720880:OYR721710 PIN720880:PIN721710 PSJ720880:PSJ721710 QCF720880:QCF721710 QMB720880:QMB721710 QVX720880:QVX721710 RFT720880:RFT721710 RPP720880:RPP721710 RZL720880:RZL721710 SJH720880:SJH721710 STD720880:STD721710 TCZ720880:TCZ721710 TMV720880:TMV721710 TWR720880:TWR721710 UGN720880:UGN721710 UQJ720880:UQJ721710 VAF720880:VAF721710 VKB720880:VKB721710 VTX720880:VTX721710 WDT720880:WDT721710 WNP720880:WNP721710 WXL720880:WXL721710 BJ786416:BJ787246 KZ786416:KZ787246 UV786416:UV787246 AER786416:AER787246 AON786416:AON787246 AYJ786416:AYJ787246 BIF786416:BIF787246 BSB786416:BSB787246 CBX786416:CBX787246 CLT786416:CLT787246 CVP786416:CVP787246 DFL786416:DFL787246 DPH786416:DPH787246 DZD786416:DZD787246 EIZ786416:EIZ787246 ESV786416:ESV787246 FCR786416:FCR787246 FMN786416:FMN787246 FWJ786416:FWJ787246 GGF786416:GGF787246 GQB786416:GQB787246 GZX786416:GZX787246 HJT786416:HJT787246 HTP786416:HTP787246 IDL786416:IDL787246 INH786416:INH787246 IXD786416:IXD787246 JGZ786416:JGZ787246 JQV786416:JQV787246 KAR786416:KAR787246 KKN786416:KKN787246 KUJ786416:KUJ787246 LEF786416:LEF787246 LOB786416:LOB787246 LXX786416:LXX787246 MHT786416:MHT787246 MRP786416:MRP787246 NBL786416:NBL787246 NLH786416:NLH787246 NVD786416:NVD787246 OEZ786416:OEZ787246 OOV786416:OOV787246 OYR786416:OYR787246 PIN786416:PIN787246 PSJ786416:PSJ787246 QCF786416:QCF787246 QMB786416:QMB787246 QVX786416:QVX787246 RFT786416:RFT787246 RPP786416:RPP787246 RZL786416:RZL787246 SJH786416:SJH787246 STD786416:STD787246 TCZ786416:TCZ787246 TMV786416:TMV787246 TWR786416:TWR787246 UGN786416:UGN787246 UQJ786416:UQJ787246 VAF786416:VAF787246 VKB786416:VKB787246 VTX786416:VTX787246 WDT786416:WDT787246 WNP786416:WNP787246 WXL786416:WXL787246 BJ851952:BJ852782 KZ851952:KZ852782 UV851952:UV852782 AER851952:AER852782 AON851952:AON852782 AYJ851952:AYJ852782 BIF851952:BIF852782 BSB851952:BSB852782 CBX851952:CBX852782 CLT851952:CLT852782 CVP851952:CVP852782 DFL851952:DFL852782 DPH851952:DPH852782 DZD851952:DZD852782 EIZ851952:EIZ852782 ESV851952:ESV852782 FCR851952:FCR852782 FMN851952:FMN852782 FWJ851952:FWJ852782 GGF851952:GGF852782 GQB851952:GQB852782 GZX851952:GZX852782 HJT851952:HJT852782 HTP851952:HTP852782 IDL851952:IDL852782 INH851952:INH852782 IXD851952:IXD852782 JGZ851952:JGZ852782 JQV851952:JQV852782 KAR851952:KAR852782 KKN851952:KKN852782 KUJ851952:KUJ852782 LEF851952:LEF852782 LOB851952:LOB852782 LXX851952:LXX852782 MHT851952:MHT852782 MRP851952:MRP852782 NBL851952:NBL852782 NLH851952:NLH852782 NVD851952:NVD852782 OEZ851952:OEZ852782 OOV851952:OOV852782 OYR851952:OYR852782 PIN851952:PIN852782 PSJ851952:PSJ852782 QCF851952:QCF852782 QMB851952:QMB852782 QVX851952:QVX852782 RFT851952:RFT852782 RPP851952:RPP852782 RZL851952:RZL852782 SJH851952:SJH852782 STD851952:STD852782 TCZ851952:TCZ852782 TMV851952:TMV852782 TWR851952:TWR852782 UGN851952:UGN852782 UQJ851952:UQJ852782 VAF851952:VAF852782 VKB851952:VKB852782 VTX851952:VTX852782 WDT851952:WDT852782 WNP851952:WNP852782 WXL851952:WXL852782 BJ917488:BJ918318 KZ917488:KZ918318 UV917488:UV918318 AER917488:AER918318 AON917488:AON918318 AYJ917488:AYJ918318 BIF917488:BIF918318 BSB917488:BSB918318 CBX917488:CBX918318 CLT917488:CLT918318 CVP917488:CVP918318 DFL917488:DFL918318 DPH917488:DPH918318 DZD917488:DZD918318 EIZ917488:EIZ918318 ESV917488:ESV918318 FCR917488:FCR918318 FMN917488:FMN918318 FWJ917488:FWJ918318 GGF917488:GGF918318 GQB917488:GQB918318 GZX917488:GZX918318 HJT917488:HJT918318 HTP917488:HTP918318 IDL917488:IDL918318 INH917488:INH918318 IXD917488:IXD918318 JGZ917488:JGZ918318 JQV917488:JQV918318 KAR917488:KAR918318 KKN917488:KKN918318 KUJ917488:KUJ918318 LEF917488:LEF918318 LOB917488:LOB918318 LXX917488:LXX918318 MHT917488:MHT918318 MRP917488:MRP918318 NBL917488:NBL918318 NLH917488:NLH918318 NVD917488:NVD918318 OEZ917488:OEZ918318 OOV917488:OOV918318 OYR917488:OYR918318 PIN917488:PIN918318 PSJ917488:PSJ918318 QCF917488:QCF918318 QMB917488:QMB918318 QVX917488:QVX918318 RFT917488:RFT918318 RPP917488:RPP918318 RZL917488:RZL918318 SJH917488:SJH918318 STD917488:STD918318 TCZ917488:TCZ918318 TMV917488:TMV918318 TWR917488:TWR918318 UGN917488:UGN918318 UQJ917488:UQJ918318 VAF917488:VAF918318 VKB917488:VKB918318 VTX917488:VTX918318 WDT917488:WDT918318 WNP917488:WNP918318 WXL917488:WXL918318 BJ983024:BJ983854 KZ983024:KZ983854 UV983024:UV983854 AER983024:AER983854 AON983024:AON983854 AYJ983024:AYJ983854 BIF983024:BIF983854 BSB983024:BSB983854 CBX983024:CBX983854 CLT983024:CLT983854 CVP983024:CVP983854 DFL983024:DFL983854 DPH983024:DPH983854 DZD983024:DZD983854 EIZ983024:EIZ983854 ESV983024:ESV983854 FCR983024:FCR983854 FMN983024:FMN983854 FWJ983024:FWJ983854 GGF983024:GGF983854 GQB983024:GQB983854 GZX983024:GZX983854 HJT983024:HJT983854 HTP983024:HTP983854 IDL983024:IDL983854 INH983024:INH983854 IXD983024:IXD983854 JGZ983024:JGZ983854 JQV983024:JQV983854 KAR983024:KAR983854 KKN983024:KKN983854 KUJ983024:KUJ983854 LEF983024:LEF983854 LOB983024:LOB983854 LXX983024:LXX983854 MHT983024:MHT983854 MRP983024:MRP983854 NBL983024:NBL983854 NLH983024:NLH983854 NVD983024:NVD983854 OEZ983024:OEZ983854 OOV983024:OOV983854 OYR983024:OYR983854 PIN983024:PIN983854 PSJ983024:PSJ983854 QCF983024:QCF983854 QMB983024:QMB983854 QVX983024:QVX983854 RFT983024:RFT983854 RPP983024:RPP983854 RZL983024:RZL983854 SJH983024:SJH983854 STD983024:STD983854 TCZ983024:TCZ983854 TMV983024:TMV983854 TWR983024:TWR983854 UGN983024:UGN983854 UQJ983024:UQJ983854 VAF983024:VAF983854 VKB983024:VKB983854 VTX983024:VTX983854 WDT983024:WDT983854 WNP983024:WNP983854 WXL983024:WXL983854 BG65520:BG66348 KW65520:KW66348 US65520:US66348 AEO65520:AEO66348 AOK65520:AOK66348 AYG65520:AYG66348 BIC65520:BIC66348 BRY65520:BRY66348 CBU65520:CBU66348 CLQ65520:CLQ66348 CVM65520:CVM66348 DFI65520:DFI66348 DPE65520:DPE66348 DZA65520:DZA66348 EIW65520:EIW66348 ESS65520:ESS66348 FCO65520:FCO66348 FMK65520:FMK66348 FWG65520:FWG66348 GGC65520:GGC66348 GPY65520:GPY66348 GZU65520:GZU66348 HJQ65520:HJQ66348 HTM65520:HTM66348 IDI65520:IDI66348 INE65520:INE66348 IXA65520:IXA66348 JGW65520:JGW66348 JQS65520:JQS66348 KAO65520:KAO66348 KKK65520:KKK66348 KUG65520:KUG66348 LEC65520:LEC66348 LNY65520:LNY66348 LXU65520:LXU66348 MHQ65520:MHQ66348 MRM65520:MRM66348 NBI65520:NBI66348 NLE65520:NLE66348 NVA65520:NVA66348 OEW65520:OEW66348 OOS65520:OOS66348 OYO65520:OYO66348 PIK65520:PIK66348 PSG65520:PSG66348 QCC65520:QCC66348 QLY65520:QLY66348 QVU65520:QVU66348 RFQ65520:RFQ66348 RPM65520:RPM66348 RZI65520:RZI66348 SJE65520:SJE66348 STA65520:STA66348 TCW65520:TCW66348 TMS65520:TMS66348 TWO65520:TWO66348 UGK65520:UGK66348 UQG65520:UQG66348 VAC65520:VAC66348 VJY65520:VJY66348 VTU65520:VTU66348 WDQ65520:WDQ66348 WNM65520:WNM66348 WXI65520:WXI66348 BG131056:BG131884 KW131056:KW131884 US131056:US131884 AEO131056:AEO131884 AOK131056:AOK131884 AYG131056:AYG131884 BIC131056:BIC131884 BRY131056:BRY131884 CBU131056:CBU131884 CLQ131056:CLQ131884 CVM131056:CVM131884 DFI131056:DFI131884 DPE131056:DPE131884 DZA131056:DZA131884 EIW131056:EIW131884 ESS131056:ESS131884 FCO131056:FCO131884 FMK131056:FMK131884 FWG131056:FWG131884 GGC131056:GGC131884 GPY131056:GPY131884 GZU131056:GZU131884 HJQ131056:HJQ131884 HTM131056:HTM131884 IDI131056:IDI131884 INE131056:INE131884 IXA131056:IXA131884 JGW131056:JGW131884 JQS131056:JQS131884 KAO131056:KAO131884 KKK131056:KKK131884 KUG131056:KUG131884 LEC131056:LEC131884 LNY131056:LNY131884 LXU131056:LXU131884 MHQ131056:MHQ131884 MRM131056:MRM131884 NBI131056:NBI131884 NLE131056:NLE131884 NVA131056:NVA131884 OEW131056:OEW131884 OOS131056:OOS131884 OYO131056:OYO131884 PIK131056:PIK131884 PSG131056:PSG131884 QCC131056:QCC131884 QLY131056:QLY131884 QVU131056:QVU131884 RFQ131056:RFQ131884 RPM131056:RPM131884 RZI131056:RZI131884 SJE131056:SJE131884 STA131056:STA131884 TCW131056:TCW131884 TMS131056:TMS131884 TWO131056:TWO131884 UGK131056:UGK131884 UQG131056:UQG131884 VAC131056:VAC131884 VJY131056:VJY131884 VTU131056:VTU131884 WDQ131056:WDQ131884 WNM131056:WNM131884 WXI131056:WXI131884 BG196592:BG197420 KW196592:KW197420 US196592:US197420 AEO196592:AEO197420 AOK196592:AOK197420 AYG196592:AYG197420 BIC196592:BIC197420 BRY196592:BRY197420 CBU196592:CBU197420 CLQ196592:CLQ197420 CVM196592:CVM197420 DFI196592:DFI197420 DPE196592:DPE197420 DZA196592:DZA197420 EIW196592:EIW197420 ESS196592:ESS197420 FCO196592:FCO197420 FMK196592:FMK197420 FWG196592:FWG197420 GGC196592:GGC197420 GPY196592:GPY197420 GZU196592:GZU197420 HJQ196592:HJQ197420 HTM196592:HTM197420 IDI196592:IDI197420 INE196592:INE197420 IXA196592:IXA197420 JGW196592:JGW197420 JQS196592:JQS197420 KAO196592:KAO197420 KKK196592:KKK197420 KUG196592:KUG197420 LEC196592:LEC197420 LNY196592:LNY197420 LXU196592:LXU197420 MHQ196592:MHQ197420 MRM196592:MRM197420 NBI196592:NBI197420 NLE196592:NLE197420 NVA196592:NVA197420 OEW196592:OEW197420 OOS196592:OOS197420 OYO196592:OYO197420 PIK196592:PIK197420 PSG196592:PSG197420 QCC196592:QCC197420 QLY196592:QLY197420 QVU196592:QVU197420 RFQ196592:RFQ197420 RPM196592:RPM197420 RZI196592:RZI197420 SJE196592:SJE197420 STA196592:STA197420 TCW196592:TCW197420 TMS196592:TMS197420 TWO196592:TWO197420 UGK196592:UGK197420 UQG196592:UQG197420 VAC196592:VAC197420 VJY196592:VJY197420 VTU196592:VTU197420 WDQ196592:WDQ197420 WNM196592:WNM197420 WXI196592:WXI197420 BG262128:BG262956 KW262128:KW262956 US262128:US262956 AEO262128:AEO262956 AOK262128:AOK262956 AYG262128:AYG262956 BIC262128:BIC262956 BRY262128:BRY262956 CBU262128:CBU262956 CLQ262128:CLQ262956 CVM262128:CVM262956 DFI262128:DFI262956 DPE262128:DPE262956 DZA262128:DZA262956 EIW262128:EIW262956 ESS262128:ESS262956 FCO262128:FCO262956 FMK262128:FMK262956 FWG262128:FWG262956 GGC262128:GGC262956 GPY262128:GPY262956 GZU262128:GZU262956 HJQ262128:HJQ262956 HTM262128:HTM262956 IDI262128:IDI262956 INE262128:INE262956 IXA262128:IXA262956 JGW262128:JGW262956 JQS262128:JQS262956 KAO262128:KAO262956 KKK262128:KKK262956 KUG262128:KUG262956 LEC262128:LEC262956 LNY262128:LNY262956 LXU262128:LXU262956 MHQ262128:MHQ262956 MRM262128:MRM262956 NBI262128:NBI262956 NLE262128:NLE262956 NVA262128:NVA262956 OEW262128:OEW262956 OOS262128:OOS262956 OYO262128:OYO262956 PIK262128:PIK262956 PSG262128:PSG262956 QCC262128:QCC262956 QLY262128:QLY262956 QVU262128:QVU262956 RFQ262128:RFQ262956 RPM262128:RPM262956 RZI262128:RZI262956 SJE262128:SJE262956 STA262128:STA262956 TCW262128:TCW262956 TMS262128:TMS262956 TWO262128:TWO262956 UGK262128:UGK262956 UQG262128:UQG262956 VAC262128:VAC262956 VJY262128:VJY262956 VTU262128:VTU262956 WDQ262128:WDQ262956 WNM262128:WNM262956 WXI262128:WXI262956 BG327664:BG328492 KW327664:KW328492 US327664:US328492 AEO327664:AEO328492 AOK327664:AOK328492 AYG327664:AYG328492 BIC327664:BIC328492 BRY327664:BRY328492 CBU327664:CBU328492 CLQ327664:CLQ328492 CVM327664:CVM328492 DFI327664:DFI328492 DPE327664:DPE328492 DZA327664:DZA328492 EIW327664:EIW328492 ESS327664:ESS328492 FCO327664:FCO328492 FMK327664:FMK328492 FWG327664:FWG328492 GGC327664:GGC328492 GPY327664:GPY328492 GZU327664:GZU328492 HJQ327664:HJQ328492 HTM327664:HTM328492 IDI327664:IDI328492 INE327664:INE328492 IXA327664:IXA328492 JGW327664:JGW328492 JQS327664:JQS328492 KAO327664:KAO328492 KKK327664:KKK328492 KUG327664:KUG328492 LEC327664:LEC328492 LNY327664:LNY328492 LXU327664:LXU328492 MHQ327664:MHQ328492 MRM327664:MRM328492 NBI327664:NBI328492 NLE327664:NLE328492 NVA327664:NVA328492 OEW327664:OEW328492 OOS327664:OOS328492 OYO327664:OYO328492 PIK327664:PIK328492 PSG327664:PSG328492 QCC327664:QCC328492 QLY327664:QLY328492 QVU327664:QVU328492 RFQ327664:RFQ328492 RPM327664:RPM328492 RZI327664:RZI328492 SJE327664:SJE328492 STA327664:STA328492 TCW327664:TCW328492 TMS327664:TMS328492 TWO327664:TWO328492 UGK327664:UGK328492 UQG327664:UQG328492 VAC327664:VAC328492 VJY327664:VJY328492 VTU327664:VTU328492 WDQ327664:WDQ328492 WNM327664:WNM328492 WXI327664:WXI328492 BG393200:BG394028 KW393200:KW394028 US393200:US394028 AEO393200:AEO394028 AOK393200:AOK394028 AYG393200:AYG394028 BIC393200:BIC394028 BRY393200:BRY394028 CBU393200:CBU394028 CLQ393200:CLQ394028 CVM393200:CVM394028 DFI393200:DFI394028 DPE393200:DPE394028 DZA393200:DZA394028 EIW393200:EIW394028 ESS393200:ESS394028 FCO393200:FCO394028 FMK393200:FMK394028 FWG393200:FWG394028 GGC393200:GGC394028 GPY393200:GPY394028 GZU393200:GZU394028 HJQ393200:HJQ394028 HTM393200:HTM394028 IDI393200:IDI394028 INE393200:INE394028 IXA393200:IXA394028 JGW393200:JGW394028 JQS393200:JQS394028 KAO393200:KAO394028 KKK393200:KKK394028 KUG393200:KUG394028 LEC393200:LEC394028 LNY393200:LNY394028 LXU393200:LXU394028 MHQ393200:MHQ394028 MRM393200:MRM394028 NBI393200:NBI394028 NLE393200:NLE394028 NVA393200:NVA394028 OEW393200:OEW394028 OOS393200:OOS394028 OYO393200:OYO394028 PIK393200:PIK394028 PSG393200:PSG394028 QCC393200:QCC394028 QLY393200:QLY394028 QVU393200:QVU394028 RFQ393200:RFQ394028 RPM393200:RPM394028 RZI393200:RZI394028 SJE393200:SJE394028 STA393200:STA394028 TCW393200:TCW394028 TMS393200:TMS394028 TWO393200:TWO394028 UGK393200:UGK394028 UQG393200:UQG394028 VAC393200:VAC394028 VJY393200:VJY394028 VTU393200:VTU394028 WDQ393200:WDQ394028 WNM393200:WNM394028 WXI393200:WXI394028 BG458736:BG459564 KW458736:KW459564 US458736:US459564 AEO458736:AEO459564 AOK458736:AOK459564 AYG458736:AYG459564 BIC458736:BIC459564 BRY458736:BRY459564 CBU458736:CBU459564 CLQ458736:CLQ459564 CVM458736:CVM459564 DFI458736:DFI459564 DPE458736:DPE459564 DZA458736:DZA459564 EIW458736:EIW459564 ESS458736:ESS459564 FCO458736:FCO459564 FMK458736:FMK459564 FWG458736:FWG459564 GGC458736:GGC459564 GPY458736:GPY459564 GZU458736:GZU459564 HJQ458736:HJQ459564 HTM458736:HTM459564 IDI458736:IDI459564 INE458736:INE459564 IXA458736:IXA459564 JGW458736:JGW459564 JQS458736:JQS459564 KAO458736:KAO459564 KKK458736:KKK459564 KUG458736:KUG459564 LEC458736:LEC459564 LNY458736:LNY459564 LXU458736:LXU459564 MHQ458736:MHQ459564 MRM458736:MRM459564 NBI458736:NBI459564 NLE458736:NLE459564 NVA458736:NVA459564 OEW458736:OEW459564 OOS458736:OOS459564 OYO458736:OYO459564 PIK458736:PIK459564 PSG458736:PSG459564 QCC458736:QCC459564 QLY458736:QLY459564 QVU458736:QVU459564 RFQ458736:RFQ459564 RPM458736:RPM459564 RZI458736:RZI459564 SJE458736:SJE459564 STA458736:STA459564 TCW458736:TCW459564 TMS458736:TMS459564 TWO458736:TWO459564 UGK458736:UGK459564 UQG458736:UQG459564 VAC458736:VAC459564 VJY458736:VJY459564 VTU458736:VTU459564 WDQ458736:WDQ459564 WNM458736:WNM459564 WXI458736:WXI459564 BG524272:BG525100 KW524272:KW525100 US524272:US525100 AEO524272:AEO525100 AOK524272:AOK525100 AYG524272:AYG525100 BIC524272:BIC525100 BRY524272:BRY525100 CBU524272:CBU525100 CLQ524272:CLQ525100 CVM524272:CVM525100 DFI524272:DFI525100 DPE524272:DPE525100 DZA524272:DZA525100 EIW524272:EIW525100 ESS524272:ESS525100 FCO524272:FCO525100 FMK524272:FMK525100 FWG524272:FWG525100 GGC524272:GGC525100 GPY524272:GPY525100 GZU524272:GZU525100 HJQ524272:HJQ525100 HTM524272:HTM525100 IDI524272:IDI525100 INE524272:INE525100 IXA524272:IXA525100 JGW524272:JGW525100 JQS524272:JQS525100 KAO524272:KAO525100 KKK524272:KKK525100 KUG524272:KUG525100 LEC524272:LEC525100 LNY524272:LNY525100 LXU524272:LXU525100 MHQ524272:MHQ525100 MRM524272:MRM525100 NBI524272:NBI525100 NLE524272:NLE525100 NVA524272:NVA525100 OEW524272:OEW525100 OOS524272:OOS525100 OYO524272:OYO525100 PIK524272:PIK525100 PSG524272:PSG525100 QCC524272:QCC525100 QLY524272:QLY525100 QVU524272:QVU525100 RFQ524272:RFQ525100 RPM524272:RPM525100 RZI524272:RZI525100 SJE524272:SJE525100 STA524272:STA525100 TCW524272:TCW525100 TMS524272:TMS525100 TWO524272:TWO525100 UGK524272:UGK525100 UQG524272:UQG525100 VAC524272:VAC525100 VJY524272:VJY525100 VTU524272:VTU525100 WDQ524272:WDQ525100 WNM524272:WNM525100 WXI524272:WXI525100 BG589808:BG590636 KW589808:KW590636 US589808:US590636 AEO589808:AEO590636 AOK589808:AOK590636 AYG589808:AYG590636 BIC589808:BIC590636 BRY589808:BRY590636 CBU589808:CBU590636 CLQ589808:CLQ590636 CVM589808:CVM590636 DFI589808:DFI590636 DPE589808:DPE590636 DZA589808:DZA590636 EIW589808:EIW590636 ESS589808:ESS590636 FCO589808:FCO590636 FMK589808:FMK590636 FWG589808:FWG590636 GGC589808:GGC590636 GPY589808:GPY590636 GZU589808:GZU590636 HJQ589808:HJQ590636 HTM589808:HTM590636 IDI589808:IDI590636 INE589808:INE590636 IXA589808:IXA590636 JGW589808:JGW590636 JQS589808:JQS590636 KAO589808:KAO590636 KKK589808:KKK590636 KUG589808:KUG590636 LEC589808:LEC590636 LNY589808:LNY590636 LXU589808:LXU590636 MHQ589808:MHQ590636 MRM589808:MRM590636 NBI589808:NBI590636 NLE589808:NLE590636 NVA589808:NVA590636 OEW589808:OEW590636 OOS589808:OOS590636 OYO589808:OYO590636 PIK589808:PIK590636 PSG589808:PSG590636 QCC589808:QCC590636 QLY589808:QLY590636 QVU589808:QVU590636 RFQ589808:RFQ590636 RPM589808:RPM590636 RZI589808:RZI590636 SJE589808:SJE590636 STA589808:STA590636 TCW589808:TCW590636 TMS589808:TMS590636 TWO589808:TWO590636 UGK589808:UGK590636 UQG589808:UQG590636 VAC589808:VAC590636 VJY589808:VJY590636 VTU589808:VTU590636 WDQ589808:WDQ590636 WNM589808:WNM590636 WXI589808:WXI590636 BG655344:BG656172 KW655344:KW656172 US655344:US656172 AEO655344:AEO656172 AOK655344:AOK656172 AYG655344:AYG656172 BIC655344:BIC656172 BRY655344:BRY656172 CBU655344:CBU656172 CLQ655344:CLQ656172 CVM655344:CVM656172 DFI655344:DFI656172 DPE655344:DPE656172 DZA655344:DZA656172 EIW655344:EIW656172 ESS655344:ESS656172 FCO655344:FCO656172 FMK655344:FMK656172 FWG655344:FWG656172 GGC655344:GGC656172 GPY655344:GPY656172 GZU655344:GZU656172 HJQ655344:HJQ656172 HTM655344:HTM656172 IDI655344:IDI656172 INE655344:INE656172 IXA655344:IXA656172 JGW655344:JGW656172 JQS655344:JQS656172 KAO655344:KAO656172 KKK655344:KKK656172 KUG655344:KUG656172 LEC655344:LEC656172 LNY655344:LNY656172 LXU655344:LXU656172 MHQ655344:MHQ656172 MRM655344:MRM656172 NBI655344:NBI656172 NLE655344:NLE656172 NVA655344:NVA656172 OEW655344:OEW656172 OOS655344:OOS656172 OYO655344:OYO656172 PIK655344:PIK656172 PSG655344:PSG656172 QCC655344:QCC656172 QLY655344:QLY656172 QVU655344:QVU656172 RFQ655344:RFQ656172 RPM655344:RPM656172 RZI655344:RZI656172 SJE655344:SJE656172 STA655344:STA656172 TCW655344:TCW656172 TMS655344:TMS656172 TWO655344:TWO656172 UGK655344:UGK656172 UQG655344:UQG656172 VAC655344:VAC656172 VJY655344:VJY656172 VTU655344:VTU656172 WDQ655344:WDQ656172 WNM655344:WNM656172 WXI655344:WXI656172 BG720880:BG721708 KW720880:KW721708 US720880:US721708 AEO720880:AEO721708 AOK720880:AOK721708 AYG720880:AYG721708 BIC720880:BIC721708 BRY720880:BRY721708 CBU720880:CBU721708 CLQ720880:CLQ721708 CVM720880:CVM721708 DFI720880:DFI721708 DPE720880:DPE721708 DZA720880:DZA721708 EIW720880:EIW721708 ESS720880:ESS721708 FCO720880:FCO721708 FMK720880:FMK721708 FWG720880:FWG721708 GGC720880:GGC721708 GPY720880:GPY721708 GZU720880:GZU721708 HJQ720880:HJQ721708 HTM720880:HTM721708 IDI720880:IDI721708 INE720880:INE721708 IXA720880:IXA721708 JGW720880:JGW721708 JQS720880:JQS721708 KAO720880:KAO721708 KKK720880:KKK721708 KUG720880:KUG721708 LEC720880:LEC721708 LNY720880:LNY721708 LXU720880:LXU721708 MHQ720880:MHQ721708 MRM720880:MRM721708 NBI720880:NBI721708 NLE720880:NLE721708 NVA720880:NVA721708 OEW720880:OEW721708 OOS720880:OOS721708 OYO720880:OYO721708 PIK720880:PIK721708 PSG720880:PSG721708 QCC720880:QCC721708 QLY720880:QLY721708 QVU720880:QVU721708 RFQ720880:RFQ721708 RPM720880:RPM721708 RZI720880:RZI721708 SJE720880:SJE721708 STA720880:STA721708 TCW720880:TCW721708 TMS720880:TMS721708 TWO720880:TWO721708 UGK720880:UGK721708 UQG720880:UQG721708 VAC720880:VAC721708 VJY720880:VJY721708 VTU720880:VTU721708 WDQ720880:WDQ721708 WNM720880:WNM721708 WXI720880:WXI721708 BG786416:BG787244 KW786416:KW787244 US786416:US787244 AEO786416:AEO787244 AOK786416:AOK787244 AYG786416:AYG787244 BIC786416:BIC787244 BRY786416:BRY787244 CBU786416:CBU787244 CLQ786416:CLQ787244 CVM786416:CVM787244 DFI786416:DFI787244 DPE786416:DPE787244 DZA786416:DZA787244 EIW786416:EIW787244 ESS786416:ESS787244 FCO786416:FCO787244 FMK786416:FMK787244 FWG786416:FWG787244 GGC786416:GGC787244 GPY786416:GPY787244 GZU786416:GZU787244 HJQ786416:HJQ787244 HTM786416:HTM787244 IDI786416:IDI787244 INE786416:INE787244 IXA786416:IXA787244 JGW786416:JGW787244 JQS786416:JQS787244 KAO786416:KAO787244 KKK786416:KKK787244 KUG786416:KUG787244 LEC786416:LEC787244 LNY786416:LNY787244 LXU786416:LXU787244 MHQ786416:MHQ787244 MRM786416:MRM787244 NBI786416:NBI787244 NLE786416:NLE787244 NVA786416:NVA787244 OEW786416:OEW787244 OOS786416:OOS787244 OYO786416:OYO787244 PIK786416:PIK787244 PSG786416:PSG787244 QCC786416:QCC787244 QLY786416:QLY787244 QVU786416:QVU787244 RFQ786416:RFQ787244 RPM786416:RPM787244 RZI786416:RZI787244 SJE786416:SJE787244 STA786416:STA787244 TCW786416:TCW787244 TMS786416:TMS787244 TWO786416:TWO787244 UGK786416:UGK787244 UQG786416:UQG787244 VAC786416:VAC787244 VJY786416:VJY787244 VTU786416:VTU787244 WDQ786416:WDQ787244 WNM786416:WNM787244 WXI786416:WXI787244 BG851952:BG852780 KW851952:KW852780 US851952:US852780 AEO851952:AEO852780 AOK851952:AOK852780 AYG851952:AYG852780 BIC851952:BIC852780 BRY851952:BRY852780 CBU851952:CBU852780 CLQ851952:CLQ852780 CVM851952:CVM852780 DFI851952:DFI852780 DPE851952:DPE852780 DZA851952:DZA852780 EIW851952:EIW852780 ESS851952:ESS852780 FCO851952:FCO852780 FMK851952:FMK852780 FWG851952:FWG852780 GGC851952:GGC852780 GPY851952:GPY852780 GZU851952:GZU852780 HJQ851952:HJQ852780 HTM851952:HTM852780 IDI851952:IDI852780 INE851952:INE852780 IXA851952:IXA852780 JGW851952:JGW852780 JQS851952:JQS852780 KAO851952:KAO852780 KKK851952:KKK852780 KUG851952:KUG852780 LEC851952:LEC852780 LNY851952:LNY852780 LXU851952:LXU852780 MHQ851952:MHQ852780 MRM851952:MRM852780 NBI851952:NBI852780 NLE851952:NLE852780 NVA851952:NVA852780 OEW851952:OEW852780 OOS851952:OOS852780 OYO851952:OYO852780 PIK851952:PIK852780 PSG851952:PSG852780 QCC851952:QCC852780 QLY851952:QLY852780 QVU851952:QVU852780 RFQ851952:RFQ852780 RPM851952:RPM852780 RZI851952:RZI852780 SJE851952:SJE852780 STA851952:STA852780 TCW851952:TCW852780 TMS851952:TMS852780 TWO851952:TWO852780 UGK851952:UGK852780 UQG851952:UQG852780 VAC851952:VAC852780 VJY851952:VJY852780 VTU851952:VTU852780 WDQ851952:WDQ852780 WNM851952:WNM852780 WXI851952:WXI852780 BG917488:BG918316 KW917488:KW918316 US917488:US918316 AEO917488:AEO918316 AOK917488:AOK918316 AYG917488:AYG918316 BIC917488:BIC918316 BRY917488:BRY918316 CBU917488:CBU918316 CLQ917488:CLQ918316 CVM917488:CVM918316 DFI917488:DFI918316 DPE917488:DPE918316 DZA917488:DZA918316 EIW917488:EIW918316 ESS917488:ESS918316 FCO917488:FCO918316 FMK917488:FMK918316 FWG917488:FWG918316 GGC917488:GGC918316 GPY917488:GPY918316 GZU917488:GZU918316 HJQ917488:HJQ918316 HTM917488:HTM918316 IDI917488:IDI918316 INE917488:INE918316 IXA917488:IXA918316 JGW917488:JGW918316 JQS917488:JQS918316 KAO917488:KAO918316 KKK917488:KKK918316 KUG917488:KUG918316 LEC917488:LEC918316 LNY917488:LNY918316 LXU917488:LXU918316 MHQ917488:MHQ918316 MRM917488:MRM918316 NBI917488:NBI918316 NLE917488:NLE918316 NVA917488:NVA918316 OEW917488:OEW918316 OOS917488:OOS918316 OYO917488:OYO918316 PIK917488:PIK918316 PSG917488:PSG918316 QCC917488:QCC918316 QLY917488:QLY918316 QVU917488:QVU918316 RFQ917488:RFQ918316 RPM917488:RPM918316 RZI917488:RZI918316 SJE917488:SJE918316 STA917488:STA918316 TCW917488:TCW918316 TMS917488:TMS918316 TWO917488:TWO918316 UGK917488:UGK918316 UQG917488:UQG918316 VAC917488:VAC918316 VJY917488:VJY918316 VTU917488:VTU918316 WDQ917488:WDQ918316 WNM917488:WNM918316 WXI917488:WXI918316 BG983024:BG983852 KW983024:KW983852 US983024:US983852 AEO983024:AEO983852 AOK983024:AOK983852 AYG983024:AYG983852 BIC983024:BIC983852 BRY983024:BRY983852 CBU983024:CBU983852 CLQ983024:CLQ983852 CVM983024:CVM983852 DFI983024:DFI983852 DPE983024:DPE983852 DZA983024:DZA983852 EIW983024:EIW983852 ESS983024:ESS983852 FCO983024:FCO983852 FMK983024:FMK983852 FWG983024:FWG983852 GGC983024:GGC983852 GPY983024:GPY983852 GZU983024:GZU983852 HJQ983024:HJQ983852 HTM983024:HTM983852 IDI983024:IDI983852 INE983024:INE983852 IXA983024:IXA983852 JGW983024:JGW983852 JQS983024:JQS983852 KAO983024:KAO983852 KKK983024:KKK983852 KUG983024:KUG983852 LEC983024:LEC983852 LNY983024:LNY983852 LXU983024:LXU983852 MHQ983024:MHQ983852 MRM983024:MRM983852 NBI983024:NBI983852 NLE983024:NLE983852 NVA983024:NVA983852 OEW983024:OEW983852 OOS983024:OOS983852 OYO983024:OYO983852 PIK983024:PIK983852 PSG983024:PSG983852 QCC983024:QCC983852 QLY983024:QLY983852 QVU983024:QVU983852 RFQ983024:RFQ983852 RPM983024:RPM983852 RZI983024:RZI983852 SJE983024:SJE983852 STA983024:STA983852 TCW983024:TCW983852 TMS983024:TMS983852 TWO983024:TWO983852 UGK983024:UGK983852 UQG983024:UQG983852 VAC983024:VAC983852 VJY983024:VJY983852 VTU983024:VTU983852 WDQ983024:WDQ983852 WNM983024:WNM983852 WXI983024:WXI983852 WXF983024:WXF983852 BD65520:BD66348 KT65520:KT66348 UP65520:UP66348 AEL65520:AEL66348 AOH65520:AOH66348 AYD65520:AYD66348 BHZ65520:BHZ66348 BRV65520:BRV66348 CBR65520:CBR66348 CLN65520:CLN66348 CVJ65520:CVJ66348 DFF65520:DFF66348 DPB65520:DPB66348 DYX65520:DYX66348 EIT65520:EIT66348 ESP65520:ESP66348 FCL65520:FCL66348 FMH65520:FMH66348 FWD65520:FWD66348 GFZ65520:GFZ66348 GPV65520:GPV66348 GZR65520:GZR66348 HJN65520:HJN66348 HTJ65520:HTJ66348 IDF65520:IDF66348 INB65520:INB66348 IWX65520:IWX66348 JGT65520:JGT66348 JQP65520:JQP66348 KAL65520:KAL66348 KKH65520:KKH66348 KUD65520:KUD66348 LDZ65520:LDZ66348 LNV65520:LNV66348 LXR65520:LXR66348 MHN65520:MHN66348 MRJ65520:MRJ66348 NBF65520:NBF66348 NLB65520:NLB66348 NUX65520:NUX66348 OET65520:OET66348 OOP65520:OOP66348 OYL65520:OYL66348 PIH65520:PIH66348 PSD65520:PSD66348 QBZ65520:QBZ66348 QLV65520:QLV66348 QVR65520:QVR66348 RFN65520:RFN66348 RPJ65520:RPJ66348 RZF65520:RZF66348 SJB65520:SJB66348 SSX65520:SSX66348 TCT65520:TCT66348 TMP65520:TMP66348 TWL65520:TWL66348 UGH65520:UGH66348 UQD65520:UQD66348 UZZ65520:UZZ66348 VJV65520:VJV66348 VTR65520:VTR66348 WDN65520:WDN66348 WNJ65520:WNJ66348 WXF65520:WXF66348 BD131056:BD131884 KT131056:KT131884 UP131056:UP131884 AEL131056:AEL131884 AOH131056:AOH131884 AYD131056:AYD131884 BHZ131056:BHZ131884 BRV131056:BRV131884 CBR131056:CBR131884 CLN131056:CLN131884 CVJ131056:CVJ131884 DFF131056:DFF131884 DPB131056:DPB131884 DYX131056:DYX131884 EIT131056:EIT131884 ESP131056:ESP131884 FCL131056:FCL131884 FMH131056:FMH131884 FWD131056:FWD131884 GFZ131056:GFZ131884 GPV131056:GPV131884 GZR131056:GZR131884 HJN131056:HJN131884 HTJ131056:HTJ131884 IDF131056:IDF131884 INB131056:INB131884 IWX131056:IWX131884 JGT131056:JGT131884 JQP131056:JQP131884 KAL131056:KAL131884 KKH131056:KKH131884 KUD131056:KUD131884 LDZ131056:LDZ131884 LNV131056:LNV131884 LXR131056:LXR131884 MHN131056:MHN131884 MRJ131056:MRJ131884 NBF131056:NBF131884 NLB131056:NLB131884 NUX131056:NUX131884 OET131056:OET131884 OOP131056:OOP131884 OYL131056:OYL131884 PIH131056:PIH131884 PSD131056:PSD131884 QBZ131056:QBZ131884 QLV131056:QLV131884 QVR131056:QVR131884 RFN131056:RFN131884 RPJ131056:RPJ131884 RZF131056:RZF131884 SJB131056:SJB131884 SSX131056:SSX131884 TCT131056:TCT131884 TMP131056:TMP131884 TWL131056:TWL131884 UGH131056:UGH131884 UQD131056:UQD131884 UZZ131056:UZZ131884 VJV131056:VJV131884 VTR131056:VTR131884 WDN131056:WDN131884 WNJ131056:WNJ131884 WXF131056:WXF131884 BD196592:BD197420 KT196592:KT197420 UP196592:UP197420 AEL196592:AEL197420 AOH196592:AOH197420 AYD196592:AYD197420 BHZ196592:BHZ197420 BRV196592:BRV197420 CBR196592:CBR197420 CLN196592:CLN197420 CVJ196592:CVJ197420 DFF196592:DFF197420 DPB196592:DPB197420 DYX196592:DYX197420 EIT196592:EIT197420 ESP196592:ESP197420 FCL196592:FCL197420 FMH196592:FMH197420 FWD196592:FWD197420 GFZ196592:GFZ197420 GPV196592:GPV197420 GZR196592:GZR197420 HJN196592:HJN197420 HTJ196592:HTJ197420 IDF196592:IDF197420 INB196592:INB197420 IWX196592:IWX197420 JGT196592:JGT197420 JQP196592:JQP197420 KAL196592:KAL197420 KKH196592:KKH197420 KUD196592:KUD197420 LDZ196592:LDZ197420 LNV196592:LNV197420 LXR196592:LXR197420 MHN196592:MHN197420 MRJ196592:MRJ197420 NBF196592:NBF197420 NLB196592:NLB197420 NUX196592:NUX197420 OET196592:OET197420 OOP196592:OOP197420 OYL196592:OYL197420 PIH196592:PIH197420 PSD196592:PSD197420 QBZ196592:QBZ197420 QLV196592:QLV197420 QVR196592:QVR197420 RFN196592:RFN197420 RPJ196592:RPJ197420 RZF196592:RZF197420 SJB196592:SJB197420 SSX196592:SSX197420 TCT196592:TCT197420 TMP196592:TMP197420 TWL196592:TWL197420 UGH196592:UGH197420 UQD196592:UQD197420 UZZ196592:UZZ197420 VJV196592:VJV197420 VTR196592:VTR197420 WDN196592:WDN197420 WNJ196592:WNJ197420 WXF196592:WXF197420 BD262128:BD262956 KT262128:KT262956 UP262128:UP262956 AEL262128:AEL262956 AOH262128:AOH262956 AYD262128:AYD262956 BHZ262128:BHZ262956 BRV262128:BRV262956 CBR262128:CBR262956 CLN262128:CLN262956 CVJ262128:CVJ262956 DFF262128:DFF262956 DPB262128:DPB262956 DYX262128:DYX262956 EIT262128:EIT262956 ESP262128:ESP262956 FCL262128:FCL262956 FMH262128:FMH262956 FWD262128:FWD262956 GFZ262128:GFZ262956 GPV262128:GPV262956 GZR262128:GZR262956 HJN262128:HJN262956 HTJ262128:HTJ262956 IDF262128:IDF262956 INB262128:INB262956 IWX262128:IWX262956 JGT262128:JGT262956 JQP262128:JQP262956 KAL262128:KAL262956 KKH262128:KKH262956 KUD262128:KUD262956 LDZ262128:LDZ262956 LNV262128:LNV262956 LXR262128:LXR262956 MHN262128:MHN262956 MRJ262128:MRJ262956 NBF262128:NBF262956 NLB262128:NLB262956 NUX262128:NUX262956 OET262128:OET262956 OOP262128:OOP262956 OYL262128:OYL262956 PIH262128:PIH262956 PSD262128:PSD262956 QBZ262128:QBZ262956 QLV262128:QLV262956 QVR262128:QVR262956 RFN262128:RFN262956 RPJ262128:RPJ262956 RZF262128:RZF262956 SJB262128:SJB262956 SSX262128:SSX262956 TCT262128:TCT262956 TMP262128:TMP262956 TWL262128:TWL262956 UGH262128:UGH262956 UQD262128:UQD262956 UZZ262128:UZZ262956 VJV262128:VJV262956 VTR262128:VTR262956 WDN262128:WDN262956 WNJ262128:WNJ262956 WXF262128:WXF262956 BD327664:BD328492 KT327664:KT328492 UP327664:UP328492 AEL327664:AEL328492 AOH327664:AOH328492 AYD327664:AYD328492 BHZ327664:BHZ328492 BRV327664:BRV328492 CBR327664:CBR328492 CLN327664:CLN328492 CVJ327664:CVJ328492 DFF327664:DFF328492 DPB327664:DPB328492 DYX327664:DYX328492 EIT327664:EIT328492 ESP327664:ESP328492 FCL327664:FCL328492 FMH327664:FMH328492 FWD327664:FWD328492 GFZ327664:GFZ328492 GPV327664:GPV328492 GZR327664:GZR328492 HJN327664:HJN328492 HTJ327664:HTJ328492 IDF327664:IDF328492 INB327664:INB328492 IWX327664:IWX328492 JGT327664:JGT328492 JQP327664:JQP328492 KAL327664:KAL328492 KKH327664:KKH328492 KUD327664:KUD328492 LDZ327664:LDZ328492 LNV327664:LNV328492 LXR327664:LXR328492 MHN327664:MHN328492 MRJ327664:MRJ328492 NBF327664:NBF328492 NLB327664:NLB328492 NUX327664:NUX328492 OET327664:OET328492 OOP327664:OOP328492 OYL327664:OYL328492 PIH327664:PIH328492 PSD327664:PSD328492 QBZ327664:QBZ328492 QLV327664:QLV328492 QVR327664:QVR328492 RFN327664:RFN328492 RPJ327664:RPJ328492 RZF327664:RZF328492 SJB327664:SJB328492 SSX327664:SSX328492 TCT327664:TCT328492 TMP327664:TMP328492 TWL327664:TWL328492 UGH327664:UGH328492 UQD327664:UQD328492 UZZ327664:UZZ328492 VJV327664:VJV328492 VTR327664:VTR328492 WDN327664:WDN328492 WNJ327664:WNJ328492 WXF327664:WXF328492 BD393200:BD394028 KT393200:KT394028 UP393200:UP394028 AEL393200:AEL394028 AOH393200:AOH394028 AYD393200:AYD394028 BHZ393200:BHZ394028 BRV393200:BRV394028 CBR393200:CBR394028 CLN393200:CLN394028 CVJ393200:CVJ394028 DFF393200:DFF394028 DPB393200:DPB394028 DYX393200:DYX394028 EIT393200:EIT394028 ESP393200:ESP394028 FCL393200:FCL394028 FMH393200:FMH394028 FWD393200:FWD394028 GFZ393200:GFZ394028 GPV393200:GPV394028 GZR393200:GZR394028 HJN393200:HJN394028 HTJ393200:HTJ394028 IDF393200:IDF394028 INB393200:INB394028 IWX393200:IWX394028 JGT393200:JGT394028 JQP393200:JQP394028 KAL393200:KAL394028 KKH393200:KKH394028 KUD393200:KUD394028 LDZ393200:LDZ394028 LNV393200:LNV394028 LXR393200:LXR394028 MHN393200:MHN394028 MRJ393200:MRJ394028 NBF393200:NBF394028 NLB393200:NLB394028 NUX393200:NUX394028 OET393200:OET394028 OOP393200:OOP394028 OYL393200:OYL394028 PIH393200:PIH394028 PSD393200:PSD394028 QBZ393200:QBZ394028 QLV393200:QLV394028 QVR393200:QVR394028 RFN393200:RFN394028 RPJ393200:RPJ394028 RZF393200:RZF394028 SJB393200:SJB394028 SSX393200:SSX394028 TCT393200:TCT394028 TMP393200:TMP394028 TWL393200:TWL394028 UGH393200:UGH394028 UQD393200:UQD394028 UZZ393200:UZZ394028 VJV393200:VJV394028 VTR393200:VTR394028 WDN393200:WDN394028 WNJ393200:WNJ394028 WXF393200:WXF394028 BD458736:BD459564 KT458736:KT459564 UP458736:UP459564 AEL458736:AEL459564 AOH458736:AOH459564 AYD458736:AYD459564 BHZ458736:BHZ459564 BRV458736:BRV459564 CBR458736:CBR459564 CLN458736:CLN459564 CVJ458736:CVJ459564 DFF458736:DFF459564 DPB458736:DPB459564 DYX458736:DYX459564 EIT458736:EIT459564 ESP458736:ESP459564 FCL458736:FCL459564 FMH458736:FMH459564 FWD458736:FWD459564 GFZ458736:GFZ459564 GPV458736:GPV459564 GZR458736:GZR459564 HJN458736:HJN459564 HTJ458736:HTJ459564 IDF458736:IDF459564 INB458736:INB459564 IWX458736:IWX459564 JGT458736:JGT459564 JQP458736:JQP459564 KAL458736:KAL459564 KKH458736:KKH459564 KUD458736:KUD459564 LDZ458736:LDZ459564 LNV458736:LNV459564 LXR458736:LXR459564 MHN458736:MHN459564 MRJ458736:MRJ459564 NBF458736:NBF459564 NLB458736:NLB459564 NUX458736:NUX459564 OET458736:OET459564 OOP458736:OOP459564 OYL458736:OYL459564 PIH458736:PIH459564 PSD458736:PSD459564 QBZ458736:QBZ459564 QLV458736:QLV459564 QVR458736:QVR459564 RFN458736:RFN459564 RPJ458736:RPJ459564 RZF458736:RZF459564 SJB458736:SJB459564 SSX458736:SSX459564 TCT458736:TCT459564 TMP458736:TMP459564 TWL458736:TWL459564 UGH458736:UGH459564 UQD458736:UQD459564 UZZ458736:UZZ459564 VJV458736:VJV459564 VTR458736:VTR459564 WDN458736:WDN459564 WNJ458736:WNJ459564 WXF458736:WXF459564 BD524272:BD525100 KT524272:KT525100 UP524272:UP525100 AEL524272:AEL525100 AOH524272:AOH525100 AYD524272:AYD525100 BHZ524272:BHZ525100 BRV524272:BRV525100 CBR524272:CBR525100 CLN524272:CLN525100 CVJ524272:CVJ525100 DFF524272:DFF525100 DPB524272:DPB525100 DYX524272:DYX525100 EIT524272:EIT525100 ESP524272:ESP525100 FCL524272:FCL525100 FMH524272:FMH525100 FWD524272:FWD525100 GFZ524272:GFZ525100 GPV524272:GPV525100 GZR524272:GZR525100 HJN524272:HJN525100 HTJ524272:HTJ525100 IDF524272:IDF525100 INB524272:INB525100 IWX524272:IWX525100 JGT524272:JGT525100 JQP524272:JQP525100 KAL524272:KAL525100 KKH524272:KKH525100 KUD524272:KUD525100 LDZ524272:LDZ525100 LNV524272:LNV525100 LXR524272:LXR525100 MHN524272:MHN525100 MRJ524272:MRJ525100 NBF524272:NBF525100 NLB524272:NLB525100 NUX524272:NUX525100 OET524272:OET525100 OOP524272:OOP525100 OYL524272:OYL525100 PIH524272:PIH525100 PSD524272:PSD525100 QBZ524272:QBZ525100 QLV524272:QLV525100 QVR524272:QVR525100 RFN524272:RFN525100 RPJ524272:RPJ525100 RZF524272:RZF525100 SJB524272:SJB525100 SSX524272:SSX525100 TCT524272:TCT525100 TMP524272:TMP525100 TWL524272:TWL525100 UGH524272:UGH525100 UQD524272:UQD525100 UZZ524272:UZZ525100 VJV524272:VJV525100 VTR524272:VTR525100 WDN524272:WDN525100 WNJ524272:WNJ525100 WXF524272:WXF525100 BD589808:BD590636 KT589808:KT590636 UP589808:UP590636 AEL589808:AEL590636 AOH589808:AOH590636 AYD589808:AYD590636 BHZ589808:BHZ590636 BRV589808:BRV590636 CBR589808:CBR590636 CLN589808:CLN590636 CVJ589808:CVJ590636 DFF589808:DFF590636 DPB589808:DPB590636 DYX589808:DYX590636 EIT589808:EIT590636 ESP589808:ESP590636 FCL589808:FCL590636 FMH589808:FMH590636 FWD589808:FWD590636 GFZ589808:GFZ590636 GPV589808:GPV590636 GZR589808:GZR590636 HJN589808:HJN590636 HTJ589808:HTJ590636 IDF589808:IDF590636 INB589808:INB590636 IWX589808:IWX590636 JGT589808:JGT590636 JQP589808:JQP590636 KAL589808:KAL590636 KKH589808:KKH590636 KUD589808:KUD590636 LDZ589808:LDZ590636 LNV589808:LNV590636 LXR589808:LXR590636 MHN589808:MHN590636 MRJ589808:MRJ590636 NBF589808:NBF590636 NLB589808:NLB590636 NUX589808:NUX590636 OET589808:OET590636 OOP589808:OOP590636 OYL589808:OYL590636 PIH589808:PIH590636 PSD589808:PSD590636 QBZ589808:QBZ590636 QLV589808:QLV590636 QVR589808:QVR590636 RFN589808:RFN590636 RPJ589808:RPJ590636 RZF589808:RZF590636 SJB589808:SJB590636 SSX589808:SSX590636 TCT589808:TCT590636 TMP589808:TMP590636 TWL589808:TWL590636 UGH589808:UGH590636 UQD589808:UQD590636 UZZ589808:UZZ590636 VJV589808:VJV590636 VTR589808:VTR590636 WDN589808:WDN590636 WNJ589808:WNJ590636 WXF589808:WXF590636 BD655344:BD656172 KT655344:KT656172 UP655344:UP656172 AEL655344:AEL656172 AOH655344:AOH656172 AYD655344:AYD656172 BHZ655344:BHZ656172 BRV655344:BRV656172 CBR655344:CBR656172 CLN655344:CLN656172 CVJ655344:CVJ656172 DFF655344:DFF656172 DPB655344:DPB656172 DYX655344:DYX656172 EIT655344:EIT656172 ESP655344:ESP656172 FCL655344:FCL656172 FMH655344:FMH656172 FWD655344:FWD656172 GFZ655344:GFZ656172 GPV655344:GPV656172 GZR655344:GZR656172 HJN655344:HJN656172 HTJ655344:HTJ656172 IDF655344:IDF656172 INB655344:INB656172 IWX655344:IWX656172 JGT655344:JGT656172 JQP655344:JQP656172 KAL655344:KAL656172 KKH655344:KKH656172 KUD655344:KUD656172 LDZ655344:LDZ656172 LNV655344:LNV656172 LXR655344:LXR656172 MHN655344:MHN656172 MRJ655344:MRJ656172 NBF655344:NBF656172 NLB655344:NLB656172 NUX655344:NUX656172 OET655344:OET656172 OOP655344:OOP656172 OYL655344:OYL656172 PIH655344:PIH656172 PSD655344:PSD656172 QBZ655344:QBZ656172 QLV655344:QLV656172 QVR655344:QVR656172 RFN655344:RFN656172 RPJ655344:RPJ656172 RZF655344:RZF656172 SJB655344:SJB656172 SSX655344:SSX656172 TCT655344:TCT656172 TMP655344:TMP656172 TWL655344:TWL656172 UGH655344:UGH656172 UQD655344:UQD656172 UZZ655344:UZZ656172 VJV655344:VJV656172 VTR655344:VTR656172 WDN655344:WDN656172 WNJ655344:WNJ656172 WXF655344:WXF656172 BD720880:BD721708 KT720880:KT721708 UP720880:UP721708 AEL720880:AEL721708 AOH720880:AOH721708 AYD720880:AYD721708 BHZ720880:BHZ721708 BRV720880:BRV721708 CBR720880:CBR721708 CLN720880:CLN721708 CVJ720880:CVJ721708 DFF720880:DFF721708 DPB720880:DPB721708 DYX720880:DYX721708 EIT720880:EIT721708 ESP720880:ESP721708 FCL720880:FCL721708 FMH720880:FMH721708 FWD720880:FWD721708 GFZ720880:GFZ721708 GPV720880:GPV721708 GZR720880:GZR721708 HJN720880:HJN721708 HTJ720880:HTJ721708 IDF720880:IDF721708 INB720880:INB721708 IWX720880:IWX721708 JGT720880:JGT721708 JQP720880:JQP721708 KAL720880:KAL721708 KKH720880:KKH721708 KUD720880:KUD721708 LDZ720880:LDZ721708 LNV720880:LNV721708 LXR720880:LXR721708 MHN720880:MHN721708 MRJ720880:MRJ721708 NBF720880:NBF721708 NLB720880:NLB721708 NUX720880:NUX721708 OET720880:OET721708 OOP720880:OOP721708 OYL720880:OYL721708 PIH720880:PIH721708 PSD720880:PSD721708 QBZ720880:QBZ721708 QLV720880:QLV721708 QVR720880:QVR721708 RFN720880:RFN721708 RPJ720880:RPJ721708 RZF720880:RZF721708 SJB720880:SJB721708 SSX720880:SSX721708 TCT720880:TCT721708 TMP720880:TMP721708 TWL720880:TWL721708 UGH720880:UGH721708 UQD720880:UQD721708 UZZ720880:UZZ721708 VJV720880:VJV721708 VTR720880:VTR721708 WDN720880:WDN721708 WNJ720880:WNJ721708 WXF720880:WXF721708 BD786416:BD787244 KT786416:KT787244 UP786416:UP787244 AEL786416:AEL787244 AOH786416:AOH787244 AYD786416:AYD787244 BHZ786416:BHZ787244 BRV786416:BRV787244 CBR786416:CBR787244 CLN786416:CLN787244 CVJ786416:CVJ787244 DFF786416:DFF787244 DPB786416:DPB787244 DYX786416:DYX787244 EIT786416:EIT787244 ESP786416:ESP787244 FCL786416:FCL787244 FMH786416:FMH787244 FWD786416:FWD787244 GFZ786416:GFZ787244 GPV786416:GPV787244 GZR786416:GZR787244 HJN786416:HJN787244 HTJ786416:HTJ787244 IDF786416:IDF787244 INB786416:INB787244 IWX786416:IWX787244 JGT786416:JGT787244 JQP786416:JQP787244 KAL786416:KAL787244 KKH786416:KKH787244 KUD786416:KUD787244 LDZ786416:LDZ787244 LNV786416:LNV787244 LXR786416:LXR787244 MHN786416:MHN787244 MRJ786416:MRJ787244 NBF786416:NBF787244 NLB786416:NLB787244 NUX786416:NUX787244 OET786416:OET787244 OOP786416:OOP787244 OYL786416:OYL787244 PIH786416:PIH787244 PSD786416:PSD787244 QBZ786416:QBZ787244 QLV786416:QLV787244 QVR786416:QVR787244 RFN786416:RFN787244 RPJ786416:RPJ787244 RZF786416:RZF787244 SJB786416:SJB787244 SSX786416:SSX787244 TCT786416:TCT787244 TMP786416:TMP787244 TWL786416:TWL787244 UGH786416:UGH787244 UQD786416:UQD787244 UZZ786416:UZZ787244 VJV786416:VJV787244 VTR786416:VTR787244 WDN786416:WDN787244 WNJ786416:WNJ787244 WXF786416:WXF787244 BD851952:BD852780 KT851952:KT852780 UP851952:UP852780 AEL851952:AEL852780 AOH851952:AOH852780 AYD851952:AYD852780 BHZ851952:BHZ852780 BRV851952:BRV852780 CBR851952:CBR852780 CLN851952:CLN852780 CVJ851952:CVJ852780 DFF851952:DFF852780 DPB851952:DPB852780 DYX851952:DYX852780 EIT851952:EIT852780 ESP851952:ESP852780 FCL851952:FCL852780 FMH851952:FMH852780 FWD851952:FWD852780 GFZ851952:GFZ852780 GPV851952:GPV852780 GZR851952:GZR852780 HJN851952:HJN852780 HTJ851952:HTJ852780 IDF851952:IDF852780 INB851952:INB852780 IWX851952:IWX852780 JGT851952:JGT852780 JQP851952:JQP852780 KAL851952:KAL852780 KKH851952:KKH852780 KUD851952:KUD852780 LDZ851952:LDZ852780 LNV851952:LNV852780 LXR851952:LXR852780 MHN851952:MHN852780 MRJ851952:MRJ852780 NBF851952:NBF852780 NLB851952:NLB852780 NUX851952:NUX852780 OET851952:OET852780 OOP851952:OOP852780 OYL851952:OYL852780 PIH851952:PIH852780 PSD851952:PSD852780 QBZ851952:QBZ852780 QLV851952:QLV852780 QVR851952:QVR852780 RFN851952:RFN852780 RPJ851952:RPJ852780 RZF851952:RZF852780 SJB851952:SJB852780 SSX851952:SSX852780 TCT851952:TCT852780 TMP851952:TMP852780 TWL851952:TWL852780 UGH851952:UGH852780 UQD851952:UQD852780 UZZ851952:UZZ852780 VJV851952:VJV852780 VTR851952:VTR852780 WDN851952:WDN852780 WNJ851952:WNJ852780 WXF851952:WXF852780 BD917488:BD918316 KT917488:KT918316 UP917488:UP918316 AEL917488:AEL918316 AOH917488:AOH918316 AYD917488:AYD918316 BHZ917488:BHZ918316 BRV917488:BRV918316 CBR917488:CBR918316 CLN917488:CLN918316 CVJ917488:CVJ918316 DFF917488:DFF918316 DPB917488:DPB918316 DYX917488:DYX918316 EIT917488:EIT918316 ESP917488:ESP918316 FCL917488:FCL918316 FMH917488:FMH918316 FWD917488:FWD918316 GFZ917488:GFZ918316 GPV917488:GPV918316 GZR917488:GZR918316 HJN917488:HJN918316 HTJ917488:HTJ918316 IDF917488:IDF918316 INB917488:INB918316 IWX917488:IWX918316 JGT917488:JGT918316 JQP917488:JQP918316 KAL917488:KAL918316 KKH917488:KKH918316 KUD917488:KUD918316 LDZ917488:LDZ918316 LNV917488:LNV918316 LXR917488:LXR918316 MHN917488:MHN918316 MRJ917488:MRJ918316 NBF917488:NBF918316 NLB917488:NLB918316 NUX917488:NUX918316 OET917488:OET918316 OOP917488:OOP918316 OYL917488:OYL918316 PIH917488:PIH918316 PSD917488:PSD918316 QBZ917488:QBZ918316 QLV917488:QLV918316 QVR917488:QVR918316 RFN917488:RFN918316 RPJ917488:RPJ918316 RZF917488:RZF918316 SJB917488:SJB918316 SSX917488:SSX918316 TCT917488:TCT918316 TMP917488:TMP918316 TWL917488:TWL918316 UGH917488:UGH918316 UQD917488:UQD918316 UZZ917488:UZZ918316 VJV917488:VJV918316 VTR917488:VTR918316 WDN917488:WDN918316 WNJ917488:WNJ918316 WXF917488:WXF918316 BD983024:BD983852 KT983024:KT983852 UP983024:UP983852 AEL983024:AEL983852 AOH983024:AOH983852 AYD983024:AYD983852 BHZ983024:BHZ983852 BRV983024:BRV983852 CBR983024:CBR983852 CLN983024:CLN983852 CVJ983024:CVJ983852 DFF983024:DFF983852 DPB983024:DPB983852 DYX983024:DYX983852 EIT983024:EIT983852 ESP983024:ESP983852 FCL983024:FCL983852 FMH983024:FMH983852 FWD983024:FWD983852 GFZ983024:GFZ983852 GPV983024:GPV983852 GZR983024:GZR983852 HJN983024:HJN983852 HTJ983024:HTJ983852 IDF983024:IDF983852 INB983024:INB983852 IWX983024:IWX983852 JGT983024:JGT983852 JQP983024:JQP983852 KAL983024:KAL983852 KKH983024:KKH983852 KUD983024:KUD983852 LDZ983024:LDZ983852 LNV983024:LNV983852 LXR983024:LXR983852 MHN983024:MHN983852 MRJ983024:MRJ983852 NBF983024:NBF983852 NLB983024:NLB983852 NUX983024:NUX983852 OET983024:OET983852 OOP983024:OOP983852 OYL983024:OYL983852 PIH983024:PIH983852 PSD983024:PSD983852 QBZ983024:QBZ983852 QLV983024:QLV983852 QVR983024:QVR983852 RFN983024:RFN983852 RPJ983024:RPJ983852 RZF983024:RZF983852 SJB983024:SJB983852 SSX983024:SSX983852 TCT983024:TCT983852 TMP983024:TMP983852 TWL983024:TWL983852 UGH983024:UGH983852 UQD983024:UQD983852 UZZ983024:UZZ983852 VJV983024:VJV983852 VTR983024:VTR983852 WDN983024:WDN983852 WNJ983024:WNJ983852 BJ9 BJ97 WXI9 WXI97 WNM9 WNM97 WDQ9 WDQ97 VTU9 VTU97 VJY9 VJY97 VAC9 VAC97 UQG9 UQG97 UGK9 UGK97 TWO9 TWO97 TMS9 TMS97 TCW9 TCW97 STA9 STA97 SJE9 SJE97 RZI9 RZI97 RPM9 RPM97 RFQ9 RFQ97 QVU9 QVU97 QLY9 QLY97 QCC9 QCC97 PSG9 PSG97 PIK9 PIK97 OYO9 OYO97 OOS9 OOS97 OEW9 OEW97 NVA9 NVA97 NLE9 NLE97 NBI9 NBI97 MRM9 MRM97 MHQ9 MHQ97 LXU9 LXU97 LNY9 LNY97 LEC9 LEC97 KUG9 KUG97 KKK9 KKK97 KAO9 KAO97 JQS9 JQS97 JGW9 JGW97 IXA9 IXA97 INE9 INE97 IDI9 IDI97 HTM9 HTM97 HJQ9 HJQ97 GZU9 GZU97 GPY9 GPY97 GGC9 GGC97 FWG9 FWG97 FMK9 FMK97 FCO9 FCO97 ESS9 ESS97 EIW9 EIW97 DZA9 DZA97 DPE9 DPE97 DFI9 DFI97 CVM9 CVM97 CLQ9 CLQ97 CBU9 CBU97 BRY9 BRY97 BIC9 BIC97 AYG9 AYG97 AOK9 AOK97 AEO9 AEO97 US9 US97 KW9 KW97 WXL9 WXL97 WNP9 WNP97 WDT9 WDT97 VTX9 VTX97 VKB9 VKB97 VAF9 VAF97 UQJ9 UQJ97 UGN9 UGN97 TWR9 TWR97 TMV9 TMV97 TCZ9 TCZ97 STD9 STD97 SJH9 SJH97 RZL9 RZL97 RPP9 RPP97 RFT9 RFT97 QVX9 QVX97 QMB9 QMB97 QCF9 QCF97 PSJ9 PSJ97 PIN9 PIN97 OYR9 OYR97 OOV9 OOV97 OEZ9 OEZ97 NVD9 NVD97 NLH9 NLH97 NBL9 NBL97 MRP9 MRP97 MHT9 MHT97 LXX9 LXX97 LOB9 LOB97 LEF9 LEF97 KUJ9 KUJ97 KKN9 KKN97 KAR9 KAR97 JQV9 JQV97 JGZ9 JGZ97 IXD9 IXD97 INH9 INH97 IDL9 IDL97 HTP9 HTP97 HJT9 HJT97 GZX9 GZX97 GQB9 GQB97 GGF9 GGF97 FWJ9 FWJ97 FMN9 FMN97 FCR9 FCR97 ESV9 ESV97 EIZ9 EIZ97 DZD9 DZD97 DPH9 DPH97 DFL9 DFL97 CVP9 CVP97 CLT9 CLT97 CBX9 CBX97 BSB9 BSB97 BIF9 BIF97 AYJ9 AYJ97 AON9 AON97 AER9 AER97 UV9 UV97 KZ9 KZ97 WXF9 WXF97 WNJ9 WNJ97 WDN9 WDN97 VTR9 VTR97 VJV9 VJV97 UZZ9 UZZ97 UQD9 UQD97 UGH9 UGH97 TWL9 TWL97 TMP9 TMP97 TCT9 TCT97 SSX9 SSX97 SJB9 SJB97 RZF9 RZF97 RPJ9 RPJ97 RFN9 RFN97 QVR9 QVR97 QLV9 QLV97 QBZ9 QBZ97 PSD9 PSD97 PIH9 PIH97 OYL9 OYL97 OOP9 OOP97 OET9 OET97 NUX9 NUX97 NLB9 NLB97 NBF9 NBF97 MRJ9 MRJ97 MHN9 MHN97 LXR9 LXR97 LNV9 LNV97 LDZ9 LDZ97 KUD9 KUD97 KKH9 KKH97 KAL9 KAL97 JQP9 JQP97 JGT9 JGT97 IWX9 IWX97 INB9 INB97 IDF9 IDF97 HTJ9 HTJ97 HJN9 HJN97 GZR9 GZR97 GPV9 GPV97 GFZ9 GFZ97 FWD9 FWD97 FMH9 FMH97 FCL9 FCL97 ESP9 ESP97 EIT9 EIT97 DYX9 DYX97 DPB9 DPB97 DFF9 DFF97 CVJ9 CVJ97 CLN9 CLN97 CBR9 CBR97 BRV9 BRV97 BHZ9 BHZ97 AYD9 AYD97 AOH9 AOH97 AEL9 AEL97 UP9 UP97 KT9 KT97 BG9 BD9 BD97 BG97 VJY217:VJY812 VAC217:VAC812 UQG217:UQG812 UGK217:UGK812 TWO217:TWO812 TMS217:TMS812 TCW217:TCW812 STA217:STA812 SJE217:SJE812 RZI217:RZI812 RPM217:RPM812 RFQ217:RFQ812 QVU217:QVU812 QLY217:QLY812 QCC217:QCC812 PSG217:PSG812 PIK217:PIK812 OYO217:OYO812 OOS217:OOS812 OEW217:OEW812 NVA217:NVA812 NLE217:NLE812 NBI217:NBI812 MRM217:MRM812 MHQ217:MHQ812 LXU217:LXU812 LNY217:LNY812 LEC217:LEC812 KUG217:KUG812 KKK217:KKK812 KAO217:KAO812 JQS217:JQS812 JGW217:JGW812 IXA217:IXA812 INE217:INE812 IDI217:IDI812 HTM217:HTM812 HJQ217:HJQ812 GZU217:GZU812 GPY217:GPY812 GGC217:GGC812 FWG217:FWG812 FMK217:FMK812 FCO217:FCO812 ESS217:ESS812 EIW217:EIW812 DZA217:DZA812 DPE217:DPE812 DFI217:DFI812 CVM217:CVM812 CLQ217:CLQ812 CBU217:CBU812 BRY217:BRY812 BIC217:BIC812 AYG217:AYG812 AOK217:AOK812 AEO217:AEO812 US217:US812 KW217:KW812 WXL217:WXL814 WNP217:WNP814 WDT217:WDT814 VTX217:VTX814 VKB217:VKB814 VAF217:VAF814 UQJ217:UQJ814 UGN217:UGN814 TWR217:TWR814 TMV217:TMV814 TCZ217:TCZ814 STD217:STD814 SJH217:SJH814 RZL217:RZL814 RPP217:RPP814 RFT217:RFT814 QVX217:QVX814 QMB217:QMB814 QCF217:QCF814 PSJ217:PSJ814 PIN217:PIN814 OYR217:OYR814 OOV217:OOV814 OEZ217:OEZ814 NVD217:NVD814 NLH217:NLH814 NBL217:NBL814 MRP217:MRP814 MHT217:MHT814 LXX217:LXX814 LOB217:LOB814 LEF217:LEF814 KUJ217:KUJ814 KKN217:KKN814 KAR217:KAR814 JQV217:JQV814 JGZ217:JGZ814 IXD217:IXD814 INH217:INH814 IDL217:IDL814 HTP217:HTP814 HJT217:HJT814 GZX217:GZX814 GQB217:GQB814 GGF217:GGF814 FWJ217:FWJ814 FMN217:FMN814 FCR217:FCR814 ESV217:ESV814 EIZ217:EIZ814 DZD217:DZD814 DPH217:DPH814 DFL217:DFL814 CVP217:CVP814 CLT217:CLT814 CBX217:CBX814 BSB217:BSB814 BIF217:BIF814 AYJ217:AYJ814 AON217:AON814 AER217:AER814 UV217:UV814 KZ217:KZ814 WXF217:WXF812 WNJ217:WNJ812 WDN217:WDN812 VTR217:VTR812 VJV217:VJV812 UZZ217:UZZ812 UQD217:UQD812 UGH217:UGH812 TWL217:TWL812 TMP217:TMP812 TCT217:TCT812 SSX217:SSX812 SJB217:SJB812 RZF217:RZF812 RPJ217:RPJ812 RFN217:RFN812 QVR217:QVR812 QLV217:QLV812 QBZ217:QBZ812 PSD217:PSD812 PIH217:PIH812 OYL217:OYL812 OOP217:OOP812 OET217:OET812 NUX217:NUX812 NLB217:NLB812 NBF217:NBF812 MRJ217:MRJ812 MHN217:MHN812 LXR217:LXR812 LNV217:LNV812 LDZ217:LDZ812 KUD217:KUD812 KKH217:KKH812 KAL217:KAL812 JQP217:JQP812 JGT217:JGT812 IWX217:IWX812 INB217:INB812 IDF217:IDF812 HTJ217:HTJ812 HJN217:HJN812 GZR217:GZR812 GPV217:GPV812 GFZ217:GFZ812 FWD217:FWD812 FMH217:FMH812 FCL217:FCL812 ESP217:ESP812 EIT217:EIT812 DYX217:DYX812 DPB217:DPB812 DFF217:DFF812 CVJ217:CVJ812 CLN217:CLN812 CBR217:CBR812 BRV217:BRV812 BHZ217:BHZ812 AYD217:AYD812 AOH217:AOH812 AEL217:AEL812 UP217:UP812 KT217:KT812 WXI217:WXI812 WNM217:WNM812 WDQ217:WDQ812 VTS214:VTS216 VJW214:VJW216 VAA214:VAA216 UQE214:UQE216 UGI214:UGI216 TWM214:TWM216 TMQ214:TMQ216 TCU214:TCU216 SSY214:SSY216 SJC214:SJC216 RZG214:RZG216 RPK214:RPK216 RFO214:RFO216 QVS214:QVS216 QLW214:QLW216 QCA214:QCA216 PSE214:PSE216 PII214:PII216 OYM214:OYM216 OOQ214:OOQ216 OEU214:OEU216 NUY214:NUY216 NLC214:NLC216 NBG214:NBG216 MRK214:MRK216 MHO214:MHO216 LXS214:LXS216 LNW214:LNW216 LEA214:LEA216 KUE214:KUE216 KKI214:KKI216 KAM214:KAM216 JQQ214:JQQ216 JGU214:JGU216 IWY214:IWY216 INC214:INC216 IDG214:IDG216 HTK214:HTK216 HJO214:HJO216 GZS214:GZS216 GPW214:GPW216 GGA214:GGA216 FWE214:FWE216 FMI214:FMI216 FCM214:FCM216 ESQ214:ESQ216 EIU214:EIU216 DYY214:DYY216 DPC214:DPC216 DFG214:DFG216 CVK214:CVK216 CLO214:CLO216 CBS214:CBS216 BRW214:BRW216 BIA214:BIA216 AYE214:AYE216 AOI214:AOI216 AEM214:AEM216 UQ214:UQ216 KU214:KU216 WXJ214:WXJ216 WNN214:WNN216 WDR214:WDR216 VTV214:VTV216 VJZ214:VJZ216 VAD214:VAD216 UQH214:UQH216 UGL214:UGL216 TWP214:TWP216 TMT214:TMT216 TCX214:TCX216 STB214:STB216 SJF214:SJF216 RZJ214:RZJ216 RPN214:RPN216 RFR214:RFR216 QVV214:QVV216 QLZ214:QLZ216 QCD214:QCD216 PSH214:PSH216 PIL214:PIL216 OYP214:OYP216 OOT214:OOT216 OEX214:OEX216 NVB214:NVB216 NLF214:NLF216 NBJ214:NBJ216 MRN214:MRN216 MHR214:MHR216 LXV214:LXV216 LNZ214:LNZ216 LED214:LED216 KUH214:KUH216 KKL214:KKL216 KAP214:KAP216 JQT214:JQT216 JGX214:JGX216 IXB214:IXB216 INF214:INF216 IDJ214:IDJ216 HTN214:HTN216 HJR214:HJR216 GZV214:GZV216 GPZ214:GPZ216 GGD214:GGD216 FWH214:FWH216 FML214:FML216 FCP214:FCP216 EST214:EST216 EIX214:EIX216 DZB214:DZB216 DPF214:DPF216 DFJ214:DFJ216 CVN214:CVN216 CLR214:CLR216 CBV214:CBV216 BRZ214:BRZ216 BID214:BID216 AYH214:AYH216 AOL214:AOL216 AEP214:AEP216 UT214:UT216 KX214:KX216 WXD214:WXD216 WNH214:WNH216 WDL214:WDL216 VTP214:VTP216 VJT214:VJT216 UZX214:UZX216 UQB214:UQB216 UGF214:UGF216 TWJ214:TWJ216 TMN214:TMN216 TCR214:TCR216 SSV214:SSV216 SIZ214:SIZ216 RZD214:RZD216 RPH214:RPH216 RFL214:RFL216 QVP214:QVP216 QLT214:QLT216 QBX214:QBX216 PSB214:PSB216 PIF214:PIF216 OYJ214:OYJ216 OON214:OON216 OER214:OER216 NUV214:NUV216 NKZ214:NKZ216 NBD214:NBD216 MRH214:MRH216 MHL214:MHL216 LXP214:LXP216 LNT214:LNT216 LDX214:LDX216 KUB214:KUB216 KKF214:KKF216 KAJ214:KAJ216 JQN214:JQN216 JGR214:JGR216 IWV214:IWV216 IMZ214:IMZ216 IDD214:IDD216 HTH214:HTH216 HJL214:HJL216 GZP214:GZP216 GPT214:GPT216 GFX214:GFX216 FWB214:FWB216 FMF214:FMF216 FCJ214:FCJ216 ESN214:ESN216 EIR214:EIR216 DYV214:DYV216 DOZ214:DOZ216 DFD214:DFD216 CVH214:CVH216 CLL214:CLL216 CBP214:CBP216 BRT214:BRT216 BHX214:BHX216 AYB214:AYB216 AOF214:AOF216 AEJ214:AEJ216 UN214:UN216 KR214:KR216 WXG214:WXG216 WNK214:WNK216 VTU217:VTU812 BI163:BI169 BF179:BF180 BK173 BH199:BH200 BH23 BH26:BH27 BH30 BH33:BH42 UPR94 UFV94 TVZ94 TMD94 TCH94 SSL94 SIP94 RYT94 ROX94 RFB94 QVF94 QLJ94 QBN94 PRR94 PHV94 OXZ94 OOD94 OEH94 NUL94 NKP94 NAT94 MQX94 MHB94 LXF94 LNJ94 LDN94 KTR94 KJV94 JZZ94 JQD94 JGH94 IWL94 IMP94 ICT94 HSX94 HJB94 GZF94 GPJ94 GFN94 FVR94 FLV94 FBZ94 ESD94 EIH94 DYL94 DOP94 DET94 CUX94 CLB94 CBF94 BRJ94 BHN94 AXR94 WWW94 WNA94 WDE94 VTI94 VJM94 UZQ94 UPU94 UFY94 TWC94 TMG94 TCK94 SSO94 SIS94 RYW94 RPA94 RFE94 QVI94 QLM94 QBQ94 PRU94 PHY94 OYC94 OOG94 OEK94 NUO94 NKS94 NAW94 MRA94 MHE94 LXI94 LNM94 LDQ94 KTU94 KJY94 KAC94 JQG94 JGK94 IWO94 IMS94 ICW94 HTA94 HJE94 GZI94 GPM94 GFQ94 FVU94 FLY94 FCC94 ESG94 EIK94 DYO94 DOS94 DEW94 CVA94 CLE94 CBI94 BRM94 BHQ94 AXU94 ANY94 KK94 UG94 AEC94 WWZ94 WND94 WDH94 VTL94 VJP94 UZT94 UPX94 UGB94 TWF94 TMJ94 TCN94 SSR94 SIV94 RYZ94 RPD94 RFH94 QVL94 QLP94 QBT94 PRX94 PIB94 OYF94 OOJ94 OEN94 NUR94 NKV94 NAZ94 MRD94 MHH94 LXL94 LNP94 LDT94 KTX94 KKB94 KAF94 JQJ94 JGN94 IWR94 IMV94 ICZ94 HTD94 HJH94 GZL94 GPP94 GFT94 FVX94 FMB94 FCF94 ESJ94 EIN94 DYR94 DOV94 DEZ94 CVD94 CLH94 CBL94 BRP94 BHT94 AXX94 AOB94 AEF94 UJ94 KN94 ANV94 ADZ94 UD94 KH94 WWT94 WMX94 WDB94 ANL95:ANL96 VTF94 VTP113 VJT113 UZX113 UQB113 UGF113 TWJ113 TMN113 TCR113 SSV113 SIZ113 RZD113 RPH113 RFL113 QVP113 QLT113 QBX113 PSB113 PIF113 OYJ113 OON113 OER113 NUV113 NKZ113 NBD113 MRH113 MHL113 LXP113 LNT113 LDX113 KUB113 KKF113 KAJ113 JQN113 JGR113 IWV113 IMZ113 IDD113 HTH113 HJL113 GZP113 GPT113 GFX113 FWB113 FMF113 FCJ113 ESN113 EIR113 DYV113 DOZ113 DFD113 CVH113 CLL113 CBP113 BRT113 BHX113 AYB113 AOF113 AEJ113 UN113 KR113 BJ113:BJ114 WXG113 WNK113 WDO113 VTS113 VJW113 VAA113 UQE113 UGI113 TWM113 TMQ113 TCU113 SSY113 SJC113 RZG113 RPK113 RFO113 QVS113 QLW113 QCA113 PSE113 PII113 OYM113 OOQ113 OEU113 NUY113 NLC113 NBG113 MRK113 MHO113 LXS113 LNW113 LEA113 KUE113 KKI113 KAM113 JQQ113 JGU113 IWY113 INC113 IDG113 HTK113 HJO113 GZS113 GPW113 GGA113 FWE113 FMI113 FCM113 ESQ113 EIU113 DYY113 DPC113 DFG113 CVK113 CLO113 CBS113 BRW113 BIA113 AYE113 AOI113 AEM113 UQ113 KU113 WDA114 WXJ113 WNN113 WDR113 VTV113 VJZ113 VAD113 UQH113 UGL113 TWP113 TMT113 TCX113 STB113 SJF113 RZJ113 RPN113 RFR113 QVV113 QLZ113 QCD113 PSH113 PIL113 OYP113 OOT113 OEX113 NVB113 NLF113 NBJ113 MRN113 MHR113 LXV113 LNZ113 LED113 KUH113 KKL113 KAP113 JQT113 JGX113 IXB113 INF113 IDJ113 HTN113 HJR113 GZV113 GPZ113 GGD113 FWH113 FML113 FCP113 EST113 EIX113 DZB113 DPF113 DFJ113 CVN113 CLR113 CBV113 BRZ113 BID113 AYH113 AOL113 AEP113 UT113 KX113 WXD113 VTE114 BL32 WNH113 BG102:BG103 AEP110 BD171:BD173 AX172:AX173 BE99:BE101 WNK176 WXG176 KR175:KR176 UN175:UN176 AEJ175:AEJ176 AOF175:AOF176 AYB175:AYB176 BHX175:BHX176 BRT175:BRT176 CBP175:CBP176 CLL175:CLL176 CVH175:CVH176 DFD175:DFD176 DOZ175:DOZ176 DYV175:DYV176 EIR175:EIR176 ESN175:ESN176 FCJ175:FCJ176 FMF175:FMF176 FWB175:FWB176 GFX175:GFX176 GPT175:GPT176 GZP175:GZP176 HJL175:HJL176 HTH175:HTH176 IDD175:IDD176 IMZ175:IMZ176 IWV175:IWV176 JGR175:JGR176 JQN175:JQN176 KAJ175:KAJ176 KKF175:KKF176 KUB175:KUB176 LDX175:LDX176 LNT175:LNT176 LXP175:LXP176 MHL175:MHL176 MRH175:MRH176 NBD175:NBD176 NKZ175:NKZ176 NUV175:NUV176 OER175:OER176 OON175:OON176 OYJ175:OYJ176 PIF175:PIF176 PSB175:PSB176 QBX175:QBX176 QLT175:QLT176 QVP175:QVP176 RFL175:RFL176 RPH175:RPH176 RZD175:RZD176 SIZ175:SIZ176 SSV175:SSV176 TCR175:TCR176 TMN175:TMN176 TWJ175:TWJ176 UGF175:UGF176 UQB175:UQB176 UZX175:UZX176 VJT175:VJT176 VTP175:VTP176 WDL175:WDL176 WNH175:WNH176 WXD175:WXD176 KX176 UT176 AEP176 AOL176 AYH176 BID176 BRZ176 CBV176 CLR176 CVN176 DFJ176 DPF176 DZB176 EIX176 EST176 FCP176 FML176 FWH176 GGD176 GPZ176 GZV176 HJR176 HTN176 IDJ176 INF176 IXB176 JGX176 JQT176 KAP176 KKL176 KUH176 LED176 LNZ176 LXV176 MHR176 MRN176 NBJ176 NLF176 NVB176 OEX176 OOT176 OYP176 PIL176 PSH176 QCD176 QLZ176 QVV176 RFR176 RPN176 RZJ176 SJF176 STB176 TCX176 TMT176 TWP176 UGL176 UQH176 VAD176 VJZ176 VTV176 WDR176 WNN176 WXJ176 KU176 UQ176 AEM176 AOI176 AYE176 BIA176 BRW176 CBS176 CLO176 CVK176 DFG176 DPC176 DYY176 EIU176 ESQ176 FCM176 FMI176 FWE176 GGA176 GPW176 GZS176 HJO176 HTK176 IDG176 INC176 IWY176 JGU176 JQQ176 KAM176 KKI176 KUE176 LEA176 LNW176 LXS176 MHO176 MRK176 NBG176 NLC176 NUY176 OEU176 OOQ176 OYM176 PII176 PSE176 QCA176 QLW176 QVS176 RFO176 RPK176 RZG176 SJC176 SSY176 TCU176 TMQ176 TWM176 UGI176 UQE176 VAA176 VJW176 VTS176 WDO176 BJ176 BG176 WDO214:WDO216 VJU177 UR111 BD143 BJ143 BHZ62 BRV62 CBR62 CLN62 CVJ62 DFF62 DPB62 DYX62 EIT62 ESP62 FCL62 FMH62 FWD62 GFZ62 GPV62 GZR62 HJN62 HTJ62 IDF62 INB62 IWX62 JGT62 JQP62 KAL62 KKH62 KUD62 LDZ62 LNV62 LXR62 MHN62 MRJ62 NBF62 NLB62 NUX62 OET62 OOP62 OYL62 PIH62 PSD62 QBZ62 QLV62 QVR62 RFN62 RPJ62 RZF62 SJB62 SSX62 TCT62 TMP62 TWL62 UGH62 UQD62 UZZ62 VJV62 VTR62 WDN62 WNJ62 WXF62 KT62 UP62 AEL62 AYD62 AOH62 KZ62 UV62 AER62 AON62 AYJ62 BIF62 BSB62 CBX62 CLT62 CVP62 DFL62 DPH62 DZD62 EIZ62 ESV62 FCR62 FMN62 FWJ62 GGF62 GQB62 GZX62 HJT62 HTP62 IDL62 INH62 IXD62 JGZ62 JQV62 KAR62 KKN62 KUJ62 LEF62 LOB62 LXX62 MHT62 MRP62 NBL62 NLH62 NVD62 OEZ62 OOV62 OYR62 PIN62 PSJ62 QCF62 QMB62 QVX62 RFT62 RPP62 RZL62 SJH62 STD62 TCZ62 TMV62 TWR62 UGN62 UQJ62 VAF62 VKB62 VTX62 WDT62 WNP62 WXL62 AEO62 US62 KW62 AOK62 AYG62 BIC62 BRY62 CBU62 CLQ62 CVM62 DFI62 DPE62 DZA62 EIW62 ESS62 FCO62 FMK62 FWG62 GGC62 GPY62 GZU62 HJQ62 HTM62 IDI62 INE62 IXA62 JGW62 JQS62 KAO62 KKK62 KUG62 LEC62 LNY62 LXU62 MHQ62 MRM62 NBI62 NLE62 NVA62 OEW62 OOS62 OYO62 PIK62 PSG62 QCC62 QLY62 QVU62 RFQ62 RPM62 RZI62 SJE62 STA62 TCW62 TMS62 TWO62 UGK62 UQG62 VAC62 VJY62 VTU62 WDQ62 WNM62 WXI62 C62 BF62 BL62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AOL110 AYH110 BID110 BRZ110 CBV110 CLR110 CVN110 DFJ110 DPF110 DZB110 EIX110 EST110 FCP110 FML110 FWH110 GGD110 GPZ110 GZV110 HJR110 HTN110 IDJ110 INF110 IXB110 JGX110 JQT110 KAP110 KKL110 KUH110 LED110 LNZ110 LXV110 MHR110 MRN110 NBJ110 NLF110 NVB110 OEX110 OOT110 OYP110 PIL110 PSH110 QCD110 QLZ110 QVV110 RFR110 RPN110 RZJ110 SJF110 STB110 TCX110 TMT110 TWP110 UGL110 UQH110 VAD110 VJZ110 VTV110 WDR110 WNN110 WXJ110 KU110 UQ110 AEM110 AOI110 BG110 AYE110 BIA110 BRW110 CBS110 CLO110 CVK110 DFG110 DPC110 DYY110 EIU110 ESQ110 FCM110 FMI110 FWE110 GGA110 GPW110 GZS110 HJO110 HTK110 IDG110 INC110 IWY110 JGU110 JQQ110 KAM110 KKI110 KUE110 LEA110 LNW110 LXS110 MHO110 MRK110 NBG110 NLC110 NUY110 OEU110 OOQ110 OYM110 PII110 PSE110 QCA110 QLW110 QVS110 RFO110 RPK110 RZG110 SJC110 SSY110 TCU110 TMQ110 TWM110 UGI110 UQE110 VAA110 VJW110 VTS110 WDO110 WNK110 WXG110 KR110 UN110 AEJ110 AOF110 BD110 AYB110 BHX110 BRT110 CBP110 CLL110 CVH110 DFD110 DOZ110 DYV110 EIR110 ESN110 FCJ110 FMF110 FWB110 GFX110 GPT110 GZP110 HJL110 HTH110 IDD110 IMZ110 IWV110 JGR110 JQN110 KAJ110 KKF110 KUB110 LDX110 LNT110 LXP110 MHL110 MRH110 NBD110 NKZ110 NUV110 OER110 OON110 OYJ110 PIF110 PSB110 QBX110 QLT110 QVP110 RFL110 RPH110 RZD110 SIZ110 SSV110 TCR110 TMN110 TWJ110 UGF110 UQB110 UZX110 VJT110 VTP110 WDL110 WNH110 WXD110 KX110 WNI103 BH119 KD95:KD96 KV111 WNF111 WDJ111 VTN111 VJR111 UZV111 UPZ111 UGD111 TWH111 TML111 TCP111 SST111 SIX111 RZB111 RPF111 RFJ111 QVN111 QLR111 QBV111 PRZ111 PID111 OYH111 OOL111 OEP111 NUT111 NKX111 NBB111 MRF111 MHJ111 LXN111 LNR111 LDV111 KTZ111 KKD111 KAH111 JQL111 JGP111 IWT111 IMX111 IDB111 HTF111 HJJ111 GZN111 GPR111 GFV111 FVZ111 FMD111 FCH111 ESL111 EIP111 DYT111 DOX111 DFB111 CVF111 CLJ111 CBN111 BRR111 BHV111 AXZ111 AOD111 AEH111 UL111 KP111 WXB111 WXE111 WNI111 WDM111 VTQ111 VJU111 UZY111 UQC111 UGG111 TWK111 TMO111 TCS111 SSW111 SJA111 RZE111 RPI111 RFM111 QVQ111 QLU111 QBY111 PSC111 PIG111 OYK111 OOO111 OES111 NUW111 NLA111 NBE111 MRI111 MHM111 LXQ111 LNU111 LDY111 KUC111 KKG111 KAK111 JQO111 JGS111 IWW111 INA111 IDE111 HTI111 HJM111 GZQ111 GPU111 GFY111 FWC111 FMG111 FCK111 ESO111 EIS111 DYW111 DPA111 DFE111 CVI111 CLM111 CBQ111 BRU111 BHY111 AYC111 AOG111 AEK111 UO111 KS111 WXH111 WNL111 WDP111 VTT111 VJX111 VAB111 UQF111 UGJ111 TWN111 TMR111 TCV111 SSZ111 SJD111 RZH111 RPL111 RFP111 QVT111 QLX111 QCB111 PSF111 PIJ111 OYN111 OOR111 OEV111 NUZ111 NLD111 NBH111 MRL111 MHP111 LXT111 LNX111 LEB111 KUF111 KKJ111 KAN111 JQR111 JGV111 IWZ111 IND111 IDH111 HTL111 HJP111 GZT111 GPX111 GGB111 FWF111 FMJ111 FCN111 ESR111 EIV111 DYZ111 DPD111 DFH111 CVL111 CLP111 CBT111 BRX111 BIB111 AYF111 AOJ111 BH10:BH20 BA118 UZY177 VTQ177 WDM177 WNI177 WXE177 KP177 UL177 AEH177 AOD177 AXZ177 BHV177 BRR177 CBN177 CLJ177 CVF177 DFB177 DOX177 DYT177 EIP177 ESL177 FCH177 FMD177 FVZ177 GFV177 GPR177 GZN177 HJJ177 HTF177 IDB177 IMX177 IWT177 JGP177 JQL177 KAH177 KKD177 KTZ177 LDV177 LNR177 LXN177 MHJ177 MRF177 NBB177 NKX177 NUT177 OEP177 OOL177 OYH177 PID177 PRZ177 QBV177 QLR177 QVN177 RFJ177 RPF177 RZB177 SIX177 SST177 TCP177 TML177 TWH177 UGD177 UPZ177 UZV177 VJR177 VTN177 WDJ177 WNF177 WXB177 KV177 UR177 AEN177 AOJ177 AYF177 BIB177 BRX177 CBT177 CLP177 CVL177 DFH177 DPD177 DYZ177 EIV177 ESR177 FCN177 FMJ177 FWF177 GGB177 GPX177 GZT177 HJP177 HTL177 IDH177 IND177 IWZ177 JGV177 JQR177 KAN177 KKJ177 KUF177 LEB177 LNX177 LXT177 MHP177 MRL177 NBH177 NLD177 NUZ177 OEV177 OOR177 OYN177 PIJ177 PSF177 QCB177 QLX177 QVT177 RFP177 RPL177 RZH177 SJD177 SSZ177 TCV177 TMR177 TWN177 UGJ177 UQF177 VAB177 VJX177 VTT177 WDP177 WNL177 WXH177 KS177 UO177 AEK177 AOG177 AYC177 BHY177 BRU177 CBQ177 CLM177 CVI177 DFE177 DPA177 DYW177 EIS177 ESO177 FCK177 FMG177 FWC177 GFY177 GPU177 GZQ177 HJM177 HTI177 IDE177 INA177 IWW177 JGS177 JQO177 KAK177 KKG177 KUC177 LDY177 LNU177 LXQ177 MHM177 MRI177 NBE177 NLA177 NUW177 OES177 OOO177 OYK177 PIG177 PSC177 QBY177 QLU177 QVQ177 RFM177 RPI177 RZE177 SJA177 SSW177 TCS177 TMO177 TWK177 UGG177 BI136 UG116 BD137 BG137 VAI178 BI139 BF139 BD140 BG140 BJ137 BF142 BI142 WNI109 BG143 BJ140 BI179:BI180 BF183 BI183 BI201 WWX171 BI197:BI198 BF197:BF198 KN63 UJ63 AEF63 AOB63 AXX63 BHT63 BRP63 CBL63 CLH63 CVD63 DEZ63 DOV63 DYR63 EIN63 ESJ63 FCF63 FMB63 FVX63 GFT63 GPP63 GZL63 HJH63 HTD63 ICZ63 IMV63 IWR63 JGN63 JQJ63 KAF63 KKB63 KTX63 LDT63 LNP63 LXL63 MHH63 MRD63 NAZ63 NKV63 NUR63 OEN63 OOJ63 OYF63 PIB63 PRX63 QBT63 QLP63 QVL63 RFH63 RPD63 RYZ63 SIV63 SSR63 TCN63 TMJ63 TWF63 UGB63 UPX63 UZT63 VJP63 VTL63 WDH63 WND63 WWZ63 AEC63 UG63 KK63 ANY63 AXU63 BHQ63 BRM63 CBI63 CLE63 CVA63 DEW63 DOS63 DYO63 EIK63 ESG63 FCC63 FLY63 FVU63 GFQ63 GPM63 GZI63 HJE63 HTA63 ICW63 IMS63 IWO63 JGK63 JQG63 KAC63 KJY63 KTU63 LDQ63 LNM63 LXI63 MHE63 MRA63 NAW63 NKS63 NUO63 OEK63 OOG63 OYC63 PHY63 PRU63 QBQ63 QLM63 QVI63 RFE63 RPA63 RYW63 SIS63 SSO63 TCK63 TMG63 TWC63 UFY63 UPU63 UZQ63 VJM63 VTI63 WDE63 WNA63 WWW63 AXR63 BHN63 BRJ63 CBF63 CLB63 CUX63 DET63 DOP63 DYL63 EIH63 ESD63 FBZ63 FLV63 FVR63 GFN63 GPJ63 GZF63 HJB63 HSX63 ICT63 IMP63 IWL63 JGH63 JQD63 JZZ63 KJV63 KTR63 LDN63 LNJ63 LXF63 MHB63 MQX63 NAT63 NKP63 NUL63 OEH63 OOD63 OXZ63 PHV63 PRR63 QBN63 QLJ63 QVF63 RFB63 ROX63 RYT63 SIP63 SSL63 TCH63 TMD63 TVZ63 UFV63 UPR63 UZN63 VJJ63 VTF63 WDB63 WMX63 WWT63 KH63 UD63 ADZ63 ANV63 KD64:KD65 TZ64:TZ65 ADV64:ADV65 ANR64:ANR65 AXN64:AXN65 BHJ64:BHJ65 BRF64:BRF65 CBB64:CBB65 CKX64:CKX65 CUT64:CUT65 DEP64:DEP65 DOL64:DOL65 DYH64:DYH65 EID64:EID65 ERZ64:ERZ65 FBV64:FBV65 FLR64:FLR65 FVN64:FVN65 GFJ64:GFJ65 GPF64:GPF65 GZB64:GZB65 HIX64:HIX65 HST64:HST65 ICP64:ICP65 IML64:IML65 IWH64:IWH65 JGD64:JGD65 JPZ64:JPZ65 JZV64:JZV65 KJR64:KJR65 KTN64:KTN65 LDJ64:LDJ65 LNF64:LNF65 LXB64:LXB65 MGX64:MGX65 MQT64:MQT65 NAP64:NAP65 NKL64:NKL65 NUH64:NUH65 OED64:OED65 ONZ64:ONZ65 OXV64:OXV65 PHR64:PHR65 PRN64:PRN65 QBJ64:QBJ65 QLF64:QLF65 QVB64:QVB65 REX64:REX65 ROT64:ROT65 RYP64:RYP65 SIL64:SIL65 SSH64:SSH65 TCD64:TCD65 TLZ64:TLZ65 TVV64:TVV65 UFR64:UFR65 UPN64:UPN65 UZJ64:UZJ65 VJF64:VJF65 VTB64:VTB65 WCX64:WCX65 WMT64:WMT65 WWP64:WWP65 ADS64:ADS65 TW64:TW65 KA64:KA65 ANO64:ANO65 AXK64:AXK65 BHG64:BHG65 BRC64:BRC65 CAY64:CAY65 CKU64:CKU65 CUQ64:CUQ65 DEM64:DEM65 DOI64:DOI65 DYE64:DYE65 EIA64:EIA65 ERW64:ERW65 FBS64:FBS65 FLO64:FLO65 FVK64:FVK65 GFG64:GFG65 GPC64:GPC65 GYY64:GYY65 HIU64:HIU65 HSQ64:HSQ65 ICM64:ICM65 IMI64:IMI65 IWE64:IWE65 JGA64:JGA65 JPW64:JPW65 JZS64:JZS65 KJO64:KJO65 KTK64:KTK65 LDG64:LDG65 LNC64:LNC65 LWY64:LWY65 MGU64:MGU65 MQQ64:MQQ65 NAM64:NAM65 NKI64:NKI65 NUE64:NUE65 OEA64:OEA65 ONW64:ONW65 OXS64:OXS65 PHO64:PHO65 PRK64:PRK65 QBG64:QBG65 QLC64:QLC65 QUY64:QUY65 REU64:REU65 ROQ64:ROQ65 RYM64:RYM65 SII64:SII65 SSE64:SSE65 TCA64:TCA65 TLW64:TLW65 TVS64:TVS65 UFO64:UFO65 UPK64:UPK65 UZG64:UZG65 VJC64:VJC65 VSY64:VSY65 WCU64:WCU65 WMQ64:WMQ65 WWM64:WWM65 AXH64:AXH65 BHD64:BHD65 BQZ64:BQZ65 CAV64:CAV65 CKR64:CKR65 CUN64:CUN65 DEJ64:DEJ65 DOF64:DOF65 DYB64:DYB65 EHX64:EHX65 ERT64:ERT65 FBP64:FBP65 FLL64:FLL65 FVH64:FVH65 GFD64:GFD65 GOZ64:GOZ65 GYV64:GYV65 HIR64:HIR65 HSN64:HSN65 ICJ64:ICJ65 IMF64:IMF65 IWB64:IWB65 JFX64:JFX65 JPT64:JPT65 JZP64:JZP65 KJL64:KJL65 KTH64:KTH65 LDD64:LDD65 LMZ64:LMZ65 LWV64:LWV65 MGR64:MGR65 MQN64:MQN65 NAJ64:NAJ65 NKF64:NKF65 NUB64:NUB65 ODX64:ODX65 ONT64:ONT65 OXP64:OXP65 PHL64:PHL65 PRH64:PRH65 QBD64:QBD65 QKZ64:QKZ65 QUV64:QUV65 RER64:RER65 RON64:RON65 RYJ64:RYJ65 SIF64:SIF65 SSB64:SSB65 TBX64:TBX65 TLT64:TLT65 TVP64:TVP65 UFL64:UFL65 UPH64:UPH65 UZD64:UZD65 VIZ64:VIZ65 VSV64:VSV65 WCR64:WCR65 WMN64:WMN65 WWJ64:WWJ65 JX64:JX65 TT64:TT65 ADP64:ADP65 KN66 UJ66 AEF66 AOB66 AXX66 BHT66 BRP66 CBL66 CLH66 CVD66 DEZ66 DOV66 DYR66 EIN66 ESJ66 FCF66 FMB66 FVX66 GFT66 GPP66 GZL66 HJH66 HTD66 ICZ66 IMV66 IWR66 JGN66 JQJ66 KAF66 KKB66 KTX66 LDT66 LNP66 LXL66 MHH66 MRD66 NAZ66 NKV66 NUR66 OEN66 OOJ66 OYF66 PIB66 PRX66 QBT66 QLP66 QVL66 RFH66 RPD66 RYZ66 SIV66 SSR66 TCN66 TMJ66 TWF66 UGB66 UPX66 UZT66 VJP66 VTL66 WDH66 WND66 WWZ66 AEC66 UG66 KK66 ANY66 AXU66 BHQ66 BRM66 CBI66 CLE66 CVA66 DEW66 DOS66 DYO66 EIK66 ESG66 FCC66 FLY66 FVU66 GFQ66 GPM66 GZI66 HJE66 HTA66 ICW66 IMS66 IWO66 JGK66 JQG66 KAC66 KJY66 KTU66 LDQ66 LNM66 LXI66 MHE66 MRA66 NAW66 NKS66 NUO66 OEK66 OOG66 OYC66 PHY66 PRU66 QBQ66 QLM66 QVI66 RFE66 RPA66 RYW66 SIS66 SSO66 TCK66 TMG66 TWC66 UFY66 UPU66 UZQ66 VJM66 VTI66 WDE66 WNA66 WWW66 AXR66 BHN66 BRJ66 CBF66 CLB66 CUX66 DET66 DOP66 DYL66 EIH66 ESD66 FBZ66 FLV66 FVR66 GFN66 GPJ66 GZF66 HJB66 HSX66 ICT66 IMP66 IWL66 JGH66 JQD66 JZZ66 KJV66 KTR66 LDN66 LNJ66 LXF66 MHB66 MQX66 NAT66 NKP66 NUL66 OEH66 OOD66 OXZ66 PHV66 PRR66 QBN66 QLJ66 QVF66 RFB66 ROX66 RYT66 SIP66 SSL66 TCH66 TMD66 TVZ66 UFV66 UPR66 UZN66 VJJ66 VTF66 WDB66 WMX66 WWT66 KH66 UD66 ADZ66 ANV66 KD67:KD68 TZ67:TZ68 ADV67:ADV68 ANR67:ANR68 AXN67:AXN68 BHJ67:BHJ68 BRF67:BRF68 CBB67:CBB68 CKX67:CKX68 CUT67:CUT68 DEP67:DEP68 DOL67:DOL68 DYH67:DYH68 EID67:EID68 ERZ67:ERZ68 FBV67:FBV68 FLR67:FLR68 FVN67:FVN68 GFJ67:GFJ68 GPF67:GPF68 GZB67:GZB68 HIX67:HIX68 HST67:HST68 ICP67:ICP68 IML67:IML68 IWH67:IWH68 JGD67:JGD68 JPZ67:JPZ68 JZV67:JZV68 KJR67:KJR68 KTN67:KTN68 LDJ67:LDJ68 LNF67:LNF68 LXB67:LXB68 MGX67:MGX68 MQT67:MQT68 NAP67:NAP68 NKL67:NKL68 NUH67:NUH68 OED67:OED68 ONZ67:ONZ68 OXV67:OXV68 PHR67:PHR68 PRN67:PRN68 QBJ67:QBJ68 QLF67:QLF68 QVB67:QVB68 REX67:REX68 ROT67:ROT68 RYP67:RYP68 SIL67:SIL68 SSH67:SSH68 TCD67:TCD68 TLZ67:TLZ68 TVV67:TVV68 UFR67:UFR68 UPN67:UPN68 UZJ67:UZJ68 VJF67:VJF68 VTB67:VTB68 WCX67:WCX68 WMT67:WMT68 WWP67:WWP68 ADS67:ADS68 TW67:TW68 KA67:KA68 ANO67:ANO68 AXK67:AXK68 BHG67:BHG68 BRC67:BRC68 CAY67:CAY68 CKU67:CKU68 CUQ67:CUQ68 DEM67:DEM68 DOI67:DOI68 DYE67:DYE68 EIA67:EIA68 ERW67:ERW68 FBS67:FBS68 FLO67:FLO68 FVK67:FVK68 GFG67:GFG68 GPC67:GPC68 GYY67:GYY68 HIU67:HIU68 HSQ67:HSQ68 ICM67:ICM68 IMI67:IMI68 IWE67:IWE68 JGA67:JGA68 JPW67:JPW68 JZS67:JZS68 KJO67:KJO68 KTK67:KTK68 LDG67:LDG68 LNC67:LNC68 LWY67:LWY68 MGU67:MGU68 MQQ67:MQQ68 NAM67:NAM68 NKI67:NKI68 NUE67:NUE68 OEA67:OEA68 ONW67:ONW68 OXS67:OXS68 PHO67:PHO68 PRK67:PRK68 QBG67:QBG68 QLC67:QLC68 QUY67:QUY68 REU67:REU68 ROQ67:ROQ68 RYM67:RYM68 SII67:SII68 SSE67:SSE68 TCA67:TCA68 TLW67:TLW68 TVS67:TVS68 UFO67:UFO68 UPK67:UPK68 UZG67:UZG68 VJC67:VJC68 VSY67:VSY68 WCU67:WCU68 WMQ67:WMQ68 WWM67:WWM68 AXH67:AXH68 BHD67:BHD68 BQZ67:BQZ68 CAV67:CAV68 CKR67:CKR68 CUN67:CUN68 DEJ67:DEJ68 DOF67:DOF68 DYB67:DYB68 EHX67:EHX68 ERT67:ERT68 FBP67:FBP68 FLL67:FLL68 FVH67:FVH68 GFD67:GFD68 GOZ67:GOZ68 GYV67:GYV68 HIR67:HIR68 HSN67:HSN68 ICJ67:ICJ68 IMF67:IMF68 IWB67:IWB68 JFX67:JFX68 JPT67:JPT68 JZP67:JZP68 KJL67:KJL68 KTH67:KTH68 LDD67:LDD68 LMZ67:LMZ68 LWV67:LWV68 MGR67:MGR68 MQN67:MQN68 NAJ67:NAJ68 NKF67:NKF68 NUB67:NUB68 ODX67:ODX68 ONT67:ONT68 OXP67:OXP68 PHL67:PHL68 PRH67:PRH68 QBD67:QBD68 QKZ67:QKZ68 QUV67:QUV68 RER67:RER68 RON67:RON68 RYJ67:RYJ68 SIF67:SIF68 SSB67:SSB68 TBX67:TBX68 TLT67:TLT68 TVP67:TVP68 UFL67:UFL68 UPH67:UPH68 UZD67:UZD68 VIZ67:VIZ68 VSV67:VSV68 WCR67:WCR68 WMN67:WMN68 WWJ67:WWJ68 JX67:JX68 TT67:TT68 ADP67:ADP68 ANV69 KN69 UJ69 AEF69 AOB69 AXX69 BHT69 BRP69 CBL69 CLH69 CVD69 DEZ69 DOV69 DYR69 EIN69 ESJ69 FCF69 FMB69 FVX69 GFT69 GPP69 GZL69 HJH69 HTD69 ICZ69 IMV69 IWR69 JGN69 JQJ69 KAF69 KKB69 KTX69 LDT69 LNP69 LXL69 MHH69 MRD69 NAZ69 NKV69 NUR69 OEN69 OOJ69 OYF69 PIB69 PRX69 QBT69 QLP69 QVL69 RFH69 RPD69 RYZ69 SIV69 SSR69 TCN69 TMJ69 TWF69 UGB69 UPX69 UZT69 VJP69 VTL69 WDH69 WND69 WWZ69 AEC69 UG69 KK69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AXR69 BHN69 BRJ69 CBF69 CLB69 CUX69 DET69 DOP69 DYL69 EIH69 ESD69 FBZ69 FLV69 FVR69 GFN69 GPJ69 GZF69 HJB69 HSX69 ICT69 IMP69 IWL69 JGH69 JQD69 JZZ69 KJV69 KTR69 LDN69 LNJ69 LXF69 MHB69 MQX69 NAT69 NKP69 NUL69 OEH69 OOD69 OXZ69 PHV69 PRR69 QBN69 QLJ69 QVF69 RFB69 ROX69 RYT69 SIP69 SSL69 TCH69 TMD69 TVZ69 UFV69 UPR69 UZN69 VJJ69 VTF69 WDB69 WMX69 WWT69 KH69 UD69 ADZ69 KD70:KD71 TZ70:TZ71 ADV70:ADV71 ANR70:ANR71 AXN70:AXN71 BHJ70:BHJ71 BRF70:BRF71 CBB70:CBB71 CKX70:CKX71 CUT70:CUT71 DEP70:DEP71 DOL70:DOL71 DYH70:DYH71 EID70:EID71 ERZ70:ERZ71 FBV70:FBV71 FLR70:FLR71 FVN70:FVN71 GFJ70:GFJ71 GPF70:GPF71 GZB70:GZB71 HIX70:HIX71 HST70:HST71 ICP70:ICP71 IML70:IML71 IWH70:IWH71 JGD70:JGD71 JPZ70:JPZ71 JZV70:JZV71 KJR70:KJR71 KTN70:KTN71 LDJ70:LDJ71 LNF70:LNF71 LXB70:LXB71 MGX70:MGX71 MQT70:MQT71 NAP70:NAP71 NKL70:NKL71 NUH70:NUH71 OED70:OED71 ONZ70:ONZ71 OXV70:OXV71 PHR70:PHR71 PRN70:PRN71 QBJ70:QBJ71 QLF70:QLF71 QVB70:QVB71 REX70:REX71 ROT70:ROT71 RYP70:RYP71 SIL70:SIL71 SSH70:SSH71 TCD70:TCD71 TLZ70:TLZ71 TVV70:TVV71 UFR70:UFR71 UPN70:UPN71 UZJ70:UZJ71 VJF70:VJF71 VTB70:VTB71 WCX70:WCX71 WMT70:WMT71 WWP70:WWP71 ADS70:ADS71 TW70:TW71 KA70:KA71 ANO70:ANO71 AXK70:AXK71 BHG70:BHG71 BRC70:BRC71 CAY70:CAY71 CKU70:CKU71 CUQ70:CUQ71 DEM70:DEM71 DOI70:DOI71 DYE70:DYE71 EIA70:EIA71 ERW70:ERW71 FBS70:FBS71 FLO70:FLO71 FVK70:FVK71 GFG70:GFG71 GPC70:GPC71 GYY70:GYY71 HIU70:HIU71 HSQ70:HSQ71 ICM70:ICM71 IMI70:IMI71 IWE70:IWE71 JGA70:JGA71 JPW70:JPW71 JZS70:JZS71 KJO70:KJO71 KTK70:KTK71 LDG70:LDG71 LNC70:LNC71 LWY70:LWY71 MGU70:MGU71 MQQ70:MQQ71 NAM70:NAM71 NKI70:NKI71 NUE70:NUE71 OEA70:OEA71 ONW70:ONW71 OXS70:OXS71 PHO70:PHO71 PRK70:PRK71 QBG70:QBG71 QLC70:QLC71 QUY70:QUY71 REU70:REU71 ROQ70:ROQ71 RYM70:RYM71 SII70:SII71 SSE70:SSE71 TCA70:TCA71 TLW70:TLW71 TVS70:TVS71 UFO70:UFO71 UPK70:UPK71 UZG70:UZG71 VJC70:VJC71 VSY70:VSY71 WCU70:WCU71 WMQ70:WMQ71 WWM70:WWM71 AXH70:AXH71 BHD70:BHD71 BQZ70:BQZ71 CAV70:CAV71 CKR70:CKR71 CUN70:CUN71 DEJ70:DEJ71 DOF70:DOF71 DYB70:DYB71 EHX70:EHX71 ERT70:ERT71 FBP70:FBP71 FLL70:FLL71 FVH70:FVH71 GFD70:GFD71 GOZ70:GOZ71 GYV70:GYV71 HIR70:HIR71 HSN70:HSN71 ICJ70:ICJ71 IMF70:IMF71 IWB70:IWB71 JFX70:JFX71 JPT70:JPT71 JZP70:JZP71 KJL70:KJL71 KTH70:KTH71 LDD70:LDD71 LMZ70:LMZ71 LWV70:LWV71 MGR70:MGR71 MQN70:MQN71 NAJ70:NAJ71 NKF70:NKF71 NUB70:NUB71 ODX70:ODX71 ONT70:ONT71 OXP70:OXP71 PHL70:PHL71 PRH70:PRH71 QBD70:QBD71 QKZ70:QKZ71 QUV70:QUV71 RER70:RER71 RON70:RON71 RYJ70:RYJ71 SIF70:SIF71 SSB70:SSB71 TBX70:TBX71 TLT70:TLT71 TVP70:TVP71 UFL70:UFL71 UPH70:UPH71 UZD70:UZD71 VIZ70:VIZ71 VSV70:VSV71 WCR70:WCR71 WMN70:WMN71 WWJ70:WWJ71 JX70:JX71 TT70:TT71 ADP70:ADP71 ADZ72:ADZ73 ANV72:ANV73 KN72:KN73 UJ72:UJ73 AEF72:AEF73 AOB72:AOB73 AXX72:AXX73 BHT72:BHT73 BRP72:BRP73 CBL72:CBL73 CLH72:CLH73 CVD72:CVD73 DEZ72:DEZ73 DOV72:DOV73 DYR72:DYR73 EIN72:EIN73 ESJ72:ESJ73 FCF72:FCF73 FMB72:FMB73 FVX72:FVX73 GFT72:GFT73 GPP72:GPP73 GZL72:GZL73 HJH72:HJH73 HTD72:HTD73 ICZ72:ICZ73 IMV72:IMV73 IWR72:IWR73 JGN72:JGN73 JQJ72:JQJ73 KAF72:KAF73 KKB72:KKB73 KTX72:KTX73 LDT72:LDT73 LNP72:LNP73 LXL72:LXL73 MHH72:MHH73 MRD72:MRD73 NAZ72:NAZ73 NKV72:NKV73 NUR72:NUR73 OEN72:OEN73 OOJ72:OOJ73 OYF72:OYF73 PIB72:PIB73 PRX72:PRX73 QBT72:QBT73 QLP72:QLP73 QVL72:QVL73 RFH72:RFH73 RPD72:RPD73 RYZ72:RYZ73 SIV72:SIV73 SSR72:SSR73 TCN72:TCN73 TMJ72:TMJ73 TWF72:TWF73 UGB72:UGB73 UPX72:UPX73 UZT72:UZT73 VJP72:VJP73 VTL72:VTL73 WDH72:WDH73 WND72:WND73 WWZ72:WWZ73 AEC72:AEC73 UG72:UG73 KK72:KK73 ANY72:ANY73 AXU72:AXU73 BHQ72:BHQ73 BRM72:BRM73 CBI72:CBI73 CLE72:CLE73 CVA72:CVA73 DEW72:DEW73 DOS72:DOS73 DYO72:DYO73 EIK72:EIK73 ESG72:ESG73 FCC72:FCC73 FLY72:FLY73 FVU72:FVU73 GFQ72:GFQ73 GPM72:GPM73 GZI72:GZI73 HJE72:HJE73 HTA72:HTA73 ICW72:ICW73 IMS72:IMS73 IWO72:IWO73 JGK72:JGK73 JQG72:JQG73 KAC72:KAC73 KJY72:KJY73 KTU72:KTU73 LDQ72:LDQ73 LNM72:LNM73 LXI72:LXI73 MHE72:MHE73 MRA72:MRA73 NAW72:NAW73 NKS72:NKS73 NUO72:NUO73 OEK72:OEK73 OOG72:OOG73 OYC72:OYC73 PHY72:PHY73 PRU72:PRU73 QBQ72:QBQ73 QLM72:QLM73 QVI72:QVI73 RFE72:RFE73 RPA72:RPA73 RYW72:RYW73 SIS72:SIS73 SSO72:SSO73 TCK72:TCK73 TMG72:TMG73 TWC72:TWC73 UFY72:UFY73 UPU72:UPU73 UZQ72:UZQ73 VJM72:VJM73 VTI72:VTI73 WDE72:WDE73 WNA72:WNA73 WWW72:WWW73 AXR72:AXR73 BHN72:BHN73 BRJ72:BRJ73 CBF72:CBF73 CLB72:CLB73 CUX72:CUX73 DET72:DET73 DOP72:DOP73 DYL72:DYL73 EIH72:EIH73 ESD72:ESD73 FBZ72:FBZ73 FLV72:FLV73 FVR72:FVR73 GFN72:GFN73 GPJ72:GPJ73 GZF72:GZF73 HJB72:HJB73 HSX72:HSX73 ICT72:ICT73 IMP72:IMP73 IWL72:IWL73 JGH72:JGH73 JQD72:JQD73 JZZ72:JZZ73 KJV72:KJV73 KTR72:KTR73 LDN72:LDN73 LNJ72:LNJ73 LXF72:LXF73 MHB72:MHB73 MQX72:MQX73 NAT72:NAT73 NKP72:NKP73 NUL72:NUL73 OEH72:OEH73 OOD72:OOD73 OXZ72:OXZ73 PHV72:PHV73 PRR72:PRR73 QBN72:QBN73 QLJ72:QLJ73 QVF72:QVF73 RFB72:RFB73 ROX72:ROX73 RYT72:RYT73 SIP72:SIP73 SSL72:SSL73 TCH72:TCH73 TMD72:TMD73 TVZ72:TVZ73 UFV72:UFV73 UPR72:UPR73 UZN72:UZN73 VJJ72:VJJ73 VTF72:VTF73 WDB72:WDB73 WMX72:WMX73 WWT72:WWT73 KH72:KH73 UD72:UD73 KD74:KD75 TZ74:TZ75 ADV74:ADV75 ANR74:ANR75 AXN74:AXN75 BHJ74:BHJ75 BRF74:BRF75 CBB74:CBB75 CKX74:CKX75 CUT74:CUT75 DEP74:DEP75 DOL74:DOL75 DYH74:DYH75 EID74:EID75 ERZ74:ERZ75 FBV74:FBV75 FLR74:FLR75 FVN74:FVN75 GFJ74:GFJ75 GPF74:GPF75 GZB74:GZB75 HIX74:HIX75 HST74:HST75 ICP74:ICP75 IML74:IML75 IWH74:IWH75 JGD74:JGD75 JPZ74:JPZ75 JZV74:JZV75 KJR74:KJR75 KTN74:KTN75 LDJ74:LDJ75 LNF74:LNF75 LXB74:LXB75 MGX74:MGX75 MQT74:MQT75 NAP74:NAP75 NKL74:NKL75 NUH74:NUH75 OED74:OED75 ONZ74:ONZ75 OXV74:OXV75 PHR74:PHR75 PRN74:PRN75 QBJ74:QBJ75 QLF74:QLF75 QVB74:QVB75 REX74:REX75 ROT74:ROT75 RYP74:RYP75 SIL74:SIL75 SSH74:SSH75 TCD74:TCD75 TLZ74:TLZ75 TVV74:TVV75 UFR74:UFR75 UPN74:UPN75 UZJ74:UZJ75 VJF74:VJF75 VTB74:VTB75 WCX74:WCX75 WMT74:WMT75 WWP74:WWP75 ADS74:ADS75 TW74:TW75 KA74:KA75 ANO74:ANO75 AXK74:AXK75 BHG74:BHG75 BRC74:BRC75 CAY74:CAY75 CKU74:CKU75 CUQ74:CUQ75 DEM74:DEM75 DOI74:DOI75 DYE74:DYE75 EIA74:EIA75 ERW74:ERW75 FBS74:FBS75 FLO74:FLO75 FVK74:FVK75 GFG74:GFG75 GPC74:GPC75 GYY74:GYY75 HIU74:HIU75 HSQ74:HSQ75 ICM74:ICM75 IMI74:IMI75 IWE74:IWE75 JGA74:JGA75 JPW74:JPW75 JZS74:JZS75 KJO74:KJO75 KTK74:KTK75 LDG74:LDG75 LNC74:LNC75 LWY74:LWY75 MGU74:MGU75 MQQ74:MQQ75 NAM74:NAM75 NKI74:NKI75 NUE74:NUE75 OEA74:OEA75 ONW74:ONW75 OXS74:OXS75 PHO74:PHO75 PRK74:PRK75 QBG74:QBG75 QLC74:QLC75 QUY74:QUY75 REU74:REU75 ROQ74:ROQ75 RYM74:RYM75 SII74:SII75 SSE74:SSE75 TCA74:TCA75 TLW74:TLW75 TVS74:TVS75 UFO74:UFO75 UPK74:UPK75 UZG74:UZG75 VJC74:VJC75 VSY74:VSY75 WCU74:WCU75 WMQ74:WMQ75 WWM74:WWM75 AXH74:AXH75 BHD74:BHD75 BQZ74:BQZ75 CAV74:CAV75 CKR74:CKR75 CUN74:CUN75 DEJ74:DEJ75 DOF74:DOF75 DYB74:DYB75 EHX74:EHX75 ERT74:ERT75 FBP74:FBP75 FLL74:FLL75 FVH74:FVH75 GFD74:GFD75 GOZ74:GOZ75 GYV74:GYV75 HIR74:HIR75 HSN74:HSN75 ICJ74:ICJ75 IMF74:IMF75 IWB74:IWB75 JFX74:JFX75 JPT74:JPT75 JZP74:JZP75 KJL74:KJL75 KTH74:KTH75 LDD74:LDD75 LMZ74:LMZ75 LWV74:LWV75 MGR74:MGR75 MQN74:MQN75 NAJ74:NAJ75 NKF74:NKF75 NUB74:NUB75 ODX74:ODX75 ONT74:ONT75 OXP74:OXP75 PHL74:PHL75 PRH74:PRH75 QBD74:QBD75 QKZ74:QKZ75 QUV74:QUV75 RER74:RER75 RON74:RON75 RYJ74:RYJ75 SIF74:SIF75 SSB74:SSB75 TBX74:TBX75 TLT74:TLT75 TVP74:TVP75 UFL74:UFL75 UPH74:UPH75 UZD74:UZD75 VIZ74:VIZ75 VSV74:VSV75 WCR74:WCR75 WMN74:WMN75 WWJ74:WWJ75 JX74:JX75 TT74:TT75 ADP74:ADP75 UD76 ADZ76 ANV76 KN76 UJ76 AEF76 AOB76 AXX76 BHT76 BRP76 CBL76 CLH76 CVD76 DEZ76 DOV76 DYR76 EIN76 ESJ76 FCF76 FMB76 FVX76 GFT76 GPP76 GZL76 HJH76 HTD76 ICZ76 IMV76 IWR76 JGN76 JQJ76 KAF76 KKB76 KTX76 LDT76 LNP76 LXL76 MHH76 MRD76 NAZ76 NKV76 NUR76 OEN76 OOJ76 OYF76 PIB76 PRX76 QBT76 QLP76 QVL76 RFH76 RPD76 RYZ76 SIV76 SSR76 TCN76 TMJ76 TWF76 UGB76 UPX76 UZT76 VJP76 VTL76 WDH76 WND76 WWZ76 AEC76 UG76 KK76 ANY76 AXU76 BHQ76 BRM76 CBI76 CLE76 CVA76 DEW76 DOS76 DYO76 EIK76 ESG76 FCC76 FLY76 FVU76 GFQ76 GPM76 GZI76 HJE76 HTA76 ICW76 IMS76 IWO76 JGK76 JQG76 KAC76 KJY76 KTU76 LDQ76 LNM76 LXI76 MHE76 MRA76 NAW76 NKS76 NUO76 OEK76 OOG76 OYC76 PHY76 PRU76 QBQ76 QLM76 QVI76 RFE76 RPA76 RYW76 SIS76 SSO76 TCK76 TMG76 TWC76 UFY76 UPU76 UZQ76 VJM76 VTI76 WDE76 WNA76 WWW76 AXR76 BHN76 BRJ76 CBF76 CLB76 CUX76 DET76 DOP76 DYL76 EIH76 ESD76 FBZ76 FLV76 FVR76 GFN76 GPJ76 GZF76 HJB76 HSX76 ICT76 IMP76 IWL76 JGH76 JQD76 JZZ76 KJV76 KTR76 LDN76 LNJ76 LXF76 MHB76 MQX76 NAT76 NKP76 NUL76 OEH76 OOD76 OXZ76 PHV76 PRR76 QBN76 QLJ76 QVF76 RFB76 ROX76 RYT76 SIP76 SSL76 TCH76 TMD76 TVZ76 UFV76 UPR76 UZN76 VJJ76 VTF76 WDB76 WMX76 WWT76 KH76 KD77:KD78 TZ77:TZ78 ADV77:ADV78 ANR77:ANR78 AXN77:AXN78 BHJ77:BHJ78 BRF77:BRF78 CBB77:CBB78 CKX77:CKX78 CUT77:CUT78 DEP77:DEP78 DOL77:DOL78 DYH77:DYH78 EID77:EID78 ERZ77:ERZ78 FBV77:FBV78 FLR77:FLR78 FVN77:FVN78 GFJ77:GFJ78 GPF77:GPF78 GZB77:GZB78 HIX77:HIX78 HST77:HST78 ICP77:ICP78 IML77:IML78 IWH77:IWH78 JGD77:JGD78 JPZ77:JPZ78 JZV77:JZV78 KJR77:KJR78 KTN77:KTN78 LDJ77:LDJ78 LNF77:LNF78 LXB77:LXB78 MGX77:MGX78 MQT77:MQT78 NAP77:NAP78 NKL77:NKL78 NUH77:NUH78 OED77:OED78 ONZ77:ONZ78 OXV77:OXV78 PHR77:PHR78 PRN77:PRN78 QBJ77:QBJ78 QLF77:QLF78 QVB77:QVB78 REX77:REX78 ROT77:ROT78 RYP77:RYP78 SIL77:SIL78 SSH77:SSH78 TCD77:TCD78 TLZ77:TLZ78 TVV77:TVV78 UFR77:UFR78 UPN77:UPN78 UZJ77:UZJ78 VJF77:VJF78 VTB77:VTB78 WCX77:WCX78 WMT77:WMT78 WWP77:WWP78 ADS77:ADS78 TW77:TW78 KA77:KA78 ANO77:ANO78 AXK77:AXK78 BHG77:BHG78 BRC77:BRC78 CAY77:CAY78 CKU77:CKU78 CUQ77:CUQ78 DEM77:DEM78 DOI77:DOI78 DYE77:DYE78 EIA77:EIA78 ERW77:ERW78 FBS77:FBS78 FLO77:FLO78 FVK77:FVK78 GFG77:GFG78 GPC77:GPC78 GYY77:GYY78 HIU77:HIU78 HSQ77:HSQ78 ICM77:ICM78 IMI77:IMI78 IWE77:IWE78 JGA77:JGA78 JPW77:JPW78 JZS77:JZS78 KJO77:KJO78 KTK77:KTK78 LDG77:LDG78 LNC77:LNC78 LWY77:LWY78 MGU77:MGU78 MQQ77:MQQ78 NAM77:NAM78 NKI77:NKI78 NUE77:NUE78 OEA77:OEA78 ONW77:ONW78 OXS77:OXS78 PHO77:PHO78 PRK77:PRK78 QBG77:QBG78 QLC77:QLC78 QUY77:QUY78 REU77:REU78 ROQ77:ROQ78 RYM77:RYM78 SII77:SII78 SSE77:SSE78 TCA77:TCA78 TLW77:TLW78 TVS77:TVS78 UFO77:UFO78 UPK77:UPK78 UZG77:UZG78 VJC77:VJC78 VSY77:VSY78 WCU77:WCU78 WMQ77:WMQ78 WWM77:WWM78 AXH77:AXH78 BHD77:BHD78 BQZ77:BQZ78 CAV77:CAV78 CKR77:CKR78 CUN77:CUN78 DEJ77:DEJ78 DOF77:DOF78 DYB77:DYB78 EHX77:EHX78 ERT77:ERT78 FBP77:FBP78 FLL77:FLL78 FVH77:FVH78 GFD77:GFD78 GOZ77:GOZ78 GYV77:GYV78 HIR77:HIR78 HSN77:HSN78 ICJ77:ICJ78 IMF77:IMF78 IWB77:IWB78 JFX77:JFX78 JPT77:JPT78 JZP77:JZP78 KJL77:KJL78 KTH77:KTH78 LDD77:LDD78 LMZ77:LMZ78 LWV77:LWV78 MGR77:MGR78 MQN77:MQN78 NAJ77:NAJ78 NKF77:NKF78 NUB77:NUB78 ODX77:ODX78 ONT77:ONT78 OXP77:OXP78 PHL77:PHL78 PRH77:PRH78 QBD77:QBD78 QKZ77:QKZ78 QUV77:QUV78 RER77:RER78 RON77:RON78 RYJ77:RYJ78 SIF77:SIF78 SSB77:SSB78 TBX77:TBX78 TLT77:TLT78 TVP77:TVP78 UFL77:UFL78 UPH77:UPH78 UZD77:UZD78 VIZ77:VIZ78 VSV77:VSV78 WCR77:WCR78 WMN77:WMN78 WWJ77:WWJ78 JX77:JX78 TT77:TT78 ADP77:ADP78 KH79 UD79 ADZ79 ANV79 KN79 UJ79 AEF79 AOB79 AXX79 BHT79 BRP79 CBL79 CLH79 CVD79 DEZ79 DOV79 DYR79 EIN79 ESJ79 FCF79 FMB79 FVX79 GFT79 GPP79 GZL79 HJH79 HTD79 ICZ79 IMV79 IWR79 JGN79 JQJ79 KAF79 KKB79 KTX79 LDT79 LNP79 LXL79 MHH79 MRD79 NAZ79 NKV79 NUR79 OEN79 OOJ79 OYF79 PIB79 PRX79 QBT79 QLP79 QVL79 RFH79 RPD79 RYZ79 SIV79 SSR79 TCN79 TMJ79 TWF79 UGB79 UPX79 UZT79 VJP79 VTL79 WDH79 WND79 WWZ79 AEC79 UG79 KK79 ANY79 AXU79 BHQ79 BRM79 CBI79 CLE79 CVA79 DEW79 DOS79 DYO79 EIK79 ESG79 FCC79 FLY79 FVU79 GFQ79 GPM79 GZI79 HJE79 HTA79 ICW79 IMS79 IWO79 JGK79 JQG79 KAC79 KJY79 KTU79 LDQ79 LNM79 LXI79 MHE79 MRA79 NAW79 NKS79 NUO79 OEK79 OOG79 OYC79 PHY79 PRU79 QBQ79 QLM79 QVI79 RFE79 RPA79 RYW79 SIS79 SSO79 TCK79 TMG79 TWC79 UFY79 UPU79 UZQ79 VJM79 VTI79 WDE79 WNA79 WWW79 AXR79 BHN79 BRJ79 CBF79 CLB79 CUX79 DET79 DOP79 DYL79 EIH79 ESD79 FBZ79 FLV79 FVR79 GFN79 GPJ79 GZF79 HJB79 HSX79 ICT79 IMP79 IWL79 JGH79 JQD79 JZZ79 KJV79 KTR79 LDN79 LNJ79 LXF79 MHB79 MQX79 NAT79 NKP79 NUL79 OEH79 OOD79 OXZ79 PHV79 PRR79 QBN79 QLJ79 QVF79 RFB79 ROX79 RYT79 SIP79 SSL79 TCH79 TMD79 TVZ79 UFV79 UPR79 UZN79 VJJ79 VTF79 WDB79 WMX79 WWT79 KD80:KD81 TZ80:TZ81 ADV80:ADV81 ANR80:ANR81 AXN80:AXN81 BHJ80:BHJ81 BRF80:BRF81 CBB80:CBB81 CKX80:CKX81 CUT80:CUT81 DEP80:DEP81 DOL80:DOL81 DYH80:DYH81 EID80:EID81 ERZ80:ERZ81 FBV80:FBV81 FLR80:FLR81 FVN80:FVN81 GFJ80:GFJ81 GPF80:GPF81 GZB80:GZB81 HIX80:HIX81 HST80:HST81 ICP80:ICP81 IML80:IML81 IWH80:IWH81 JGD80:JGD81 JPZ80:JPZ81 JZV80:JZV81 KJR80:KJR81 KTN80:KTN81 LDJ80:LDJ81 LNF80:LNF81 LXB80:LXB81 MGX80:MGX81 MQT80:MQT81 NAP80:NAP81 NKL80:NKL81 NUH80:NUH81 OED80:OED81 ONZ80:ONZ81 OXV80:OXV81 PHR80:PHR81 PRN80:PRN81 QBJ80:QBJ81 QLF80:QLF81 QVB80:QVB81 REX80:REX81 ROT80:ROT81 RYP80:RYP81 SIL80:SIL81 SSH80:SSH81 TCD80:TCD81 TLZ80:TLZ81 TVV80:TVV81 UFR80:UFR81 UPN80:UPN81 UZJ80:UZJ81 VJF80:VJF81 VTB80:VTB81 WCX80:WCX81 WMT80:WMT81 WWP80:WWP81 ADS80:ADS81 TW80:TW81 KA80:KA81 ANO80:ANO81 AXK80:AXK81 BHG80:BHG81 BRC80:BRC81 CAY80:CAY81 CKU80:CKU81 CUQ80:CUQ81 DEM80:DEM81 DOI80:DOI81 DYE80:DYE81 EIA80:EIA81 ERW80:ERW81 FBS80:FBS81 FLO80:FLO81 FVK80:FVK81 GFG80:GFG81 GPC80:GPC81 GYY80:GYY81 HIU80:HIU81 HSQ80:HSQ81 ICM80:ICM81 IMI80:IMI81 IWE80:IWE81 JGA80:JGA81 JPW80:JPW81 JZS80:JZS81 KJO80:KJO81 KTK80:KTK81 LDG80:LDG81 LNC80:LNC81 LWY80:LWY81 MGU80:MGU81 MQQ80:MQQ81 NAM80:NAM81 NKI80:NKI81 NUE80:NUE81 OEA80:OEA81 ONW80:ONW81 OXS80:OXS81 PHO80:PHO81 PRK80:PRK81 QBG80:QBG81 QLC80:QLC81 QUY80:QUY81 REU80:REU81 ROQ80:ROQ81 RYM80:RYM81 SII80:SII81 SSE80:SSE81 TCA80:TCA81 TLW80:TLW81 TVS80:TVS81 UFO80:UFO81 UPK80:UPK81 UZG80:UZG81 VJC80:VJC81 VSY80:VSY81 WCU80:WCU81 WMQ80:WMQ81 WWM80:WWM81 AXH80:AXH81 BHD80:BHD81 BQZ80:BQZ81 CAV80:CAV81 CKR80:CKR81 CUN80:CUN81 DEJ80:DEJ81 DOF80:DOF81 DYB80:DYB81 EHX80:EHX81 ERT80:ERT81 FBP80:FBP81 FLL80:FLL81 FVH80:FVH81 GFD80:GFD81 GOZ80:GOZ81 GYV80:GYV81 HIR80:HIR81 HSN80:HSN81 ICJ80:ICJ81 IMF80:IMF81 IWB80:IWB81 JFX80:JFX81 JPT80:JPT81 JZP80:JZP81 KJL80:KJL81 KTH80:KTH81 LDD80:LDD81 LMZ80:LMZ81 LWV80:LWV81 MGR80:MGR81 MQN80:MQN81 NAJ80:NAJ81 NKF80:NKF81 NUB80:NUB81 ODX80:ODX81 ONT80:ONT81 OXP80:OXP81 PHL80:PHL81 PRH80:PRH81 QBD80:QBD81 QKZ80:QKZ81 QUV80:QUV81 RER80:RER81 RON80:RON81 RYJ80:RYJ81 SIF80:SIF81 SSB80:SSB81 TBX80:TBX81 TLT80:TLT81 TVP80:TVP81 UFL80:UFL81 UPH80:UPH81 UZD80:UZD81 VIZ80:VIZ81 VSV80:VSV81 WCR80:WCR81 WMN80:WMN81 WWJ80:WWJ81 JX80:JX81 TT80:TT81 ADP80:ADP81 WWT82 KH82 UD82 ADZ82 ANV82 KN82 UJ82 AEF82 AOB82 AXX82 BHT82 BRP82 CBL82 CLH82 CVD82 DEZ82 DOV82 DYR82 EIN82 ESJ82 FCF82 FMB82 FVX82 GFT82 GPP82 GZL82 HJH82 HTD82 ICZ82 IMV82 IWR82 JGN82 JQJ82 KAF82 KKB82 KTX82 LDT82 LNP82 LXL82 MHH82 MRD82 NAZ82 NKV82 NUR82 OEN82 OOJ82 OYF82 PIB82 PRX82 QBT82 QLP82 QVL82 RFH82 RPD82 RYZ82 SIV82 SSR82 TCN82 TMJ82 TWF82 UGB82 UPX82 UZT82 VJP82 VTL82 WDH82 WND82 WWZ82 AEC82 UG82 KK82 ANY82 AXU82 BHQ82 BRM82 CBI82 CLE82 CVA82 DEW82 DOS82 DYO82 EIK82 ESG82 FCC82 FLY82 FVU82 GFQ82 GPM82 GZI82 HJE82 HTA82 ICW82 IMS82 IWO82 JGK82 JQG82 KAC82 KJY82 KTU82 LDQ82 LNM82 LXI82 MHE82 MRA82 NAW82 NKS82 NUO82 OEK82 OOG82 OYC82 PHY82 PRU82 QBQ82 QLM82 QVI82 RFE82 RPA82 RYW82 SIS82 SSO82 TCK82 TMG82 TWC82 UFY82 UPU82 UZQ82 VJM82 VTI82 WDE82 WNA82 WWW82 AXR82 BHN82 BRJ82 CBF82 CLB82 CUX82 DET82 DOP82 DYL82 EIH82 ESD82 FBZ82 FLV82 FVR82 GFN82 GPJ82 GZF82 HJB82 HSX82 ICT82 IMP82 IWL82 JGH82 JQD82 JZZ82 KJV82 KTR82 LDN82 LNJ82 LXF82 MHB82 MQX82 NAT82 NKP82 NUL82 OEH82 OOD82 OXZ82 PHV82 PRR82 QBN82 QLJ82 QVF82 RFB82 ROX82 RYT82 SIP82 SSL82 TCH82 TMD82 TVZ82 UFV82 UPR82 UZN82 VJJ82 VTF82 WDB82 WMX82 KD83:KD84 TZ83:TZ84 ADV83:ADV84 ANR83:ANR84 AXN83:AXN84 BHJ83:BHJ84 BRF83:BRF84 CBB83:CBB84 CKX83:CKX84 CUT83:CUT84 DEP83:DEP84 DOL83:DOL84 DYH83:DYH84 EID83:EID84 ERZ83:ERZ84 FBV83:FBV84 FLR83:FLR84 FVN83:FVN84 GFJ83:GFJ84 GPF83:GPF84 GZB83:GZB84 HIX83:HIX84 HST83:HST84 ICP83:ICP84 IML83:IML84 IWH83:IWH84 JGD83:JGD84 JPZ83:JPZ84 JZV83:JZV84 KJR83:KJR84 KTN83:KTN84 LDJ83:LDJ84 LNF83:LNF84 LXB83:LXB84 MGX83:MGX84 MQT83:MQT84 NAP83:NAP84 NKL83:NKL84 NUH83:NUH84 OED83:OED84 ONZ83:ONZ84 OXV83:OXV84 PHR83:PHR84 PRN83:PRN84 QBJ83:QBJ84 QLF83:QLF84 QVB83:QVB84 REX83:REX84 ROT83:ROT84 RYP83:RYP84 SIL83:SIL84 SSH83:SSH84 TCD83:TCD84 TLZ83:TLZ84 TVV83:TVV84 UFR83:UFR84 UPN83:UPN84 UZJ83:UZJ84 VJF83:VJF84 VTB83:VTB84 WCX83:WCX84 WMT83:WMT84 WWP83:WWP84 ADS83:ADS84 TW83:TW84 KA83:KA84 ANO83:ANO84 AXK83:AXK84 BHG83:BHG84 BRC83:BRC84 CAY83:CAY84 CKU83:CKU84 CUQ83:CUQ84 DEM83:DEM84 DOI83:DOI84 DYE83:DYE84 EIA83:EIA84 ERW83:ERW84 FBS83:FBS84 FLO83:FLO84 FVK83:FVK84 GFG83:GFG84 GPC83:GPC84 GYY83:GYY84 HIU83:HIU84 HSQ83:HSQ84 ICM83:ICM84 IMI83:IMI84 IWE83:IWE84 JGA83:JGA84 JPW83:JPW84 JZS83:JZS84 KJO83:KJO84 KTK83:KTK84 LDG83:LDG84 LNC83:LNC84 LWY83:LWY84 MGU83:MGU84 MQQ83:MQQ84 NAM83:NAM84 NKI83:NKI84 NUE83:NUE84 OEA83:OEA84 ONW83:ONW84 OXS83:OXS84 PHO83:PHO84 PRK83:PRK84 QBG83:QBG84 QLC83:QLC84 QUY83:QUY84 REU83:REU84 ROQ83:ROQ84 RYM83:RYM84 SII83:SII84 SSE83:SSE84 TCA83:TCA84 TLW83:TLW84 TVS83:TVS84 UFO83:UFO84 UPK83:UPK84 UZG83:UZG84 VJC83:VJC84 VSY83:VSY84 WCU83:WCU84 WMQ83:WMQ84 WWM83:WWM84 AXH83:AXH84 BHD83:BHD84 BQZ83:BQZ84 CAV83:CAV84 CKR83:CKR84 CUN83:CUN84 DEJ83:DEJ84 DOF83:DOF84 DYB83:DYB84 EHX83:EHX84 ERT83:ERT84 FBP83:FBP84 FLL83:FLL84 FVH83:FVH84 GFD83:GFD84 GOZ83:GOZ84 GYV83:GYV84 HIR83:HIR84 HSN83:HSN84 ICJ83:ICJ84 IMF83:IMF84 IWB83:IWB84 JFX83:JFX84 JPT83:JPT84 JZP83:JZP84 KJL83:KJL84 KTH83:KTH84 LDD83:LDD84 LMZ83:LMZ84 LWV83:LWV84 MGR83:MGR84 MQN83:MQN84 NAJ83:NAJ84 NKF83:NKF84 NUB83:NUB84 ODX83:ODX84 ONT83:ONT84 OXP83:OXP84 PHL83:PHL84 PRH83:PRH84 QBD83:QBD84 QKZ83:QKZ84 QUV83:QUV84 RER83:RER84 RON83:RON84 RYJ83:RYJ84 SIF83:SIF84 SSB83:SSB84 TBX83:TBX84 TLT83:TLT84 TVP83:TVP84 UFL83:UFL84 UPH83:UPH84 UZD83:UZD84 VIZ83:VIZ84 VSV83:VSV84 WCR83:WCR84 WMN83:WMN84 WWJ83:WWJ84 JX83:JX84 TT83:TT84 ADP83:ADP84 WMX85 WWT85 KH85 UD85 ADZ85 ANV85 KN85 UJ85 AEF85 AOB85 AXX85 BHT85 BRP85 CBL85 CLH85 CVD85 DEZ85 DOV85 DYR85 EIN85 ESJ85 FCF85 FMB85 FVX85 GFT85 GPP85 GZL85 HJH85 HTD85 ICZ85 IMV85 IWR85 JGN85 JQJ85 KAF85 KKB85 KTX85 LDT85 LNP85 LXL85 MHH85 MRD85 NAZ85 NKV85 NUR85 OEN85 OOJ85 OYF85 PIB85 PRX85 QBT85 QLP85 QVL85 RFH85 RPD85 RYZ85 SIV85 SSR85 TCN85 TMJ85 TWF85 UGB85 UPX85 UZT85 VJP85 VTL85 WDH85 WND85 WWZ85 AEC85 UG85 KK85 ANY85 AXU85 BHQ85 BRM85 CBI85 CLE85 CVA85 DEW85 DOS85 DYO85 EIK85 ESG85 FCC85 FLY85 FVU85 GFQ85 GPM85 GZI85 HJE85 HTA85 ICW85 IMS85 IWO85 JGK85 JQG85 KAC85 KJY85 KTU85 LDQ85 LNM85 LXI85 MHE85 MRA85 NAW85 NKS85 NUO85 OEK85 OOG85 OYC85 PHY85 PRU85 QBQ85 QLM85 QVI85 RFE85 RPA85 RYW85 SIS85 SSO85 TCK85 TMG85 TWC85 UFY85 UPU85 UZQ85 VJM85 VTI85 WDE85 WNA85 WWW85 AXR85 BHN85 BRJ85 CBF85 CLB85 CUX85 DET85 DOP85 DYL85 EIH85 ESD85 FBZ85 FLV85 FVR85 GFN85 GPJ85 GZF85 HJB85 HSX85 ICT85 IMP85 IWL85 JGH85 JQD85 JZZ85 KJV85 KTR85 LDN85 LNJ85 LXF85 MHB85 MQX85 NAT85 NKP85 NUL85 OEH85 OOD85 OXZ85 PHV85 PRR85 QBN85 QLJ85 QVF85 RFB85 ROX85 RYT85 SIP85 SSL85 TCH85 TMD85 TVZ85 UFV85 UPR85 UZN85 VJJ85 VTF85 WDB85 KD86:KD87 TZ86:TZ87 ADV86:ADV87 ANR86:ANR87 AXN86:AXN87 BHJ86:BHJ87 BRF86:BRF87 CBB86:CBB87 CKX86:CKX87 CUT86:CUT87 DEP86:DEP87 DOL86:DOL87 DYH86:DYH87 EID86:EID87 ERZ86:ERZ87 FBV86:FBV87 FLR86:FLR87 FVN86:FVN87 GFJ86:GFJ87 GPF86:GPF87 GZB86:GZB87 HIX86:HIX87 HST86:HST87 ICP86:ICP87 IML86:IML87 IWH86:IWH87 JGD86:JGD87 JPZ86:JPZ87 JZV86:JZV87 KJR86:KJR87 KTN86:KTN87 LDJ86:LDJ87 LNF86:LNF87 LXB86:LXB87 MGX86:MGX87 MQT86:MQT87 NAP86:NAP87 NKL86:NKL87 NUH86:NUH87 OED86:OED87 ONZ86:ONZ87 OXV86:OXV87 PHR86:PHR87 PRN86:PRN87 QBJ86:QBJ87 QLF86:QLF87 QVB86:QVB87 REX86:REX87 ROT86:ROT87 RYP86:RYP87 SIL86:SIL87 SSH86:SSH87 TCD86:TCD87 TLZ86:TLZ87 TVV86:TVV87 UFR86:UFR87 UPN86:UPN87 UZJ86:UZJ87 VJF86:VJF87 VTB86:VTB87 WCX86:WCX87 WMT86:WMT87 WWP86:WWP87 ADS86:ADS87 TW86:TW87 KA86:KA87 ANO86:ANO87 AXK86:AXK87 BHG86:BHG87 BRC86:BRC87 CAY86:CAY87 CKU86:CKU87 CUQ86:CUQ87 DEM86:DEM87 DOI86:DOI87 DYE86:DYE87 EIA86:EIA87 ERW86:ERW87 FBS86:FBS87 FLO86:FLO87 FVK86:FVK87 GFG86:GFG87 GPC86:GPC87 GYY86:GYY87 HIU86:HIU87 HSQ86:HSQ87 ICM86:ICM87 IMI86:IMI87 IWE86:IWE87 JGA86:JGA87 JPW86:JPW87 JZS86:JZS87 KJO86:KJO87 KTK86:KTK87 LDG86:LDG87 LNC86:LNC87 LWY86:LWY87 MGU86:MGU87 MQQ86:MQQ87 NAM86:NAM87 NKI86:NKI87 NUE86:NUE87 OEA86:OEA87 ONW86:ONW87 OXS86:OXS87 PHO86:PHO87 PRK86:PRK87 QBG86:QBG87 QLC86:QLC87 QUY86:QUY87 REU86:REU87 ROQ86:ROQ87 RYM86:RYM87 SII86:SII87 SSE86:SSE87 TCA86:TCA87 TLW86:TLW87 TVS86:TVS87 UFO86:UFO87 UPK86:UPK87 UZG86:UZG87 VJC86:VJC87 VSY86:VSY87 WCU86:WCU87 WMQ86:WMQ87 WWM86:WWM87 AXH86:AXH87 BHD86:BHD87 BQZ86:BQZ87 CAV86:CAV87 CKR86:CKR87 CUN86:CUN87 DEJ86:DEJ87 DOF86:DOF87 DYB86:DYB87 EHX86:EHX87 ERT86:ERT87 FBP86:FBP87 FLL86:FLL87 FVH86:FVH87 GFD86:GFD87 GOZ86:GOZ87 GYV86:GYV87 HIR86:HIR87 HSN86:HSN87 ICJ86:ICJ87 IMF86:IMF87 IWB86:IWB87 JFX86:JFX87 JPT86:JPT87 JZP86:JZP87 KJL86:KJL87 KTH86:KTH87 LDD86:LDD87 LMZ86:LMZ87 LWV86:LWV87 MGR86:MGR87 MQN86:MQN87 NAJ86:NAJ87 NKF86:NKF87 NUB86:NUB87 ODX86:ODX87 ONT86:ONT87 OXP86:OXP87 PHL86:PHL87 PRH86:PRH87 QBD86:QBD87 QKZ86:QKZ87 QUV86:QUV87 RER86:RER87 RON86:RON87 RYJ86:RYJ87 SIF86:SIF87 SSB86:SSB87 TBX86:TBX87 TLT86:TLT87 TVP86:TVP87 UFL86:UFL87 UPH86:UPH87 UZD86:UZD87 VIZ86:VIZ87 VSV86:VSV87 WCR86:WCR87 WMN86:WMN87 WWJ86:WWJ87 JX86:JX87 TT86:TT87 ADP86:ADP87 WDB88 BI206 VJJ94 WMX88 WWT88 KH88 UD88 ADZ88 ANV88 KN88 UJ88 AEF88 AOB88 AXX88 BHT88 BRP88 CBL88 CLH88 CVD88 DEZ88 DOV88 DYR88 EIN88 ESJ88 FCF88 FMB88 FVX88 GFT88 GPP88 GZL88 HJH88 HTD88 ICZ88 IMV88 IWR88 JGN88 JQJ88 KAF88 KKB88 KTX88 LDT88 LNP88 LXL88 MHH88 MRD88 NAZ88 NKV88 NUR88 OEN88 OOJ88 OYF88 PIB88 PRX88 QBT88 QLP88 QVL88 RFH88 RPD88 RYZ88 SIV88 SSR88 TCN88 TMJ88 TWF88 UGB88 UPX88 UZT88 VJP88 VTL88 WDH88 WND88 WWZ88 AEC88 UG88 KK88 ANY88 AXU88 BHQ88 BRM88 CBI88 CLE88 CVA88 DEW88 DOS88 DYO88 EIK88 ESG88 FCC88 FLY88 FVU88 GFQ88 GPM88 GZI88 HJE88 HTA88 ICW88 IMS88 IWO88 JGK88 JQG88 KAC88 KJY88 KTU88 LDQ88 LNM88 LXI88 MHE88 MRA88 NAW88 NKS88 NUO88 OEK88 OOG88 OYC88 PHY88 PRU88 QBQ88 QLM88 QVI88 RFE88 RPA88 RYW88 SIS88 SSO88 TCK88 TMG88 TWC88 UFY88 UPU88 UZQ88 VJM88 VTI88 WDE88 WNA88 WWW88 AXR88 BHN88 BRJ88 CBF88 CLB88 CUX88 DET88 DOP88 DYL88 EIH88 ESD88 FBZ88 FLV88 FVR88 GFN88 GPJ88 GZF88 HJB88 HSX88 ICT88 IMP88 IWL88 JGH88 JQD88 JZZ88 KJV88 KTR88 LDN88 LNJ88 LXF88 MHB88 MQX88 NAT88 NKP88 NUL88 OEH88 OOD88 OXZ88 PHV88 PRR88 QBN88 QLJ88 QVF88 RFB88 ROX88 RYT88 SIP88 SSL88 TCH88 TMD88 TVZ88 UFV88 UPR88 UZN88 VJJ88 VTF88 KD89:KD90 TZ89:TZ90 ADV89:ADV90 ANR89:ANR90 AXN89:AXN90 BHJ89:BHJ90 BRF89:BRF90 CBB89:CBB90 CKX89:CKX90 CUT89:CUT90 DEP89:DEP90 DOL89:DOL90 DYH89:DYH90 EID89:EID90 ERZ89:ERZ90 FBV89:FBV90 FLR89:FLR90 FVN89:FVN90 GFJ89:GFJ90 GPF89:GPF90 GZB89:GZB90 HIX89:HIX90 HST89:HST90 ICP89:ICP90 IML89:IML90 IWH89:IWH90 JGD89:JGD90 JPZ89:JPZ90 JZV89:JZV90 KJR89:KJR90 KTN89:KTN90 LDJ89:LDJ90 LNF89:LNF90 LXB89:LXB90 MGX89:MGX90 MQT89:MQT90 NAP89:NAP90 NKL89:NKL90 NUH89:NUH90 OED89:OED90 ONZ89:ONZ90 OXV89:OXV90 PHR89:PHR90 PRN89:PRN90 QBJ89:QBJ90 QLF89:QLF90 QVB89:QVB90 REX89:REX90 ROT89:ROT90 RYP89:RYP90 SIL89:SIL90 SSH89:SSH90 TCD89:TCD90 TLZ89:TLZ90 TVV89:TVV90 UFR89:UFR90 UPN89:UPN90 UZJ89:UZJ90 VJF89:VJF90 VTB89:VTB90 WCX89:WCX90 WMT89:WMT90 WWP89:WWP90 ADS89:ADS90 TW89:TW90 KA89:KA90 ANO89:ANO90 AXK89:AXK90 BHG89:BHG90 BRC89:BRC90 CAY89:CAY90 CKU89:CKU90 CUQ89:CUQ90 DEM89:DEM90 DOI89:DOI90 DYE89:DYE90 EIA89:EIA90 ERW89:ERW90 FBS89:FBS90 FLO89:FLO90 FVK89:FVK90 GFG89:GFG90 GPC89:GPC90 GYY89:GYY90 HIU89:HIU90 HSQ89:HSQ90 ICM89:ICM90 IMI89:IMI90 IWE89:IWE90 JGA89:JGA90 JPW89:JPW90 JZS89:JZS90 KJO89:KJO90 KTK89:KTK90 LDG89:LDG90 LNC89:LNC90 LWY89:LWY90 MGU89:MGU90 MQQ89:MQQ90 NAM89:NAM90 NKI89:NKI90 NUE89:NUE90 OEA89:OEA90 ONW89:ONW90 OXS89:OXS90 PHO89:PHO90 PRK89:PRK90 QBG89:QBG90 QLC89:QLC90 QUY89:QUY90 REU89:REU90 ROQ89:ROQ90 RYM89:RYM90 SII89:SII90 SSE89:SSE90 TCA89:TCA90 TLW89:TLW90 TVS89:TVS90 UFO89:UFO90 UPK89:UPK90 UZG89:UZG90 VJC89:VJC90 VSY89:VSY90 WCU89:WCU90 WMQ89:WMQ90 WWM89:WWM90 AXH89:AXH90 BHD89:BHD90 BQZ89:BQZ90 CAV89:CAV90 CKR89:CKR90 CUN89:CUN90 DEJ89:DEJ90 DOF89:DOF90 DYB89:DYB90 EHX89:EHX90 ERT89:ERT90 FBP89:FBP90 FLL89:FLL90 FVH89:FVH90 GFD89:GFD90 GOZ89:GOZ90 GYV89:GYV90 HIR89:HIR90 HSN89:HSN90 ICJ89:ICJ90 IMF89:IMF90 IWB89:IWB90 JFX89:JFX90 JPT89:JPT90 JZP89:JZP90 KJL89:KJL90 KTH89:KTH90 LDD89:LDD90 LMZ89:LMZ90 LWV89:LWV90 MGR89:MGR90 MQN89:MQN90 NAJ89:NAJ90 NKF89:NKF90 NUB89:NUB90 ODX89:ODX90 ONT89:ONT90 OXP89:OXP90 PHL89:PHL90 PRH89:PRH90 QBD89:QBD90 QKZ89:QKZ90 QUV89:QUV90 RER89:RER90 RON89:RON90 RYJ89:RYJ90 SIF89:SIF90 SSB89:SSB90 TBX89:TBX90 TLT89:TLT90 TVP89:TVP90 UFL89:UFL90 UPH89:UPH90 UZD89:UZD90 VIZ89:VIZ90 VSV89:VSV90 WCR89:WCR90 WMN89:WMN90 WWJ89:WWJ90 JX89:JX90 TT89:TT90 ADP89:ADP90 VTF91 WDB91 WMX91 WWT91 KH91 UD91 ADZ91 ANV91 KN91 UJ91 AEF91 AOB91 AXX91 BHT91 BRP91 CBL91 CLH91 CVD91 DEZ91 DOV91 DYR91 EIN91 ESJ91 FCF91 FMB91 FVX91 GFT91 GPP91 GZL91 HJH91 HTD91 ICZ91 IMV91 IWR91 JGN91 JQJ91 KAF91 KKB91 KTX91 LDT91 LNP91 LXL91 MHH91 MRD91 NAZ91 NKV91 NUR91 OEN91 OOJ91 OYF91 PIB91 PRX91 QBT91 QLP91 QVL91 RFH91 RPD91 RYZ91 SIV91 SSR91 TCN91 TMJ91 TWF91 UGB91 UPX91 UZT91 VJP91 VTL91 WDH91 WND91 WWZ91 AEC91 UG91 KK91 ANY91 AXU91 BHQ91 BRM91 CBI91 CLE91 CVA91 DEW91 DOS91 DYO91 EIK91 ESG91 FCC91 FLY91 FVU91 GFQ91 GPM91 GZI91 HJE91 HTA91 ICW91 IMS91 IWO91 JGK91 JQG91 KAC91 KJY91 KTU91 LDQ91 LNM91 LXI91 MHE91 MRA91 NAW91 NKS91 NUO91 OEK91 OOG91 OYC91 PHY91 PRU91 QBQ91 QLM91 QVI91 RFE91 RPA91 RYW91 SIS91 SSO91 TCK91 TMG91 TWC91 UFY91 UPU91 UZQ91 VJM91 VTI91 WDE91 WNA91 WWW91 AXR91 BHN91 BRJ91 CBF91 CLB91 CUX91 DET91 DOP91 DYL91 EIH91 ESD91 FBZ91 FLV91 FVR91 GFN91 GPJ91 GZF91 HJB91 HSX91 ICT91 IMP91 IWL91 JGH91 JQD91 JZZ91 KJV91 KTR91 LDN91 LNJ91 LXF91 MHB91 MQX91 NAT91 NKP91 NUL91 OEH91 OOD91 OXZ91 PHV91 PRR91 QBN91 QLJ91 QVF91 RFB91 ROX91 RYT91 SIP91 SSL91 TCH91 TMD91 TVZ91 UFV91 UPR91 UZN91 VJJ91 KD92:KD93 TZ92:TZ93 ADV92:ADV93 ANR92:ANR93 AXN92:AXN93 BHJ92:BHJ93 BRF92:BRF93 CBB92:CBB93 CKX92:CKX93 CUT92:CUT93 DEP92:DEP93 DOL92:DOL93 DYH92:DYH93 EID92:EID93 ERZ92:ERZ93 FBV92:FBV93 FLR92:FLR93 FVN92:FVN93 GFJ92:GFJ93 GPF92:GPF93 GZB92:GZB93 HIX92:HIX93 HST92:HST93 ICP92:ICP93 IML92:IML93 IWH92:IWH93 JGD92:JGD93 JPZ92:JPZ93 JZV92:JZV93 KJR92:KJR93 KTN92:KTN93 LDJ92:LDJ93 LNF92:LNF93 LXB92:LXB93 MGX92:MGX93 MQT92:MQT93 NAP92:NAP93 NKL92:NKL93 NUH92:NUH93 OED92:OED93 ONZ92:ONZ93 OXV92:OXV93 PHR92:PHR93 PRN92:PRN93 QBJ92:QBJ93 QLF92:QLF93 QVB92:QVB93 REX92:REX93 ROT92:ROT93 RYP92:RYP93 SIL92:SIL93 SSH92:SSH93 TCD92:TCD93 TLZ92:TLZ93 TVV92:TVV93 UFR92:UFR93 UPN92:UPN93 UZJ92:UZJ93 VJF92:VJF93 VTB92:VTB93 WCX92:WCX93 WMT92:WMT93 WWP92:WWP93 ADS92:ADS93 TW92:TW93 KA92:KA93 ANO92:ANO93 AXK92:AXK93 BHG92:BHG93 BRC92:BRC93 CAY92:CAY93 CKU92:CKU93 CUQ92:CUQ93 DEM92:DEM93 DOI92:DOI93 DYE92:DYE93 EIA92:EIA93 ERW92:ERW93 FBS92:FBS93 FLO92:FLO93 FVK92:FVK93 GFG92:GFG93 GPC92:GPC93 GYY92:GYY93 HIU92:HIU93 HSQ92:HSQ93 ICM92:ICM93 IMI92:IMI93 IWE92:IWE93 JGA92:JGA93 JPW92:JPW93 JZS92:JZS93 KJO92:KJO93 KTK92:KTK93 LDG92:LDG93 LNC92:LNC93 LWY92:LWY93 MGU92:MGU93 MQQ92:MQQ93 NAM92:NAM93 NKI92:NKI93 NUE92:NUE93 OEA92:OEA93 ONW92:ONW93 OXS92:OXS93 PHO92:PHO93 PRK92:PRK93 QBG92:QBG93 QLC92:QLC93 QUY92:QUY93 REU92:REU93 ROQ92:ROQ93 RYM92:RYM93 SII92:SII93 SSE92:SSE93 TCA92:TCA93 TLW92:TLW93 TVS92:TVS93 UFO92:UFO93 UPK92:UPK93 UZG92:UZG93 VJC92:VJC93 VSY92:VSY93 WCU92:WCU93 WMQ92:WMQ93 WWM92:WWM93 AXH92:AXH93 BHD92:BHD93 BQZ92:BQZ93 CAV92:CAV93 CKR92:CKR93 CUN92:CUN93 DEJ92:DEJ93 DOF92:DOF93 DYB92:DYB93 EHX92:EHX93 ERT92:ERT93 FBP92:FBP93 FLL92:FLL93 FVH92:FVH93 GFD92:GFD93 GOZ92:GOZ93 GYV92:GYV93 HIR92:HIR93 HSN92:HSN93 ICJ92:ICJ93 IMF92:IMF93 IWB92:IWB93 JFX92:JFX93 JPT92:JPT93 JZP92:JZP93 KJL92:KJL93 KTH92:KTH93 LDD92:LDD93 LMZ92:LMZ93 LWV92:LWV93 MGR92:MGR93 MQN92:MQN93 NAJ92:NAJ93 NKF92:NKF93 NUB92:NUB93 ODX92:ODX93 ONT92:ONT93 OXP92:OXP93 PHL92:PHL93 PRH92:PRH93 QBD92:QBD93 QKZ92:QKZ93 QUV92:QUV93 RER92:RER93 RON92:RON93 RYJ92:RYJ93 SIF92:SIF93 SSB92:SSB93 TBX92:TBX93 TLT92:TLT93 TVP92:TVP93 UFL92:UFL93 UPH92:UPH93 UZD92:UZD93 VIZ92:VIZ93 VSV92:VSV93 WCR92:WCR93 WMN92:WMN93 WWJ92:WWJ93 JX92:JX93 TT92:TT93 ADP92:ADP93 BC63:BC93 UZN94 TZ95:TZ96 ADV95:ADV96 ANR95:ANR96 AXN95:AXN96 BHJ95:BHJ96 BRF95:BRF96 CBB95:CBB96 CKX95:CKX96 CUT95:CUT96 DEP95:DEP96 DOL95:DOL96 DYH95:DYH96 EID95:EID96 ERZ95:ERZ96 FBV95:FBV96 FLR95:FLR96 FVN95:FVN96 GFJ95:GFJ96 GPF95:GPF96 GZB95:GZB96 HIX95:HIX96 HST95:HST96 ICP95:ICP96 IML95:IML96 IWH95:IWH96 JGD95:JGD96 JPZ95:JPZ96 JZV95:JZV96 KJR95:KJR96 KTN95:KTN96 LDJ95:LDJ96 LNF95:LNF96 LXB95:LXB96 MGX95:MGX96 MQT95:MQT96 NAP95:NAP96 NKL95:NKL96 NUH95:NUH96 OED95:OED96 ONZ95:ONZ96 OXV95:OXV96 PHR95:PHR96 PRN95:PRN96 QBJ95:QBJ96 QLF95:QLF96 QVB95:QVB96 REX95:REX96 ROT95:ROT96 RYP95:RYP96 SIL95:SIL96 SSH95:SSH96 TCD95:TCD96 TLZ95:TLZ96 TVV95:TVV96 UFR95:UFR96 UPN95:UPN96 UZJ95:UZJ96 VJF95:VJF96 VTB95:VTB96 WCX95:WCX96 WMT95:WMT96 WWP95:WWP96 ADS95:ADS96 TW95:TW96 KA95:KA96 ANO95:ANO96 AXK95:AXK96 BHG95:BHG96 BRC95:BRC96 CAY95:CAY96 CKU95:CKU96 CUQ95:CUQ96 DEM95:DEM96 DOI95:DOI96 DYE95:DYE96 EIA95:EIA96 ERW95:ERW96 FBS95:FBS96 FLO95:FLO96 FVK95:FVK96 GFG95:GFG96 GPC95:GPC96 GYY95:GYY96 HIU95:HIU96 HSQ95:HSQ96 ICM95:ICM96 IMI95:IMI96 IWE95:IWE96 JGA95:JGA96 JPW95:JPW96 JZS95:JZS96 KJO95:KJO96 KTK95:KTK96 LDG95:LDG96 LNC95:LNC96 LWY95:LWY96 MGU95:MGU96 MQQ95:MQQ96 NAM95:NAM96 NKI95:NKI96 NUE95:NUE96 OEA95:OEA96 ONW95:ONW96 OXS95:OXS96 PHO95:PHO96 PRK95:PRK96 QBG95:QBG96 QLC95:QLC96 QUY95:QUY96 REU95:REU96 ROQ95:ROQ96 RYM95:RYM96 SII95:SII96 SSE95:SSE96 TCA95:TCA96 TLW95:TLW96 TVS95:TVS96 UFO95:UFO96 UPK95:UPK96 UZG95:UZG96 VJC95:VJC96 VSY95:VSY96 WCU95:WCU96 WMQ95:WMQ96 WWM95:WWM96 AXH95:AXH96 BHD95:BHD96 BQZ95:BQZ96 CAV95:CAV96 CKR95:CKR96 CUN95:CUN96 DEJ95:DEJ96 DOF95:DOF96 DYB95:DYB96 EHX95:EHX96 ERT95:ERT96 FBP95:FBP96 FLL95:FLL96 FVH95:FVH96 GFD95:GFD96 GOZ95:GOZ96 GYV95:GYV96 HIR95:HIR96 HSN95:HSN96 ICJ95:ICJ96 IMF95:IMF96 IWB95:IWB96 JFX95:JFX96 JPT95:JPT96 JZP95:JZP96 KJL95:KJL96 KTH95:KTH96 LDD95:LDD96 LMZ95:LMZ96 LWV95:LWV96 MGR95:MGR96 MQN95:MQN96 NAJ95:NAJ96 NKF95:NKF96 NUB95:NUB96 ODX95:ODX96 ONT95:ONT96 OXP95:OXP96 PHL95:PHL96 PRH95:PRH96 QBD95:QBD96 QKZ95:QKZ96 QUV95:QUV96 RER95:RER96 RON95:RON96 RYJ95:RYJ96 SIF95:SIF96 SSB95:SSB96 TBX95:TBX96 TLT95:TLT96 TVP95:TVP96 UFL95:UFL96 UPH95:UPH96 UZD95:UZD96 VIZ95:VIZ96 VSV95:VSV96 WCR95:WCR96 WMN95:WMN96 WWJ95:WWJ96 JX95:JX96 TT95:TT96 ADP95:ADP96 ANL92:ANL93 WDL113 VJI114 UZM114 UPQ114 UFU114 TVY114 TMC114 TCG114 SSK114 SIO114 RYS114 ROW114 RFA114 QVE114 QLI114 QBM114 PRQ114 PHU114 OXY114 OOC114 OEG114 NUK114 NKO114 NAS114 MQW114 MHA114 LXE114 LNI114 LDM114 KTQ114 KJU114 JZY114 JQC114 JGG114 IWK114 IMO114 ICS114 HSW114 HJA114 GZE114 GPI114 GFM114 FVQ114 FLU114 FBY114 ESC114 EIG114 DYK114 DOO114 DES114 CUW114 CLA114 CBE114 BRI114 BHM114 AXQ114 ANU114 ADY114 UC114 KG114 WWV114 WMZ114 WDD114 VTH114 VJL114 UZP114 UPT114 UFX114 TWB114 TMF114 TCJ114 SSN114 SIR114 RYV114 ROZ114 RFD114 QVH114 QLL114 QBP114 PRT114 PHX114 OYB114 OOF114 OEJ114 NUN114 NKR114 NAV114 MQZ114 MHD114 LXH114 LNL114 LDP114 KTT114 KJX114 KAB114 JQF114 JGJ114 IWN114 IMR114 ICV114 HSZ114 HJD114 GZH114 GPL114 GFP114 FVT114 FLX114 FCB114 ESF114 EIJ114 DYN114 DOR114 DEV114 CUZ114 CLD114 CBH114 BRL114 BHP114 AXT114 ANX114 AEB114 UF114 KJ114 WWY114 WNC114 WDG114 VTK114 VJO114 UZS114 UPW114 UGA114 TWE114 TMI114 TCM114 SSQ114 SIU114 RYY114 RPC114 RFG114 QVK114 QLO114 QBS114 PRW114 PIA114 OYE114 OOI114 OEM114 NUQ114 NKU114 NAY114 MRC114 MHG114 LXK114 LNO114 LDS114 KTW114 KKA114 KAE114 JQI114 JGM114 IWQ114 IMU114 ICY114 HTC114 HJG114 GZK114 GPO114 GFS114 FVW114 FMA114 FCE114 ESI114 EIM114 DYQ114 DOU114 DEY114 CVC114 CLG114 CBK114 BRO114 BHS114 AXW114 AOA114 AEE114 UI114 KM114 WWS114 WMW114 BD112:BD115 WWX118:WWX119 KK116 WMU116 WCY116 VTC116 VJG116 UZK116 UPO116 UFS116 TVW116 TMA116 TCE116 SSI116 SIM116 RYQ116 ROU116 REY116 QVC116 QLG116 QBK116 PRO116 PHS116 OXW116 OOA116 OEE116 NUI116 NKM116 NAQ116 MQU116 MGY116 LXC116 LNG116 LDK116 KTO116 KJS116 JZW116 JQA116 JGE116 IWI116 IMM116 ICQ116 HSU116 HIY116 GZC116 GPG116 GFK116 FVO116 FLS116 FBW116 ESA116 EIE116 DYI116 DOM116 DEQ116 CUU116 CKY116 CBC116 BRG116 BHK116 AXO116 ANS116 ADW116 UA116 KE116 WWQ116 WWT116 WMX116 WDB116 VTF116 VJJ116 UZN116 UPR116 UFV116 TVZ116 TMD116 TCH116 SSL116 SIP116 RYT116 ROX116 RFB116 QVF116 QLJ116 QBN116 PRR116 PHV116 OXZ116 OOD116 OEH116 NUL116 NKP116 NAT116 MQX116 MHB116 LXF116 LNJ116 LDN116 KTR116 KJV116 JZZ116 JQD116 JGH116 IWL116 IMP116 ICT116 HSX116 HJB116 GZF116 GPJ116 GFN116 FVR116 FLV116 FBZ116 ESD116 EIH116 DYL116 DOP116 DET116 CUX116 CLB116 CBF116 BRJ116 BHN116 AXR116 ANV116 ADZ116 UD116 KH116 WWW116 WNA116 WDE116 VTI116 VJM116 UZQ116 UPU116 UFY116 TWC116 TMG116 TCK116 SSO116 SIS116 RYW116 RPA116 RFE116 QVI116 QLM116 QBQ116 PRU116 PHY116 OYC116 OOG116 OEK116 NUO116 NKS116 NAW116 MRA116 MHE116 LXI116 LNM116 LDQ116 KTU116 KJY116 KAC116 JQG116 JGK116 IWO116 IMS116 ICW116 HTA116 HJE116 GZI116 GPM116 GFQ116 FVU116 FLY116 FCC116 ESG116 EIK116 DYO116 DOS116 DEW116 CVA116 CLE116 CBI116 BRM116 BHQ116 AXU116 ANY116 BK94:BK96 BI122:BI124 BF122:BF124 KI125 UE125 AEA125 ANW125 AXS125 BHO125 BRK125 CBG125 CLC125 CUY125 DEU125 DOQ125 DYM125 EII125 ESE125 FCA125 FLW125 FVS125 GFO125 GPK125 GZG125 HJC125 HSY125 ICU125 IMQ125 IWM125 JGI125 JQE125 KAA125 KJW125 KTS125 LDO125 LNK125 LXG125 MHC125 MQY125 NAU125 NKQ125 NUM125 OEI125 OOE125 OYA125 PHW125 PRS125 QBO125 QLK125 QVG125 RFC125 ROY125 RYU125 SIQ125 SSM125 TCI125 TME125 TWA125 UFW125 UPS125 UZO125 VJK125 VTG125 WDC125 WMY125 WWU125 KO125 UK125 AEG125 AOC125 AXY125 BHU125 BRQ125 CBM125 CLI125 CVE125 DFA125 DOW125 DYS125 EIO125 ESK125 FCG125 FMC125 FVY125 GFU125 GPQ125 GZM125 HJI125 HTE125 IDA125 IMW125 IWS125 JGO125 JQK125 KAG125 KKC125 KTY125 LDU125 LNQ125 LXM125 MHI125 MRE125 NBA125 NKW125 NUS125 OEO125 OOK125 OYG125 PIC125 PRY125 QBU125 QLQ125 QVM125 RFI125 RPE125 RZA125 SIW125 SSS125 TCO125 TMK125 TWG125 UGC125 UPY125 UZU125 VJQ125 VTM125 WDI125 WNE125 WXA125 KL125 UH125 AED125 ANZ125 AXV125 BHR125 BRN125 CBJ125 CLF125 CVB125 DEX125 DOT125 DYP125 EIL125 ESH125 FCD125 FLZ125 FVV125 GFR125 GPN125 GZJ125 HJF125 HTB125 ICX125 IMT125 IWP125 JGL125 JQH125 KAD125 KJZ125 KTV125 LDR125 LNN125 LXJ125 MHF125 MRB125 NAX125 NKT125 NUP125 OEL125 OOH125 OYD125 PHZ125 PRV125 QBR125 QLN125 QVJ125 RFF125 RPB125 RYX125 SIT125 SSP125 TCL125 TMH125 TWD125 UFZ125 UPV125 UZR125 BJ125:BJ126 BD125:BD126 BG125:BG126 VJN125 VTJ125 WDF125 WNB125 BD162 BF127 BI127 KI128 UE128 AEA128 ANW128 AXS128 BHO128 BRK128 CBG128 CLC128 CUY128 DEU128 DOQ128 DYM128 EII128 ESE128 FCA128 FLW128 FVS128 GFO128 GPK128 GZG128 HJC128 HSY128 ICU128 IMQ128 IWM128 JGI128 JQE128 KAA128 KJW128 KTS128 LDO128 LNK128 LXG128 MHC128 MQY128 NAU128 NKQ128 NUM128 OEI128 OOE128 OYA128 PHW128 PRS128 QBO128 QLK128 QVG128 RFC128 ROY128 RYU128 SIQ128 SSM128 TCI128 TME128 TWA128 UFW128 UPS128 UZO128 VJK128 VTG128 WDC128 WMY128 WWU128 KO128 UK128 AEG128 AOC128 AXY128 BHU128 BRQ128 CBM128 CLI128 CVE128 DFA128 DOW128 DYS128 EIO128 ESK128 FCG128 FMC128 FVY128 GFU128 GPQ128 GZM128 HJI128 HTE128 IDA128 IMW128 IWS128 JGO128 JQK128 KAG128 KKC128 KTY128 LDU128 LNQ128 LXM128 MHI128 MRE128 NBA128 NKW128 NUS128 OEO128 OOK128 OYG128 PIC128 PRY128 QBU128 QLQ128 QVM128 RFI128 RPE128 RZA128 SIW128 SSS128 TCO128 TMK128 TWG128 UGC128 UPY128 UZU128 VJQ128 VTM128 WDI128 WNE128 WXA128 KL128 UH128 AED128 ANZ128 AXV128 BHR128 BRN128 CBJ128 CLF128 CVB128 DEX128 DOT128 DYP128 EIL128 ESH128 FCD128 FLZ128 FVV128 GFR128 GPN128 GZJ128 HJF128 HTB128 ICX128 IMT128 IWP128 JGL128 JQH128 KAD128 KJZ128 KTV128 LDR128 LNN128 LXJ128 MHF128 MRB128 NAX128 NKT128 NUP128 OEL128 OOH128 OYD128 PHZ128 PRV128 QBR128 QLN128 QVJ128 RFF128 RPB128 RYX128 SIT128 SSP128 TCL128 TMH128 TWD128 UFZ128 UPV128 UZR128 BJ128:BJ129 BD128:BD129 BG128:BG129 VJN128 VTJ128 WDF128 WNB128 VJY126 BI130 BF130 WWX131 KI131 UE131 AEA131 ANW131 AXS131 BHO131 BRK131 CBG131 CLC131 CUY131 DEU131 DOQ131 DYM131 EII131 ESE131 FCA131 FLW131 FVS131 GFO131 GPK131 GZG131 HJC131 HSY131 ICU131 IMQ131 IWM131 JGI131 JQE131 KAA131 KJW131 KTS131 LDO131 LNK131 LXG131 MHC131 MQY131 NAU131 NKQ131 NUM131 OEI131 OOE131 OYA131 PHW131 PRS131 QBO131 QLK131 QVG131 RFC131 ROY131 RYU131 SIQ131 SSM131 TCI131 TME131 TWA131 UFW131 UPS131 UZO131 VJK131 VTG131 WDC131 WMY131 WWU131 KO131 UK131 AEG131 AOC131 AXY131 BHU131 BRQ131 CBM131 CLI131 CVE131 DFA131 DOW131 DYS131 EIO131 ESK131 FCG131 FMC131 FVY131 GFU131 GPQ131 GZM131 HJI131 HTE131 IDA131 IMW131 IWS131 JGO131 JQK131 KAG131 KKC131 KTY131 LDU131 LNQ131 LXM131 MHI131 MRE131 NBA131 NKW131 NUS131 OEO131 OOK131 OYG131 PIC131 PRY131 QBU131 QLQ131 QVM131 RFI131 RPE131 RZA131 SIW131 SSS131 TCO131 TMK131 TWG131 UGC131 UPY131 UZU131 VJQ131 VTM131 WDI131 WNE131 WXA131 KL131 UH131 AED131 ANZ131 AXV131 BHR131 BRN131 CBJ131 CLF131 CVB131 DEX131 DOT131 DYP131 EIL131 ESH131 FCD131 FLZ131 FVV131 GFR131 GPN131 GZJ131 HJF131 HTB131 ICX131 IMT131 IWP131 JGL131 JQH131 KAD131 KJZ131 KTV131 LDR131 LNN131 LXJ131 MHF131 MRB131 NAX131 NKT131 NUP131 OEL131 OOH131 OYD131 PHZ131 PRV131 QBR131 QLN131 QVJ131 RFF131 RPB131 RYX131 SIT131 SSP131 TCL131 TMH131 TWD131 UFZ131 UPV131 UZR131 BJ131 BD131 BG131 VJN131 VTJ131 WDF131 WNB131 BF132 BI132 WWX133 KI133 UE133 AEA133 ANW133 AXS133 BHO133 BRK133 CBG133 CLC133 CUY133 DEU133 DOQ133 DYM133 EII133 ESE133 FCA133 FLW133 FVS133 GFO133 GPK133 GZG133 HJC133 HSY133 ICU133 IMQ133 IWM133 JGI133 JQE133 KAA133 KJW133 KTS133 LDO133 LNK133 LXG133 MHC133 MQY133 NAU133 NKQ133 NUM133 OEI133 OOE133 OYA133 PHW133 PRS133 QBO133 QLK133 QVG133 RFC133 ROY133 RYU133 SIQ133 SSM133 TCI133 TME133 TWA133 UFW133 UPS133 UZO133 VJK133 VTG133 WDC133 WMY133 WWU133 KO133 UK133 AEG133 AOC133 AXY133 BHU133 BRQ133 CBM133 CLI133 CVE133 DFA133 DOW133 DYS133 EIO133 ESK133 FCG133 FMC133 FVY133 GFU133 GPQ133 GZM133 HJI133 HTE133 IDA133 IMW133 IWS133 JGO133 JQK133 KAG133 KKC133 KTY133 LDU133 LNQ133 LXM133 MHI133 MRE133 NBA133 NKW133 NUS133 OEO133 OOK133 OYG133 PIC133 PRY133 QBU133 QLQ133 QVM133 RFI133 RPE133 RZA133 SIW133 SSS133 TCO133 TMK133 TWG133 UGC133 UPY133 UZU133 VJQ133 VTM133 WDI133 WNE133 WXA133 KL133 UH133 AED133 ANZ133 AXV133 BHR133 BRN133 CBJ133 CLF133 CVB133 DEX133 DOT133 DYP133 EIL133 ESH133 FCD133 FLZ133 FVV133 GFR133 GPN133 GZJ133 HJF133 HTB133 ICX133 IMT133 IWP133 JGL133 JQH133 KAD133 KJZ133 KTV133 LDR133 LNN133 LXJ133 MHF133 MRB133 NAX133 NKT133 NUP133 OEL133 OOH133 OYD133 PHZ133 PRV133 QBR133 QLN133 QVJ133 RFF133 RPB133 RYX133 SIT133 SSP133 TCL133 TMH133 TWD133 UFZ133 UPV133 UZR133 BJ133 BD133 BG133 VJN133 VTJ133 WDF133 WNB133 BI134 BF134 BF136 KI135 UE135 AEA135 ANW135 AXS135 BHO135 BRK135 CBG135 CLC135 CUY135 DEU135 DOQ135 DYM135 EII135 ESE135 FCA135 FLW135 FVS135 GFO135 GPK135 GZG135 HJC135 HSY135 ICU135 IMQ135 IWM135 JGI135 JQE135 KAA135 KJW135 KTS135 LDO135 LNK135 LXG135 MHC135 MQY135 NAU135 NKQ135 NUM135 OEI135 OOE135 OYA135 PHW135 PRS135 QBO135 QLK135 QVG135 RFC135 ROY135 RYU135 SIQ135 SSM135 TCI135 TME135 TWA135 UFW135 UPS135 UZO135 VJK135 VTG135 WDC135 WMY135 WWU135 KO135 UK135 AEG135 AOC135 AXY135 BHU135 BRQ135 CBM135 CLI135 CVE135 DFA135 DOW135 DYS135 EIO135 ESK135 FCG135 FMC135 FVY135 GFU135 GPQ135 GZM135 HJI135 HTE135 IDA135 IMW135 IWS135 JGO135 JQK135 KAG135 KKC135 KTY135 LDU135 LNQ135 LXM135 MHI135 MRE135 NBA135 NKW135 NUS135 OEO135 OOK135 OYG135 PIC135 PRY135 QBU135 QLQ135 QVM135 RFI135 RPE135 RZA135 SIW135 SSS135 TCO135 TMK135 TWG135 UGC135 UPY135 UZU135 VJQ135 VTM135 WDI135 WNE135 WXA135 KL135 UH135 AED135 ANZ135 AXV135 BHR135 BRN135 CBJ135 CLF135 CVB135 DEX135 DOT135 DYP135 EIL135 ESH135 FCD135 FLZ135 FVV135 GFR135 GPN135 GZJ135 HJF135 HTB135 ICX135 IMT135 IWP135 JGL135 JQH135 KAD135 KJZ135 KTV135 LDR135 LNN135 LXJ135 MHF135 MRB135 NAX135 NKT135 NUP135 OEL135 OOH135 OYD135 PHZ135 PRV135 QBR135 QLN135 QVJ135 RFF135 RPB135 RYX135 SIT135 SSP135 TCL135 TMH135 TWD135 UFZ135 UPV135 UZR135 BJ135 BD135 BG135 VJN135 VTJ135 WDF135 WNB135 WWX135 KI171 UE171 AEA171 ANW171 AXS171 BHO171 BRK171 CBG171 CLC171 CUY171 DEU171 DOQ171 DYM171 EII171 ESE171 FCA171 FLW171 FVS171 GFO171 GPK171 GZG171 HJC171 HSY171 ICU171 IMQ171 IWM171 JGI171 JQE171 KAA171 KJW171 KTS171 LDO171 LNK171 LXG171 MHC171 MQY171 NAU171 NKQ171 NUM171 OEI171 OOE171 OYA171 PHW171 PRS171 QBO171 QLK171 QVG171 RFC171 ROY171 RYU171 SIQ171 SSM171 TCI171 TME171 TWA171 UFW171 UPS171 UZO171 VJK171 VTG171 WDC171 WMY171 WWU171 KO171 UK171 AEG171 AOC171 AXY171 BHU171 BRQ171 CBM171 CLI171 CVE171 DFA171 DOW171 DYS171 EIO171 ESK171 FCG171 FMC171 FVY171 GFU171 GPQ171 GZM171 HJI171 HTE171 IDA171 IMW171 IWS171 JGO171 JQK171 KAG171 KKC171 KTY171 LDU171 LNQ171 LXM171 MHI171 MRE171 NBA171 NKW171 NUS171 OEO171 OOK171 OYG171 PIC171 PRY171 QBU171 QLQ171 QVM171 RFI171 RPE171 RZA171 SIW171 SSS171 TCO171 TMK171 TWG171 UGC171 UPY171 UZU171 VJQ171 VTM171 WDI171 WNE171 WXA171 KL171 UH171 AED171 ANZ171 AXV171 BHR171 BRN171 CBJ171 CLF171 CVB171 DEX171 DOT171 DYP171 EIL171 ESH171 FCD171 FLZ171 FVV171 GFR171 GPN171 GZJ171 HJF171 HTB171 ICX171 IMT171 IWP171 JGL171 JQH171 KAD171 KJZ171 KTV171 LDR171 LNN171 LXJ171 MHF171 MRB171 NAX171 NKT171 NUP171 OEL171 OOH171 OYD171 PHZ171 PRV171 QBR171 QLN171 QVJ171 RFF171 RPB171 RYX171 SIT171 SSP171 TCL171 TMH171 TWD171 UFZ171 UPV171 UZR171 BJ171 BG171 VJN171 VTJ171 WDF171 WNB171 VJY129 UZU175 ANL64:ANL65 ANL67:ANL68 ANL70:ANL71 ANL74:ANL75 ANL77:ANL78 ANL80:ANL81 ANL86:ANL87 ANL83:ANL84 BI62:BI93 ANL89:ANL90 AEC116 WXE117 KP117 UL117 AEH117 AOD117 AXZ117 BHV117 BRR117 CBN117 CLJ117 CVF117 DFB117 DOX117 DYT117 EIP117 ESL117 FCH117 FMD117 FVZ117 GFV117 GPR117 GZN117 HJJ117 HTF117 IDB117 IMX117 IWT117 JGP117 JQL117 KAH117 KKD117 KTZ117 LDV117 LNR117 LXN117 MHJ117 MRF117 NBB117 NKX117 NUT117 OEP117 OOL117 OYH117 PID117 PRZ117 QBV117 QLR117 QVN117 RFJ117 RPF117 RZB117 SIX117 SST117 TCP117 TML117 TWH117 UGD117 UPZ117 UZV117 VJR117 VTN117 WDJ117 WNF117 WXB117 KV117 UR117 AEN117 AOJ117 AYF117 BIB117 BRX117 CBT117 CLP117 CVL117 DFH117 DPD117 DYZ117 EIV117 ESR117 FCN117 FMJ117 FWF117 GGB117 GPX117 GZT117 HJP117 HTL117 IDH117 IND117 IWZ117 JGV117 JQR117 KAN117 KKJ117 KUF117 LEB117 LNX117 LXT117 MHP117 MRL117 NBH117 NLD117 NUZ117 OEV117 OOR117 OYN117 PIJ117 PSF117 QCB117 QLX117 QVT117 RFP117 RPL117 RZH117 SJD117 SSZ117 TCV117 TMR117 TWN117 UGJ117 UQF117 VAB117 VJX117 VTT117 WDP117 WNL117 WXH117 KS117 UO117 AEK117 AOG117 AYC117 BHY117 BRU117 CBQ117 CLM117 CVI117 DFE117 DPA117 DYW117 EIS117 ESO117 FCK117 FMG117 FWC117 GFY117 GPU117 GZQ117 HJM117 HTI117 IDE117 INA117 IWW117 JGS117 JQO117 KAK117 KKG117 KUC117 LDY117 LNU117 LXQ117 MHM117 MRI117 NBE117 NLA117 NUW117 OES117 OOO117 OYK117 PIG117 PSC117 QBY117 QLU117 QVQ117 RFM117 RPI117 RZE117 SJA117 SSW117 TCS117 TMO117 TWK117 UGG117 UQC117 UZY117 VJU117 VTQ117 WDM117 WNI117 BB117 VUA112 WNH102 WDL102 VTP102 VJT102 UZX102 UQB102 UGF102 TWJ102 TMN102 TCR102 SSV102 SIZ102 RZD102 RPH102 RFL102 QVP102 QLT102 QBX102 PSB102 PIF102 OYJ102 OON102 OER102 NUV102 NKZ102 NBD102 MRH102 MHL102 LXP102 LNT102 LDX102 KUB102 KKF102 KAJ102 JQN102 JGR102 IWV102 IMZ102 IDD102 HTH102 HJL102 GZP102 GPT102 GFX102 FWB102 FMF102 FCJ102 ESN102 EIR102 DYV102 DOZ102 DFD102 CVH102 CLL102 CBP102 BRT102 BHX102 AYB102 AOF102 AEJ102 UN102 KR102 WXG102 WNK102 WDO102 VTS102 VJW102 VAA102 UQE102 UGI102 TWM102 TMQ102 TCU102 SSY102 SJC102 RZG102 RPK102 RFO102 QVS102 QLW102 QCA102 PSE102 PII102 OYM102 OOQ102 OEU102 NUY102 NLC102 NBG102 MRK102 MHO102 LXS102 LNW102 LEA102 KUE102 KKI102 KAM102 JQQ102 JGU102 IWY102 INC102 IDG102 HTK102 HJO102 GZS102 GPW102 GGA102 FWE102 FMI102 FCM102 ESQ102 EIU102 DYY102 DPC102 DFG102 CVK102 CLO102 CBS102 BRW102 BIA102 AYE102 AOI102 AEM102 UQ102 KU102 WXJ102 WNN102 WDR102 VTV102 VJZ102 VAD102 UQH102 UGL102 TWP102 TMT102 TCX102 STB102 SJF102 RZJ102 RPN102 RFR102 QVV102 QLZ102 QCD102 PSH102 PIL102 OYP102 OOT102 OEX102 NVB102 NLF102 NBJ102 MRN102 MHR102 LXV102 LNZ102 LED102 KUH102 KKL102 KAP102 JQT102 JGX102 IXB102 INF102 IDJ102 HTN102 HJR102 GZV102 GPZ102 GGD102 FWH102 FML102 FCP102 EST102 EIX102 DZB102 DPF102 DFJ102 CVN102 CLR102 CBV102 BRZ102 BID102 AYH102 AOL102 AEP102 UT102 KX102 WXD102 BD102:BD103 WXE103 KP103 UL103 AEH103 AOD103 AXZ103 BHV103 BRR103 CBN103 CLJ103 CVF103 DFB103 DOX103 DYT103 EIP103 ESL103 FCH103 FMD103 FVZ103 GFV103 GPR103 GZN103 HJJ103 HTF103 IDB103 IMX103 IWT103 JGP103 JQL103 KAH103 KKD103 KTZ103 LDV103 LNR103 LXN103 MHJ103 MRF103 NBB103 NKX103 NUT103 OEP103 OOL103 OYH103 PID103 PRZ103 QBV103 QLR103 QVN103 RFJ103 RPF103 RZB103 SIX103 SST103 TCP103 TML103 TWH103 UGD103 UPZ103 UZV103 VJR103 VTN103 WDJ103 WNF103 WXB103 KV103 UR103 AEN103 AOJ103 AYF103 BIB103 BRX103 CBT103 CLP103 CVL103 DFH103 DPD103 DYZ103 EIV103 ESR103 FCN103 FMJ103 FWF103 GGB103 GPX103 GZT103 HJP103 HTL103 IDH103 IND103 IWZ103 JGV103 JQR103 KAN103 KKJ103 KUF103 LEB103 LNX103 LXT103 MHP103 MRL103 NBH103 NLD103 NUZ103 OEV103 OOR103 OYN103 PIJ103 PSF103 QCB103 QLX103 QVT103 RFP103 RPL103 RZH103 SJD103 SSZ103 TCV103 TMR103 TWN103 UGJ103 UQF103 VAB103 VJX103 VTT103 WDP103 WNL103 WXH103 KS103 UO103 AEK103 AOG103 AYC103 BHY103 BRU103 CBQ103 CLM103 CVI103 DFE103 DPA103 DYW103 EIS103 ESO103 FCK103 FMG103 FWC103 GFY103 GPU103 GZQ103 HJM103 HTI103 IDE103 INA103 IWW103 JGS103 JQO103 KAK103 KKG103 KUC103 LDY103 LNU103 LXQ103 MHM103 MRI103 NBE103 NLA103 NUW103 OES103 OOO103 OYK103 PIG103 PSC103 QBY103 QLU103 QVQ103 RFM103 RPI103 RZE103 SJA103 SSW103 TCS103 TMO103 TWK103 UGG103 UQC103 UZY103 VJU103 VTQ103 WDM103 WNH104 WDL104 VTP104 VJT104 UZX104 UQB104 UGF104 TWJ104 TMN104 TCR104 SSV104 SIZ104 RZD104 RPH104 RFL104 QVP104 QLT104 QBX104 PSB104 PIF104 OYJ104 OON104 OER104 NUV104 NKZ104 NBD104 MRH104 MHL104 LXP104 LNT104 LDX104 KUB104 KKF104 KAJ104 JQN104 JGR104 IWV104 IMZ104 IDD104 HTH104 HJL104 GZP104 GPT104 GFX104 FWB104 FMF104 FCJ104 ESN104 EIR104 DYV104 DOZ104 DFD104 CVH104 CLL104 CBP104 BRT104 BHX104 AYB104 AOF104 AEJ104 UN104 KR104 WXG104 WNK104 WDO104 VTS104 VJW104 VAA104 UQE104 UGI104 TWM104 TMQ104 TCU104 SSY104 SJC104 RZG104 RPK104 RFO104 QVS104 QLW104 QCA104 PSE104 PII104 OYM104 OOQ104 OEU104 NUY104 NLC104 NBG104 MRK104 MHO104 LXS104 LNW104 LEA104 KUE104 KKI104 KAM104 JQQ104 JGU104 IWY104 INC104 IDG104 HTK104 HJO104 GZS104 GPW104 GGA104 FWE104 FMI104 FCM104 ESQ104 EIU104 DYY104 DPC104 DFG104 CVK104 CLO104 CBS104 BRW104 BIA104 AYE104 AOI104 AEM104 UQ104 KU104 WXJ104 WNN104 WDR104 VTV104 VJZ104 VAD104 UQH104 UGL104 TWP104 TMT104 TCX104 STB104 SJF104 RZJ104 RPN104 RFR104 QVV104 QLZ104 QCD104 PSH104 PIL104 OYP104 OOT104 OEX104 NVB104 NLF104 NBJ104 MRN104 MHR104 LXV104 LNZ104 LED104 KUH104 KKL104 KAP104 JQT104 JGX104 IXB104 INF104 IDJ104 HTN104 HJR104 GZV104 GPZ104 GGD104 FWH104 FML104 FCP104 EST104 EIX104 DZB104 DPF104 DFJ104 CVN104 CLR104 CBV104 BRZ104 BID104 AYH104 AOL104 AEP104 UT104 KX104 WXD104 WNI105 WXE105 KP105 UL105 AEH105 AOD105 AXZ105 BHV105 BRR105 CBN105 CLJ105 CVF105 DFB105 DOX105 DYT105 EIP105 ESL105 FCH105 FMD105 FVZ105 GFV105 GPR105 GZN105 HJJ105 HTF105 IDB105 IMX105 IWT105 JGP105 JQL105 KAH105 KKD105 KTZ105 LDV105 LNR105 LXN105 MHJ105 MRF105 NBB105 NKX105 NUT105 OEP105 OOL105 OYH105 PID105 PRZ105 QBV105 QLR105 QVN105 RFJ105 RPF105 RZB105 SIX105 SST105 TCP105 TML105 TWH105 UGD105 UPZ105 UZV105 VJR105 VTN105 WDJ105 WNF105 WXB105 KV105 UR105 AEN105 AOJ105 AYF105 BIB105 BRX105 CBT105 CLP105 CVL105 DFH105 DPD105 DYZ105 EIV105 ESR105 FCN105 FMJ105 FWF105 GGB105 GPX105 GZT105 HJP105 HTL105 IDH105 IND105 IWZ105 JGV105 JQR105 KAN105 KKJ105 KUF105 LEB105 LNX105 LXT105 MHP105 MRL105 NBH105 NLD105 NUZ105 OEV105 OOR105 OYN105 PIJ105 PSF105 QCB105 QLX105 QVT105 RFP105 RPL105 RZH105 SJD105 SSZ105 TCV105 TMR105 TWN105 UGJ105 UQF105 VAB105 VJX105 VTT105 WDP105 WNL105 WXH105 KS105 UO105 AEK105 AOG105 AYC105 BHY105 BRU105 CBQ105 CLM105 CVI105 DFE105 DPA105 DYW105 EIS105 ESO105 FCK105 FMG105 FWC105 GFY105 GPU105 GZQ105 HJM105 HTI105 IDE105 INA105 IWW105 JGS105 JQO105 KAK105 KKG105 KUC105 LDY105 LNU105 LXQ105 MHM105 MRI105 NBE105 NLA105 NUW105 OES105 OOO105 OYK105 PIG105 PSC105 QBY105 QLU105 QVQ105 RFM105 RPI105 RZE105 SJA105 SSW105 TCS105 TMO105 TWK105 UGG105 UQC105 UZY105 VJU105 VTQ105 WDM105 WXD106 WNH106 WDL106 VTP106 VJT106 UZX106 UQB106 UGF106 TWJ106 TMN106 TCR106 SSV106 SIZ106 RZD106 RPH106 RFL106 QVP106 QLT106 QBX106 PSB106 PIF106 OYJ106 OON106 OER106 NUV106 NKZ106 NBD106 MRH106 MHL106 LXP106 LNT106 LDX106 KUB106 KKF106 KAJ106 JQN106 JGR106 IWV106 IMZ106 IDD106 HTH106 HJL106 GZP106 GPT106 GFX106 FWB106 FMF106 FCJ106 ESN106 EIR106 DYV106 DOZ106 DFD106 CVH106 CLL106 CBP106 BRT106 BHX106 AYB106 AOF106 AEJ106 UN106 KR106 WXG106 WNK106 WDO106 VTS106 VJW106 VAA106 UQE106 UGI106 TWM106 TMQ106 TCU106 SSY106 SJC106 RZG106 RPK106 RFO106 QVS106 QLW106 QCA106 PSE106 PII106 OYM106 OOQ106 OEU106 NUY106 NLC106 NBG106 MRK106 MHO106 LXS106 LNW106 LEA106 KUE106 KKI106 KAM106 JQQ106 JGU106 IWY106 INC106 IDG106 HTK106 HJO106 GZS106 GPW106 GGA106 FWE106 FMI106 FCM106 ESQ106 EIU106 DYY106 DPC106 DFG106 CVK106 CLO106 CBS106 BRW106 BIA106 AYE106 AOI106 AEM106 UQ106 KU106 WXJ106 WNN106 WDR106 VTV106 VJZ106 VAD106 UQH106 UGL106 TWP106 TMT106 TCX106 STB106 SJF106 RZJ106 RPN106 RFR106 QVV106 QLZ106 QCD106 PSH106 PIL106 OYP106 OOT106 OEX106 NVB106 NLF106 NBJ106 MRN106 MHR106 LXV106 LNZ106 LED106 KUH106 KKL106 KAP106 JQT106 JGX106 IXB106 INF106 IDJ106 HTN106 HJR106 GZV106 GPZ106 GGD106 FWH106 FML106 FCP106 EST106 EIX106 DZB106 DPF106 DFJ106 CVN106 CLR106 CBV106 BRZ106 BID106 AYH106 AOL106 AEP106 UT106 KX106 WNI107 WXE107 KP107 UL107 AEH107 AOD107 AXZ107 BHV107 BRR107 CBN107 CLJ107 CVF107 DFB107 DOX107 DYT107 EIP107 ESL107 FCH107 FMD107 FVZ107 GFV107 GPR107 GZN107 HJJ107 HTF107 IDB107 IMX107 IWT107 JGP107 JQL107 KAH107 KKD107 KTZ107 LDV107 LNR107 LXN107 MHJ107 MRF107 NBB107 NKX107 NUT107 OEP107 OOL107 OYH107 PID107 PRZ107 QBV107 QLR107 QVN107 RFJ107 RPF107 RZB107 SIX107 SST107 TCP107 TML107 TWH107 UGD107 UPZ107 UZV107 VJR107 VTN107 WDJ107 WNF107 WXB107 KV107 UR107 AEN107 AOJ107 AYF107 BIB107 BRX107 CBT107 CLP107 CVL107 DFH107 DPD107 DYZ107 EIV107 ESR107 FCN107 FMJ107 FWF107 GGB107 GPX107 GZT107 HJP107 HTL107 IDH107 IND107 IWZ107 JGV107 JQR107 KAN107 KKJ107 KUF107 LEB107 LNX107 LXT107 MHP107 MRL107 NBH107 NLD107 NUZ107 OEV107 OOR107 OYN107 PIJ107 PSF107 QCB107 QLX107 QVT107 RFP107 RPL107 RZH107 SJD107 SSZ107 TCV107 TMR107 TWN107 UGJ107 UQF107 VAB107 VJX107 VTT107 WDP107 WNL107 WXH107 KS107 UO107 AEK107 AOG107 AYC107 BHY107 BRU107 CBQ107 CLM107 CVI107 DFE107 DPA107 DYW107 EIS107 ESO107 FCK107 FMG107 FWC107 GFY107 GPU107 GZQ107 HJM107 HTI107 IDE107 INA107 IWW107 JGS107 JQO107 KAK107 KKG107 KUC107 LDY107 LNU107 LXQ107 MHM107 MRI107 NBE107 NLA107 NUW107 OES107 OOO107 OYK107 PIG107 PSC107 QBY107 QLU107 QVQ107 RFM107 RPI107 RZE107 SJA107 SSW107 TCS107 TMO107 TWK107 UGG107 UQC107 UZY107 VJU107 VTQ107 WDM107 KX108 WXD108 WNH108 WDL108 VTP108 VJT108 UZX108 UQB108 UGF108 TWJ108 TMN108 TCR108 SSV108 SIZ108 RZD108 RPH108 RFL108 QVP108 QLT108 QBX108 PSB108 PIF108 OYJ108 OON108 OER108 NUV108 NKZ108 NBD108 MRH108 MHL108 LXP108 LNT108 LDX108 KUB108 KKF108 KAJ108 JQN108 JGR108 IWV108 IMZ108 IDD108 HTH108 HJL108 GZP108 GPT108 GFX108 FWB108 FMF108 FCJ108 ESN108 EIR108 DYV108 DOZ108 DFD108 CVH108 CLL108 CBP108 BRT108 BHX108 AYB108 AOF108 AEJ108 UN108 KR108 WXG108 WNK108 WDO108 VTS108 VJW108 VAA108 UQE108 UGI108 TWM108 TMQ108 TCU108 SSY108 SJC108 RZG108 RPK108 RFO108 QVS108 QLW108 QCA108 PSE108 PII108 OYM108 OOQ108 OEU108 NUY108 NLC108 NBG108 MRK108 MHO108 LXS108 LNW108 LEA108 KUE108 KKI108 KAM108 JQQ108 JGU108 IWY108 INC108 IDG108 HTK108 HJO108 GZS108 GPW108 GGA108 FWE108 FMI108 FCM108 ESQ108 EIU108 DYY108 DPC108 DFG108 CVK108 CLO108 CBS108 BRW108 BIA108 AYE108 AOI108 AEM108 UQ108 KU108 WXJ108 WNN108 WDR108 VTV108 VJZ108 VAD108 UQH108 UGL108 TWP108 TMT108 TCX108 STB108 SJF108 RZJ108 RPN108 RFR108 QVV108 QLZ108 QCD108 PSH108 PIL108 OYP108 OOT108 OEX108 NVB108 NLF108 NBJ108 MRN108 MHR108 LXV108 LNZ108 LED108 KUH108 KKL108 KAP108 JQT108 JGX108 IXB108 INF108 IDJ108 HTN108 HJR108 GZV108 GPZ108 GGD108 FWH108 FML108 FCP108 EST108 EIX108 DZB108 DPF108 DFJ108 CVN108 CLR108 CBV108 BRZ108 BID108 AYH108 AOL108 AEP108 UT108 UT110 WXE109 KP109 UL109 AEH109 AOD109 AXZ109 BHV109 BRR109 CBN109 CLJ109 CVF109 DFB109 DOX109 DYT109 EIP109 ESL109 FCH109 FMD109 FVZ109 GFV109 GPR109 GZN109 HJJ109 HTF109 IDB109 IMX109 IWT109 JGP109 JQL109 KAH109 KKD109 KTZ109 LDV109 LNR109 LXN109 MHJ109 MRF109 NBB109 NKX109 NUT109 OEP109 OOL109 OYH109 PID109 PRZ109 QBV109 QLR109 QVN109 RFJ109 RPF109 RZB109 SIX109 SST109 TCP109 TML109 TWH109 UGD109 UPZ109 UZV109 VJR109 VTN109 WDJ109 WNF109 WXB109 KV109 UR109 AEN109 AOJ109 AYF109 BIB109 BRX109 CBT109 CLP109 CVL109 DFH109 DPD109 DYZ109 EIV109 ESR109 FCN109 FMJ109 FWF109 GGB109 GPX109 GZT109 HJP109 HTL109 IDH109 IND109 IWZ109 JGV109 JQR109 KAN109 KKJ109 KUF109 LEB109 LNX109 LXT109 MHP109 MRL109 NBH109 NLD109 NUZ109 OEV109 OOR109 OYN109 PIJ109 PSF109 QCB109 QLX109 QVT109 RFP109 RPL109 RZH109 SJD109 SSZ109 TCV109 TMR109 TWN109 UGJ109 UQF109 VAB109 VJX109 VTT109 WDP109 WNL109 WXH109 KS109 UO109 AEK109 AOG109 AYC109 BHY109 BRU109 CBQ109 CLM109 CVI109 DFE109 DPA109 DYW109 EIS109 ESO109 FCK109 FMG109 FWC109 GFY109 GPU109 GZQ109 HJM109 HTI109 IDE109 INA109 IWW109 JGS109 JQO109 KAK109 KKG109 KUC109 LDY109 LNU109 LXQ109 MHM109 MRI109 NBE109 NLA109 NUW109 OES109 OOO109 OYK109 PIG109 PSC109 QBY109 QLU109 QVQ109 RFM109 RPI109 RZE109 SJA109 SSW109 TCS109 TMO109 TWK109 UGG109 UQC109 UZY109 VJU109 VTQ109 WDM109 BI145:BI155 BF145:BF155 BD156 BG156 BJ156 BF157:BF158 BI157:BI158 BD159 BG159 BJ159 BI160:BI161 BF160:BF161 BF163:BF169 BG162 BJ162 WWX125 VAC126 UQG126 UGK126 TWO126 TMS126 TCW126 STA126 SJE126 RZI126 RPM126 RFQ126 QVU126 QLY126 QCC126 PSG126 PIK126 OYO126 OOS126 OEW126 NVA126 NLE126 NBI126 MRM126 MHQ126 LXU126 LNY126 LEC126 KUG126 KKK126 KAO126 JQS126 JGW126 IXA126 INE126 IDI126 HTM126 HJQ126 GZU126 GPY126 GGC126 FWG126 FMK126 FCO126 ESS126 EIW126 DZA126 DPE126 DFI126 CVM126 CLQ126 CBU126 BRY126 BIC126 AYG126 AOK126 AEO126 US126 KW126 WXL126 WNP126 WDT126 VTX126 VKB126 VAF126 UQJ126 UGN126 TWR126 TMV126 TCZ126 STD126 SJH126 RZL126 RPP126 RFT126 QVX126 QMB126 QCF126 PSJ126 PIN126 OYR126 OOV126 OEZ126 NVD126 NLH126 NBL126 MRP126 MHT126 LXX126 LOB126 LEF126 KUJ126 KKN126 KAR126 JQV126 JGZ126 IXD126 INH126 IDL126 HTP126 HJT126 GZX126 GQB126 GGF126 FWJ126 FMN126 FCR126 ESV126 EIZ126 DZD126 DPH126 DFL126 CVP126 CLT126 CBX126 BSB126 BIF126 AYJ126 AON126 AER126 UV126 KZ126 WXF126 WNJ126 WDN126 VTR126 VJV126 UZZ126 UQD126 UGH126 TWL126 TMP126 TCT126 SSX126 SJB126 RZF126 RPJ126 RFN126 QVR126 QLV126 QBZ126 PSD126 PIH126 OYL126 OOP126 OET126 NUX126 NLB126 NBF126 MRJ126 MHN126 LXR126 LNV126 LDZ126 KUD126 KKH126 KAL126 JQP126 JGT126 IWX126 INB126 IDF126 HTJ126 HJN126 GZR126 GPV126 GFZ126 FWD126 FMH126 FCL126 ESP126 EIT126 DYX126 DPB126 DFF126 CVJ126 CLN126 CBR126 BRV126 BHZ126 AYD126 AOH126 AEL126 UP126 KT126 WXI126 WNM126 WDQ126 VTU126 WWX128 VAC129 UQG129 UGK129 TWO129 TMS129 TCW129 STA129 SJE129 RZI129 RPM129 RFQ129 QVU129 QLY129 QCC129 PSG129 PIK129 OYO129 OOS129 OEW129 NVA129 NLE129 NBI129 MRM129 MHQ129 LXU129 LNY129 LEC129 KUG129 KKK129 KAO129 JQS129 JGW129 IXA129 INE129 IDI129 HTM129 HJQ129 GZU129 GPY129 GGC129 FWG129 FMK129 FCO129 ESS129 EIW129 DZA129 DPE129 DFI129 CVM129 CLQ129 CBU129 BRY129 BIC129 AYG129 AOK129 AEO129 US129 KW129 WXL129 WNP129 WDT129 VTX129 VKB129 VAF129 UQJ129 UGN129 TWR129 TMV129 TCZ129 STD129 SJH129 RZL129 RPP129 RFT129 QVX129 QMB129 QCF129 PSJ129 PIN129 OYR129 OOV129 OEZ129 NVD129 NLH129 NBL129 MRP129 MHT129 LXX129 LOB129 LEF129 KUJ129 KKN129 KAR129 JQV129 JGZ129 IXD129 INH129 IDL129 HTP129 HJT129 GZX129 GQB129 GGF129 FWJ129 FMN129 FCR129 ESV129 EIZ129 DZD129 DPH129 DFL129 CVP129 CLT129 CBX129 BSB129 BIF129 AYJ129 AON129 AER129 UV129 KZ129 WXF129 WNJ129 WDN129 VTR129 VJV129 UZZ129 UQD129 UGH129 TWL129 TMP129 TCT129 SSX129 SJB129 RZF129 RPJ129 RFN129 QVR129 QLV129 QBZ129 PSD129 PIH129 OYL129 OOP129 OET129 NUX129 NLB129 NBF129 MRJ129 MHN129 LXR129 LNV129 LDZ129 KUD129 KKH129 KAL129 JQP129 JGT129 IWX129 INB129 IDF129 HTJ129 HJN129 GZR129 GPV129 GFZ129 FWD129 FMH129 FCL129 ESP129 EIT129 DYX129 DPB129 DFF129 CVJ129 CLN129 CBR129 BRV129 BHZ129 AYD129 AOH129 AEL129 UP129 KT129 WXI129 WNM129 WDQ129 VTU129 BF201 BJ202:BJ203 BD202:BD203 BG202:BG203 BE199:BE200 AEN111 WDW112 WNS112 WXO112 KZ112 UV112 AER112 AON112 AYJ112 BIF112 BSB112 CBX112 CLT112 CVP112 DFL112 DPH112 DZD112 EIZ112 ESV112 FCR112 FMN112 FWJ112 GGF112 GQB112 GZX112 HJT112 HTP112 IDL112 INH112 IXD112 JGZ112 JQV112 KAR112 KKN112 KUJ112 LEF112 LOB112 LXX112 MHT112 MRP112 NBL112 NLH112 NVD112 OEZ112 OOV112 OYR112 PIN112 PSJ112 QCF112 QMB112 QVX112 RFT112 RPP112 RZL112 SJH112 STD112 TCZ112 TMV112 TWR112 UGN112 UQJ112 VAF112 VKB112 VTX112 WDT112 WNP112 WXL112 LC112 UY112 AEU112 AOQ112 AYM112 BII112 BSE112 CCA112 CLW112 CVS112 DFO112 DPK112 DZG112 EJC112 ESY112 FCU112 FMQ112 FWM112 GGI112 GQE112 HAA112 HJW112 HTS112 IDO112 INK112 IXG112 JHC112 JQY112 KAU112 KKQ112 KUM112 LEI112 LOE112 LYA112 MHW112 MRS112 NBO112 NLK112 NVG112 OFC112 OOY112 OYU112 PIQ112 PSM112 QCI112 QME112 QWA112 RFW112 RPS112 RZO112 SJK112 STG112 TDC112 TMY112 TWU112 UGQ112 UQM112 VAI112 VKE112 WWX115 KI118:KI119 UE118:UE119 AEA118:AEA119 ANW118:ANW119 AXS118:AXS119 BHO118:BHO119 BRK118:BRK119 CBG118:CBG119 CLC118:CLC119 CUY118:CUY119 DEU118:DEU119 DOQ118:DOQ119 DYM118:DYM119 EII118:EII119 ESE118:ESE119 FCA118:FCA119 FLW118:FLW119 FVS118:FVS119 GFO118:GFO119 GPK118:GPK119 GZG118:GZG119 HJC118:HJC119 HSY118:HSY119 ICU118:ICU119 IMQ118:IMQ119 IWM118:IWM119 JGI118:JGI119 JQE118:JQE119 KAA118:KAA119 KJW118:KJW119 KTS118:KTS119 LDO118:LDO119 LNK118:LNK119 LXG118:LXG119 MHC118:MHC119 MQY118:MQY119 NAU118:NAU119 NKQ118:NKQ119 NUM118:NUM119 OEI118:OEI119 OOE118:OOE119 OYA118:OYA119 PHW118:PHW119 PRS118:PRS119 QBO118:QBO119 QLK118:QLK119 QVG118:QVG119 RFC118:RFC119 ROY118:ROY119 RYU118:RYU119 SIQ118:SIQ119 SSM118:SSM119 TCI118:TCI119 TME118:TME119 TWA118:TWA119 UFW118:UFW119 UPS118:UPS119 UZO118:UZO119 VJK118:VJK119 VTG118:VTG119 WDC118:WDC119 WMY118:WMY119 WWU118:WWU119 KO118:KO119 UK118:UK119 AEG118:AEG119 AOC118:AOC119 AXY118:AXY119 BHU118:BHU119 BRQ118:BRQ119 CBM118:CBM119 CLI118:CLI119 CVE118:CVE119 DFA118:DFA119 DOW118:DOW119 DYS118:DYS119 EIO118:EIO119 ESK118:ESK119 FCG118:FCG119 FMC118:FMC119 FVY118:FVY119 GFU118:GFU119 GPQ118:GPQ119 GZM118:GZM119 HJI118:HJI119 HTE118:HTE119 IDA118:IDA119 IMW118:IMW119 IWS118:IWS119 JGO118:JGO119 JQK118:JQK119 KAG118:KAG119 KKC118:KKC119 KTY118:KTY119 LDU118:LDU119 LNQ118:LNQ119 LXM118:LXM119 MHI118:MHI119 MRE118:MRE119 NBA118:NBA119 NKW118:NKW119 NUS118:NUS119 OEO118:OEO119 OOK118:OOK119 OYG118:OYG119 PIC118:PIC119 PRY118:PRY119 QBU118:QBU119 QLQ118:QLQ119 QVM118:QVM119 RFI118:RFI119 RPE118:RPE119 RZA118:RZA119 SIW118:SIW119 SSS118:SSS119 TCO118:TCO119 TMK118:TMK119 TWG118:TWG119 UGC118:UGC119 UPY118:UPY119 UZU118:UZU119 VJQ118:VJQ119 VTM118:VTM119 WDI118:WDI119 WNE118:WNE119 WXA118:WXA119 KL118:KL119 UH118:UH119 AED118:AED119 ANZ118:ANZ119 AXV118:AXV119 BHR118:BHR119 BRN118:BRN119 CBJ118:CBJ119 CLF118:CLF119 CVB118:CVB119 DEX118:DEX119 DOT118:DOT119 DYP118:DYP119 EIL118:EIL119 ESH118:ESH119 FCD118:FCD119 FLZ118:FLZ119 FVV118:FVV119 GFR118:GFR119 GPN118:GPN119 GZJ118:GZJ119 HJF118:HJF119 HTB118:HTB119 ICX118:ICX119 IMT118:IMT119 IWP118:IWP119 JGL118:JGL119 JQH118:JQH119 KAD118:KAD119 KJZ118:KJZ119 KTV118:KTV119 LDR118:LDR119 LNN118:LNN119 LXJ118:LXJ119 MHF118:MHF119 MRB118:MRB119 NAX118:NAX119 NKT118:NKT119 NUP118:NUP119 OEL118:OEL119 OOH118:OOH119 OYD118:OYD119 PHZ118:PHZ119 PRV118:PRV119 QBR118:QBR119 QLN118:QLN119 QVJ118:QVJ119 RFF118:RFF119 RPB118:RPB119 RYX118:RYX119 SIT118:SIT119 SSP118:SSP119 TCL118:TCL119 TMH118:TMH119 TWD118:TWD119 UFZ118:UFZ119 UPV118:UPV119 UZR118:UZR119 VJN118:VJN119 VTJ118:VTJ119 WDF118:WDF119 WNB118:WNB119 BG112:BG115 KI115 UE115 AEA115 ANW115 AXS115 BHO115 BRK115 CBG115 CLC115 CUY115 DEU115 DOQ115 DYM115 EII115 ESE115 FCA115 FLW115 FVS115 GFO115 GPK115 GZG115 HJC115 HSY115 ICU115 IMQ115 IWM115 JGI115 JQE115 KAA115 KJW115 KTS115 LDO115 LNK115 LXG115 MHC115 MQY115 NAU115 NKQ115 NUM115 OEI115 OOE115 OYA115 PHW115 PRS115 QBO115 QLK115 QVG115 RFC115 ROY115 RYU115 SIQ115 SSM115 TCI115 TME115 TWA115 UFW115 UPS115 UZO115 VJK115 VTG115 WDC115 WMY115 WWU115 KO115 UK115 AEG115 AOC115 AXY115 BHU115 BRQ115 CBM115 CLI115 CVE115 DFA115 DOW115 DYS115 EIO115 ESK115 FCG115 FMC115 FVY115 GFU115 GPQ115 GZM115 HJI115 HTE115 IDA115 IMW115 IWS115 JGO115 JQK115 KAG115 KKC115 KTY115 LDU115 LNQ115 LXM115 MHI115 MRE115 NBA115 NKW115 NUS115 OEO115 OOK115 OYG115 PIC115 PRY115 QBU115 QLQ115 QVM115 RFI115 RPE115 RZA115 SIW115 SSS115 TCO115 TMK115 TWG115 UGC115 UPY115 UZU115 VJQ115 VTM115 WDI115 WNE115 WXA115 KL115 UH115 AED115 ANZ115 AXV115 BHR115 BRN115 CBJ115 CLF115 CVB115 DEX115 DOT115 DYP115 EIL115 ESH115 FCD115 FLZ115 FVV115 GFR115 GPN115 GZJ115 HJF115 HTB115 ICX115 IMT115 IWP115 JGL115 JQH115 KAD115 KJZ115 KTV115 LDR115 LNN115 LXJ115 MHF115 MRB115 NAX115 NKT115 NUP115 OEL115 OOH115 OYD115 PHZ115 PRV115 QBR115 QLN115 QVJ115 RFF115 RPB115 RYX115 SIT115 SSP115 TCL115 TMH115 TWD115 UFZ115 UPV115 UZR115 VJN115 VTJ115 WDF115 WNB115 BH117 BE117 BE119 BD118 BD176 BF177 UQC177 BJ178 BG178 VKE178 BD178 WDW178 WNS178 WXO178 VUA178 KZ178 UV178 AER178 AON178 AYJ178 BIF178 BSB178 CBX178 CLT178 CVP178 DFL178 DPH178 DZD178 EIZ178 ESV178 FCR178 FMN178 FWJ178 GGF178 GQB178 GZX178 HJT178 HTP178 IDL178 INH178 IXD178 JGZ178 JQV178 KAR178 KKN178 KUJ178 LEF178 LOB178 LXX178 MHT178 MRP178 NBL178 NLH178 NVD178 OEZ178 OOV178 OYR178 PIN178 PSJ178 QCF178 QMB178 QVX178 RFT178 RPP178 RZL178 SJH178 STD178 TCZ178 TMV178 TWR178 UGN178 UQJ178 VAF178 VKB178 VTX178 WDT178 WNP178 WXL178 LF178 VB178 AEX178 AOT178 AYP178 BIL178 BSH178 CCD178 CLZ178 CVV178 DFR178 DPN178 DZJ178 EJF178 ETB178 FCX178 FMT178 FWP178 GGL178 GQH178 HAD178 HJZ178 HTV178 IDR178 INN178 IXJ178 JHF178 JRB178 KAX178 KKT178 KUP178 LEL178 LOH178 LYD178 MHZ178 MRV178 NBR178 NLN178 NVJ178 OFF178 OPB178 OYX178 PIT178 PSP178 QCL178 QMH178 QWD178 RFZ178 RPV178 RZR178 SJN178 STJ178 TDF178 TNB178 TWX178 UGT178 UQP178 VAL178 VKH178 VUD178 WDZ178 WNV178 WXR178 LC178 UY178 AEU178 AOQ178 AYM178 BII178 BSE178 CCA178 CLW178 CVS178 DFO178 DPK178 DZG178 EJC178 ESY178 FCU178 FMQ178 FWM178 GGI178 GQE178 HAA178 HJW178 HTS178 IDO178 INK178 IXG178 JHC178 JQY178 KAU178 KKQ178 KUM178 LEI178 LOE178 LYA178 MHW178 MRS178 NBO178 NLK178 NVG178 OFC178 OOY178 OYU178 PIQ178 PSM178 QCI178 QME178 QWA178 RFW178 RPS178 RZO178 SJK178 STG178 TDC178 TMY178 TWU178 UGQ178 UQM178 BG207:BG209 BD207:BD209 VAC207 BC210 AZ210 VAC211:VAC213 VJY211:VJY213 VTU211:VTU213 WDQ211:WDQ213 WNM211:WNM213 WXI211:WXI213 KT211:KT213 UP211:UP213 AEL211:AEL213 AOH211:AOH213 AYD211:AYD213 BHZ211:BHZ213 BRV211:BRV213 CBR211:CBR213 CLN211:CLN213 CVJ211:CVJ213 DFF211:DFF213 DPB211:DPB213 DYX211:DYX213 EIT211:EIT213 ESP211:ESP213 FCL211:FCL213 FMH211:FMH213 FWD211:FWD213 GFZ211:GFZ213 GPV211:GPV213 GZR211:GZR213 HJN211:HJN213 HTJ211:HTJ213 IDF211:IDF213 INB211:INB213 IWX211:IWX213 JGT211:JGT213 JQP211:JQP213 KAL211:KAL213 KKH211:KKH213 KUD211:KUD213 LDZ211:LDZ213 LNV211:LNV213 LXR211:LXR213 MHN211:MHN213 MRJ211:MRJ213 NBF211:NBF213 NLB211:NLB213 NUX211:NUX213 OET211:OET213 OOP211:OOP213 OYL211:OYL213 PIH211:PIH213 PSD211:PSD213 QBZ211:QBZ213 QLV211:QLV213 QVR211:QVR213 RFN211:RFN213 RPJ211:RPJ213 RZF211:RZF213 SJB211:SJB213 SSX211:SSX213 TCT211:TCT213 TMP211:TMP213 TWL211:TWL213 UGH211:UGH213 UQD211:UQD213 UZZ211:UZZ213 VJV211:VJV213 VTR211:VTR213 WDN211:WDN213 WNJ211:WNJ213 WXF211:WXF213 KZ211:KZ213 UV211:UV213 AER211:AER213 AON211:AON213 AYJ211:AYJ213 BIF211:BIF213 BSB211:BSB213 CBX211:CBX213 CLT211:CLT213 CVP211:CVP213 DFL211:DFL213 DPH211:DPH213 DZD211:DZD213 EIZ211:EIZ213 ESV211:ESV213 FCR211:FCR213 FMN211:FMN213 FWJ211:FWJ213 GGF211:GGF213 GQB211:GQB213 GZX211:GZX213 HJT211:HJT213 HTP211:HTP213 IDL211:IDL213 INH211:INH213 IXD211:IXD213 JGZ211:JGZ213 JQV211:JQV213 KAR211:KAR213 KKN211:KKN213 KUJ211:KUJ213 LEF211:LEF213 LOB211:LOB213 LXX211:LXX213 MHT211:MHT213 MRP211:MRP213 NBL211:NBL213 NLH211:NLH213 NVD211:NVD213 OEZ211:OEZ213 OOV211:OOV213 OYR211:OYR213 PIN211:PIN213 PSJ211:PSJ213 QCF211:QCF213 QMB211:QMB213 QVX211:QVX213 RFT211:RFT213 RPP211:RPP213 RZL211:RZL213 SJH211:SJH213 STD211:STD213 TCZ211:TCZ213 TMV211:TMV213 TWR211:TWR213 UGN211:UGN213 UQJ211:UQJ213 VAF211:VAF213 VKB211:VKB213 VTX211:VTX213 WDT211:WDT213 WNP211:WNP213 WXL211:WXL213 KW211:KW213 US211:US213 AEO211:AEO213 AOK211:AOK213 AYG211:AYG213 BIC211:BIC213 BRY211:BRY213 CBU211:CBU213 CLQ211:CLQ213 CVM211:CVM213 DFI211:DFI213 DPE211:DPE213 DZA211:DZA213 EIW211:EIW213 ESS211:ESS213 FCO211:FCO213 FMK211:FMK213 FWG211:FWG213 GGC211:GGC213 GPY211:GPY213 GZU211:GZU213 HJQ211:HJQ213 HTM211:HTM213 IDI211:IDI213 INE211:INE213 IXA211:IXA213 JGW211:JGW213 JQS211:JQS213 KAO211:KAO213 KKK211:KKK213 KUG211:KUG213 LEC211:LEC213 LNY211:LNY213 LXU211:LXU213 MHQ211:MHQ213 MRM211:MRM213 NBI211:NBI213 NLE211:NLE213 NVA211:NVA213 OEW211:OEW213 OOS211:OOS213 OYO211:OYO213 PIK211:PIK213 PSG211:PSG213 QCC211:QCC213 QLY211:QLY213 QVU211:QVU213 RFQ211:RFQ213 RPM211:RPM213 RZI211:RZI213 SJE211:SJE213 STA211:STA213 TCW211:TCW213 TMS211:TMS213 TWO211:TWO213 UGK211:UGK213 UQG211:UQG213 BJ211:BJ814 BD211:BD812 BG211:BG812 VJQ175 VTM175 WDI175 WNE175 WXA175 KL175 UH175 AED175 ANZ175 AXV175 BHR175 BRN175 CBJ175 CLF175 CVB175 DEX175 DOT175 DYP175 EIL175 ESH175 FCD175 FLZ175 FVV175 GFR175 GPN175 GZJ175 HJF175 HTB175 ICX175 IMT175 IWP175 JGL175 JQH175 KAD175 KJZ175 KTV175 LDR175 LNN175 LXJ175 MHF175 MRB175 NAX175 NKT175 NUP175 OEL175 OOH175 OYD175 PHZ175 PRV175 QBR175 QLN175 QVJ175 RFF175 RPB175 RYX175 SIT175 SSP175 TCL175 TMH175 TWD175 UFZ175 UPV175 UZR175 VJN175 VTJ175 WDF175 WNB175 WWX175 KO175 UK175 AEG175 AOC175 AXY175 BHU175 BRQ175 CBM175 CLI175 CVE175 DFA175 DOW175 DYS175 EIO175 ESK175 FCG175 FMC175 FVY175 GFU175 GPQ175 GZM175 HJI175 HTE175 IDA175 IMW175 IWS175 JGO175 JQK175 KAG175 KKC175 KTY175 LDU175 LNQ175 LXM175 MHI175 MRE175 NBA175 NKW175 NUS175 OEO175 OOK175 OYG175 PIC175 PRY175 QBU175 QLQ175 QVM175 RFI175 RPE175 RZA175 SIW175 SSS175 TCO175 TMK175 TWG175 UGC175 UPY175 BF204 BI204 VAC205 BJ205 BG205 BD205 VJY205 VTU205 WDQ205 WNM205 WXI205 KT205 UP205 AEL205 AOH205 AYD205 BHZ205 BRV205 CBR205 CLN205 CVJ205 DFF205 DPB205 DYX205 EIT205 ESP205 FCL205 FMH205 FWD205 GFZ205 GPV205 GZR205 HJN205 HTJ205 IDF205 INB205 IWX205 JGT205 JQP205 KAL205 KKH205 KUD205 LDZ205 LNV205 LXR205 MHN205 MRJ205 NBF205 NLB205 NUX205 OET205 OOP205 OYL205 PIH205 PSD205 QBZ205 QLV205 QVR205 RFN205 RPJ205 RZF205 SJB205 SSX205 TCT205 TMP205 TWL205 UGH205 UQD205 UZZ205 VJV205 VTR205 WDN205 WNJ205 WXF205 KZ205 UV205 AER205 AON205 AYJ205 BIF205 BSB205 CBX205 CLT205 CVP205 DFL205 DPH205 DZD205 EIZ205 ESV205 FCR205 FMN205 FWJ205 GGF205 GQB205 GZX205 HJT205 HTP205 IDL205 INH205 IXD205 JGZ205 JQV205 KAR205 KKN205 KUJ205 LEF205 LOB205 LXX205 MHT205 MRP205 NBL205 NLH205 NVD205 OEZ205 OOV205 OYR205 PIN205 PSJ205 QCF205 QMB205 QVX205 RFT205 RPP205 RZL205 SJH205 STD205 TCZ205 TMV205 TWR205 UGN205 UQJ205 VAF205 VKB205 VTX205 WDT205 WNP205 WXL205 KW205 US205 AEO205 AOK205 AYG205 BIC205 BRY205 CBU205 CLQ205 CVM205 DFI205 DPE205 DZA205 EIW205 ESS205 FCO205 FMK205 FWG205 GGC205 GPY205 GZU205 HJQ205 HTM205 IDI205 INE205 IXA205 JGW205 JQS205 KAO205 KKK205 KUG205 LEC205 LNY205 LXU205 MHQ205 MRM205 NBI205 NLE205 NVA205 OEW205 OOS205 OYO205 PIK205 PSG205 QCC205 QLY205 QVU205 RFQ205 RPM205 RZI205 SJE205 STA205 TCW205 TMS205 TWO205 UGK205 UQG205 BF206 VJY207 VTU207 WDQ207 WNM207 WXI207 KT207 UP207 AEL207 AOH207 AYD207 BHZ207 BRV207 CBR207 CLN207 CVJ207 DFF207 DPB207 DYX207 EIT207 ESP207 FCL207 FMH207 FWD207 GFZ207 GPV207 GZR207 HJN207 HTJ207 IDF207 INB207 IWX207 JGT207 JQP207 KAL207 KKH207 KUD207 LDZ207 LNV207 LXR207 MHN207 MRJ207 NBF207 NLB207 NUX207 OET207 OOP207 OYL207 PIH207 PSD207 QBZ207 QLV207 QVR207 RFN207 RPJ207 RZF207 SJB207 SSX207 TCT207 TMP207 TWL207 UGH207 UQD207 UZZ207 VJV207 VTR207 WDN207 WNJ207 WXF207 KZ207 UV207 AER207 AON207 AYJ207 BIF207 BSB207 CBX207 CLT207 CVP207 DFL207 DPH207 DZD207 EIZ207 ESV207 FCR207 FMN207 FWJ207 GGF207 GQB207 GZX207 HJT207 HTP207 IDL207 INH207 IXD207 JGZ207 JQV207 KAR207 KKN207 KUJ207 LEF207 LOB207 LXX207 MHT207 MRP207 NBL207 NLH207 NVD207 OEZ207 OOV207 OYR207 PIN207 PSJ207 QCF207 QMB207 QVX207 RFT207 RPP207 RZL207 SJH207 STD207 TCZ207 TMV207 TWR207 UGN207 UQJ207 VAF207 VKB207 VTX207 WDT207 WNP207 WXL207 KW207 US207 AEO207 AOK207 AYG207 BIC207 BRY207 CBU207 CLQ207 CVM207 DFI207 DPE207 DZA207 EIW207 ESS207 FCO207 FMK207 FWG207 GGC207 GPY207 GZU207 HJQ207 HTM207 IDI207 INE207 IXA207 JGW207 JQS207 KAO207 KKK207 KUG207 LEC207 LNY207 LXU207 MHQ207 MRM207 NBI207 NLE207 NVA207 OEW207 OOS207 OYO207 PIK207 PSG207 QCC207 QLY207 QVU207 RFQ207 RPM207 RZI207 SJE207 STA207 TCW207 TMS207 TWO207 UGK207 UQG207 BJ207:BJ209 VJY209 VTU209 WDQ209 WNM209 WXI209 KT209 UP209 AEL209 AOH209 AYD209 BHZ209 BRV209 CBR209 CLN209 CVJ209 DFF209 DPB209 DYX209 EIT209 ESP209 FCL209 FMH209 FWD209 GFZ209 GPV209 GZR209 HJN209 HTJ209 IDF209 INB209 IWX209 JGT209 JQP209 KAL209 KKH209 KUD209 LDZ209 LNV209 LXR209 MHN209 MRJ209 NBF209 NLB209 NUX209 OET209 OOP209 OYL209 PIH209 PSD209 QBZ209 QLV209 QVR209 RFN209 RPJ209 RZF209 SJB209 SSX209 TCT209 TMP209 TWL209 UGH209 UQD209 UZZ209 VJV209 VTR209 WDN209 WNJ209 WXF209 KZ209 UV209 AER209 AON209 AYJ209 BIF209 BSB209 CBX209 CLT209 CVP209 DFL209 DPH209 DZD209 EIZ209 ESV209 FCR209 FMN209 FWJ209 GGF209 GQB209 GZX209 HJT209 HTP209 IDL209 INH209 IXD209 JGZ209 JQV209 KAR209 KKN209 KUJ209 LEF209 LOB209 LXX209 MHT209 MRP209 NBL209 NLH209 NVD209 OEZ209 OOV209 OYR209 PIN209 PSJ209 QCF209 QMB209 QVX209 RFT209 RPP209 RZL209 SJH209 STD209 TCZ209 TMV209 TWR209 UGN209 UQJ209 VAF209 VKB209 VTX209 WDT209 WNP209 WXL209 KW209 US209 AEO209 AOK209 AYG209 BIC209 BRY209 CBU209 CLQ209 CVM209 DFI209 DPE209 DZA209 EIW209 ESS209 FCO209 FMK209 FWG209 GGC209 GPY209 GZU209 HJQ209 HTM209 IDI209 INE209 IXA209 JGW209 JQS209 KAO209 KKK209 KUG209 LEC209 LNY209 LXU209 MHQ209 MRM209 NBI209 NLE209 NVA209 OEW209 OOS209 OYO209 PIK209 PSG209 QCC209 QLY209 QVU209 RFQ209 RPM209 RZI209 SJE209 STA209 TCW209 TMS209 TWO209 UGK209 UQG209 VAC209</xm:sqref>
        </x14:dataValidation>
        <x14:dataValidation type="textLength" operator="equal" allowBlank="1" showInputMessage="1" showErrorMessage="1" error="Код КАТО должен содержать 9 символов">
          <x14:formula1>
            <xm:f>9</xm:f>
          </x14:formula1>
          <xm:sqref>S65520:S66348 JM65520:JM66348 TI65520:TI66348 ADE65520:ADE66348 ANA65520:ANA66348 AWW65520:AWW66348 BGS65520:BGS66348 BQO65520:BQO66348 CAK65520:CAK66348 CKG65520:CKG66348 CUC65520:CUC66348 DDY65520:DDY66348 DNU65520:DNU66348 DXQ65520:DXQ66348 EHM65520:EHM66348 ERI65520:ERI66348 FBE65520:FBE66348 FLA65520:FLA66348 FUW65520:FUW66348 GES65520:GES66348 GOO65520:GOO66348 GYK65520:GYK66348 HIG65520:HIG66348 HSC65520:HSC66348 IBY65520:IBY66348 ILU65520:ILU66348 IVQ65520:IVQ66348 JFM65520:JFM66348 JPI65520:JPI66348 JZE65520:JZE66348 KJA65520:KJA66348 KSW65520:KSW66348 LCS65520:LCS66348 LMO65520:LMO66348 LWK65520:LWK66348 MGG65520:MGG66348 MQC65520:MQC66348 MZY65520:MZY66348 NJU65520:NJU66348 NTQ65520:NTQ66348 ODM65520:ODM66348 ONI65520:ONI66348 OXE65520:OXE66348 PHA65520:PHA66348 PQW65520:PQW66348 QAS65520:QAS66348 QKO65520:QKO66348 QUK65520:QUK66348 REG65520:REG66348 ROC65520:ROC66348 RXY65520:RXY66348 SHU65520:SHU66348 SRQ65520:SRQ66348 TBM65520:TBM66348 TLI65520:TLI66348 TVE65520:TVE66348 UFA65520:UFA66348 UOW65520:UOW66348 UYS65520:UYS66348 VIO65520:VIO66348 VSK65520:VSK66348 WCG65520:WCG66348 WMC65520:WMC66348 WVY65520:WVY66348 S131056:S131884 JM131056:JM131884 TI131056:TI131884 ADE131056:ADE131884 ANA131056:ANA131884 AWW131056:AWW131884 BGS131056:BGS131884 BQO131056:BQO131884 CAK131056:CAK131884 CKG131056:CKG131884 CUC131056:CUC131884 DDY131056:DDY131884 DNU131056:DNU131884 DXQ131056:DXQ131884 EHM131056:EHM131884 ERI131056:ERI131884 FBE131056:FBE131884 FLA131056:FLA131884 FUW131056:FUW131884 GES131056:GES131884 GOO131056:GOO131884 GYK131056:GYK131884 HIG131056:HIG131884 HSC131056:HSC131884 IBY131056:IBY131884 ILU131056:ILU131884 IVQ131056:IVQ131884 JFM131056:JFM131884 JPI131056:JPI131884 JZE131056:JZE131884 KJA131056:KJA131884 KSW131056:KSW131884 LCS131056:LCS131884 LMO131056:LMO131884 LWK131056:LWK131884 MGG131056:MGG131884 MQC131056:MQC131884 MZY131056:MZY131884 NJU131056:NJU131884 NTQ131056:NTQ131884 ODM131056:ODM131884 ONI131056:ONI131884 OXE131056:OXE131884 PHA131056:PHA131884 PQW131056:PQW131884 QAS131056:QAS131884 QKO131056:QKO131884 QUK131056:QUK131884 REG131056:REG131884 ROC131056:ROC131884 RXY131056:RXY131884 SHU131056:SHU131884 SRQ131056:SRQ131884 TBM131056:TBM131884 TLI131056:TLI131884 TVE131056:TVE131884 UFA131056:UFA131884 UOW131056:UOW131884 UYS131056:UYS131884 VIO131056:VIO131884 VSK131056:VSK131884 WCG131056:WCG131884 WMC131056:WMC131884 WVY131056:WVY131884 S196592:S197420 JM196592:JM197420 TI196592:TI197420 ADE196592:ADE197420 ANA196592:ANA197420 AWW196592:AWW197420 BGS196592:BGS197420 BQO196592:BQO197420 CAK196592:CAK197420 CKG196592:CKG197420 CUC196592:CUC197420 DDY196592:DDY197420 DNU196592:DNU197420 DXQ196592:DXQ197420 EHM196592:EHM197420 ERI196592:ERI197420 FBE196592:FBE197420 FLA196592:FLA197420 FUW196592:FUW197420 GES196592:GES197420 GOO196592:GOO197420 GYK196592:GYK197420 HIG196592:HIG197420 HSC196592:HSC197420 IBY196592:IBY197420 ILU196592:ILU197420 IVQ196592:IVQ197420 JFM196592:JFM197420 JPI196592:JPI197420 JZE196592:JZE197420 KJA196592:KJA197420 KSW196592:KSW197420 LCS196592:LCS197420 LMO196592:LMO197420 LWK196592:LWK197420 MGG196592:MGG197420 MQC196592:MQC197420 MZY196592:MZY197420 NJU196592:NJU197420 NTQ196592:NTQ197420 ODM196592:ODM197420 ONI196592:ONI197420 OXE196592:OXE197420 PHA196592:PHA197420 PQW196592:PQW197420 QAS196592:QAS197420 QKO196592:QKO197420 QUK196592:QUK197420 REG196592:REG197420 ROC196592:ROC197420 RXY196592:RXY197420 SHU196592:SHU197420 SRQ196592:SRQ197420 TBM196592:TBM197420 TLI196592:TLI197420 TVE196592:TVE197420 UFA196592:UFA197420 UOW196592:UOW197420 UYS196592:UYS197420 VIO196592:VIO197420 VSK196592:VSK197420 WCG196592:WCG197420 WMC196592:WMC197420 WVY196592:WVY197420 S262128:S262956 JM262128:JM262956 TI262128:TI262956 ADE262128:ADE262956 ANA262128:ANA262956 AWW262128:AWW262956 BGS262128:BGS262956 BQO262128:BQO262956 CAK262128:CAK262956 CKG262128:CKG262956 CUC262128:CUC262956 DDY262128:DDY262956 DNU262128:DNU262956 DXQ262128:DXQ262956 EHM262128:EHM262956 ERI262128:ERI262956 FBE262128:FBE262956 FLA262128:FLA262956 FUW262128:FUW262956 GES262128:GES262956 GOO262128:GOO262956 GYK262128:GYK262956 HIG262128:HIG262956 HSC262128:HSC262956 IBY262128:IBY262956 ILU262128:ILU262956 IVQ262128:IVQ262956 JFM262128:JFM262956 JPI262128:JPI262956 JZE262128:JZE262956 KJA262128:KJA262956 KSW262128:KSW262956 LCS262128:LCS262956 LMO262128:LMO262956 LWK262128:LWK262956 MGG262128:MGG262956 MQC262128:MQC262956 MZY262128:MZY262956 NJU262128:NJU262956 NTQ262128:NTQ262956 ODM262128:ODM262956 ONI262128:ONI262956 OXE262128:OXE262956 PHA262128:PHA262956 PQW262128:PQW262956 QAS262128:QAS262956 QKO262128:QKO262956 QUK262128:QUK262956 REG262128:REG262956 ROC262128:ROC262956 RXY262128:RXY262956 SHU262128:SHU262956 SRQ262128:SRQ262956 TBM262128:TBM262956 TLI262128:TLI262956 TVE262128:TVE262956 UFA262128:UFA262956 UOW262128:UOW262956 UYS262128:UYS262956 VIO262128:VIO262956 VSK262128:VSK262956 WCG262128:WCG262956 WMC262128:WMC262956 WVY262128:WVY262956 S327664:S328492 JM327664:JM328492 TI327664:TI328492 ADE327664:ADE328492 ANA327664:ANA328492 AWW327664:AWW328492 BGS327664:BGS328492 BQO327664:BQO328492 CAK327664:CAK328492 CKG327664:CKG328492 CUC327664:CUC328492 DDY327664:DDY328492 DNU327664:DNU328492 DXQ327664:DXQ328492 EHM327664:EHM328492 ERI327664:ERI328492 FBE327664:FBE328492 FLA327664:FLA328492 FUW327664:FUW328492 GES327664:GES328492 GOO327664:GOO328492 GYK327664:GYK328492 HIG327664:HIG328492 HSC327664:HSC328492 IBY327664:IBY328492 ILU327664:ILU328492 IVQ327664:IVQ328492 JFM327664:JFM328492 JPI327664:JPI328492 JZE327664:JZE328492 KJA327664:KJA328492 KSW327664:KSW328492 LCS327664:LCS328492 LMO327664:LMO328492 LWK327664:LWK328492 MGG327664:MGG328492 MQC327664:MQC328492 MZY327664:MZY328492 NJU327664:NJU328492 NTQ327664:NTQ328492 ODM327664:ODM328492 ONI327664:ONI328492 OXE327664:OXE328492 PHA327664:PHA328492 PQW327664:PQW328492 QAS327664:QAS328492 QKO327664:QKO328492 QUK327664:QUK328492 REG327664:REG328492 ROC327664:ROC328492 RXY327664:RXY328492 SHU327664:SHU328492 SRQ327664:SRQ328492 TBM327664:TBM328492 TLI327664:TLI328492 TVE327664:TVE328492 UFA327664:UFA328492 UOW327664:UOW328492 UYS327664:UYS328492 VIO327664:VIO328492 VSK327664:VSK328492 WCG327664:WCG328492 WMC327664:WMC328492 WVY327664:WVY328492 S393200:S394028 JM393200:JM394028 TI393200:TI394028 ADE393200:ADE394028 ANA393200:ANA394028 AWW393200:AWW394028 BGS393200:BGS394028 BQO393200:BQO394028 CAK393200:CAK394028 CKG393200:CKG394028 CUC393200:CUC394028 DDY393200:DDY394028 DNU393200:DNU394028 DXQ393200:DXQ394028 EHM393200:EHM394028 ERI393200:ERI394028 FBE393200:FBE394028 FLA393200:FLA394028 FUW393200:FUW394028 GES393200:GES394028 GOO393200:GOO394028 GYK393200:GYK394028 HIG393200:HIG394028 HSC393200:HSC394028 IBY393200:IBY394028 ILU393200:ILU394028 IVQ393200:IVQ394028 JFM393200:JFM394028 JPI393200:JPI394028 JZE393200:JZE394028 KJA393200:KJA394028 KSW393200:KSW394028 LCS393200:LCS394028 LMO393200:LMO394028 LWK393200:LWK394028 MGG393200:MGG394028 MQC393200:MQC394028 MZY393200:MZY394028 NJU393200:NJU394028 NTQ393200:NTQ394028 ODM393200:ODM394028 ONI393200:ONI394028 OXE393200:OXE394028 PHA393200:PHA394028 PQW393200:PQW394028 QAS393200:QAS394028 QKO393200:QKO394028 QUK393200:QUK394028 REG393200:REG394028 ROC393200:ROC394028 RXY393200:RXY394028 SHU393200:SHU394028 SRQ393200:SRQ394028 TBM393200:TBM394028 TLI393200:TLI394028 TVE393200:TVE394028 UFA393200:UFA394028 UOW393200:UOW394028 UYS393200:UYS394028 VIO393200:VIO394028 VSK393200:VSK394028 WCG393200:WCG394028 WMC393200:WMC394028 WVY393200:WVY394028 S458736:S459564 JM458736:JM459564 TI458736:TI459564 ADE458736:ADE459564 ANA458736:ANA459564 AWW458736:AWW459564 BGS458736:BGS459564 BQO458736:BQO459564 CAK458736:CAK459564 CKG458736:CKG459564 CUC458736:CUC459564 DDY458736:DDY459564 DNU458736:DNU459564 DXQ458736:DXQ459564 EHM458736:EHM459564 ERI458736:ERI459564 FBE458736:FBE459564 FLA458736:FLA459564 FUW458736:FUW459564 GES458736:GES459564 GOO458736:GOO459564 GYK458736:GYK459564 HIG458736:HIG459564 HSC458736:HSC459564 IBY458736:IBY459564 ILU458736:ILU459564 IVQ458736:IVQ459564 JFM458736:JFM459564 JPI458736:JPI459564 JZE458736:JZE459564 KJA458736:KJA459564 KSW458736:KSW459564 LCS458736:LCS459564 LMO458736:LMO459564 LWK458736:LWK459564 MGG458736:MGG459564 MQC458736:MQC459564 MZY458736:MZY459564 NJU458736:NJU459564 NTQ458736:NTQ459564 ODM458736:ODM459564 ONI458736:ONI459564 OXE458736:OXE459564 PHA458736:PHA459564 PQW458736:PQW459564 QAS458736:QAS459564 QKO458736:QKO459564 QUK458736:QUK459564 REG458736:REG459564 ROC458736:ROC459564 RXY458736:RXY459564 SHU458736:SHU459564 SRQ458736:SRQ459564 TBM458736:TBM459564 TLI458736:TLI459564 TVE458736:TVE459564 UFA458736:UFA459564 UOW458736:UOW459564 UYS458736:UYS459564 VIO458736:VIO459564 VSK458736:VSK459564 WCG458736:WCG459564 WMC458736:WMC459564 WVY458736:WVY459564 S524272:S525100 JM524272:JM525100 TI524272:TI525100 ADE524272:ADE525100 ANA524272:ANA525100 AWW524272:AWW525100 BGS524272:BGS525100 BQO524272:BQO525100 CAK524272:CAK525100 CKG524272:CKG525100 CUC524272:CUC525100 DDY524272:DDY525100 DNU524272:DNU525100 DXQ524272:DXQ525100 EHM524272:EHM525100 ERI524272:ERI525100 FBE524272:FBE525100 FLA524272:FLA525100 FUW524272:FUW525100 GES524272:GES525100 GOO524272:GOO525100 GYK524272:GYK525100 HIG524272:HIG525100 HSC524272:HSC525100 IBY524272:IBY525100 ILU524272:ILU525100 IVQ524272:IVQ525100 JFM524272:JFM525100 JPI524272:JPI525100 JZE524272:JZE525100 KJA524272:KJA525100 KSW524272:KSW525100 LCS524272:LCS525100 LMO524272:LMO525100 LWK524272:LWK525100 MGG524272:MGG525100 MQC524272:MQC525100 MZY524272:MZY525100 NJU524272:NJU525100 NTQ524272:NTQ525100 ODM524272:ODM525100 ONI524272:ONI525100 OXE524272:OXE525100 PHA524272:PHA525100 PQW524272:PQW525100 QAS524272:QAS525100 QKO524272:QKO525100 QUK524272:QUK525100 REG524272:REG525100 ROC524272:ROC525100 RXY524272:RXY525100 SHU524272:SHU525100 SRQ524272:SRQ525100 TBM524272:TBM525100 TLI524272:TLI525100 TVE524272:TVE525100 UFA524272:UFA525100 UOW524272:UOW525100 UYS524272:UYS525100 VIO524272:VIO525100 VSK524272:VSK525100 WCG524272:WCG525100 WMC524272:WMC525100 WVY524272:WVY525100 S589808:S590636 JM589808:JM590636 TI589808:TI590636 ADE589808:ADE590636 ANA589808:ANA590636 AWW589808:AWW590636 BGS589808:BGS590636 BQO589808:BQO590636 CAK589808:CAK590636 CKG589808:CKG590636 CUC589808:CUC590636 DDY589808:DDY590636 DNU589808:DNU590636 DXQ589808:DXQ590636 EHM589808:EHM590636 ERI589808:ERI590636 FBE589808:FBE590636 FLA589808:FLA590636 FUW589808:FUW590636 GES589808:GES590636 GOO589808:GOO590636 GYK589808:GYK590636 HIG589808:HIG590636 HSC589808:HSC590636 IBY589808:IBY590636 ILU589808:ILU590636 IVQ589808:IVQ590636 JFM589808:JFM590636 JPI589808:JPI590636 JZE589808:JZE590636 KJA589808:KJA590636 KSW589808:KSW590636 LCS589808:LCS590636 LMO589808:LMO590636 LWK589808:LWK590636 MGG589808:MGG590636 MQC589808:MQC590636 MZY589808:MZY590636 NJU589808:NJU590636 NTQ589808:NTQ590636 ODM589808:ODM590636 ONI589808:ONI590636 OXE589808:OXE590636 PHA589808:PHA590636 PQW589808:PQW590636 QAS589808:QAS590636 QKO589808:QKO590636 QUK589808:QUK590636 REG589808:REG590636 ROC589808:ROC590636 RXY589808:RXY590636 SHU589808:SHU590636 SRQ589808:SRQ590636 TBM589808:TBM590636 TLI589808:TLI590636 TVE589808:TVE590636 UFA589808:UFA590636 UOW589808:UOW590636 UYS589808:UYS590636 VIO589808:VIO590636 VSK589808:VSK590636 WCG589808:WCG590636 WMC589808:WMC590636 WVY589808:WVY590636 S655344:S656172 JM655344:JM656172 TI655344:TI656172 ADE655344:ADE656172 ANA655344:ANA656172 AWW655344:AWW656172 BGS655344:BGS656172 BQO655344:BQO656172 CAK655344:CAK656172 CKG655344:CKG656172 CUC655344:CUC656172 DDY655344:DDY656172 DNU655344:DNU656172 DXQ655344:DXQ656172 EHM655344:EHM656172 ERI655344:ERI656172 FBE655344:FBE656172 FLA655344:FLA656172 FUW655344:FUW656172 GES655344:GES656172 GOO655344:GOO656172 GYK655344:GYK656172 HIG655344:HIG656172 HSC655344:HSC656172 IBY655344:IBY656172 ILU655344:ILU656172 IVQ655344:IVQ656172 JFM655344:JFM656172 JPI655344:JPI656172 JZE655344:JZE656172 KJA655344:KJA656172 KSW655344:KSW656172 LCS655344:LCS656172 LMO655344:LMO656172 LWK655344:LWK656172 MGG655344:MGG656172 MQC655344:MQC656172 MZY655344:MZY656172 NJU655344:NJU656172 NTQ655344:NTQ656172 ODM655344:ODM656172 ONI655344:ONI656172 OXE655344:OXE656172 PHA655344:PHA656172 PQW655344:PQW656172 QAS655344:QAS656172 QKO655344:QKO656172 QUK655344:QUK656172 REG655344:REG656172 ROC655344:ROC656172 RXY655344:RXY656172 SHU655344:SHU656172 SRQ655344:SRQ656172 TBM655344:TBM656172 TLI655344:TLI656172 TVE655344:TVE656172 UFA655344:UFA656172 UOW655344:UOW656172 UYS655344:UYS656172 VIO655344:VIO656172 VSK655344:VSK656172 WCG655344:WCG656172 WMC655344:WMC656172 WVY655344:WVY656172 S720880:S721708 JM720880:JM721708 TI720880:TI721708 ADE720880:ADE721708 ANA720880:ANA721708 AWW720880:AWW721708 BGS720880:BGS721708 BQO720880:BQO721708 CAK720880:CAK721708 CKG720880:CKG721708 CUC720880:CUC721708 DDY720880:DDY721708 DNU720880:DNU721708 DXQ720880:DXQ721708 EHM720880:EHM721708 ERI720880:ERI721708 FBE720880:FBE721708 FLA720880:FLA721708 FUW720880:FUW721708 GES720880:GES721708 GOO720880:GOO721708 GYK720880:GYK721708 HIG720880:HIG721708 HSC720880:HSC721708 IBY720880:IBY721708 ILU720880:ILU721708 IVQ720880:IVQ721708 JFM720880:JFM721708 JPI720880:JPI721708 JZE720880:JZE721708 KJA720880:KJA721708 KSW720880:KSW721708 LCS720880:LCS721708 LMO720880:LMO721708 LWK720880:LWK721708 MGG720880:MGG721708 MQC720880:MQC721708 MZY720880:MZY721708 NJU720880:NJU721708 NTQ720880:NTQ721708 ODM720880:ODM721708 ONI720880:ONI721708 OXE720880:OXE721708 PHA720880:PHA721708 PQW720880:PQW721708 QAS720880:QAS721708 QKO720880:QKO721708 QUK720880:QUK721708 REG720880:REG721708 ROC720880:ROC721708 RXY720880:RXY721708 SHU720880:SHU721708 SRQ720880:SRQ721708 TBM720880:TBM721708 TLI720880:TLI721708 TVE720880:TVE721708 UFA720880:UFA721708 UOW720880:UOW721708 UYS720880:UYS721708 VIO720880:VIO721708 VSK720880:VSK721708 WCG720880:WCG721708 WMC720880:WMC721708 WVY720880:WVY721708 S786416:S787244 JM786416:JM787244 TI786416:TI787244 ADE786416:ADE787244 ANA786416:ANA787244 AWW786416:AWW787244 BGS786416:BGS787244 BQO786416:BQO787244 CAK786416:CAK787244 CKG786416:CKG787244 CUC786416:CUC787244 DDY786416:DDY787244 DNU786416:DNU787244 DXQ786416:DXQ787244 EHM786416:EHM787244 ERI786416:ERI787244 FBE786416:FBE787244 FLA786416:FLA787244 FUW786416:FUW787244 GES786416:GES787244 GOO786416:GOO787244 GYK786416:GYK787244 HIG786416:HIG787244 HSC786416:HSC787244 IBY786416:IBY787244 ILU786416:ILU787244 IVQ786416:IVQ787244 JFM786416:JFM787244 JPI786416:JPI787244 JZE786416:JZE787244 KJA786416:KJA787244 KSW786416:KSW787244 LCS786416:LCS787244 LMO786416:LMO787244 LWK786416:LWK787244 MGG786416:MGG787244 MQC786416:MQC787244 MZY786416:MZY787244 NJU786416:NJU787244 NTQ786416:NTQ787244 ODM786416:ODM787244 ONI786416:ONI787244 OXE786416:OXE787244 PHA786416:PHA787244 PQW786416:PQW787244 QAS786416:QAS787244 QKO786416:QKO787244 QUK786416:QUK787244 REG786416:REG787244 ROC786416:ROC787244 RXY786416:RXY787244 SHU786416:SHU787244 SRQ786416:SRQ787244 TBM786416:TBM787244 TLI786416:TLI787244 TVE786416:TVE787244 UFA786416:UFA787244 UOW786416:UOW787244 UYS786416:UYS787244 VIO786416:VIO787244 VSK786416:VSK787244 WCG786416:WCG787244 WMC786416:WMC787244 WVY786416:WVY787244 S851952:S852780 JM851952:JM852780 TI851952:TI852780 ADE851952:ADE852780 ANA851952:ANA852780 AWW851952:AWW852780 BGS851952:BGS852780 BQO851952:BQO852780 CAK851952:CAK852780 CKG851952:CKG852780 CUC851952:CUC852780 DDY851952:DDY852780 DNU851952:DNU852780 DXQ851952:DXQ852780 EHM851952:EHM852780 ERI851952:ERI852780 FBE851952:FBE852780 FLA851952:FLA852780 FUW851952:FUW852780 GES851952:GES852780 GOO851952:GOO852780 GYK851952:GYK852780 HIG851952:HIG852780 HSC851952:HSC852780 IBY851952:IBY852780 ILU851952:ILU852780 IVQ851952:IVQ852780 JFM851952:JFM852780 JPI851952:JPI852780 JZE851952:JZE852780 KJA851952:KJA852780 KSW851952:KSW852780 LCS851952:LCS852780 LMO851952:LMO852780 LWK851952:LWK852780 MGG851952:MGG852780 MQC851952:MQC852780 MZY851952:MZY852780 NJU851952:NJU852780 NTQ851952:NTQ852780 ODM851952:ODM852780 ONI851952:ONI852780 OXE851952:OXE852780 PHA851952:PHA852780 PQW851952:PQW852780 QAS851952:QAS852780 QKO851952:QKO852780 QUK851952:QUK852780 REG851952:REG852780 ROC851952:ROC852780 RXY851952:RXY852780 SHU851952:SHU852780 SRQ851952:SRQ852780 TBM851952:TBM852780 TLI851952:TLI852780 TVE851952:TVE852780 UFA851952:UFA852780 UOW851952:UOW852780 UYS851952:UYS852780 VIO851952:VIO852780 VSK851952:VSK852780 WCG851952:WCG852780 WMC851952:WMC852780 WVY851952:WVY852780 S917488:S918316 JM917488:JM918316 TI917488:TI918316 ADE917488:ADE918316 ANA917488:ANA918316 AWW917488:AWW918316 BGS917488:BGS918316 BQO917488:BQO918316 CAK917488:CAK918316 CKG917488:CKG918316 CUC917488:CUC918316 DDY917488:DDY918316 DNU917488:DNU918316 DXQ917488:DXQ918316 EHM917488:EHM918316 ERI917488:ERI918316 FBE917488:FBE918316 FLA917488:FLA918316 FUW917488:FUW918316 GES917488:GES918316 GOO917488:GOO918316 GYK917488:GYK918316 HIG917488:HIG918316 HSC917488:HSC918316 IBY917488:IBY918316 ILU917488:ILU918316 IVQ917488:IVQ918316 JFM917488:JFM918316 JPI917488:JPI918316 JZE917488:JZE918316 KJA917488:KJA918316 KSW917488:KSW918316 LCS917488:LCS918316 LMO917488:LMO918316 LWK917488:LWK918316 MGG917488:MGG918316 MQC917488:MQC918316 MZY917488:MZY918316 NJU917488:NJU918316 NTQ917488:NTQ918316 ODM917488:ODM918316 ONI917488:ONI918316 OXE917488:OXE918316 PHA917488:PHA918316 PQW917488:PQW918316 QAS917488:QAS918316 QKO917488:QKO918316 QUK917488:QUK918316 REG917488:REG918316 ROC917488:ROC918316 RXY917488:RXY918316 SHU917488:SHU918316 SRQ917488:SRQ918316 TBM917488:TBM918316 TLI917488:TLI918316 TVE917488:TVE918316 UFA917488:UFA918316 UOW917488:UOW918316 UYS917488:UYS918316 VIO917488:VIO918316 VSK917488:VSK918316 WCG917488:WCG918316 WMC917488:WMC918316 WVY917488:WVY918316 S983024:S983852 JM983024:JM983852 TI983024:TI983852 ADE983024:ADE983852 ANA983024:ANA983852 AWW983024:AWW983852 BGS983024:BGS983852 BQO983024:BQO983852 CAK983024:CAK983852 CKG983024:CKG983852 CUC983024:CUC983852 DDY983024:DDY983852 DNU983024:DNU983852 DXQ983024:DXQ983852 EHM983024:EHM983852 ERI983024:ERI983852 FBE983024:FBE983852 FLA983024:FLA983852 FUW983024:FUW983852 GES983024:GES983852 GOO983024:GOO983852 GYK983024:GYK983852 HIG983024:HIG983852 HSC983024:HSC983852 IBY983024:IBY983852 ILU983024:ILU983852 IVQ983024:IVQ983852 JFM983024:JFM983852 JPI983024:JPI983852 JZE983024:JZE983852 KJA983024:KJA983852 KSW983024:KSW983852 LCS983024:LCS983852 LMO983024:LMO983852 LWK983024:LWK983852 MGG983024:MGG983852 MQC983024:MQC983852 MZY983024:MZY983852 NJU983024:NJU983852 NTQ983024:NTQ983852 ODM983024:ODM983852 ONI983024:ONI983852 OXE983024:OXE983852 PHA983024:PHA983852 PQW983024:PQW983852 QAS983024:QAS983852 QKO983024:QKO983852 QUK983024:QUK983852 REG983024:REG983852 ROC983024:ROC983852 RXY983024:RXY983852 SHU983024:SHU983852 SRQ983024:SRQ983852 TBM983024:TBM983852 TLI983024:TLI983852 TVE983024:TVE983852 UFA983024:UFA983852 UOW983024:UOW983852 UYS983024:UYS983852 VIO983024:VIO983852 VSK983024:VSK983852 WCG983024:WCG983852 WMC983024:WMC983852 WVY983024:WVY983852 WVU983024:WVU983853 O65520:O66349 JI65520:JI66349 TE65520:TE66349 ADA65520:ADA66349 AMW65520:AMW66349 AWS65520:AWS66349 BGO65520:BGO66349 BQK65520:BQK66349 CAG65520:CAG66349 CKC65520:CKC66349 CTY65520:CTY66349 DDU65520:DDU66349 DNQ65520:DNQ66349 DXM65520:DXM66349 EHI65520:EHI66349 ERE65520:ERE66349 FBA65520:FBA66349 FKW65520:FKW66349 FUS65520:FUS66349 GEO65520:GEO66349 GOK65520:GOK66349 GYG65520:GYG66349 HIC65520:HIC66349 HRY65520:HRY66349 IBU65520:IBU66349 ILQ65520:ILQ66349 IVM65520:IVM66349 JFI65520:JFI66349 JPE65520:JPE66349 JZA65520:JZA66349 KIW65520:KIW66349 KSS65520:KSS66349 LCO65520:LCO66349 LMK65520:LMK66349 LWG65520:LWG66349 MGC65520:MGC66349 MPY65520:MPY66349 MZU65520:MZU66349 NJQ65520:NJQ66349 NTM65520:NTM66349 ODI65520:ODI66349 ONE65520:ONE66349 OXA65520:OXA66349 PGW65520:PGW66349 PQS65520:PQS66349 QAO65520:QAO66349 QKK65520:QKK66349 QUG65520:QUG66349 REC65520:REC66349 RNY65520:RNY66349 RXU65520:RXU66349 SHQ65520:SHQ66349 SRM65520:SRM66349 TBI65520:TBI66349 TLE65520:TLE66349 TVA65520:TVA66349 UEW65520:UEW66349 UOS65520:UOS66349 UYO65520:UYO66349 VIK65520:VIK66349 VSG65520:VSG66349 WCC65520:WCC66349 WLY65520:WLY66349 WVU65520:WVU66349 O131056:O131885 JI131056:JI131885 TE131056:TE131885 ADA131056:ADA131885 AMW131056:AMW131885 AWS131056:AWS131885 BGO131056:BGO131885 BQK131056:BQK131885 CAG131056:CAG131885 CKC131056:CKC131885 CTY131056:CTY131885 DDU131056:DDU131885 DNQ131056:DNQ131885 DXM131056:DXM131885 EHI131056:EHI131885 ERE131056:ERE131885 FBA131056:FBA131885 FKW131056:FKW131885 FUS131056:FUS131885 GEO131056:GEO131885 GOK131056:GOK131885 GYG131056:GYG131885 HIC131056:HIC131885 HRY131056:HRY131885 IBU131056:IBU131885 ILQ131056:ILQ131885 IVM131056:IVM131885 JFI131056:JFI131885 JPE131056:JPE131885 JZA131056:JZA131885 KIW131056:KIW131885 KSS131056:KSS131885 LCO131056:LCO131885 LMK131056:LMK131885 LWG131056:LWG131885 MGC131056:MGC131885 MPY131056:MPY131885 MZU131056:MZU131885 NJQ131056:NJQ131885 NTM131056:NTM131885 ODI131056:ODI131885 ONE131056:ONE131885 OXA131056:OXA131885 PGW131056:PGW131885 PQS131056:PQS131885 QAO131056:QAO131885 QKK131056:QKK131885 QUG131056:QUG131885 REC131056:REC131885 RNY131056:RNY131885 RXU131056:RXU131885 SHQ131056:SHQ131885 SRM131056:SRM131885 TBI131056:TBI131885 TLE131056:TLE131885 TVA131056:TVA131885 UEW131056:UEW131885 UOS131056:UOS131885 UYO131056:UYO131885 VIK131056:VIK131885 VSG131056:VSG131885 WCC131056:WCC131885 WLY131056:WLY131885 WVU131056:WVU131885 O196592:O197421 JI196592:JI197421 TE196592:TE197421 ADA196592:ADA197421 AMW196592:AMW197421 AWS196592:AWS197421 BGO196592:BGO197421 BQK196592:BQK197421 CAG196592:CAG197421 CKC196592:CKC197421 CTY196592:CTY197421 DDU196592:DDU197421 DNQ196592:DNQ197421 DXM196592:DXM197421 EHI196592:EHI197421 ERE196592:ERE197421 FBA196592:FBA197421 FKW196592:FKW197421 FUS196592:FUS197421 GEO196592:GEO197421 GOK196592:GOK197421 GYG196592:GYG197421 HIC196592:HIC197421 HRY196592:HRY197421 IBU196592:IBU197421 ILQ196592:ILQ197421 IVM196592:IVM197421 JFI196592:JFI197421 JPE196592:JPE197421 JZA196592:JZA197421 KIW196592:KIW197421 KSS196592:KSS197421 LCO196592:LCO197421 LMK196592:LMK197421 LWG196592:LWG197421 MGC196592:MGC197421 MPY196592:MPY197421 MZU196592:MZU197421 NJQ196592:NJQ197421 NTM196592:NTM197421 ODI196592:ODI197421 ONE196592:ONE197421 OXA196592:OXA197421 PGW196592:PGW197421 PQS196592:PQS197421 QAO196592:QAO197421 QKK196592:QKK197421 QUG196592:QUG197421 REC196592:REC197421 RNY196592:RNY197421 RXU196592:RXU197421 SHQ196592:SHQ197421 SRM196592:SRM197421 TBI196592:TBI197421 TLE196592:TLE197421 TVA196592:TVA197421 UEW196592:UEW197421 UOS196592:UOS197421 UYO196592:UYO197421 VIK196592:VIK197421 VSG196592:VSG197421 WCC196592:WCC197421 WLY196592:WLY197421 WVU196592:WVU197421 O262128:O262957 JI262128:JI262957 TE262128:TE262957 ADA262128:ADA262957 AMW262128:AMW262957 AWS262128:AWS262957 BGO262128:BGO262957 BQK262128:BQK262957 CAG262128:CAG262957 CKC262128:CKC262957 CTY262128:CTY262957 DDU262128:DDU262957 DNQ262128:DNQ262957 DXM262128:DXM262957 EHI262128:EHI262957 ERE262128:ERE262957 FBA262128:FBA262957 FKW262128:FKW262957 FUS262128:FUS262957 GEO262128:GEO262957 GOK262128:GOK262957 GYG262128:GYG262957 HIC262128:HIC262957 HRY262128:HRY262957 IBU262128:IBU262957 ILQ262128:ILQ262957 IVM262128:IVM262957 JFI262128:JFI262957 JPE262128:JPE262957 JZA262128:JZA262957 KIW262128:KIW262957 KSS262128:KSS262957 LCO262128:LCO262957 LMK262128:LMK262957 LWG262128:LWG262957 MGC262128:MGC262957 MPY262128:MPY262957 MZU262128:MZU262957 NJQ262128:NJQ262957 NTM262128:NTM262957 ODI262128:ODI262957 ONE262128:ONE262957 OXA262128:OXA262957 PGW262128:PGW262957 PQS262128:PQS262957 QAO262128:QAO262957 QKK262128:QKK262957 QUG262128:QUG262957 REC262128:REC262957 RNY262128:RNY262957 RXU262128:RXU262957 SHQ262128:SHQ262957 SRM262128:SRM262957 TBI262128:TBI262957 TLE262128:TLE262957 TVA262128:TVA262957 UEW262128:UEW262957 UOS262128:UOS262957 UYO262128:UYO262957 VIK262128:VIK262957 VSG262128:VSG262957 WCC262128:WCC262957 WLY262128:WLY262957 WVU262128:WVU262957 O327664:O328493 JI327664:JI328493 TE327664:TE328493 ADA327664:ADA328493 AMW327664:AMW328493 AWS327664:AWS328493 BGO327664:BGO328493 BQK327664:BQK328493 CAG327664:CAG328493 CKC327664:CKC328493 CTY327664:CTY328493 DDU327664:DDU328493 DNQ327664:DNQ328493 DXM327664:DXM328493 EHI327664:EHI328493 ERE327664:ERE328493 FBA327664:FBA328493 FKW327664:FKW328493 FUS327664:FUS328493 GEO327664:GEO328493 GOK327664:GOK328493 GYG327664:GYG328493 HIC327664:HIC328493 HRY327664:HRY328493 IBU327664:IBU328493 ILQ327664:ILQ328493 IVM327664:IVM328493 JFI327664:JFI328493 JPE327664:JPE328493 JZA327664:JZA328493 KIW327664:KIW328493 KSS327664:KSS328493 LCO327664:LCO328493 LMK327664:LMK328493 LWG327664:LWG328493 MGC327664:MGC328493 MPY327664:MPY328493 MZU327664:MZU328493 NJQ327664:NJQ328493 NTM327664:NTM328493 ODI327664:ODI328493 ONE327664:ONE328493 OXA327664:OXA328493 PGW327664:PGW328493 PQS327664:PQS328493 QAO327664:QAO328493 QKK327664:QKK328493 QUG327664:QUG328493 REC327664:REC328493 RNY327664:RNY328493 RXU327664:RXU328493 SHQ327664:SHQ328493 SRM327664:SRM328493 TBI327664:TBI328493 TLE327664:TLE328493 TVA327664:TVA328493 UEW327664:UEW328493 UOS327664:UOS328493 UYO327664:UYO328493 VIK327664:VIK328493 VSG327664:VSG328493 WCC327664:WCC328493 WLY327664:WLY328493 WVU327664:WVU328493 O393200:O394029 JI393200:JI394029 TE393200:TE394029 ADA393200:ADA394029 AMW393200:AMW394029 AWS393200:AWS394029 BGO393200:BGO394029 BQK393200:BQK394029 CAG393200:CAG394029 CKC393200:CKC394029 CTY393200:CTY394029 DDU393200:DDU394029 DNQ393200:DNQ394029 DXM393200:DXM394029 EHI393200:EHI394029 ERE393200:ERE394029 FBA393200:FBA394029 FKW393200:FKW394029 FUS393200:FUS394029 GEO393200:GEO394029 GOK393200:GOK394029 GYG393200:GYG394029 HIC393200:HIC394029 HRY393200:HRY394029 IBU393200:IBU394029 ILQ393200:ILQ394029 IVM393200:IVM394029 JFI393200:JFI394029 JPE393200:JPE394029 JZA393200:JZA394029 KIW393200:KIW394029 KSS393200:KSS394029 LCO393200:LCO394029 LMK393200:LMK394029 LWG393200:LWG394029 MGC393200:MGC394029 MPY393200:MPY394029 MZU393200:MZU394029 NJQ393200:NJQ394029 NTM393200:NTM394029 ODI393200:ODI394029 ONE393200:ONE394029 OXA393200:OXA394029 PGW393200:PGW394029 PQS393200:PQS394029 QAO393200:QAO394029 QKK393200:QKK394029 QUG393200:QUG394029 REC393200:REC394029 RNY393200:RNY394029 RXU393200:RXU394029 SHQ393200:SHQ394029 SRM393200:SRM394029 TBI393200:TBI394029 TLE393200:TLE394029 TVA393200:TVA394029 UEW393200:UEW394029 UOS393200:UOS394029 UYO393200:UYO394029 VIK393200:VIK394029 VSG393200:VSG394029 WCC393200:WCC394029 WLY393200:WLY394029 WVU393200:WVU394029 O458736:O459565 JI458736:JI459565 TE458736:TE459565 ADA458736:ADA459565 AMW458736:AMW459565 AWS458736:AWS459565 BGO458736:BGO459565 BQK458736:BQK459565 CAG458736:CAG459565 CKC458736:CKC459565 CTY458736:CTY459565 DDU458736:DDU459565 DNQ458736:DNQ459565 DXM458736:DXM459565 EHI458736:EHI459565 ERE458736:ERE459565 FBA458736:FBA459565 FKW458736:FKW459565 FUS458736:FUS459565 GEO458736:GEO459565 GOK458736:GOK459565 GYG458736:GYG459565 HIC458736:HIC459565 HRY458736:HRY459565 IBU458736:IBU459565 ILQ458736:ILQ459565 IVM458736:IVM459565 JFI458736:JFI459565 JPE458736:JPE459565 JZA458736:JZA459565 KIW458736:KIW459565 KSS458736:KSS459565 LCO458736:LCO459565 LMK458736:LMK459565 LWG458736:LWG459565 MGC458736:MGC459565 MPY458736:MPY459565 MZU458736:MZU459565 NJQ458736:NJQ459565 NTM458736:NTM459565 ODI458736:ODI459565 ONE458736:ONE459565 OXA458736:OXA459565 PGW458736:PGW459565 PQS458736:PQS459565 QAO458736:QAO459565 QKK458736:QKK459565 QUG458736:QUG459565 REC458736:REC459565 RNY458736:RNY459565 RXU458736:RXU459565 SHQ458736:SHQ459565 SRM458736:SRM459565 TBI458736:TBI459565 TLE458736:TLE459565 TVA458736:TVA459565 UEW458736:UEW459565 UOS458736:UOS459565 UYO458736:UYO459565 VIK458736:VIK459565 VSG458736:VSG459565 WCC458736:WCC459565 WLY458736:WLY459565 WVU458736:WVU459565 O524272:O525101 JI524272:JI525101 TE524272:TE525101 ADA524272:ADA525101 AMW524272:AMW525101 AWS524272:AWS525101 BGO524272:BGO525101 BQK524272:BQK525101 CAG524272:CAG525101 CKC524272:CKC525101 CTY524272:CTY525101 DDU524272:DDU525101 DNQ524272:DNQ525101 DXM524272:DXM525101 EHI524272:EHI525101 ERE524272:ERE525101 FBA524272:FBA525101 FKW524272:FKW525101 FUS524272:FUS525101 GEO524272:GEO525101 GOK524272:GOK525101 GYG524272:GYG525101 HIC524272:HIC525101 HRY524272:HRY525101 IBU524272:IBU525101 ILQ524272:ILQ525101 IVM524272:IVM525101 JFI524272:JFI525101 JPE524272:JPE525101 JZA524272:JZA525101 KIW524272:KIW525101 KSS524272:KSS525101 LCO524272:LCO525101 LMK524272:LMK525101 LWG524272:LWG525101 MGC524272:MGC525101 MPY524272:MPY525101 MZU524272:MZU525101 NJQ524272:NJQ525101 NTM524272:NTM525101 ODI524272:ODI525101 ONE524272:ONE525101 OXA524272:OXA525101 PGW524272:PGW525101 PQS524272:PQS525101 QAO524272:QAO525101 QKK524272:QKK525101 QUG524272:QUG525101 REC524272:REC525101 RNY524272:RNY525101 RXU524272:RXU525101 SHQ524272:SHQ525101 SRM524272:SRM525101 TBI524272:TBI525101 TLE524272:TLE525101 TVA524272:TVA525101 UEW524272:UEW525101 UOS524272:UOS525101 UYO524272:UYO525101 VIK524272:VIK525101 VSG524272:VSG525101 WCC524272:WCC525101 WLY524272:WLY525101 WVU524272:WVU525101 O589808:O590637 JI589808:JI590637 TE589808:TE590637 ADA589808:ADA590637 AMW589808:AMW590637 AWS589808:AWS590637 BGO589808:BGO590637 BQK589808:BQK590637 CAG589808:CAG590637 CKC589808:CKC590637 CTY589808:CTY590637 DDU589808:DDU590637 DNQ589808:DNQ590637 DXM589808:DXM590637 EHI589808:EHI590637 ERE589808:ERE590637 FBA589808:FBA590637 FKW589808:FKW590637 FUS589808:FUS590637 GEO589808:GEO590637 GOK589808:GOK590637 GYG589808:GYG590637 HIC589808:HIC590637 HRY589808:HRY590637 IBU589808:IBU590637 ILQ589808:ILQ590637 IVM589808:IVM590637 JFI589808:JFI590637 JPE589808:JPE590637 JZA589808:JZA590637 KIW589808:KIW590637 KSS589808:KSS590637 LCO589808:LCO590637 LMK589808:LMK590637 LWG589808:LWG590637 MGC589808:MGC590637 MPY589808:MPY590637 MZU589808:MZU590637 NJQ589808:NJQ590637 NTM589808:NTM590637 ODI589808:ODI590637 ONE589808:ONE590637 OXA589808:OXA590637 PGW589808:PGW590637 PQS589808:PQS590637 QAO589808:QAO590637 QKK589808:QKK590637 QUG589808:QUG590637 REC589808:REC590637 RNY589808:RNY590637 RXU589808:RXU590637 SHQ589808:SHQ590637 SRM589808:SRM590637 TBI589808:TBI590637 TLE589808:TLE590637 TVA589808:TVA590637 UEW589808:UEW590637 UOS589808:UOS590637 UYO589808:UYO590637 VIK589808:VIK590637 VSG589808:VSG590637 WCC589808:WCC590637 WLY589808:WLY590637 WVU589808:WVU590637 O655344:O656173 JI655344:JI656173 TE655344:TE656173 ADA655344:ADA656173 AMW655344:AMW656173 AWS655344:AWS656173 BGO655344:BGO656173 BQK655344:BQK656173 CAG655344:CAG656173 CKC655344:CKC656173 CTY655344:CTY656173 DDU655344:DDU656173 DNQ655344:DNQ656173 DXM655344:DXM656173 EHI655344:EHI656173 ERE655344:ERE656173 FBA655344:FBA656173 FKW655344:FKW656173 FUS655344:FUS656173 GEO655344:GEO656173 GOK655344:GOK656173 GYG655344:GYG656173 HIC655344:HIC656173 HRY655344:HRY656173 IBU655344:IBU656173 ILQ655344:ILQ656173 IVM655344:IVM656173 JFI655344:JFI656173 JPE655344:JPE656173 JZA655344:JZA656173 KIW655344:KIW656173 KSS655344:KSS656173 LCO655344:LCO656173 LMK655344:LMK656173 LWG655344:LWG656173 MGC655344:MGC656173 MPY655344:MPY656173 MZU655344:MZU656173 NJQ655344:NJQ656173 NTM655344:NTM656173 ODI655344:ODI656173 ONE655344:ONE656173 OXA655344:OXA656173 PGW655344:PGW656173 PQS655344:PQS656173 QAO655344:QAO656173 QKK655344:QKK656173 QUG655344:QUG656173 REC655344:REC656173 RNY655344:RNY656173 RXU655344:RXU656173 SHQ655344:SHQ656173 SRM655344:SRM656173 TBI655344:TBI656173 TLE655344:TLE656173 TVA655344:TVA656173 UEW655344:UEW656173 UOS655344:UOS656173 UYO655344:UYO656173 VIK655344:VIK656173 VSG655344:VSG656173 WCC655344:WCC656173 WLY655344:WLY656173 WVU655344:WVU656173 O720880:O721709 JI720880:JI721709 TE720880:TE721709 ADA720880:ADA721709 AMW720880:AMW721709 AWS720880:AWS721709 BGO720880:BGO721709 BQK720880:BQK721709 CAG720880:CAG721709 CKC720880:CKC721709 CTY720880:CTY721709 DDU720880:DDU721709 DNQ720880:DNQ721709 DXM720880:DXM721709 EHI720880:EHI721709 ERE720880:ERE721709 FBA720880:FBA721709 FKW720880:FKW721709 FUS720880:FUS721709 GEO720880:GEO721709 GOK720880:GOK721709 GYG720880:GYG721709 HIC720880:HIC721709 HRY720880:HRY721709 IBU720880:IBU721709 ILQ720880:ILQ721709 IVM720880:IVM721709 JFI720880:JFI721709 JPE720880:JPE721709 JZA720880:JZA721709 KIW720880:KIW721709 KSS720880:KSS721709 LCO720880:LCO721709 LMK720880:LMK721709 LWG720880:LWG721709 MGC720880:MGC721709 MPY720880:MPY721709 MZU720880:MZU721709 NJQ720880:NJQ721709 NTM720880:NTM721709 ODI720880:ODI721709 ONE720880:ONE721709 OXA720880:OXA721709 PGW720880:PGW721709 PQS720880:PQS721709 QAO720880:QAO721709 QKK720880:QKK721709 QUG720880:QUG721709 REC720880:REC721709 RNY720880:RNY721709 RXU720880:RXU721709 SHQ720880:SHQ721709 SRM720880:SRM721709 TBI720880:TBI721709 TLE720880:TLE721709 TVA720880:TVA721709 UEW720880:UEW721709 UOS720880:UOS721709 UYO720880:UYO721709 VIK720880:VIK721709 VSG720880:VSG721709 WCC720880:WCC721709 WLY720880:WLY721709 WVU720880:WVU721709 O786416:O787245 JI786416:JI787245 TE786416:TE787245 ADA786416:ADA787245 AMW786416:AMW787245 AWS786416:AWS787245 BGO786416:BGO787245 BQK786416:BQK787245 CAG786416:CAG787245 CKC786416:CKC787245 CTY786416:CTY787245 DDU786416:DDU787245 DNQ786416:DNQ787245 DXM786416:DXM787245 EHI786416:EHI787245 ERE786416:ERE787245 FBA786416:FBA787245 FKW786416:FKW787245 FUS786416:FUS787245 GEO786416:GEO787245 GOK786416:GOK787245 GYG786416:GYG787245 HIC786416:HIC787245 HRY786416:HRY787245 IBU786416:IBU787245 ILQ786416:ILQ787245 IVM786416:IVM787245 JFI786416:JFI787245 JPE786416:JPE787245 JZA786416:JZA787245 KIW786416:KIW787245 KSS786416:KSS787245 LCO786416:LCO787245 LMK786416:LMK787245 LWG786416:LWG787245 MGC786416:MGC787245 MPY786416:MPY787245 MZU786416:MZU787245 NJQ786416:NJQ787245 NTM786416:NTM787245 ODI786416:ODI787245 ONE786416:ONE787245 OXA786416:OXA787245 PGW786416:PGW787245 PQS786416:PQS787245 QAO786416:QAO787245 QKK786416:QKK787245 QUG786416:QUG787245 REC786416:REC787245 RNY786416:RNY787245 RXU786416:RXU787245 SHQ786416:SHQ787245 SRM786416:SRM787245 TBI786416:TBI787245 TLE786416:TLE787245 TVA786416:TVA787245 UEW786416:UEW787245 UOS786416:UOS787245 UYO786416:UYO787245 VIK786416:VIK787245 VSG786416:VSG787245 WCC786416:WCC787245 WLY786416:WLY787245 WVU786416:WVU787245 O851952:O852781 JI851952:JI852781 TE851952:TE852781 ADA851952:ADA852781 AMW851952:AMW852781 AWS851952:AWS852781 BGO851952:BGO852781 BQK851952:BQK852781 CAG851952:CAG852781 CKC851952:CKC852781 CTY851952:CTY852781 DDU851952:DDU852781 DNQ851952:DNQ852781 DXM851952:DXM852781 EHI851952:EHI852781 ERE851952:ERE852781 FBA851952:FBA852781 FKW851952:FKW852781 FUS851952:FUS852781 GEO851952:GEO852781 GOK851952:GOK852781 GYG851952:GYG852781 HIC851952:HIC852781 HRY851952:HRY852781 IBU851952:IBU852781 ILQ851952:ILQ852781 IVM851952:IVM852781 JFI851952:JFI852781 JPE851952:JPE852781 JZA851952:JZA852781 KIW851952:KIW852781 KSS851952:KSS852781 LCO851952:LCO852781 LMK851952:LMK852781 LWG851952:LWG852781 MGC851952:MGC852781 MPY851952:MPY852781 MZU851952:MZU852781 NJQ851952:NJQ852781 NTM851952:NTM852781 ODI851952:ODI852781 ONE851952:ONE852781 OXA851952:OXA852781 PGW851952:PGW852781 PQS851952:PQS852781 QAO851952:QAO852781 QKK851952:QKK852781 QUG851952:QUG852781 REC851952:REC852781 RNY851952:RNY852781 RXU851952:RXU852781 SHQ851952:SHQ852781 SRM851952:SRM852781 TBI851952:TBI852781 TLE851952:TLE852781 TVA851952:TVA852781 UEW851952:UEW852781 UOS851952:UOS852781 UYO851952:UYO852781 VIK851952:VIK852781 VSG851952:VSG852781 WCC851952:WCC852781 WLY851952:WLY852781 WVU851952:WVU852781 O917488:O918317 JI917488:JI918317 TE917488:TE918317 ADA917488:ADA918317 AMW917488:AMW918317 AWS917488:AWS918317 BGO917488:BGO918317 BQK917488:BQK918317 CAG917488:CAG918317 CKC917488:CKC918317 CTY917488:CTY918317 DDU917488:DDU918317 DNQ917488:DNQ918317 DXM917488:DXM918317 EHI917488:EHI918317 ERE917488:ERE918317 FBA917488:FBA918317 FKW917488:FKW918317 FUS917488:FUS918317 GEO917488:GEO918317 GOK917488:GOK918317 GYG917488:GYG918317 HIC917488:HIC918317 HRY917488:HRY918317 IBU917488:IBU918317 ILQ917488:ILQ918317 IVM917488:IVM918317 JFI917488:JFI918317 JPE917488:JPE918317 JZA917488:JZA918317 KIW917488:KIW918317 KSS917488:KSS918317 LCO917488:LCO918317 LMK917488:LMK918317 LWG917488:LWG918317 MGC917488:MGC918317 MPY917488:MPY918317 MZU917488:MZU918317 NJQ917488:NJQ918317 NTM917488:NTM918317 ODI917488:ODI918317 ONE917488:ONE918317 OXA917488:OXA918317 PGW917488:PGW918317 PQS917488:PQS918317 QAO917488:QAO918317 QKK917488:QKK918317 QUG917488:QUG918317 REC917488:REC918317 RNY917488:RNY918317 RXU917488:RXU918317 SHQ917488:SHQ918317 SRM917488:SRM918317 TBI917488:TBI918317 TLE917488:TLE918317 TVA917488:TVA918317 UEW917488:UEW918317 UOS917488:UOS918317 UYO917488:UYO918317 VIK917488:VIK918317 VSG917488:VSG918317 WCC917488:WCC918317 WLY917488:WLY918317 WVU917488:WVU918317 O983024:O983853 JI983024:JI983853 TE983024:TE983853 ADA983024:ADA983853 AMW983024:AMW983853 AWS983024:AWS983853 BGO983024:BGO983853 BQK983024:BQK983853 CAG983024:CAG983853 CKC983024:CKC983853 CTY983024:CTY983853 DDU983024:DDU983853 DNQ983024:DNQ983853 DXM983024:DXM983853 EHI983024:EHI983853 ERE983024:ERE983853 FBA983024:FBA983853 FKW983024:FKW983853 FUS983024:FUS983853 GEO983024:GEO983853 GOK983024:GOK983853 GYG983024:GYG983853 HIC983024:HIC983853 HRY983024:HRY983853 IBU983024:IBU983853 ILQ983024:ILQ983853 IVM983024:IVM983853 JFI983024:JFI983853 JPE983024:JPE983853 JZA983024:JZA983853 KIW983024:KIW983853 KSS983024:KSS983853 LCO983024:LCO983853 LMK983024:LMK983853 LWG983024:LWG983853 MGC983024:MGC983853 MPY983024:MPY983853 MZU983024:MZU983853 NJQ983024:NJQ983853 NTM983024:NTM983853 ODI983024:ODI983853 ONE983024:ONE983853 OXA983024:OXA983853 PGW983024:PGW983853 PQS983024:PQS983853 QAO983024:QAO983853 QKK983024:QKK983853 QUG983024:QUG983853 REC983024:REC983853 RNY983024:RNY983853 RXU983024:RXU983853 SHQ983024:SHQ983853 SRM983024:SRM983853 TBI983024:TBI983853 TLE983024:TLE983853 TVA983024:TVA983853 UEW983024:UEW983853 UOS983024:UOS983853 UYO983024:UYO983853 VIK983024:VIK983853 VSG983024:VSG983853 WCC983024:WCC983853 WLY983024:WLY983853 JE97 JE9 WVQ9 WVQ97 WLU9 WLU97 WBY9 WBY97 VSC9 VSC97 VIG9 VIG97 UYK9 UYK97 UOO9 UOO97 UES9 UES97 TUW9 TUW97 TLA9 TLA97 TBE9 TBE97 SRI9 SRI97 SHM9 SHM97 RXQ9 RXQ97 RNU9 RNU97 RDY9 RDY97 QUC9 QUC97 QKG9 QKG97 QAK9 QAK97 PQO9 PQO97 PGS9 PGS97 OWW9 OWW97 ONA9 ONA97 ODE9 ODE97 NTI9 NTI97 NJM9 NJM97 MZQ9 MZQ97 MPU9 MPU97 MFY9 MFY97 LWC9 LWC97 LMG9 LMG97 LCK9 LCK97 KSO9 KSO97 KIS9 KIS97 JYW9 JYW97 JPA9 JPA97 JFE9 JFE97 IVI9 IVI97 ILM9 ILM97 IBQ9 IBQ97 HRU9 HRU97 HHY9 HHY97 GYC9 GYC97 GOG9 GOG97 GEK9 GEK97 FUO9 FUO97 FKS9 FKS97 FAW9 FAW97 ERA9 ERA97 EHE9 EHE97 DXI9 DXI97 DNM9 DNM97 DDQ9 DDQ97 CTU9 CTU97 CJY9 CJY97 CAC9 CAC97 BQG9 BQG97 BGK9 BGK97 AWO9 AWO97 AMS9 AMS97 ACW9 ACW97 TA9 TA97 O9 O97 JA97 JA9 WVM97 WVM9 WLQ97 WLQ9 WBU97 WBU9 VRY97 VRY9 VIC97 VIC9 UYG97 UYG9 UOK97 UOK9 UEO97 UEO9 TUS97 TUS9 TKW97 TKW9 TBA97 TBA9 SRE97 SRE9 SHI97 SHI9 RXM97 RXM9 RNQ97 RNQ9 RDU97 RDU9 QTY97 QTY9 QKC97 QKC9 QAG97 QAG9 PQK97 PQK9 PGO97 PGO9 OWS97 OWS9 OMW97 OMW9 ODA97 ODA9 NTE97 NTE9 NJI97 NJI9 MZM97 MZM9 MPQ97 MPQ9 MFU97 MFU9 LVY97 LVY9 LMC97 LMC9 LCG97 LCG9 KSK97 KSK9 KIO97 KIO9 JYS97 JYS9 JOW97 JOW9 JFA97 JFA9 IVE97 IVE9 ILI97 ILI9 IBM97 IBM9 HRQ97 HRQ9 HHU97 HHU9 GXY97 GXY9 GOC97 GOC9 GEG97 GEG9 FUK97 FUK9 FKO97 FKO9 FAS97 FAS9 EQW97 EQW9 EHA97 EHA9 DXE97 DXE9 DNI97 DNI9 DDM97 DDM9 CTQ97 CTQ9 CJU97 CJU9 BZY97 BZY9 BQC97 BQC9 BGG97 BGG9 AWK97 AWK9 AMO97 AMO9 ACS97 ACS9 SW97 SW9 S9 S97 JM217:JM812 WVU217:WVU813 WLY217:WLY813 WCC217:WCC813 VSG217:VSG813 VIK217:VIK813 UYO217:UYO813 UOS217:UOS813 UEW217:UEW813 TVA217:TVA813 TLE217:TLE813 TBI217:TBI813 SRM217:SRM813 SHQ217:SHQ813 RXU217:RXU813 RNY217:RNY813 REC217:REC813 QUG217:QUG813 QKK217:QKK813 QAO217:QAO813 PQS217:PQS813 PGW217:PGW813 OXA217:OXA813 ONE217:ONE813 ODI217:ODI813 NTM217:NTM813 NJQ217:NJQ813 MZU217:MZU813 MPY217:MPY813 MGC217:MGC813 LWG217:LWG813 LMK217:LMK813 LCO217:LCO813 KSS217:KSS813 KIW217:KIW813 JZA217:JZA813 JPE217:JPE813 JFI217:JFI813 IVM217:IVM813 ILQ217:ILQ813 IBU217:IBU813 HRY217:HRY813 HIC217:HIC813 GYG217:GYG813 GOK217:GOK813 GEO217:GEO813 FUS217:FUS813 FKW217:FKW813 FBA217:FBA813 ERE217:ERE813 EHI217:EHI813 DXM217:DXM813 DNQ217:DNQ813 DDU217:DDU813 CTY217:CTY813 CKC217:CKC813 CAG217:CAG813 BQK217:BQK813 BGO217:BGO813 AWS217:AWS813 AMW217:AMW813 ADA217:ADA813 TE217:TE813 JI217:JI813 WVY217:WVY812 WMC217:WMC812 WCG217:WCG812 VSK217:VSK812 VIO217:VIO812 UYS217:UYS812 UOW217:UOW812 UFA217:UFA812 TVE217:TVE812 TLI217:TLI812 TBM217:TBM812 SRQ217:SRQ812 SHU217:SHU812 RXY217:RXY812 ROC217:ROC812 REG217:REG812 QUK217:QUK812 QKO217:QKO812 QAS217:QAS812 PQW217:PQW812 PHA217:PHA812 OXE217:OXE812 ONI217:ONI812 ODM217:ODM812 NTQ217:NTQ812 NJU217:NJU812 MZY217:MZY812 MQC217:MQC812 MGG217:MGG812 LWK217:LWK812 LMO217:LMO812 LCS217:LCS812 KSW217:KSW812 KJA217:KJA812 JZE217:JZE812 JPI217:JPI812 JFM217:JFM812 IVQ217:IVQ812 ILU217:ILU812 IBY217:IBY812 HSC217:HSC812 HIG217:HIG812 GYK217:GYK812 GOO217:GOO812 GES217:GES812 FUW217:FUW812 FLA217:FLA812 FBE217:FBE812 ERI217:ERI812 EHM217:EHM812 DXQ217:DXQ812 DNU217:DNU812 DDY217:DDY812 CUC217:CUC812 CKG217:CKG812 CAK217:CAK812 BQO217:BQO812 BGS217:BGS812 AWW217:AWW812 ANA217:ANA812 ADE217:ADE812 O214:O813 ADC214:ADC216 TG214:TG216 JK214:JK216 WLW214:WLW216 WCA214:WCA216 VSE214:VSE216 VII214:VII216 UYM214:UYM216 UOQ214:UOQ216 UEU214:UEU216 TUY214:TUY216 TLC214:TLC216 TBG214:TBG216 SRK214:SRK216 SHO214:SHO216 RXS214:RXS216 RNW214:RNW216 REA214:REA216 QUE214:QUE216 QKI214:QKI216 QAM214:QAM216 PQQ214:PQQ216 PGU214:PGU216 OWY214:OWY216 ONC214:ONC216 ODG214:ODG216 NTK214:NTK216 NJO214:NJO216 MZS214:MZS216 MPW214:MPW216 MGA214:MGA216 LWE214:LWE216 LMI214:LMI216 LCM214:LCM216 KSQ214:KSQ216 KIU214:KIU216 JYY214:JYY216 JPC214:JPC216 JFG214:JFG216 IVK214:IVK216 ILO214:ILO216 IBS214:IBS216 HRW214:HRW216 HIA214:HIA216 GYE214:GYE216 GOI214:GOI216 GEM214:GEM216 FUQ214:FUQ216 FKU214:FKU216 FAY214:FAY216 ERC214:ERC216 EHG214:EHG216 DXK214:DXK216 DNO214:DNO216 DDS214:DDS216 CTW214:CTW216 CKA214:CKA216 CAE214:CAE216 BQI214:BQI216 BGM214:BGM216 AWQ214:AWQ216 AMU214:AMU216 ACY214:ACY216 TC214:TC216 JG214:JG216 WBW176:WBX176 WVW214:WVW216 WMA214:WMA216 WCE214:WCE216 VSI214:VSI216 VIM214:VIM216 UYQ214:UYQ216 UOU214:UOU216 UEY214:UEY216 TVC214:TVC216 TLG214:TLG216 TBK214:TBK216 SRO214:SRO216 SHS214:SHS216 RXW214:RXW216 ROA214:ROA216 REE214:REE216 QUI214:QUI216 QKM214:QKM216 QAQ214:QAQ216 PQU214:PQU216 PGY214:PGY216 OXC214:OXC216 ONG214:ONG216 ODK214:ODK216 NTO214:NTO216 NJS214:NJS216 MZW214:MZW216 MQA214:MQA216 MGE214:MGE216 LWI214:LWI216 LMM214:LMM216 LCQ214:LCQ216 KSU214:KSU216 KIY214:KIY216 JZC214:JZC216 JPG214:JPG216 JFK214:JFK216 IVO214:IVO216 ILS214:ILS216 IBW214:IBW216 HSA214:HSA216 HIE214:HIE216 GYI214:GYI216 GOM214:GOM216 GEQ214:GEQ216 FUU214:FUU216 FKY214:FKY216 FBC214:FBC216 ERG214:ERG216 EHK214:EHK216 DXO214:DXO216 DNS214:DNS216 DDW214:DDW216 CUA214:CUA216 CKE214:CKE216 CAI214:CAI216 BQM214:BQM216 BGQ214:BGQ216 AWU214:AWU216 AMY214:AMY216 ADA109 TI217:TI812 EQY110 U94:U96 CTE94 DDA94 DMW94 DWS94 EGO94 EQK94 FAG94 FKC94 FTY94 GDU94 GNQ94 GXM94 HHI94 HRE94 IBA94 IKW94 IUS94 JEO94 JOK94 JYG94 KIC94 KRY94 LBU94 LLQ94 LVM94 MFI94 MPE94 MZA94 NIW94 NSS94 OCO94 OMK94 OWG94 PGC94 PPY94 PZU94 QJQ94 QTM94 RDI94 RNE94 RXA94 SGW94 SQS94 TAO94 TKK94 TUG94 UEC94 UNY94 UXU94 VHQ94 VRM94 WBI94 WLE94 WVA94 IO94 IS94 SK94 WVE94 WLI94 WBM94 VRQ94 VHU94 UXY94 UOC94 UEG94 TUK94 TKO94 TAS94 SQW94 SHA94 RXE94 RNI94 RDM94 QTQ94 QJU94 PZY94 PQC94 PGG94 OWK94 OMO94 OCS94 NSW94 NJA94 MZE94 MPI94 MFM94 LVQ94 LLU94 LBY94 KSC94 KIG94 JYK94 JOO94 JES94 IUW94 ILA94 IBE94 HRI94 HHM94 GXQ94 GNU94 GDY94 FUC94 FKG94 FAK94 EQO94 EGS94 DWW94 DNA94 DDE94 CTI94 CJM94 BZQ94 BPU94 BFY94 AWC94 AMG94 ACK94 SO94 ACG94 AMC94 AVY94 BFU94 ALW95:ALW96 S214:S812 BPQ94 WBP114 WCA113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JC110 SY110 ACU110 AMQ110 AWM110 BGI110 BQE110 CAA110 CJW110 CTS110 DDO110 DNK110 P32 VSE113 VII113 UYM113 UOQ113 UEU113 TUY113 TLC113 TBG113 SRK113 SHO113 RXS113 RNW113 REA113 QUE113 QKI113 QAM113 PQQ113 PGU113 OWY113 ONC113 ODG113 NTK113 NJO113 MZS113 MPW113 MGA113 LWE113 LMI113 LCM113 KSQ113 KIU113 JYY113 JPC113 JFG113 IVK113 ILO113 IBS113 HRW113 HIA113 GYE113 GOI113 GEM113 FUQ113 FKU113 FAY113 ERC113 EHG113 DXK113 DNO113 DDS113 CTW113 CKA113 CAE113 BQI113 BGM113 AWQ113 AMU113 ACY113 TC113 JG113 WVO113:WVP113 WLS113:WLT113 WBW113:WBX113 VSA113:VSB113 VIE113:VIF113 UYI113:UYJ113 UOM113:UON113 UEQ113:UER113 TUU113:TUV113 TKY113:TKZ113 TBC113:TBD113 SRG113:SRH113 SHK113:SHL113 RXO113:RXP113 RNS113:RNT113 RDW113:RDX113 QUA113:QUB113 QKE113:QKF113 QAI113:QAJ113 PQM113:PQN113 PGQ113:PGR113 OWU113:OWV113 OMY113:OMZ113 ODC113:ODD113 NTG113:NTH113 NJK113:NJL113 MZO113:MZP113 MPS113:MPT113 MFW113:MFX113 LWA113:LWB113 LME113:LMF113 LCI113:LCJ113 KSM113:KSN113 KIQ113:KIR113 JYU113:JYV113 JOY113:JOZ113 JFC113:JFD113 IVG113:IVH113 ILK113:ILL113 IBO113:IBP113 HRS113:HRT113 HHW113:HHX113 GYA113:GYB113 GOE113:GOF113 GEI113:GEJ113 FUM113:FUN113 FKQ113:FKR113 FAU113:FAV113 EQY113:EQZ113 EHC113:EHD113 DXG113:DXH113 DNK113:DNL113 DDO113:DDP113 CTS113:CTT113 CJW113:CJX113 CAA113:CAB113 BQE113:BQF113 BGI113:BGJ113 AWM113:AWN113 AMQ113:AMR113 ACU113:ACV113 SY113:SZ113 JC113:JD113 WVS113 WLW113 AVS95:AVS96 JB135 VSA176:VSB176 VIE176:VIF176 UYI176:UYJ176 UOM176:UON176 UEQ176:UER176 TUU176:TUV176 TKY176:TKZ176 TBC176:TBD176 SRG176:SRH176 SHK176:SHL176 RXO176:RXP176 RNS176:RNT176 RDW176:RDX176 QUA176:QUB176 QKE176:QKF176 QAI176:QAJ176 PQM176:PQN176 PGQ176:PGR176 OWU176:OWV176 OMY176:OMZ176 ODC176:ODD176 NTG176:NTH176 NJK176:NJL176 MZO176:MZP176 MPS176:MPT176 MFW176:MFX176 LWA176:LWB176 LME176:LMF176 LCI176:LCJ176 KSM176:KSN176 KIQ176:KIR176 JYU176:JYV176 JOY176:JOZ176 JFC176:JFD176 IVG176:IVH176 ILK176:ILL176 IBO176:IBP176 HRS176:HRT176 HHW176:HHX176 GYA176:GYB176 GOE176:GOF176 GEI176:GEJ176 FUM176:FUN176 FKQ176:FKR176 FAU176:FAV176 EQY176:EQZ176 EHC176:EHD176 DXG176:DXH176 DNK176:DNL176 DDO176:DDP176 CTS176:CTT176 CJW176:CJX176 CAA176:CAB176 BQE176:BQF176 BGI176:BGJ176 AWM176:AWN176 AMQ176:AMR176 ACU176:ACV176 SY176:SZ176 JC176:JD176 JG176 R183:R191 TC176 ACY176 AMU176 AWQ176 BGM176 BQI176 CAE176 CKA176 CTW176 DDS176 DNO176 DXK176 EHG176 ERC176 FAY176 FKU176 FUQ176 GEM176 GOI176 GYE176 HIA176 HRW176 IBS176 ILO176 IVK176 JFG176 JPC176 JYY176 KIU176 KSQ176 LCM176 LMI176 LWE176 MGA176 MPW176 MZS176 NJO176 NTK176 ODG176 ONC176 OWY176 PGU176 PQQ176 QAM176 QKI176 QUE176 REA176 RNW176 RXS176 SHO176 SRK176 TBG176 TLC176 TUY176 UEU176 UOQ176 UYM176 VII176 VSE176 WCA176 WLW176 WVS176 WVO176:WVP176 CTQ111 WVS214:WVS216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SW62 JE62 JA62 WVM62 WLQ62 WBU62 VRY62 VIC62 UYG62 UOK62 UEO62 TUS62 TKW62 TBA62 SRE62 SHI62 RXM62 RNQ62 RDU62 QTY62 QKC62 QAG62 PQK62 PGO62 OWS62 OMW62 ODA62 NTE62 NJI62 MZM62 MPQ62 MFU62 LVY62 LMC62 LCG62 KSK62 KIO62 JYS62 JOW62 JFA62 IVE62 ILI62 IBM62 HRQ62 HHU62 GXY62 GOC62 GEG62 FUK62 FKO62 FAS62 EQW62 EHA62 DXE62 DNI62 DDM62 CTQ62 CJU62 BZY62 BQC62 BGG62 AWK62 AMO62 ACS62 TA62 ACW62 AMS62 T62 P62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T117:T118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JA111 SW111 ACS111 AMO111 AWK111 BGG111 BQC111 BZY111 ADE129 V117:V118 WVM177:WVN177 WLQ177:WLR177 WBU177:WBV177 VRY177:VRZ177 VIC177:VID177 UYG177:UYH177 UOK177:UOL177 UEO177:UEP177 TUS177:TUT177 TKW177:TKX177 TBA177:TBB177 SRE177:SRF177 SHI177:SHJ177 RXM177:RXN177 RNQ177:RNR177 RDU177:RDV177 QTY177:QTZ177 QKC177:QKD177 QAG177:QAH177 PQK177:PQL177 PGO177:PGP177 OWS177:OWT177 OMW177:OMX177 ODA177:ODB177 NTE177:NTF177 NJI177:NJJ177 MZM177:MZN177 MPQ177:MPR177 MFU177:MFV177 LVY177:LVZ177 LMC177:LMD177 LCG177:LCH177 KSK177:KSL177 KIO177:KIP177 JYS177:JYT177 JOW177:JOX177 JFA177:JFB177 IVE177:IVF177 ILI177:ILJ177 IBM177:IBN177 HRQ177:HRR177 HHU177:HHV177 GXY177:GXZ177 GOC177:GOD177 GEG177:GEH177 FUK177:FUL177 FKO177:FKP177 FAS177:FAT177 EQW177:EQX177 EHA177:EHB177 DXE177:DXF177 DNI177:DNJ177 DDM177:DDN177 CTQ177:CTR177 CJU177:CJV177 BZY177:BZZ177 BQC177:BQD177 BGG177:BGH177 AWK177:AWL177 AMO177:AMP177 ACS177:ACT177 SW177:SX177 JA177:JB177 WVQ177 JE177 TA177 ACW177 AMS177 AWO177 BGK177 BQG177 CAC177 CJY177 CTU177 DDQ177 DNM177 DXI177 EHE177 ERA177 FAW177 FKS177 FUO177 GEK177 GOG177 GYC177 HHY177 HRU177 IBQ177 ILM177 IVI177 JFE177 JPA177 JYW177 KIS177 KSO177 LCK177 LMG177 LWC177 MFY177 MPU177 MZQ177 NJM177 NTI177 ODE177 ONA177 OWW177 PGS177 PQO177 QAK177 QKG177 QUC177 RDY177 RNU177 RXQ177 SHM177 SRI177 TBE177 TLA177 TUW177 UES177 UOO177 UYK177 VIG177 VSC177 WBY177 O176:O178 O192:O196 S192:S196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SK63 IS63 IO63 WVA63 WLE63 WBI63 VRM63 VHQ63 UXU63 UNY63 UEC63 TUG63 TKK63 TAO63 SQS63 SGW63 RXA63 RNE63 RDI63 QTM63 QJQ63 PZU63 PPY63 PGC63 OWG63 OMK63 OCO63 NSS63 NIW63 MZA63 MPE63 MFI63 LVM63 LLQ63 LBU63 KRY63 KIC63 JYG63 JOK63 JEO63 IUS63 IKW63 IBA63 HRE63 HHI63 GXM63 GNQ63 GDU63 FTY63 FKC63 FAG63 EQK63 EGO63 DWS63 DMW63 DDA63 CTE63 CJI63 BZM63 BPQ63 BFU63 AVY63 AMC63 ACG63 SO63 ACK63 AMG63 AVS64:AVS65 BFO64:BFO65 BPK64:BPK65 BZG64:BZG65 CJC64:CJC65 CSY64:CSY65 DCU64:DCU65 DMQ64:DMQ65 DWM64:DWM65 EGI64:EGI65 EQE64:EQE65 FAA64:FAA65 FJW64:FJW65 FTS64:FTS65 GDO64:GDO65 GNK64:GNK65 GXG64:GXG65 HHC64:HHC65 HQY64:HQY65 IAU64:IAU65 IKQ64:IKQ65 IUM64:IUM65 JEI64:JEI65 JOE64:JOE65 JYA64:JYA65 KHW64:KHW65 KRS64:KRS65 LBO64:LBO65 LLK64:LLK65 LVG64:LVG65 MFC64:MFC65 MOY64:MOY65 MYU64:MYU65 NIQ64:NIQ65 NSM64:NSM65 OCI64:OCI65 OME64:OME65 OWA64:OWA65 PFW64:PFW65 PPS64:PPS65 PZO64:PZO65 QJK64:QJK65 QTG64:QTG65 RDC64:RDC65 RMY64:RMY65 RWU64:RWU65 SGQ64:SGQ65 SQM64:SQM65 TAI64:TAI65 TKE64:TKE65 TUA64:TUA65 UDW64:UDW65 UNS64:UNS65 UXO64:UXO65 VHK64:VHK65 VRG64:VRG65 WBC64:WBC65 WKY64:WKY65 WUU64:WUU65 SA64:SA65 II64:II65 IE64:IE65 WUQ64:WUQ65 WKU64:WKU65 WAY64:WAY65 VRC64:VRC65 VHG64:VHG65 UXK64:UXK65 UNO64:UNO65 UDS64:UDS65 TTW64:TTW65 TKA64:TKA65 TAE64:TAE65 SQI64:SQI65 SGM64:SGM65 RWQ64:RWQ65 RMU64:RMU65 RCY64:RCY65 QTC64:QTC65 QJG64:QJG65 PZK64:PZK65 PPO64:PPO65 PFS64:PFS65 OVW64:OVW65 OMA64:OMA65 OCE64:OCE65 NSI64:NSI65 NIM64:NIM65 MYQ64:MYQ65 MOU64:MOU65 MEY64:MEY65 LVC64:LVC65 LLG64:LLG65 LBK64:LBK65 KRO64:KRO65 KHS64:KHS65 JXW64:JXW65 JOA64:JOA65 JEE64:JEE65 IUI64:IUI65 IKM64:IKM65 IAQ64:IAQ65 HQU64:HQU65 HGY64:HGY65 GXC64:GXC65 GNG64:GNG65 GDK64:GDK65 FTO64:FTO65 FJS64:FJS65 EZW64:EZW65 EQA64:EQA65 EGE64:EGE65 DWI64:DWI65 DMM64:DMM65 DCQ64:DCQ65 CSU64:CSU65 CIY64:CIY65 BZC64:BZC65 BPG64:BPG65 BFK64:BFK65 AVO64:AVO65 ALS64:ALS65 ABW64:ABW65 SE64:SE65 ACA64:ACA65 AWC66 BFY66 BPU66 BZQ66 CJM66 CTI66 DDE66 DNA66 DWW66 EGS66 EQO66 FAK66 FKG66 FUC66 GDY66 GNU66 GXQ66 HHM66 HRI66 IBE66 ILA66 IUW66 JES66 JOO66 JYK66 KIG66 KSC66 LBY66 LLU66 LVQ66 MFM66 MPI66 MZE66 NJA66 NSW66 OCS66 OMO66 OWK66 PGG66 PQC66 PZY66 QJU66 QTQ66 RDM66 RNI66 RXE66 SHA66 SQW66 TAS66 TKO66 TUK66 UEG66 UOC66 UXY66 VHU66 VRQ66 WBM66 WLI66 WVE66 SK66 IS66 IO66 WVA66 WLE66 WBI66 VRM66 VHQ66 UXU66 UNY66 UEC66 TUG66 TKK66 TAO66 SQS66 SGW66 RXA66 RNE66 RDI66 QTM66 QJQ66 PZU66 PPY66 PGC66 OWG66 OMK66 OCO66 NSS66 NIW66 MZA66 MPE66 MFI66 LVM66 LLQ66 LBU66 KRY66 KIC66 JYG66 JOK66 JEO66 IUS66 IKW66 IBA66 HRE66 HHI66 GXM66 GNQ66 GDU66 FTY66 FKC66 FAG66 EQK66 EGO66 DWS66 DMW66 DDA66 CTE66 CJI66 BZM66 BPQ66 BFU66 AVY66 AMC66 ACG66 SO66 ACK66 AMG66 AVS67:AVS68 BFO67:BFO68 BPK67:BPK68 BZG67:BZG68 CJC67:CJC68 CSY67:CSY68 DCU67:DCU68 DMQ67:DMQ68 DWM67:DWM68 EGI67:EGI68 EQE67:EQE68 FAA67:FAA68 FJW67:FJW68 FTS67:FTS68 GDO67:GDO68 GNK67:GNK68 GXG67:GXG68 HHC67:HHC68 HQY67:HQY68 IAU67:IAU68 IKQ67:IKQ68 IUM67:IUM68 JEI67:JEI68 JOE67:JOE68 JYA67:JYA68 KHW67:KHW68 KRS67:KRS68 LBO67:LBO68 LLK67:LLK68 LVG67:LVG68 MFC67:MFC68 MOY67:MOY68 MYU67:MYU68 NIQ67:NIQ68 NSM67:NSM68 OCI67:OCI68 OME67:OME68 OWA67:OWA68 PFW67:PFW68 PPS67:PPS68 PZO67:PZO68 QJK67:QJK68 QTG67:QTG68 RDC67:RDC68 RMY67:RMY68 RWU67:RWU68 SGQ67:SGQ68 SQM67:SQM68 TAI67:TAI68 TKE67:TKE68 TUA67:TUA68 UDW67:UDW68 UNS67:UNS68 UXO67:UXO68 VHK67:VHK68 VRG67:VRG68 WBC67:WBC68 WKY67:WKY68 WUU67:WUU68 SA67:SA68 II67:II68 IE67:IE68 WUQ67:WUQ68 WKU67:WKU68 WAY67:WAY68 VRC67:VRC68 VHG67:VHG68 UXK67:UXK68 UNO67:UNO68 UDS67:UDS68 TTW67:TTW68 TKA67:TKA68 TAE67:TAE68 SQI67:SQI68 SGM67:SGM68 RWQ67:RWQ68 RMU67:RMU68 RCY67:RCY68 QTC67:QTC68 QJG67:QJG68 PZK67:PZK68 PPO67:PPO68 PFS67:PFS68 OVW67:OVW68 OMA67:OMA68 OCE67:OCE68 NSI67:NSI68 NIM67:NIM68 MYQ67:MYQ68 MOU67:MOU68 MEY67:MEY68 LVC67:LVC68 LLG67:LLG68 LBK67:LBK68 KRO67:KRO68 KHS67:KHS68 JXW67:JXW68 JOA67:JOA68 JEE67:JEE68 IUI67:IUI68 IKM67:IKM68 IAQ67:IAQ68 HQU67:HQU68 HGY67:HGY68 GXC67:GXC68 GNG67:GNG68 GDK67:GDK68 FTO67:FTO68 FJS67:FJS68 EZW67:EZW68 EQA67:EQA68 EGE67:EGE68 DWI67:DWI68 DMM67:DMM68 DCQ67:DCQ68 CSU67:CSU68 CIY67:CIY68 BZC67:BZC68 BPG67:BPG68 BFK67:BFK68 AVO67:AVO68 ALS67:ALS68 ABW67:ABW68 SE67:SE68 ACA67:ACA68 AMG69 AWC69 BFY69 BPU69 BZQ69 CJM69 CTI69 DDE69 DNA69 DWW69 EGS69 EQO69 FAK69 FKG69 FUC69 GDY69 GNU69 GXQ69 HHM69 HRI69 IBE69 ILA69 IUW69 JES69 JOO69 JYK69 KIG69 KSC69 LBY69 LLU69 LVQ69 MFM69 MPI69 MZE69 NJA69 NSW69 OCS69 OMO69 OWK69 PGG69 PQC69 PZY69 QJU69 QTQ69 RDM69 RNI69 RXE69 SHA69 SQW69 TAS69 TKO69 TUK69 UEG69 UOC69 UXY69 VHU69 VRQ69 WBM69 WLI69 WVE69 SK69 IS69 IO69 WVA69 WLE69 WBI69 VRM69 VHQ69 UXU69 UNY69 UEC69 TUG69 TKK69 TAO69 SQS69 SGW69 RXA69 RNE69 RDI69 QTM69 QJQ69 PZU69 PPY69 PGC69 OWG69 OMK69 OCO69 NSS69 NIW69 MZA69 MPE69 MFI69 LVM69 LLQ69 LBU69 KRY69 KIC69 JYG69 JOK69 JEO69 IUS69 IKW69 IBA69 HRE69 HHI69 GXM69 GNQ69 GDU69 FTY69 FKC69 FAG69 EQK69 EGO69 DWS69 DMW69 DDA69 CTE69 CJI69 BZM69 BPQ69 BFU69 AVY69 AMC69 ACG69 SO69 ACK69 AVS70:AVS71 BFO70:BFO71 BPK70:BPK71 BZG70:BZG71 CJC70:CJC71 CSY70:CSY71 DCU70:DCU71 DMQ70:DMQ71 DWM70:DWM71 EGI70:EGI71 EQE70:EQE71 FAA70:FAA71 FJW70:FJW71 FTS70:FTS71 GDO70:GDO71 GNK70:GNK71 GXG70:GXG71 HHC70:HHC71 HQY70:HQY71 IAU70:IAU71 IKQ70:IKQ71 IUM70:IUM71 JEI70:JEI71 JOE70:JOE71 JYA70:JYA71 KHW70:KHW71 KRS70:KRS71 LBO70:LBO71 LLK70:LLK71 LVG70:LVG71 MFC70:MFC71 MOY70:MOY71 MYU70:MYU71 NIQ70:NIQ71 NSM70:NSM71 OCI70:OCI71 OME70:OME71 OWA70:OWA71 PFW70:PFW71 PPS70:PPS71 PZO70:PZO71 QJK70:QJK71 QTG70:QTG71 RDC70:RDC71 RMY70:RMY71 RWU70:RWU71 SGQ70:SGQ71 SQM70:SQM71 TAI70:TAI71 TKE70:TKE71 TUA70:TUA71 UDW70:UDW71 UNS70:UNS71 UXO70:UXO71 VHK70:VHK71 VRG70:VRG71 WBC70:WBC71 WKY70:WKY71 WUU70:WUU71 SA70:SA71 II70:II71 IE70:IE71 WUQ70:WUQ71 WKU70:WKU71 WAY70:WAY71 VRC70:VRC71 VHG70:VHG71 UXK70:UXK71 UNO70:UNO71 UDS70:UDS71 TTW70:TTW71 TKA70:TKA71 TAE70:TAE71 SQI70:SQI71 SGM70:SGM71 RWQ70:RWQ71 RMU70:RMU71 RCY70:RCY71 QTC70:QTC71 QJG70:QJG71 PZK70:PZK71 PPO70:PPO71 PFS70:PFS71 OVW70:OVW71 OMA70:OMA71 OCE70:OCE71 NSI70:NSI71 NIM70:NIM71 MYQ70:MYQ71 MOU70:MOU71 MEY70:MEY71 LVC70:LVC71 LLG70:LLG71 LBK70:LBK71 KRO70:KRO71 KHS70:KHS71 JXW70:JXW71 JOA70:JOA71 JEE70:JEE71 IUI70:IUI71 IKM70:IKM71 IAQ70:IAQ71 HQU70:HQU71 HGY70:HGY71 GXC70:GXC71 GNG70:GNG71 GDK70:GDK71 FTO70:FTO71 FJS70:FJS71 EZW70:EZW71 EQA70:EQA71 EGE70:EGE71 DWI70:DWI71 DMM70:DMM71 DCQ70:DCQ71 CSU70:CSU71 CIY70:CIY71 BZC70:BZC71 BPG70:BPG71 BFK70:BFK71 AVO70:AVO71 ALS70:ALS71 ABW70:ABW71 SE70:SE71 ACA70:ACA71 ACK72:ACK73 AMG72:AMG73 AWC72:AWC73 BFY72:BFY73 BPU72:BPU73 BZQ72:BZQ73 CJM72:CJM73 CTI72:CTI73 DDE72:DDE73 DNA72:DNA73 DWW72:DWW73 EGS72:EGS73 EQO72:EQO73 FAK72:FAK73 FKG72:FKG73 FUC72:FUC73 GDY72:GDY73 GNU72:GNU73 GXQ72:GXQ73 HHM72:HHM73 HRI72:HRI73 IBE72:IBE73 ILA72:ILA73 IUW72:IUW73 JES72:JES73 JOO72:JOO73 JYK72:JYK73 KIG72:KIG73 KSC72:KSC73 LBY72:LBY73 LLU72:LLU73 LVQ72:LVQ73 MFM72:MFM73 MPI72:MPI73 MZE72:MZE73 NJA72:NJA73 NSW72:NSW73 OCS72:OCS73 OMO72:OMO73 OWK72:OWK73 PGG72:PGG73 PQC72:PQC73 PZY72:PZY73 QJU72:QJU73 QTQ72:QTQ73 RDM72:RDM73 RNI72:RNI73 RXE72:RXE73 SHA72:SHA73 SQW72:SQW73 TAS72:TAS73 TKO72:TKO73 TUK72:TUK73 UEG72:UEG73 UOC72:UOC73 UXY72:UXY73 VHU72:VHU73 VRQ72:VRQ73 WBM72:WBM73 WLI72:WLI73 WVE72:WVE73 SK72:SK73 IS72:IS73 IO72:IO73 WVA72:WVA73 WLE72:WLE73 WBI72:WBI73 VRM72:VRM73 VHQ72:VHQ73 UXU72:UXU73 UNY72:UNY73 UEC72:UEC73 TUG72:TUG73 TKK72:TKK73 TAO72:TAO73 SQS72:SQS73 SGW72:SGW73 RXA72:RXA73 RNE72:RNE73 RDI72:RDI73 QTM72:QTM73 QJQ72:QJQ73 PZU72:PZU73 PPY72:PPY73 PGC72:PGC73 OWG72:OWG73 OMK72:OMK73 OCO72:OCO73 NSS72:NSS73 NIW72:NIW73 MZA72:MZA73 MPE72:MPE73 MFI72:MFI73 LVM72:LVM73 LLQ72:LLQ73 LBU72:LBU73 KRY72:KRY73 KIC72:KIC73 JYG72:JYG73 JOK72:JOK73 JEO72:JEO73 IUS72:IUS73 IKW72:IKW73 IBA72:IBA73 HRE72:HRE73 HHI72:HHI73 GXM72:GXM73 GNQ72:GNQ73 GDU72:GDU73 FTY72:FTY73 FKC72:FKC73 FAG72:FAG73 EQK72:EQK73 EGO72:EGO73 DWS72:DWS73 DMW72:DMW73 DDA72:DDA73 CTE72:CTE73 CJI72:CJI73 BZM72:BZM73 BPQ72:BPQ73 BFU72:BFU73 AVY72:AVY73 AMC72:AMC73 ACG72:ACG73 SO72:SO73 AVS74:AVS75 BFO74:BFO75 BPK74:BPK75 BZG74:BZG75 CJC74:CJC75 CSY74:CSY75 DCU74:DCU75 DMQ74:DMQ75 DWM74:DWM75 EGI74:EGI75 EQE74:EQE75 FAA74:FAA75 FJW74:FJW75 FTS74:FTS75 GDO74:GDO75 GNK74:GNK75 GXG74:GXG75 HHC74:HHC75 HQY74:HQY75 IAU74:IAU75 IKQ74:IKQ75 IUM74:IUM75 JEI74:JEI75 JOE74:JOE75 JYA74:JYA75 KHW74:KHW75 KRS74:KRS75 LBO74:LBO75 LLK74:LLK75 LVG74:LVG75 MFC74:MFC75 MOY74:MOY75 MYU74:MYU75 NIQ74:NIQ75 NSM74:NSM75 OCI74:OCI75 OME74:OME75 OWA74:OWA75 PFW74:PFW75 PPS74:PPS75 PZO74:PZO75 QJK74:QJK75 QTG74:QTG75 RDC74:RDC75 RMY74:RMY75 RWU74:RWU75 SGQ74:SGQ75 SQM74:SQM75 TAI74:TAI75 TKE74:TKE75 TUA74:TUA75 UDW74:UDW75 UNS74:UNS75 UXO74:UXO75 VHK74:VHK75 VRG74:VRG75 WBC74:WBC75 WKY74:WKY75 WUU74:WUU75 SA74:SA75 II74:II75 IE74:IE75 WUQ74:WUQ75 WKU74:WKU75 WAY74:WAY75 VRC74:VRC75 VHG74:VHG75 UXK74:UXK75 UNO74:UNO75 UDS74:UDS75 TTW74:TTW75 TKA74:TKA75 TAE74:TAE75 SQI74:SQI75 SGM74:SGM75 RWQ74:RWQ75 RMU74:RMU75 RCY74:RCY75 QTC74:QTC75 QJG74:QJG75 PZK74:PZK75 PPO74:PPO75 PFS74:PFS75 OVW74:OVW75 OMA74:OMA75 OCE74:OCE75 NSI74:NSI75 NIM74:NIM75 MYQ74:MYQ75 MOU74:MOU75 MEY74:MEY75 LVC74:LVC75 LLG74:LLG75 LBK74:LBK75 KRO74:KRO75 KHS74:KHS75 JXW74:JXW75 JOA74:JOA75 JEE74:JEE75 IUI74:IUI75 IKM74:IKM75 IAQ74:IAQ75 HQU74:HQU75 HGY74:HGY75 GXC74:GXC75 GNG74:GNG75 GDK74:GDK75 FTO74:FTO75 FJS74:FJS75 EZW74:EZW75 EQA74:EQA75 EGE74:EGE75 DWI74:DWI75 DMM74:DMM75 DCQ74:DCQ75 CSU74:CSU75 CIY74:CIY75 BZC74:BZC75 BPG74:BPG75 BFK74:BFK75 AVO74:AVO75 ALS74:ALS75 ABW74:ABW75 SE74:SE75 ACA74:ACA75 SO76 ACK76 AMG76 AWC76 BFY76 BPU76 BZQ76 CJM76 CTI76 DDE76 DNA76 DWW76 EGS76 EQO76 FAK76 FKG76 FUC76 GDY76 GNU76 GXQ76 HHM76 HRI76 IBE76 ILA76 IUW76 JES76 JOO76 JYK76 KIG76 KSC76 LBY76 LLU76 LVQ76 MFM76 MPI76 MZE76 NJA76 NSW76 OCS76 OMO76 OWK76 PGG76 PQC76 PZY76 QJU76 QTQ76 RDM76 RNI76 RXE76 SHA76 SQW76 TAS76 TKO76 TUK76 UEG76 UOC76 UXY76 VHU76 VRQ76 WBM76 WLI76 WVE76 SK76 IS76 IO76 WVA76 WLE76 WBI76 VRM76 VHQ76 UXU76 UNY76 UEC76 TUG76 TKK76 TAO76 SQS76 SGW76 RXA76 RNE76 RDI76 QTM76 QJQ76 PZU76 PPY76 PGC76 OWG76 OMK76 OCO76 NSS76 NIW76 MZA76 MPE76 MFI76 LVM76 LLQ76 LBU76 KRY76 KIC76 JYG76 JOK76 JEO76 IUS76 IKW76 IBA76 HRE76 HHI76 GXM76 GNQ76 GDU76 FTY76 FKC76 FAG76 EQK76 EGO76 DWS76 DMW76 DDA76 CTE76 CJI76 BZM76 BPQ76 BFU76 AVY76 AMC76 ACG76 AVS77:AVS78 BFO77:BFO78 BPK77:BPK78 BZG77:BZG78 CJC77:CJC78 CSY77:CSY78 DCU77:DCU78 DMQ77:DMQ78 DWM77:DWM78 EGI77:EGI78 EQE77:EQE78 FAA77:FAA78 FJW77:FJW78 FTS77:FTS78 GDO77:GDO78 GNK77:GNK78 GXG77:GXG78 HHC77:HHC78 HQY77:HQY78 IAU77:IAU78 IKQ77:IKQ78 IUM77:IUM78 JEI77:JEI78 JOE77:JOE78 JYA77:JYA78 KHW77:KHW78 KRS77:KRS78 LBO77:LBO78 LLK77:LLK78 LVG77:LVG78 MFC77:MFC78 MOY77:MOY78 MYU77:MYU78 NIQ77:NIQ78 NSM77:NSM78 OCI77:OCI78 OME77:OME78 OWA77:OWA78 PFW77:PFW78 PPS77:PPS78 PZO77:PZO78 QJK77:QJK78 QTG77:QTG78 RDC77:RDC78 RMY77:RMY78 RWU77:RWU78 SGQ77:SGQ78 SQM77:SQM78 TAI77:TAI78 TKE77:TKE78 TUA77:TUA78 UDW77:UDW78 UNS77:UNS78 UXO77:UXO78 VHK77:VHK78 VRG77:VRG78 WBC77:WBC78 WKY77:WKY78 WUU77:WUU78 SA77:SA78 II77:II78 IE77:IE78 WUQ77:WUQ78 WKU77:WKU78 WAY77:WAY78 VRC77:VRC78 VHG77:VHG78 UXK77:UXK78 UNO77:UNO78 UDS77:UDS78 TTW77:TTW78 TKA77:TKA78 TAE77:TAE78 SQI77:SQI78 SGM77:SGM78 RWQ77:RWQ78 RMU77:RMU78 RCY77:RCY78 QTC77:QTC78 QJG77:QJG78 PZK77:PZK78 PPO77:PPO78 PFS77:PFS78 OVW77:OVW78 OMA77:OMA78 OCE77:OCE78 NSI77:NSI78 NIM77:NIM78 MYQ77:MYQ78 MOU77:MOU78 MEY77:MEY78 LVC77:LVC78 LLG77:LLG78 LBK77:LBK78 KRO77:KRO78 KHS77:KHS78 JXW77:JXW78 JOA77:JOA78 JEE77:JEE78 IUI77:IUI78 IKM77:IKM78 IAQ77:IAQ78 HQU77:HQU78 HGY77:HGY78 GXC77:GXC78 GNG77:GNG78 GDK77:GDK78 FTO77:FTO78 FJS77:FJS78 EZW77:EZW78 EQA77:EQA78 EGE77:EGE78 DWI77:DWI78 DMM77:DMM78 DCQ77:DCQ78 CSU77:CSU78 CIY77:CIY78 BZC77:BZC78 BPG77:BPG78 BFK77:BFK78 AVO77:AVO78 ALS77:ALS78 ABW77:ABW78 SE77:SE78 ACA77:ACA78 ACG79 SO79 ACK79 AMG79 AWC79 BFY79 BPU79 BZQ79 CJM79 CTI79 DDE79 DNA79 DWW79 EGS79 EQO79 FAK79 FKG79 FUC79 GDY79 GNU79 GXQ79 HHM79 HRI79 IBE79 ILA79 IUW79 JES79 JOO79 JYK79 KIG79 KSC79 LBY79 LLU79 LVQ79 MFM79 MPI79 MZE79 NJA79 NSW79 OCS79 OMO79 OWK79 PGG79 PQC79 PZY79 QJU79 QTQ79 RDM79 RNI79 RXE79 SHA79 SQW79 TAS79 TKO79 TUK79 UEG79 UOC79 UXY79 VHU79 VRQ79 WBM79 WLI79 WVE79 SK79 IS79 IO79 WVA79 WLE79 WBI79 VRM79 VHQ79 UXU79 UNY79 UEC79 TUG79 TKK79 TAO79 SQS79 SGW79 RXA79 RNE79 RDI79 QTM79 QJQ79 PZU79 PPY79 PGC79 OWG79 OMK79 OCO79 NSS79 NIW79 MZA79 MPE79 MFI79 LVM79 LLQ79 LBU79 KRY79 KIC79 JYG79 JOK79 JEO79 IUS79 IKW79 IBA79 HRE79 HHI79 GXM79 GNQ79 GDU79 FTY79 FKC79 FAG79 EQK79 EGO79 DWS79 DMW79 DDA79 CTE79 CJI79 BZM79 BPQ79 BFU79 AVY79 AMC79 AVS80:AVS81 BFO80:BFO81 BPK80:BPK81 BZG80:BZG81 CJC80:CJC81 CSY80:CSY81 DCU80:DCU81 DMQ80:DMQ81 DWM80:DWM81 EGI80:EGI81 EQE80:EQE81 FAA80:FAA81 FJW80:FJW81 FTS80:FTS81 GDO80:GDO81 GNK80:GNK81 GXG80:GXG81 HHC80:HHC81 HQY80:HQY81 IAU80:IAU81 IKQ80:IKQ81 IUM80:IUM81 JEI80:JEI81 JOE80:JOE81 JYA80:JYA81 KHW80:KHW81 KRS80:KRS81 LBO80:LBO81 LLK80:LLK81 LVG80:LVG81 MFC80:MFC81 MOY80:MOY81 MYU80:MYU81 NIQ80:NIQ81 NSM80:NSM81 OCI80:OCI81 OME80:OME81 OWA80:OWA81 PFW80:PFW81 PPS80:PPS81 PZO80:PZO81 QJK80:QJK81 QTG80:QTG81 RDC80:RDC81 RMY80:RMY81 RWU80:RWU81 SGQ80:SGQ81 SQM80:SQM81 TAI80:TAI81 TKE80:TKE81 TUA80:TUA81 UDW80:UDW81 UNS80:UNS81 UXO80:UXO81 VHK80:VHK81 VRG80:VRG81 WBC80:WBC81 WKY80:WKY81 WUU80:WUU81 SA80:SA81 II80:II81 IE80:IE81 WUQ80:WUQ81 WKU80:WKU81 WAY80:WAY81 VRC80:VRC81 VHG80:VHG81 UXK80:UXK81 UNO80:UNO81 UDS80:UDS81 TTW80:TTW81 TKA80:TKA81 TAE80:TAE81 SQI80:SQI81 SGM80:SGM81 RWQ80:RWQ81 RMU80:RMU81 RCY80:RCY81 QTC80:QTC81 QJG80:QJG81 PZK80:PZK81 PPO80:PPO81 PFS80:PFS81 OVW80:OVW81 OMA80:OMA81 OCE80:OCE81 NSI80:NSI81 NIM80:NIM81 MYQ80:MYQ81 MOU80:MOU81 MEY80:MEY81 LVC80:LVC81 LLG80:LLG81 LBK80:LBK81 KRO80:KRO81 KHS80:KHS81 JXW80:JXW81 JOA80:JOA81 JEE80:JEE81 IUI80:IUI81 IKM80:IKM81 IAQ80:IAQ81 HQU80:HQU81 HGY80:HGY81 GXC80:GXC81 GNG80:GNG81 GDK80:GDK81 FTO80:FTO81 FJS80:FJS81 EZW80:EZW81 EQA80:EQA81 EGE80:EGE81 DWI80:DWI81 DMM80:DMM81 DCQ80:DCQ81 CSU80:CSU81 CIY80:CIY81 BZC80:BZC81 BPG80:BPG81 BFK80:BFK81 AVO80:AVO81 ALS80:ALS81 ABW80:ABW81 SE80:SE81 ACA80:ACA81 AMC82 ACG82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SK82 IS82 IO82 WVA82 WLE82 WBI82 VRM82 VHQ82 UXU82 UNY82 UEC82 TUG82 TKK82 TAO82 SQS82 SGW82 RXA82 RNE82 RDI82 QTM82 QJQ82 PZU82 PPY82 PGC82 OWG82 OMK82 OCO82 NSS82 NIW82 MZA82 MPE82 MFI82 LVM82 LLQ82 LBU82 KRY82 KIC82 JYG82 JOK82 JEO82 IUS82 IKW82 IBA82 HRE82 HHI82 GXM82 GNQ82 GDU82 FTY82 FKC82 FAG82 EQK82 EGO82 DWS82 DMW82 DDA82 CTE82 CJI82 BZM82 BPQ82 BFU82 AVY82 AVS83:AVS84 BFO83:BFO84 BPK83:BPK84 BZG83:BZG84 CJC83:CJC84 CSY83:CSY84 DCU83:DCU84 DMQ83:DMQ84 DWM83:DWM84 EGI83:EGI84 EQE83:EQE84 FAA83:FAA84 FJW83:FJW84 FTS83:FTS84 GDO83:GDO84 GNK83:GNK84 GXG83:GXG84 HHC83:HHC84 HQY83:HQY84 IAU83:IAU84 IKQ83:IKQ84 IUM83:IUM84 JEI83:JEI84 JOE83:JOE84 JYA83:JYA84 KHW83:KHW84 KRS83:KRS84 LBO83:LBO84 LLK83:LLK84 LVG83:LVG84 MFC83:MFC84 MOY83:MOY84 MYU83:MYU84 NIQ83:NIQ84 NSM83:NSM84 OCI83:OCI84 OME83:OME84 OWA83:OWA84 PFW83:PFW84 PPS83:PPS84 PZO83:PZO84 QJK83:QJK84 QTG83:QTG84 RDC83:RDC84 RMY83:RMY84 RWU83:RWU84 SGQ83:SGQ84 SQM83:SQM84 TAI83:TAI84 TKE83:TKE84 TUA83:TUA84 UDW83:UDW84 UNS83:UNS84 UXO83:UXO84 VHK83:VHK84 VRG83:VRG84 WBC83:WBC84 WKY83:WKY84 WUU83:WUU84 SA83:SA84 II83:II84 IE83:IE84 WUQ83:WUQ84 WKU83:WKU84 WAY83:WAY84 VRC83:VRC84 VHG83:VHG84 UXK83:UXK84 UNO83:UNO84 UDS83:UDS84 TTW83:TTW84 TKA83:TKA84 TAE83:TAE84 SQI83:SQI84 SGM83:SGM84 RWQ83:RWQ84 RMU83:RMU84 RCY83:RCY84 QTC83:QTC84 QJG83:QJG84 PZK83:PZK84 PPO83:PPO84 PFS83:PFS84 OVW83:OVW84 OMA83:OMA84 OCE83:OCE84 NSI83:NSI84 NIM83:NIM84 MYQ83:MYQ84 MOU83:MOU84 MEY83:MEY84 LVC83:LVC84 LLG83:LLG84 LBK83:LBK84 KRO83:KRO84 KHS83:KHS84 JXW83:JXW84 JOA83:JOA84 JEE83:JEE84 IUI83:IUI84 IKM83:IKM84 IAQ83:IAQ84 HQU83:HQU84 HGY83:HGY84 GXC83:GXC84 GNG83:GNG84 GDK83:GDK84 FTO83:FTO84 FJS83:FJS84 EZW83:EZW84 EQA83:EQA84 EGE83:EGE84 DWI83:DWI84 DMM83:DMM84 DCQ83:DCQ84 CSU83:CSU84 CIY83:CIY84 BZC83:BZC84 BPG83:BPG84 BFK83:BFK84 AVO83:AVO84 ALS83:ALS84 ABW83:ABW84 SE83:SE84 ACA83:ACA84 AVY85 AMC85 ACG85 SO85 ACK85 AMG85 AWC85 BFY85 BPU85 BZQ85 CJM85 CTI85 DDE85 DNA85 DWW85 EGS85 EQO85 FAK85 FKG85 FUC85 GDY85 GNU85 GXQ85 HHM85 HRI85 IBE85 ILA85 IUW85 JES85 JOO85 JYK85 KIG85 KSC85 LBY85 LLU85 LVQ85 MFM85 MPI85 MZE85 NJA85 NSW85 OCS85 OMO85 OWK85 PGG85 PQC85 PZY85 QJU85 QTQ85 RDM85 RNI85 RXE85 SHA85 SQW85 TAS85 TKO85 TUK85 UEG85 UOC85 UXY85 VHU85 VRQ85 WBM85 WLI85 WVE85 SK85 IS85 IO85 WVA85 WLE85 WBI85 VRM85 VHQ85 UXU85 UNY85 UEC85 TUG85 TKK85 TAO85 SQS85 SGW85 RXA85 RNE85 RDI85 QTM85 QJQ85 PZU85 PPY85 PGC85 OWG85 OMK85 OCO85 NSS85 NIW85 MZA85 MPE85 MFI85 LVM85 LLQ85 LBU85 KRY85 KIC85 JYG85 JOK85 JEO85 IUS85 IKW85 IBA85 HRE85 HHI85 GXM85 GNQ85 GDU85 FTY85 FKC85 FAG85 EQK85 EGO85 DWS85 DMW85 DDA85 CTE85 CJI85 BZM85 BPQ85 BFU85 AVS86:AVS87 BFO86:BFO87 BPK86:BPK87 BZG86:BZG87 CJC86:CJC87 CSY86:CSY87 DCU86:DCU87 DMQ86:DMQ87 DWM86:DWM87 EGI86:EGI87 EQE86:EQE87 FAA86:FAA87 FJW86:FJW87 FTS86:FTS87 GDO86:GDO87 GNK86:GNK87 GXG86:GXG87 HHC86:HHC87 HQY86:HQY87 IAU86:IAU87 IKQ86:IKQ87 IUM86:IUM87 JEI86:JEI87 JOE86:JOE87 JYA86:JYA87 KHW86:KHW87 KRS86:KRS87 LBO86:LBO87 LLK86:LLK87 LVG86:LVG87 MFC86:MFC87 MOY86:MOY87 MYU86:MYU87 NIQ86:NIQ87 NSM86:NSM87 OCI86:OCI87 OME86:OME87 OWA86:OWA87 PFW86:PFW87 PPS86:PPS87 PZO86:PZO87 QJK86:QJK87 QTG86:QTG87 RDC86:RDC87 RMY86:RMY87 RWU86:RWU87 SGQ86:SGQ87 SQM86:SQM87 TAI86:TAI87 TKE86:TKE87 TUA86:TUA87 UDW86:UDW87 UNS86:UNS87 UXO86:UXO87 VHK86:VHK87 VRG86:VRG87 WBC86:WBC87 WKY86:WKY87 WUU86:WUU87 SA86:SA87 II86:II87 IE86:IE87 WUQ86:WUQ87 WKU86:WKU87 WAY86:WAY87 VRC86:VRC87 VHG86:VHG87 UXK86:UXK87 UNO86:UNO87 UDS86:UDS87 TTW86:TTW87 TKA86:TKA87 TAE86:TAE87 SQI86:SQI87 SGM86:SGM87 RWQ86:RWQ87 RMU86:RMU87 RCY86:RCY87 QTC86:QTC87 QJG86:QJG87 PZK86:PZK87 PPO86:PPO87 PFS86:PFS87 OVW86:OVW87 OMA86:OMA87 OCE86:OCE87 NSI86:NSI87 NIM86:NIM87 MYQ86:MYQ87 MOU86:MOU87 MEY86:MEY87 LVC86:LVC87 LLG86:LLG87 LBK86:LBK87 KRO86:KRO87 KHS86:KHS87 JXW86:JXW87 JOA86:JOA87 JEE86:JEE87 IUI86:IUI87 IKM86:IKM87 IAQ86:IAQ87 HQU86:HQU87 HGY86:HGY87 GXC86:GXC87 GNG86:GNG87 GDK86:GDK87 FTO86:FTO87 FJS86:FJS87 EZW86:EZW87 EQA86:EQA87 EGE86:EGE87 DWI86:DWI87 DMM86:DMM87 DCQ86:DCQ87 CSU86:CSU87 CIY86:CIY87 BZC86:BZC87 BPG86:BPG87 BFK86:BFK87 AVO86:AVO87 ALS86:ALS87 ABW86:ABW87 SE86:SE87 ACA86:ACA87 BFU88 JB171 BZM94 AVY88 AMC88 ACG88 SO88 ACK88 AMG88 AWC88 BFY88 BPU88 BZQ88 CJM88 CTI88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SK88 IS88 IO88 WVA88 WLE88 WBI88 VRM88 VHQ88 UXU88 UNY88 UEC88 TUG88 TKK88 TAO88 SQS88 SGW88 RXA88 RNE88 RDI88 QTM88 QJQ88 PZU88 PPY88 PGC88 OWG88 OMK88 OCO88 NSS88 NIW88 MZA88 MPE88 MFI88 LVM88 LLQ88 LBU88 KRY88 KIC88 JYG88 JOK88 JEO88 IUS88 IKW88 IBA88 HRE88 HHI88 GXM88 GNQ88 GDU88 FTY88 FKC88 FAG88 EQK88 EGO88 DWS88 DMW88 DDA88 CTE88 CJI88 BZM88 BPQ88 AVS89:AVS90 BFO89:BFO90 BPK89:BPK90 BZG89:BZG90 CJC89:CJC90 CSY89:CSY90 DCU89:DCU90 DMQ89:DMQ90 DWM89:DWM90 EGI89:EGI90 EQE89:EQE90 FAA89:FAA90 FJW89:FJW90 FTS89:FTS90 GDO89:GDO90 GNK89:GNK90 GXG89:GXG90 HHC89:HHC90 HQY89:HQY90 IAU89:IAU90 IKQ89:IKQ90 IUM89:IUM90 JEI89:JEI90 JOE89:JOE90 JYA89:JYA90 KHW89:KHW90 KRS89:KRS90 LBO89:LBO90 LLK89:LLK90 LVG89:LVG90 MFC89:MFC90 MOY89:MOY90 MYU89:MYU90 NIQ89:NIQ90 NSM89:NSM90 OCI89:OCI90 OME89:OME90 OWA89:OWA90 PFW89:PFW90 PPS89:PPS90 PZO89:PZO90 QJK89:QJK90 QTG89:QTG90 RDC89:RDC90 RMY89:RMY90 RWU89:RWU90 SGQ89:SGQ90 SQM89:SQM90 TAI89:TAI90 TKE89:TKE90 TUA89:TUA90 UDW89:UDW90 UNS89:UNS90 UXO89:UXO90 VHK89:VHK90 VRG89:VRG90 WBC89:WBC90 WKY89:WKY90 WUU89:WUU90 SA89:SA90 II89:II90 IE89:IE90 WUQ89:WUQ90 WKU89:WKU90 WAY89:WAY90 VRC89:VRC90 VHG89:VHG90 UXK89:UXK90 UNO89:UNO90 UDS89:UDS90 TTW89:TTW90 TKA89:TKA90 TAE89:TAE90 SQI89:SQI90 SGM89:SGM90 RWQ89:RWQ90 RMU89:RMU90 RCY89:RCY90 QTC89:QTC90 QJG89:QJG90 PZK89:PZK90 PPO89:PPO90 PFS89:PFS90 OVW89:OVW90 OMA89:OMA90 OCE89:OCE90 NSI89:NSI90 NIM89:NIM90 MYQ89:MYQ90 MOU89:MOU90 MEY89:MEY90 LVC89:LVC90 LLG89:LLG90 LBK89:LBK90 KRO89:KRO90 KHS89:KHS90 JXW89:JXW90 JOA89:JOA90 JEE89:JEE90 IUI89:IUI90 IKM89:IKM90 IAQ89:IAQ90 HQU89:HQU90 HGY89:HGY90 GXC89:GXC90 GNG89:GNG90 GDK89:GDK90 FTO89:FTO90 FJS89:FJS90 EZW89:EZW90 EQA89:EQA90 EGE89:EGE90 DWI89:DWI90 DMM89:DMM90 DCQ89:DCQ90 CSU89:CSU90 CIY89:CIY90 BZC89:BZC90 BPG89:BPG90 BFK89:BFK90 AVO89:AVO90 ALS89:ALS90 ABW89:ABW90 SE89:SE90 ACA89:ACA90 BPQ91 BFU91 AVY91 AMC91 ACG91 SO91 ACK91 AMG91 AWC91 BFY91 BPU91 BZQ91 CJM91 CTI91 DDE91 DNA91 DWW91 EGS91 EQO91 FAK91 FKG91 FUC91 GDY91 GNU91 GXQ91 HHM91 HRI91 IBE91 ILA91 IUW91 JES91 JOO91 JYK91 KIG91 KSC91 LBY91 LLU91 LVQ91 MFM91 MPI91 MZE91 NJA91 NSW91 OCS91 OMO91 OWK91 PGG91 PQC91 PZY91 QJU91 QTQ91 RDM91 RNI91 RXE91 SHA91 SQW91 TAS91 TKO91 TUK91 UEG91 UOC91 UXY91 VHU91 VRQ91 WBM91 WLI91 WVE91 SK91 IS91 IO91 WVA91 WLE91 WBI91 VRM91 VHQ91 UXU91 UNY91 UEC91 TUG91 TKK91 TAO91 SQS91 SGW91 RXA91 RNE91 RDI91 QTM91 QJQ91 PZU91 PPY91 PGC91 OWG91 OMK91 OCO91 NSS91 NIW91 MZA91 MPE91 MFI91 LVM91 LLQ91 LBU91 KRY91 KIC91 JYG91 JOK91 JEO91 IUS91 IKW91 IBA91 HRE91 HHI91 GXM91 GNQ91 GDU91 FTY91 FKC91 FAG91 EQK91 EGO91 DWS91 DMW91 DDA91 CTE91 CJI91 BZM91 AVS92:AVS93 BFO92:BFO93 BPK92:BPK93 BZG92:BZG93 CJC92:CJC93 CSY92:CSY93 DCU92:DCU93 DMQ92:DMQ93 DWM92:DWM93 EGI92:EGI93 EQE92:EQE93 FAA92:FAA93 FJW92:FJW93 FTS92:FTS93 GDO92:GDO93 GNK92:GNK93 GXG92:GXG93 HHC92:HHC93 HQY92:HQY93 IAU92:IAU93 IKQ92:IKQ93 IUM92:IUM93 JEI92:JEI93 JOE92:JOE93 JYA92:JYA93 KHW92:KHW93 KRS92:KRS93 LBO92:LBO93 LLK92:LLK93 LVG92:LVG93 MFC92:MFC93 MOY92:MOY93 MYU92:MYU93 NIQ92:NIQ93 NSM92:NSM93 OCI92:OCI93 OME92:OME93 OWA92:OWA93 PFW92:PFW93 PPS92:PPS93 PZO92:PZO93 QJK92:QJK93 QTG92:QTG93 RDC92:RDC93 RMY92:RMY93 RWU92:RWU93 SGQ92:SGQ93 SQM92:SQM93 TAI92:TAI93 TKE92:TKE93 TUA92:TUA93 UDW92:UDW93 UNS92:UNS93 UXO92:UXO93 VHK92:VHK93 VRG92:VRG93 WBC92:WBC93 WKY92:WKY93 WUU92:WUU93 SA92:SA93 II92:II93 IE92:IE93 WUQ92:WUQ93 WKU92:WKU93 WAY92:WAY93 VRC92:VRC93 VHG92:VHG93 UXK92:UXK93 UNO92:UNO93 UDS92:UDS93 TTW92:TTW93 TKA92:TKA93 TAE92:TAE93 SQI92:SQI93 SGM92:SGM93 RWQ92:RWQ93 RMU92:RMU93 RCY92:RCY93 QTC92:QTC93 QJG92:QJG93 PZK92:PZK93 PPO92:PPO93 PFS92:PFS93 OVW92:OVW93 OMA92:OMA93 OCE92:OCE93 NSI92:NSI93 NIM92:NIM93 MYQ92:MYQ93 MOU92:MOU93 MEY92:MEY93 LVC92:LVC93 LLG92:LLG93 LBK92:LBK93 KRO92:KRO93 KHS92:KHS93 JXW92:JXW93 JOA92:JOA93 JEE92:JEE93 IUI92:IUI93 IKM92:IKM93 IAQ92:IAQ93 HQU92:HQU93 HGY92:HGY93 GXC92:GXC93 GNG92:GNG93 GDK92:GDK93 FTO92:FTO93 FJS92:FJS93 EZW92:EZW93 EQA92:EQA93 EGE92:EGE93 DWI92:DWI93 DMM92:DMM93 DCQ92:DCQ93 CSU92:CSU93 CIY92:CIY93 BZC92:BZC93 BPG92:BPG93 BFK92:BFK93 AVO92:AVO93 ALS92:ALS93 ABW92:ABW93 SE92:SE93 ACA92:ACA93 N63:N93 CJI94 BFO95:BFO96 BPK95:BPK96 BZG95:BZG96 CJC95:CJC96 CSY95:CSY96 DCU95:DCU96 DMQ95:DMQ96 DWM95:DWM96 EGI95:EGI96 EQE95:EQE96 FAA95:FAA96 FJW95:FJW96 FTS95:FTS96 GDO95:GDO96 GNK95:GNK96 GXG95:GXG96 HHC95:HHC96 HQY95:HQY96 IAU95:IAU96 IKQ95:IKQ96 IUM95:IUM96 JEI95:JEI96 JOE95:JOE96 JYA95:JYA96 KHW95:KHW96 KRS95:KRS96 LBO95:LBO96 LLK95:LLK96 LVG95:LVG96 MFC95:MFC96 MOY95:MOY96 MYU95:MYU96 NIQ95:NIQ96 NSM95:NSM96 OCI95:OCI96 OME95:OME96 OWA95:OWA96 PFW95:PFW96 PPS95:PPS96 PZO95:PZO96 QJK95:QJK96 QTG95:QTG96 RDC95:RDC96 RMY95:RMY96 RWU95:RWU96 SGQ95:SGQ96 SQM95:SQM96 TAI95:TAI96 TKE95:TKE96 TUA95:TUA96 UDW95:UDW96 UNS95:UNS96 UXO95:UXO96 VHK95:VHK96 VRG95:VRG96 WBC95:WBC96 WKY95:WKY96 WUU95:WUU96 SA95:SA96 II95:II96 IE95:IE96 WUQ95:WUQ96 WKU95:WKU96 WAY95:WAY96 VRC95:VRC96 VHG95:VHG96 UXK95:UXK96 UNO95:UNO96 UDS95:UDS96 TTW95:TTW96 TKA95:TKA96 TAE95:TAE96 SQI95:SQI96 SGM95:SGM96 RWQ95:RWQ96 RMU95:RMU96 RCY95:RCY96 QTC95:QTC96 QJG95:QJG96 PZK95:PZK96 PPO95:PPO96 PFS95:PFS96 OVW95:OVW96 OMA95:OMA96 OCE95:OCE96 NSI95:NSI96 NIM95:NIM96 MYQ95:MYQ96 MOU95:MOU96 MEY95:MEY96 LVC95:LVC96 LLG95:LLG96 LBK95:LBK96 KRO95:KRO96 KHS95:KHS96 JXW95:JXW96 JOA95:JOA96 JEE95:JEE96 IUI95:IUI96 IKM95:IKM96 IAQ95:IAQ96 HQU95:HQU96 HGY95:HGY96 GXC95:GXC96 GNG95:GNG96 GDK95:GDK96 FTO95:FTO96 FJS95:FJS96 EZW95:EZW96 EQA95:EQA96 EGE95:EGE96 DWI95:DWI96 DMM95:DMM96 DCQ95:DCQ96 CSU95:CSU96 CIY95:CIY96 BZC95:BZC96 BPG95:BPG96 BFK95:BFK96 AVO95:AVO96 ALS95:ALS96 ABW95:ABW96 SE95:SE96 ACA95:ACA96 ALW92:ALW93 VRT114 VHX114 UYB114 UOF114 UEJ114 TUN114 TKR114 TAV114 SQZ114 SHD114 RXH114 RNL114 RDP114 QTT114 QJX114 QAB114 PQF114 PGJ114 OWN114 OMR114 OCV114 NSZ114 NJD114 MZH114 MPL114 MFP114 LVT114 LLX114 LCB114 KSF114 KIJ114 JYN114 JOR114 JEV114 IUZ114 ILD114 IBH114 HRL114 HHP114 GXT114 GNX114 GEB114 FUF114 FKJ114 FAN114 EQR114 EGV114 DWZ114 DND114 DDH114 CTL114 CJP114 BZT114 BPX114 BGB114 AWF114 AMJ114 ACN114 SR114 IV114 WVD114:WVE114 WLH114:WLI114 WBL114:WBM114 VRP114:VRQ114 VHT114:VHU114 UXX114:UXY114 UOB114:UOC114 UEF114:UEG114 TUJ114:TUK114 TKN114:TKO114 TAR114:TAS114 SQV114:SQW114 SGZ114:SHA114 RXD114:RXE114 RNH114:RNI114 RDL114:RDM114 QTP114:QTQ114 QJT114:QJU114 PZX114:PZY114 PQB114:PQC114 PGF114:PGG114 OWJ114:OWK114 OMN114:OMO114 OCR114:OCS114 NSV114:NSW114 NIZ114:NJA114 MZD114:MZE114 MPH114:MPI114 MFL114:MFM114 LVP114:LVQ114 LLT114:LLU114 LBX114:LBY114 KSB114:KSC114 KIF114:KIG114 JYJ114:JYK114 JON114:JOO114 JER114:JES114 IUV114:IUW114 IKZ114:ILA114 IBD114:IBE114 HRH114:HRI114 HHL114:HHM114 GXP114:GXQ114 GNT114:GNU114 GDX114:GDY114 FUB114:FUC114 FKF114:FKG114 FAJ114:FAK114 EQN114:EQO114 EGR114:EGS114 DWV114:DWW114 DMZ114:DNA114 DDD114:DDE114 CTH114:CTI114 CJL114:CJM114 BZP114:BZQ114 BPT114:BPU114 BFX114:BFY114 AWB114:AWC114 AMF114:AMG114 ACJ114:ACK114 SN114:SO114 IR114:IS114 WVH114 WLL114 S113:S115 SX118:SX119 DDB116 DMX116 DWT116 EGP116 EQL116 FAH116 FKD116 FTZ116 GDV116 GNR116 GXN116 HHJ116 HRF116 IBB116 IKX116 IUT116 JEP116 JOL116 JYH116 KID116 KRZ116 LBV116 LLR116 LVN116 MFJ116 MPF116 MZB116 NIX116 NST116 OCP116 OML116 OWH116 PGD116 PPZ116 PZV116 QJR116 QTN116 RDJ116 RNF116 RXB116 SGX116 SQT116 TAP116 TKL116 TUH116 UED116 UNZ116 UXV116 VHR116 VRN116 WBJ116 WLF116 WVB116 IL116 SH116 ACD116 ALZ116 AVV116 BFR116 BPN116 BZJ116 CJF116 CTB116 DCX116 DMT116 DWP116 EGL116 EQH116 FAD116 FJZ116 FTV116 GDR116 GNN116 GXJ116 HHF116 HRB116 IAX116 IKT116 IUP116 JEL116 JOH116 JYD116 KHZ116 KRV116 LBR116 LLN116 LVJ116 MFF116 MPB116 MYX116 NIT116 NSP116 OCL116 OMH116 OWD116 PFZ116 PPV116 PZR116 QJN116 QTJ116 RDF116 RNB116 RWX116 SGT116 SQP116 TAL116 TKH116 TUD116 UDZ116 UNV116 UXR116 VHN116 VRJ116 WBF116 WLB116 WUX116 IP116 SL116 ACH116 AMD116 AVZ116 BFV116 BPR116 BZN116 CJJ116 U43:U60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IX125 ST125 ACP125 AML125 AWH125 BGD125 BPZ125 BZV125 CJR125 CTN125 DDJ125 DNF125 DXB125 EGX125 EQT125 FAP125 FKL125 FUH125 GED125 GNZ125 GXV125 HHR125 HRN125 IBJ125 ILF125 IVB125 JEX125 JOT125 JYP125 KIL125 KSH125 LCD125 LLZ125 LVV125 MFR125 MPN125 MZJ125 NJF125 NTB125 OCX125 OMT125 OWP125 PGL125 PQH125 QAD125 QJZ125 QTV125 RDR125 RNN125 RXJ125 SHF125 SRB125 TAX125 TKT125 TUP125 UEL125 UOH125 UYD125 VHZ125 VRV125 WBR125 WLN125 WVJ125 JB125 S145:S164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IX128 ST128 ACP128 AML128 AWH128 BGD128 BPZ128 BZV128 CJR128 CTN128 DDJ128 DNF128 DXB128 EGX128 EQT128 FAP128 FKL128 FUH128 GED128 GNZ128 GXV128 HHR128 HRN128 IBJ128 ILF128 IVB128 JEX128 JOT128 JYP128 KIL128 KSH128 LCD128 LLZ128 LVV128 MFR128 MPN128 MZJ128 NJF128 NTB128 OCX128 OMT128 OWP128 PGL128 PQH128 QAD128 QJZ128 QTV128 RDR128 RNN128 RXJ128 SHF128 SRB128 TAX128 TKT128 TUP128 UEL128 UOH128 UYD128 VHZ128 VRV128 WBR128 WLN128 WVJ128 JB128 ADE126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IX131 ST131 ACP131 AML131 AWH131 BGD131 BPZ131 BZV131 CJR131 CTN131 DDJ131 DNF131 DXB131 EGX131 EQT131 FAP131 FKL131 FUH131 GED131 GNZ131 GXV131 HHR131 HRN131 IBJ131 ILF131 IVB131 JEX131 JOT131 JYP131 KIL131 KSH131 LCD131 LLZ131 LVV131 MFR131 MPN131 MZJ131 NJF131 NTB131 OCX131 OMT131 OWP131 PGL131 PQH131 QAD131 QJZ131 QTV131 RDR131 RNN131 RXJ131 SHF131 SRB131 TAX131 TKT131 TUP131 UEL131 UOH131 UYD131 VHZ131 VRV131 WBR131 WLN131 WVJ131 JB131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JB133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IX135 ST135 ACP135 AML135 AWH135 BGD135 BPZ135 BZV135 CJR135 CTN135 DDJ135 DNF135 DXB135 EGX135 EQT135 FAP135 FKL135 FUH135 GED135 GNZ135 GXV135 HHR135 HRN135 IBJ135 ILF135 IVB135 JEX135 JOT135 JYP135 KIL135 KSH135 LCD135 LLZ135 LVV135 MFR135 MPN135 MZJ135 NJF135 NTB135 OCX135 OMT135 OWP135 PGL135 PQH135 QAD135 QJZ135 QTV135 RDR135 RNN135 RXJ135 SHF135 SRB135 TAX135 TKT135 TUP135 UEL135 UOH135 UYD135 VHZ135 VRV135 WBR135 WLN135 WVJ135 O170:O173 S170:S173 SX171 ACT171 AMP171 AWL171 BGH171 BQD171 BZZ171 CJV171 CTR171 DDN171 DNJ171 DXF171 EHB171 EQX171 FAT171 FKP171 FUL171 GEH171 GOD171 GXZ171 HHV171 HRR171 IBN171 ILJ171 IVF171 JFB171 JOX171 JYT171 KIP171 KSL171 LCH171 LMD171 LVZ171 MFV171 MPR171 MZN171 NJJ171 NTF171 ODB171 OMX171 OWT171 PGP171 PQL171 QAH171 QKD171 QTZ171 RDV171 RNR171 RXN171 SHJ171 SRF171 TBB171 TKX171 TUT171 UEP171 UOL171 UYH171 VID171 VRZ171 WBV171 WLR171 WVN171 IX171 ST171 ACP171 AML171 AWH171 BGD171 BPZ171 BZV171 CJR171 CTN171 DDJ171 DNF171 DXB171 EGX171 EQT171 FAP171 FKL171 FUH171 GED171 GNZ171 GXV171 HHR171 HRN171 IBJ171 ILF171 IVB171 JEX171 JOT171 JYP171 KIL171 KSH171 LCD171 LLZ171 LVV171 MFR171 MPN171 MZJ171 NJF171 NTB171 OCX171 OMT171 OWP171 PGL171 PQH171 QAD171 QJZ171 QTV171 RDR171 RNN171 RXJ171 SHF171 SRB171 TAX171 TKT171 TUP171 UEL171 UOH171 UYD171 VHZ171 VRV171 WBR171 WLN171 WVJ171 ALW64:ALW65 ALW67:ALW68 ALW70:ALW71 ALW74:ALW75 ALW77:ALW78 ALW80:ALW81 ALW86:ALW87 ALW83:ALW84 R63:R93 ALW89:ALW90 CTF116 TE117 JI117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WVU117 WLY117 WCC117 VSG117 VIK117 UYO117 UOS117 UEW117 TVA117 TLE117 TBI117 SRM117 SHQ117 RXU117 RNY117 REC117 QUG117 QKK117 QAO117 PQS117 PGW117 OXA117 ONE117 ODI117 NTM117 NJQ117 MZU117 MPY117 MGC117 LWG117 LMK117 LCO117 KSS117 KIW117 JZA117 JPE117 JFI117 IVM117 ILQ117 IBU117 HRY117 HIC117 GYG117 GOK117 GEO117 FUS117 FKW117 FBA117 ERE117 EHI117 DXM117 DNQ117 DDU117 CTY117 CKC117 CAG117 BQK117 BGO117 AWS117 AMW117 ADA117 P117:P118 CJU111 DDO102 CTS102 CJW102 CAA102 BQE102 BGI102 AWM102 AMQ102 ACU102 SY102 JC102 WVK102 WLO102 WBS102 VRW102 VIA102 UYE102 UOI102 UEM102 TUQ102 TKU102 TAY102 SRC102 SHG102 RXK102 RNO102 RDS102 QTW102 QKA102 QAE102 PQI102 PGM102 OWQ102 OMU102 OCY102 NTC102 NJG102 MZK102 MPO102 MFS102 LVW102 LMA102 LCE102 KSI102 KIM102 JYQ102 JOU102 JEY102 IVC102 ILG102 IBK102 HRO102 HHS102 GXW102 GOA102 GEE102 FUI102 FKM102 FAQ102 EQU102 EGY102 DXC102 DNG102 DDK102 CTO102 CJS102 BZW102 BQA102 BGE102 AWI102 AMM102 ACQ102 SU102 IY102 WVO102 WLS102 WBW102 VSA102 VIE102 UYI102 UOM102 UEQ102 TUU102 TKY102 TBC102 SRG102 SHK102 RXO102 RNS102 RDW102 QUA102 QKE102 QAI102 PQM102 PGQ102 OWU102 OMY102 ODC102 NTG102 NJK102 MZO102 MPS102 MFW102 LWA102 LME102 LCI102 KSM102 KIQ102 JYU102 JOY102 JFC102 IVG102 ILK102 IBO102 HRS102 HHW102 GYA102 GOE102 GEI102 FUM102 FKQ102 FAU102 EQY102 EHC102 DXG102 DNK102 ADA103 TE103 JI103 WVQ103 WLU103 WBY103 VSC103 VIG103 UYK103 UOO103 UES103 TUW103 TLA103 TBE103 SRI103 SHM103 RXQ103 RNU103 RDY103 QUC103 QKG103 QAK103 PQO103 PGS103 OWW103 ONA103 ODE103 NTI103 NJM103 MZQ103 MPU103 MFY103 LWC103 LMG103 LCK103 KSO103 KIS103 JYW103 JPA103 JFE103 IVI103 ILM103 IBQ103 HRU103 HHY103 GYC103 GOG103 GEK103 FUO103 FKS103 FAW103 ERA103 EHE103 DXI103 DNM103 DDQ103 CTU103 CJY103 CAC103 BQG103 BGK103 AWO103 AMS103 ACW103 TA103 JE103 WVU103 WLY103 WCC103 VSG103 VIK103 UYO103 UOS103 UEW103 TVA103 TLE103 TBI103 SRM103 SHQ103 RXU103 RNY103 REC103 QUG103 QKK103 QAO103 PQS103 PGW103 OXA103 ONE103 ODI103 NTM103 NJQ103 MZU103 MPY103 MGC103 LWG103 LMK103 LCO103 KSS103 KIW103 JZA103 JPE103 JFI103 IVM103 ILQ103 IBU103 HRY103 HIC103 GYG103 GOK103 GEO103 FUS103 FKW103 FBA103 ERE103 EHI103 DXM103 DNQ103 DDU103 CTY103 CKC103 CAG103 BQK103 BGO103 AWS103 AMW103 S99:S109 DDO104 CTS104 CJW104 CAA104 BQE104 BGI104 AWM104 AMQ104 ACU104 SY104 JC104 WVK104 WLO104 WBS104 VRW104 VIA104 UYE104 UOI104 UEM104 TUQ104 TKU104 TAY104 SRC104 SHG104 RXK104 RNO104 RDS104 QTW104 QKA104 QAE104 PQI104 PGM104 OWQ104 OMU104 OCY104 NTC104 NJG104 MZK104 MPO104 MFS104 LVW104 LMA104 LCE104 KSI104 KIM104 JYQ104 JOU104 JEY104 IVC104 ILG104 IBK104 HRO104 HHS104 GXW104 GOA104 GEE104 FUI104 FKM104 FAQ104 EQU104 EGY104 DXC104 DNG104 DDK104 CTO104 CJS104 BZW104 BQA104 BGE104 AWI104 AMM104 ACQ104 SU104 IY104 WVO104 WLS104 WBW104 VSA104 VIE104 UYI104 UOM104 UEQ104 TUU104 TKY104 TBC104 SRG104 SHK104 RXO104 RNS104 RDW104 QUA104 QKE104 QAI104 PQM104 PGQ104 OWU104 OMY104 ODC104 NTG104 NJK104 MZO104 MPS104 MFW104 LWA104 LME104 LCI104 KSM104 KIQ104 JYU104 JOY104 JFC104 IVG104 ILK104 IBO104 HRS104 HHW104 GYA104 GOE104 GEI104 FUM104 FKQ104 FAU104 EQY104 EHC104 DXG104 DNK104 ADA105 TE105 JI105 WVQ105 WLU105 WBY105 VSC105 VIG105 UYK105 UOO105 UES105 TUW105 TLA105 TBE105 SRI105 SHM105 RXQ105 RNU105 RDY105 QUC105 QKG105 QAK105 PQO105 PGS105 OWW105 ONA105 ODE105 NTI105 NJM105 MZQ105 MPU105 MFY105 LWC105 LMG105 LCK105 KSO105 KIS105 JYW105 JPA105 JFE105 IVI105 ILM105 IBQ105 HRU105 HHY105 GYC105 GOG105 GEK105 FUO105 FKS105 FAW105 ERA105 EHE105 DXI105 DNM105 DDQ105 CTU105 CJY105 CAC105 BQG105 BGK105 AWO105 AMS105 ACW105 TA105 JE105 WVU105 WLY105 WCC105 VSG105 VIK105 UYO105 UOS105 UEW105 TVA105 TLE105 TBI105 SRM105 SHQ105 RXU105 RNY105 REC105 QUG105 QKK105 QAO105 PQS105 PGW105 OXA105 ONE105 ODI105 NTM105 NJQ105 MZU105 MPY105 MGC105 LWG105 LMK105 LCO105 KSS105 KIW105 JZA105 JPE105 JFI105 IVM105 ILQ105 IBU105 HRY105 HIC105 GYG105 GOK105 GEO105 FUS105 FKW105 FBA105 ERE105 EHI105 DXM105 DNQ105 DDU105 CTY105 CKC105 CAG105 BQK105 BGO105 AWS105 AMW105 DNK106 O99:O109 DXG110 DDO106 CTS106 CJW106 CAA106 BQE106 BGI106 AWM106 AMQ106 ACU106 SY106 JC106 WVK106 WLO106 WBS106 VRW106 VIA106 UYE106 UOI106 UEM106 TUQ106 TKU106 TAY106 SRC106 SHG106 RXK106 RNO106 RDS106 QTW106 QKA106 QAE106 PQI106 PGM106 OWQ106 OMU106 OCY106 NTC106 NJG106 MZK106 MPO106 MFS106 LVW106 LMA106 LCE106 KSI106 KIM106 JYQ106 JOU106 JEY106 IVC106 ILG106 IBK106 HRO106 HHS106 GXW106 GOA106 GEE106 FUI106 FKM106 FAQ106 EQU106 EGY106 DXC106 DNG106 DDK106 CTO106 CJS106 BZW106 BQA106 BGE106 AWI106 AMM106 ACQ106 SU106 IY106 WVO106 WLS106 WBW106 VSA106 VIE106 UYI106 UOM106 UEQ106 TUU106 TKY106 TBC106 SRG106 SHK106 RXO106 RNS106 RDW106 QUA106 QKE106 QAI106 PQM106 PGQ106 OWU106 OMY106 ODC106 NTG106 NJK106 MZO106 MPS106 MFW106 LWA106 LME106 LCI106 KSM106 KIQ106 JYU106 JOY106 JFC106 IVG106 ILK106 IBO106 HRS106 HHW106 GYA106 GOE106 GEI106 FUM106 FKQ106 FAU106 EQY106 EHC106 DXG106 ADA107 TE107 JI107 WVQ107 WLU107 WBY107 VSC107 VIG107 UYK107 UOO107 UES107 TUW107 TLA107 TBE107 SRI107 SHM107 RXQ107 RNU107 RDY107 QUC107 QKG107 QAK107 PQO107 PGS107 OWW107 ONA107 ODE107 NTI107 NJM107 MZQ107 MPU107 MFY107 LWC107 LMG107 LCK107 KSO107 KIS107 JYW107 JPA107 JFE107 IVI107 ILM107 IBQ107 HRU107 HHY107 GYC107 GOG107 GEK107 FUO107 FKS107 FAW107 ERA107 EHE107 DXI107 DNM107 DDQ107 CTU107 CJY107 CAC107 BQG107 BGK107 AWO107 AMS107 ACW107 TA107 JE107 WVU107 WLY107 WCC107 VSG107 VIK107 UYO107 UOS107 UEW107 TVA107 TLE107 TBI107 SRM107 SHQ107 RXU107 RNY107 REC107 QUG107 QKK107 QAO107 PQS107 PGW107 OXA107 ONE107 ODI107 NTM107 NJQ107 MZU107 MPY107 MGC107 LWG107 LMK107 LCO107 KSS107 KIW107 JZA107 JPE107 JFI107 IVM107 ILQ107 IBU107 HRY107 HIC107 GYG107 GOK107 GEO107 FUS107 FKW107 FBA107 ERE107 EHI107 DXM107 DNQ107 DDU107 CTY107 CKC107 CAG107 BQK107 BGO107 AWS107 AMW107 DXG108 DNK108 DDO108 CTS108 CJW108 CAA108 BQE108 BGI108 AWM108 AMQ108 ACU108 SY108 JC108 WVK108 WLO108 WBS108 VRW108 VIA108 UYE108 UOI108 UEM108 TUQ108 TKU108 TAY108 SRC108 SHG108 RXK108 RNO108 RDS108 QTW108 QKA108 QAE108 PQI108 PGM108 OWQ108 OMU108 OCY108 NTC108 NJG108 MZK108 MPO108 MFS108 LVW108 LMA108 LCE108 KSI108 KIM108 JYQ108 JOU108 JEY108 IVC108 ILG108 IBK108 HRO108 HHS108 GXW108 GOA108 GEE108 FUI108 FKM108 FAQ108 EQU108 EGY108 DXC108 DNG108 DDK108 CTO108 CJS108 BZW108 BQA108 BGE108 AWI108 AMM108 ACQ108 SU108 IY108 WVO108 WLS108 WBW108 VSA108 VIE108 UYI108 UOM108 UEQ108 TUU108 TKY108 TBC108 SRG108 SHK108 RXO108 RNS108 RDW108 QUA108 QKE108 QAI108 PQM108 PGQ108 OWU108 OMY108 ODC108 NTG108 NJK108 MZO108 MPS108 MFW108 LWA108 LME108 LCI108 KSM108 KIQ108 JYU108 JOY108 JFC108 IVG108 ILK108 IBO108 HRS108 HHW108 GYA108 GOE108 GEI108 FUM108 FKQ108 FAU108 EQY108 EHC108 EHC110 TE109 JI109 WVQ109 WLU109 WBY109 VSC109 VIG109 UYK109 UOO109 UES109 TUW109 TLA109 TBE109 SRI109 SHM109 RXQ109 RNU109 RDY109 QUC109 QKG109 QAK109 PQO109 PGS109 OWW109 ONA109 ODE109 NTI109 NJM109 MZQ109 MPU109 MFY109 LWC109 LMG109 LCK109 KSO109 KIS109 JYW109 JPA109 JFE109 IVI109 ILM109 IBQ109 HRU109 HHY109 GYC109 GOG109 GEK109 FUO109 FKS109 FAW109 ERA109 EHE109 DXI109 DNM109 DDQ109 CTU109 CJY109 CAC109 BQG109 BGK109 AWO109 AMS109 ACW109 TA109 JE109 WVU109 WLY109 WCC109 VSG109 VIK109 UYO109 UOS109 UEW109 TVA109 TLE109 TBI109 SRM109 SHQ109 RXU109 RNY109 REC109 QUG109 QKK109 QAO109 PQS109 PGW109 OXA109 ONE109 ODI109 NTM109 NJQ109 MZU109 MPY109 MGC109 LWG109 LMK109 LCO109 KSS109 KIW109 JZA109 JPE109 JFI109 IVM109 ILQ109 IBU109 HRY109 HIC109 GYG109 GOK109 GEO109 FUS109 FKW109 FBA109 ERE109 EHI109 DXM109 DNQ109 DDU109 CTY109 CKC109 CAG109 BQK109 BGO109 AWS109 AMW109 O145:O164 SX125 TI126 JM126 WVU126 WLY126 WCC126 VSG126 VIK126 UYO126 UOS126 UEW126 TVA126 TLE126 TBI126 SRM126 SHQ126 RXU126 RNY126 REC126 QUG126 QKK126 QAO126 PQS126 PGW126 OXA126 ONE126 ODI126 NTM126 NJQ126 MZU126 MPY126 MGC126 LWG126 LMK126 LCO126 KSS126 KIW126 JZA126 JPE126 JFI126 IVM126 ILQ126 IBU126 HRY126 HIC126 GYG126 GOK126 GEO126 FUS126 FKW126 FBA126 ERE126 EHI126 DXM126 DNQ126 DDU126 CTY126 CKC126 CAG126 BQK126 BGO126 AWS126 AMW126 ADA126 TE126 JI126 WVY126 WMC126 WCG126 VSK126 VIO126 UYS126 UOW126 UFA126 TVE126 TLI126 TBM126 SRQ126 SHU126 RXY126 ROC126 REG126 QUK126 QKO126 QAS126 PQW126 PHA126 OXE126 ONI126 ODM126 NTQ126 NJU126 MZY126 MQC126 MGG126 LWK126 LMO126 LCS126 KSW126 KJA126 JZE126 JPI126 JFM126 IVQ126 ILU126 IBY126 HSC126 HIG126 GYK126 GOO126 GES126 FUW126 FLA126 FBE126 ERI126 EHM126 DXQ126 DNU126 DDY126 CUC126 CKG126 CAK126 BQO126 BGS126 AWW126 ANA126 SX128 TI129 JM129 WVU129 WLY129 WCC129 VSG129 VIK129 UYO129 UOS129 UEW129 TVA129 TLE129 TBI129 SRM129 SHQ129 RXU129 RNY129 REC129 QUG129 QKK129 QAO129 PQS129 PGW129 OXA129 ONE129 ODI129 NTM129 NJQ129 MZU129 MPY129 MGC129 LWG129 LMK129 LCO129 KSS129 KIW129 JZA129 JPE129 JFI129 IVM129 ILQ129 IBU129 HRY129 HIC129 GYG129 GOK129 GEO129 FUS129 FKW129 FBA129 ERE129 EHI129 DXM129 DNQ129 DDU129 CTY129 CKC129 CAG129 BQK129 BGO129 AWS129 AMW129 ADA129 TE129 JI129 WVY129 WMC129 WCG129 VSK129 VIO129 UYS129 UOW129 UFA129 TVE129 TLI129 TBM129 SRQ129 SHU129 RXY129 ROC129 REG129 QUK129 QKO129 QAS129 PQW129 PHA129 OXE129 ONI129 ODM129 NTQ129 NJU129 MZY129 MQC129 MGG129 LWK129 LMO129 LCS129 KSW129 KJA129 JZE129 JPI129 JFM129 IVQ129 ILU129 IBY129 HSC129 HIG129 GYK129 GOO129 GES129 FUW129 FLA129 FBE129 ERI129 EHM129 DXQ129 DNU129 DDY129 CUC129 CKG129 CAK129 BQO129 BGS129 AWW129 ANA129 SX115 O119:P119 JB118:JB119 WVJ118:WVJ119 WLN118:WLN119 WBR118:WBR119 VRV118:VRV119 VHZ118:VHZ119 UYD118:UYD119 UOH118:UOH119 UEL118:UEL119 TUP118:TUP119 TKT118:TKT119 TAX118:TAX119 SRB118:SRB119 SHF118:SHF119 RXJ118:RXJ119 RNN118:RNN119 RDR118:RDR119 QTV118:QTV119 QJZ118:QJZ119 QAD118:QAD119 PQH118:PQH119 PGL118:PGL119 OWP118:OWP119 OMT118:OMT119 OCX118:OCX119 NTB118:NTB119 NJF118:NJF119 MZJ118:MZJ119 MPN118:MPN119 MFR118:MFR119 LVV118:LVV119 LLZ118:LLZ119 LCD118:LCD119 KSH118:KSH119 KIL118:KIL119 JYP118:JYP119 JOT118:JOT119 JEX118:JEX119 IVB118:IVB119 ILF118:ILF119 IBJ118:IBJ119 HRN118:HRN119 HHR118:HHR119 GXV118:GXV119 GNZ118:GNZ119 GED118:GED119 FUH118:FUH119 FKL118:FKL119 FAP118:FAP119 EQT118:EQT119 EGX118:EGX119 DXB118:DXB119 DNF118:DNF119 DDJ118:DDJ119 CTN118:CTN119 CJR118:CJR119 BZV118:BZV119 BPZ118:BPZ119 BGD118:BGD119 AWH118:AWH119 AML118:AML119 ACP118:ACP119 ST118:ST119 IX118:IX119 WVN118:WVN119 WLR118:WLR119 WBV118:WBV119 VRZ118:VRZ119 VID118:VID119 UYH118:UYH119 UOL118:UOL119 UEP118:UEP119 TUT118:TUT119 TKX118:TKX119 TBB118:TBB119 SRF118:SRF119 SHJ118:SHJ119 RXN118:RXN119 RNR118:RNR119 RDV118:RDV119 QTZ118:QTZ119 QKD118:QKD119 QAH118:QAH119 PQL118:PQL119 PGP118:PGP119 OWT118:OWT119 OMX118:OMX119 ODB118:ODB119 NTF118:NTF119 NJJ118:NJJ119 MZN118:MZN119 MPR118:MPR119 MFV118:MFV119 LVZ118:LVZ119 LMD118:LMD119 LCH118:LCH119 KSL118:KSL119 KIP118:KIP119 JYT118:JYT119 JOX118:JOX119 JFB118:JFB119 IVF118:IVF119 ILJ118:ILJ119 IBN118:IBN119 HRR118:HRR119 HHV118:HHV119 GXZ118:GXZ119 GOD118:GOD119 GEH118:GEH119 FUL118:FUL119 FKP118:FKP119 FAT118:FAT119 EQX118:EQX119 EHB118:EHB119 DXF118:DXF119 DNJ118:DNJ119 DDN118:DDN119 CTR118:CTR119 CJV118:CJV119 BZZ118:BZZ119 BQD118:BQD119 BGH118:BGH119 AWL118:AWL119 AMP118:AMP119 ACT118:ACT119 S119 O113:P115 JB115 WVJ115 WLN115 WBR115 VRV115 VHZ115 UYD115 UOH115 UEL115 TUP115 TKT115 TAX115 SRB115 SHF115 RXJ115 RNN115 RDR115 QTV115 QJZ115 QAD115 PQH115 PGL115 OWP115 OMT115 OCX115 NTB115 NJF115 MZJ115 MPN115 MFR115 LVV115 LLZ115 LCD115 KSH115 KIL115 JYP115 JOT115 JEX115 IVB115 ILF115 IBJ115 HRN115 HHR115 GXV115 GNZ115 GED115 FUH115 FKL115 FAP115 EQT115 EGX115 DXB115 DNF115 DDJ115 CTN115 CJR115 BZV115 BPZ115 BGD115 AWH115 AML115 ACP115 ST115 IX115 WVN115 WLR115 WBV115 VRZ115 VID115 UYH115 UOL115 UEP115 TUT115 TKX115 TBB115 SRF115 SHJ115 RXN115 RNR115 RDV115 QTZ115 QKD115 QAH115 PQL115 PGP115 OWT115 OMX115 ODB115 NTF115 NJJ115 MZN115 MPR115 MFV115 LVZ115 LMD115 LCH115 KSL115 KIP115 JYT115 JOX115 JFB115 IVF115 ILJ115 IBN115 HRR115 HHV115 GXZ115 GOD115 GEH115 FUL115 FKP115 FAT115 EQX115 EHB115 DXF115 DNJ115 DDN115 CTR115 CJV115 BZZ115 BQD115 BGH115 AWL115 AMP115 ACT115 WLS176:WLT176 WLU177 WVW178 JK178 TG178 ADC178 AMY178 AWU178 BGQ178 BQM178 CAI178 CKE178 CUA178 DDW178 DNS178 DXO178 EHK178 ERG178 FBC178 FKY178 FUU178 GEQ178 GOM178 GYI178 HIE178 HSA178 IBW178 ILS178 IVO178 JFK178 JPG178 JZC178 KIY178 KSU178 LCQ178 LMM178 LWI178 MGE178 MQA178 MZW178 NJS178 NTO178 ODK178 ONG178 OXC178 PGY178 PQU178 QAQ178 QKM178 QUI178 REE178 ROA178 RXW178 SHS178 SRO178 TBK178 TLG178 TVC178 UEY178 UOU178 UYQ178 VIM178 VSI178 WCE178 WMA178 O181:O182 JK182 TG182 ADC182 AMY182 AWU182 BGQ182 BQM182 CAI182 CKE182 CUA182 DDW182 DNS182 DXO182 EHK182 ERG182 FBC182 FKY182 FUU182 GEQ182 GOM182 GYI182 HIE182 HSA182 IBW182 ILS182 IVO182 JFK182 JPG182 JZC182 KIY182 KSU182 LCQ182 LMM182 LWI182 MGE182 MQA182 MZW182 NJS182 NTO182 ODK182 ONG182 OXC182 PGY182 PQU182 QAQ182 QKM182 QUI182 REE182 ROA182 RXW182 SHS182 SRO182 TBK182 TLG182 TVC182 UEY182 UOU182 UYQ182 VIM182 VSI182 WCE182 WMA182 WVW182 P210 TG210 JK210 WVW210 WMA210 WCE210 VSI210 VIM210 UYQ210 UOU210 UEY210 TVC210 TLG210 TBK210 SRO210 SHS210 RXW210 ROA210 REE210 QUI210 QKM210 QAQ210 PQU210 PGY210 OXC210 ONG210 ODK210 NTO210 NJS210 MZW210 MQA210 MGE210 LWI210 LMM210 LCQ210 KSU210 KIY210 JZC210 JPG210 JFK210 IVO210 ILS210 IBW210 HSA210 HIE210 GYI210 GOM210 GEQ210 FUU210 FKY210 FBC210 ERG210 EHK210 DXO210 DNS210 DDW210 CUA210 CKE210 CAI210 BQM210 BGQ210 AWU210 AMY210 ADC210 JM211:JM213 TI211:TI213 WVU211:WVU213 ADE211:ADE213 ANA211:ANA213 AWW211:AWW213 BGS211:BGS213 BQO211:BQO213 CAK211:CAK213 CKG211:CKG213 CUC211:CUC213 DDY211:DDY213 DNU211:DNU213 DXQ211:DXQ213 EHM211:EHM213 ERI211:ERI213 FBE211:FBE213 FLA211:FLA213 FUW211:FUW213 GES211:GES213 GOO211:GOO213 GYK211:GYK213 HIG211:HIG213 HSC211:HSC213 IBY211:IBY213 ILU211:ILU213 IVQ211:IVQ213 JFM211:JFM213 JPI211:JPI213 JZE211:JZE213 KJA211:KJA213 KSW211:KSW213 LCS211:LCS213 LMO211:LMO213 LWK211:LWK213 MGG211:MGG213 MQC211:MQC213 MZY211:MZY213 NJU211:NJU213 NTQ211:NTQ213 ODM211:ODM213 ONI211:ONI213 OXE211:OXE213 PHA211:PHA213 PQW211:PQW213 QAS211:QAS213 QKO211:QKO213 QUK211:QUK213 REG211:REG213 ROC211:ROC213 RXY211:RXY213 SHU211:SHU213 SRQ211:SRQ213 TBM211:TBM213 TLI211:TLI213 TVE211:TVE213 UFA211:UFA213 UOW211:UOW213 UYS211:UYS213 VIO211:VIO213 VSK211:VSK213 WCG211:WCG213 WMC211:WMC213 WVY211:WVY213 JI211:JI213 TE211:TE213 ADA211:ADA213 AMW211:AMW213 AWS211:AWS213 BGO211:BGO213 BQK211:BQK213 CAG211:CAG213 CKC211:CKC213 CTY211:CTY213 DDU211:DDU213 DNQ211:DNQ213 DXM211:DXM213 EHI211:EHI213 ERE211:ERE213 FBA211:FBA213 FKW211:FKW213 FUS211:FUS213 GEO211:GEO213 GOK211:GOK213 GYG211:GYG213 HIC211:HIC213 HRY211:HRY213 IBU211:IBU213 ILQ211:ILQ213 IVM211:IVM213 JFI211:JFI213 JPE211:JPE213 JZA211:JZA213 KIW211:KIW213 KSS211:KSS213 LCO211:LCO213 LMK211:LMK213 LWG211:LWG213 MGC211:MGC213 MPY211:MPY213 MZU211:MZU213 NJQ211:NJQ213 NTM211:NTM213 ODI211:ODI213 ONE211:ONE213 OXA211:OXA213 PGW211:PGW213 PQS211:PQS213 QAO211:QAO213 QKK211:QKK213 QUG211:QUG213 REC211:REC213 RNY211:RNY213 RXU211:RXU213 SHQ211:SHQ213 SRM211:SRM213 TBI211:TBI213 TLE211:TLE213 TVA211:TVA213 UEW211:UEW213 UOS211:UOS213 UYO211:UYO213 VIK211:VIK213 VSG211:VSG213 WCC211:WCC213 WLY211:WLY213 WVM175 JE175 TA175 ACW175 AMS175 AWO175 BGK175 BQG175 CAC175 CJY175 CTU175 DDQ175 DNM175 DXI175 EHE175 ERA175 FAW175 FKS175 FUO175 GEK175 GOG175 GYC175 HHY175 HRU175 IBQ175 ILM175 IVI175 JFE175 JPA175 JYW175 KIS175 KSO175 LCK175 LMG175 LWC175 MFY175 MPU175 MZQ175 NJM175 NTI175 ODE175 ONA175 OWW175 PGS175 PQO175 QAK175 QKG175 QUC175 RDY175 RNU175 RXQ175 SHM175 SRI175 TBE175 TLA175 TUW175 UES175 UOO175 UYK175 VIG175 VSC175 WBY175 WLU175 WVQ175 JA175 SW175 ACS175 AMO175 AWK175 BGG175 BQC175 BZY175 CJU175 CTQ175 DDM175 DNI175 DXE175 EHA175 EQW175 FAS175 FKO175 FUK175 GEG175 GOC175 GXY175 HHU175 HRQ175 IBM175 ILI175 IVE175 JFA175 JOW175 JYS175 KIO175 KSK175 LCG175 LMC175 LVY175 MFU175 MPQ175 MZM175 NJI175 NTE175 ODA175 OMW175 OWS175 PGO175 PQK175 QAG175 QKC175 QTY175 RDU175 RNQ175 RXM175 SHI175 SRE175 TBA175 TKW175 TUS175 UEO175 UOK175 UYG175 VIC175 VRY175 WBU175 WLQ175 JM205 TI205 WVU205 ADE205 ANA205 AWW205 BGS205 BQO205 CAK205 CKG205 CUC205 DDY205 DNU205 DXQ205 EHM205 ERI205 FBE205 FLA205 FUW205 GES205 GOO205 GYK205 HIG205 HSC205 IBY205 ILU205 IVQ205 JFM205 JPI205 JZE205 KJA205 KSW205 LCS205 LMO205 LWK205 MGG205 MQC205 MZY205 NJU205 NTQ205 ODM205 ONI205 OXE205 PHA205 PQW205 QAS205 QKO205 QUK205 REG205 ROC205 RXY205 SHU205 SRQ205 TBM205 TLI205 TVE205 UFA205 UOW205 UYS205 VIO205 VSK205 WCG205 WMC205 WVY205 JI205 TE205 ADA205 AMW205 AWS205 BGO205 BQK205 CAG205 CKC205 CTY205 DDU205 DNQ205 DXM205 EHI205 ERE205 FBA205 FKW205 FUS205 GEO205 GOK205 GYG205 HIC205 HRY205 IBU205 ILQ205 IVM205 JFI205 JPE205 JZA205 KIW205 KSS205 LCO205 LMK205 LWG205 MGC205 MPY205 MZU205 NJQ205 NTM205 ODI205 ONE205 OXA205 PGW205 PQS205 QAO205 QKK205 QUG205 REC205 RNY205 RXU205 SHQ205 SRM205 TBI205 TLE205 TVA205 UEW205 UOS205 UYO205 VIK205 VSG205 WCC205 WLY205 JM207 TI207 WVU207 ADE207 ANA207 AWW207 BGS207 BQO207 CAK207 CKG207 CUC207 DDY207 DNU207 DXQ207 EHM207 ERI207 FBE207 FLA207 FUW207 GES207 GOO207 GYK207 HIG207 HSC207 IBY207 ILU207 IVQ207 JFM207 JPI207 JZE207 KJA207 KSW207 LCS207 LMO207 LWK207 MGG207 MQC207 MZY207 NJU207 NTQ207 ODM207 ONI207 OXE207 PHA207 PQW207 QAS207 QKO207 QUK207 REG207 ROC207 RXY207 SHU207 SRQ207 TBM207 TLI207 TVE207 UFA207 UOW207 UYS207 VIO207 VSK207 WCG207 WMC207 WVY207 JI207 TE207 ADA207 AMW207 AWS207 BGO207 BQK207 CAG207 CKC207 CTY207 DDU207 DNQ207 DXM207 EHI207 ERE207 FBA207 FKW207 FUS207 GEO207 GOK207 GYG207 HIC207 HRY207 IBU207 ILQ207 IVM207 JFI207 JPE207 JZA207 KIW207 KSS207 LCO207 LMK207 LWG207 MGC207 MPY207 MZU207 NJQ207 NTM207 ODI207 ONE207 OXA207 PGW207 PQS207 QAO207 QKK207 QUG207 REC207 RNY207 RXU207 SHQ207 SRM207 TBI207 TLE207 TVA207 UEW207 UOS207 UYO207 VIK207 VSG207 WCC207 WLY207 JM209 TI209 WVU209 ADE209 ANA209 AWW209 BGS209 BQO209 CAK209 CKG209 CUC209 DDY209 DNU209 DXQ209 EHM209 ERI209 FBE209 FLA209 FUW209 GES209 GOO209 GYK209 HIG209 HSC209 IBY209 ILU209 IVQ209 JFM209 JPI209 JZE209 KJA209 KSW209 LCS209 LMO209 LWK209 MGG209 MQC209 MZY209 NJU209 NTQ209 ODM209 ONI209 OXE209 PHA209 PQW209 QAS209 QKO209 QUK209 REG209 ROC209 RXY209 SHU209 SRQ209 TBM209 TLI209 TVE209 UFA209 UOW209 UYS209 VIO209 VSK209 WCG209 WMC209 WVY209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xm:sqref>
        </x14:dataValidation>
        <x14:dataValidation type="whole" allowBlank="1" showInputMessage="1" showErrorMessage="1">
          <x14:formula1>
            <xm:f>0</xm:f>
          </x14:formula1>
          <x14:formula2>
            <xm:f>100</xm:f>
          </x14:formula2>
          <xm:sqref>N65520:N66348 JH65520:JH66348 TD65520:TD66348 ACZ65520:ACZ66348 AMV65520:AMV66348 AWR65520:AWR66348 BGN65520:BGN66348 BQJ65520:BQJ66348 CAF65520:CAF66348 CKB65520:CKB66348 CTX65520:CTX66348 DDT65520:DDT66348 DNP65520:DNP66348 DXL65520:DXL66348 EHH65520:EHH66348 ERD65520:ERD66348 FAZ65520:FAZ66348 FKV65520:FKV66348 FUR65520:FUR66348 GEN65520:GEN66348 GOJ65520:GOJ66348 GYF65520:GYF66348 HIB65520:HIB66348 HRX65520:HRX66348 IBT65520:IBT66348 ILP65520:ILP66348 IVL65520:IVL66348 JFH65520:JFH66348 JPD65520:JPD66348 JYZ65520:JYZ66348 KIV65520:KIV66348 KSR65520:KSR66348 LCN65520:LCN66348 LMJ65520:LMJ66348 LWF65520:LWF66348 MGB65520:MGB66348 MPX65520:MPX66348 MZT65520:MZT66348 NJP65520:NJP66348 NTL65520:NTL66348 ODH65520:ODH66348 OND65520:OND66348 OWZ65520:OWZ66348 PGV65520:PGV66348 PQR65520:PQR66348 QAN65520:QAN66348 QKJ65520:QKJ66348 QUF65520:QUF66348 REB65520:REB66348 RNX65520:RNX66348 RXT65520:RXT66348 SHP65520:SHP66348 SRL65520:SRL66348 TBH65520:TBH66348 TLD65520:TLD66348 TUZ65520:TUZ66348 UEV65520:UEV66348 UOR65520:UOR66348 UYN65520:UYN66348 VIJ65520:VIJ66348 VSF65520:VSF66348 WCB65520:WCB66348 WLX65520:WLX66348 WVT65520:WVT66348 N131056:N131884 JH131056:JH131884 TD131056:TD131884 ACZ131056:ACZ131884 AMV131056:AMV131884 AWR131056:AWR131884 BGN131056:BGN131884 BQJ131056:BQJ131884 CAF131056:CAF131884 CKB131056:CKB131884 CTX131056:CTX131884 DDT131056:DDT131884 DNP131056:DNP131884 DXL131056:DXL131884 EHH131056:EHH131884 ERD131056:ERD131884 FAZ131056:FAZ131884 FKV131056:FKV131884 FUR131056:FUR131884 GEN131056:GEN131884 GOJ131056:GOJ131884 GYF131056:GYF131884 HIB131056:HIB131884 HRX131056:HRX131884 IBT131056:IBT131884 ILP131056:ILP131884 IVL131056:IVL131884 JFH131056:JFH131884 JPD131056:JPD131884 JYZ131056:JYZ131884 KIV131056:KIV131884 KSR131056:KSR131884 LCN131056:LCN131884 LMJ131056:LMJ131884 LWF131056:LWF131884 MGB131056:MGB131884 MPX131056:MPX131884 MZT131056:MZT131884 NJP131056:NJP131884 NTL131056:NTL131884 ODH131056:ODH131884 OND131056:OND131884 OWZ131056:OWZ131884 PGV131056:PGV131884 PQR131056:PQR131884 QAN131056:QAN131884 QKJ131056:QKJ131884 QUF131056:QUF131884 REB131056:REB131884 RNX131056:RNX131884 RXT131056:RXT131884 SHP131056:SHP131884 SRL131056:SRL131884 TBH131056:TBH131884 TLD131056:TLD131884 TUZ131056:TUZ131884 UEV131056:UEV131884 UOR131056:UOR131884 UYN131056:UYN131884 VIJ131056:VIJ131884 VSF131056:VSF131884 WCB131056:WCB131884 WLX131056:WLX131884 WVT131056:WVT131884 N196592:N197420 JH196592:JH197420 TD196592:TD197420 ACZ196592:ACZ197420 AMV196592:AMV197420 AWR196592:AWR197420 BGN196592:BGN197420 BQJ196592:BQJ197420 CAF196592:CAF197420 CKB196592:CKB197420 CTX196592:CTX197420 DDT196592:DDT197420 DNP196592:DNP197420 DXL196592:DXL197420 EHH196592:EHH197420 ERD196592:ERD197420 FAZ196592:FAZ197420 FKV196592:FKV197420 FUR196592:FUR197420 GEN196592:GEN197420 GOJ196592:GOJ197420 GYF196592:GYF197420 HIB196592:HIB197420 HRX196592:HRX197420 IBT196592:IBT197420 ILP196592:ILP197420 IVL196592:IVL197420 JFH196592:JFH197420 JPD196592:JPD197420 JYZ196592:JYZ197420 KIV196592:KIV197420 KSR196592:KSR197420 LCN196592:LCN197420 LMJ196592:LMJ197420 LWF196592:LWF197420 MGB196592:MGB197420 MPX196592:MPX197420 MZT196592:MZT197420 NJP196592:NJP197420 NTL196592:NTL197420 ODH196592:ODH197420 OND196592:OND197420 OWZ196592:OWZ197420 PGV196592:PGV197420 PQR196592:PQR197420 QAN196592:QAN197420 QKJ196592:QKJ197420 QUF196592:QUF197420 REB196592:REB197420 RNX196592:RNX197420 RXT196592:RXT197420 SHP196592:SHP197420 SRL196592:SRL197420 TBH196592:TBH197420 TLD196592:TLD197420 TUZ196592:TUZ197420 UEV196592:UEV197420 UOR196592:UOR197420 UYN196592:UYN197420 VIJ196592:VIJ197420 VSF196592:VSF197420 WCB196592:WCB197420 WLX196592:WLX197420 WVT196592:WVT197420 N262128:N262956 JH262128:JH262956 TD262128:TD262956 ACZ262128:ACZ262956 AMV262128:AMV262956 AWR262128:AWR262956 BGN262128:BGN262956 BQJ262128:BQJ262956 CAF262128:CAF262956 CKB262128:CKB262956 CTX262128:CTX262956 DDT262128:DDT262956 DNP262128:DNP262956 DXL262128:DXL262956 EHH262128:EHH262956 ERD262128:ERD262956 FAZ262128:FAZ262956 FKV262128:FKV262956 FUR262128:FUR262956 GEN262128:GEN262956 GOJ262128:GOJ262956 GYF262128:GYF262956 HIB262128:HIB262956 HRX262128:HRX262956 IBT262128:IBT262956 ILP262128:ILP262956 IVL262128:IVL262956 JFH262128:JFH262956 JPD262128:JPD262956 JYZ262128:JYZ262956 KIV262128:KIV262956 KSR262128:KSR262956 LCN262128:LCN262956 LMJ262128:LMJ262956 LWF262128:LWF262956 MGB262128:MGB262956 MPX262128:MPX262956 MZT262128:MZT262956 NJP262128:NJP262956 NTL262128:NTL262956 ODH262128:ODH262956 OND262128:OND262956 OWZ262128:OWZ262956 PGV262128:PGV262956 PQR262128:PQR262956 QAN262128:QAN262956 QKJ262128:QKJ262956 QUF262128:QUF262956 REB262128:REB262956 RNX262128:RNX262956 RXT262128:RXT262956 SHP262128:SHP262956 SRL262128:SRL262956 TBH262128:TBH262956 TLD262128:TLD262956 TUZ262128:TUZ262956 UEV262128:UEV262956 UOR262128:UOR262956 UYN262128:UYN262956 VIJ262128:VIJ262956 VSF262128:VSF262956 WCB262128:WCB262956 WLX262128:WLX262956 WVT262128:WVT262956 N327664:N328492 JH327664:JH328492 TD327664:TD328492 ACZ327664:ACZ328492 AMV327664:AMV328492 AWR327664:AWR328492 BGN327664:BGN328492 BQJ327664:BQJ328492 CAF327664:CAF328492 CKB327664:CKB328492 CTX327664:CTX328492 DDT327664:DDT328492 DNP327664:DNP328492 DXL327664:DXL328492 EHH327664:EHH328492 ERD327664:ERD328492 FAZ327664:FAZ328492 FKV327664:FKV328492 FUR327664:FUR328492 GEN327664:GEN328492 GOJ327664:GOJ328492 GYF327664:GYF328492 HIB327664:HIB328492 HRX327664:HRX328492 IBT327664:IBT328492 ILP327664:ILP328492 IVL327664:IVL328492 JFH327664:JFH328492 JPD327664:JPD328492 JYZ327664:JYZ328492 KIV327664:KIV328492 KSR327664:KSR328492 LCN327664:LCN328492 LMJ327664:LMJ328492 LWF327664:LWF328492 MGB327664:MGB328492 MPX327664:MPX328492 MZT327664:MZT328492 NJP327664:NJP328492 NTL327664:NTL328492 ODH327664:ODH328492 OND327664:OND328492 OWZ327664:OWZ328492 PGV327664:PGV328492 PQR327664:PQR328492 QAN327664:QAN328492 QKJ327664:QKJ328492 QUF327664:QUF328492 REB327664:REB328492 RNX327664:RNX328492 RXT327664:RXT328492 SHP327664:SHP328492 SRL327664:SRL328492 TBH327664:TBH328492 TLD327664:TLD328492 TUZ327664:TUZ328492 UEV327664:UEV328492 UOR327664:UOR328492 UYN327664:UYN328492 VIJ327664:VIJ328492 VSF327664:VSF328492 WCB327664:WCB328492 WLX327664:WLX328492 WVT327664:WVT328492 N393200:N394028 JH393200:JH394028 TD393200:TD394028 ACZ393200:ACZ394028 AMV393200:AMV394028 AWR393200:AWR394028 BGN393200:BGN394028 BQJ393200:BQJ394028 CAF393200:CAF394028 CKB393200:CKB394028 CTX393200:CTX394028 DDT393200:DDT394028 DNP393200:DNP394028 DXL393200:DXL394028 EHH393200:EHH394028 ERD393200:ERD394028 FAZ393200:FAZ394028 FKV393200:FKV394028 FUR393200:FUR394028 GEN393200:GEN394028 GOJ393200:GOJ394028 GYF393200:GYF394028 HIB393200:HIB394028 HRX393200:HRX394028 IBT393200:IBT394028 ILP393200:ILP394028 IVL393200:IVL394028 JFH393200:JFH394028 JPD393200:JPD394028 JYZ393200:JYZ394028 KIV393200:KIV394028 KSR393200:KSR394028 LCN393200:LCN394028 LMJ393200:LMJ394028 LWF393200:LWF394028 MGB393200:MGB394028 MPX393200:MPX394028 MZT393200:MZT394028 NJP393200:NJP394028 NTL393200:NTL394028 ODH393200:ODH394028 OND393200:OND394028 OWZ393200:OWZ394028 PGV393200:PGV394028 PQR393200:PQR394028 QAN393200:QAN394028 QKJ393200:QKJ394028 QUF393200:QUF394028 REB393200:REB394028 RNX393200:RNX394028 RXT393200:RXT394028 SHP393200:SHP394028 SRL393200:SRL394028 TBH393200:TBH394028 TLD393200:TLD394028 TUZ393200:TUZ394028 UEV393200:UEV394028 UOR393200:UOR394028 UYN393200:UYN394028 VIJ393200:VIJ394028 VSF393200:VSF394028 WCB393200:WCB394028 WLX393200:WLX394028 WVT393200:WVT394028 N458736:N459564 JH458736:JH459564 TD458736:TD459564 ACZ458736:ACZ459564 AMV458736:AMV459564 AWR458736:AWR459564 BGN458736:BGN459564 BQJ458736:BQJ459564 CAF458736:CAF459564 CKB458736:CKB459564 CTX458736:CTX459564 DDT458736:DDT459564 DNP458736:DNP459564 DXL458736:DXL459564 EHH458736:EHH459564 ERD458736:ERD459564 FAZ458736:FAZ459564 FKV458736:FKV459564 FUR458736:FUR459564 GEN458736:GEN459564 GOJ458736:GOJ459564 GYF458736:GYF459564 HIB458736:HIB459564 HRX458736:HRX459564 IBT458736:IBT459564 ILP458736:ILP459564 IVL458736:IVL459564 JFH458736:JFH459564 JPD458736:JPD459564 JYZ458736:JYZ459564 KIV458736:KIV459564 KSR458736:KSR459564 LCN458736:LCN459564 LMJ458736:LMJ459564 LWF458736:LWF459564 MGB458736:MGB459564 MPX458736:MPX459564 MZT458736:MZT459564 NJP458736:NJP459564 NTL458736:NTL459564 ODH458736:ODH459564 OND458736:OND459564 OWZ458736:OWZ459564 PGV458736:PGV459564 PQR458736:PQR459564 QAN458736:QAN459564 QKJ458736:QKJ459564 QUF458736:QUF459564 REB458736:REB459564 RNX458736:RNX459564 RXT458736:RXT459564 SHP458736:SHP459564 SRL458736:SRL459564 TBH458736:TBH459564 TLD458736:TLD459564 TUZ458736:TUZ459564 UEV458736:UEV459564 UOR458736:UOR459564 UYN458736:UYN459564 VIJ458736:VIJ459564 VSF458736:VSF459564 WCB458736:WCB459564 WLX458736:WLX459564 WVT458736:WVT459564 N524272:N525100 JH524272:JH525100 TD524272:TD525100 ACZ524272:ACZ525100 AMV524272:AMV525100 AWR524272:AWR525100 BGN524272:BGN525100 BQJ524272:BQJ525100 CAF524272:CAF525100 CKB524272:CKB525100 CTX524272:CTX525100 DDT524272:DDT525100 DNP524272:DNP525100 DXL524272:DXL525100 EHH524272:EHH525100 ERD524272:ERD525100 FAZ524272:FAZ525100 FKV524272:FKV525100 FUR524272:FUR525100 GEN524272:GEN525100 GOJ524272:GOJ525100 GYF524272:GYF525100 HIB524272:HIB525100 HRX524272:HRX525100 IBT524272:IBT525100 ILP524272:ILP525100 IVL524272:IVL525100 JFH524272:JFH525100 JPD524272:JPD525100 JYZ524272:JYZ525100 KIV524272:KIV525100 KSR524272:KSR525100 LCN524272:LCN525100 LMJ524272:LMJ525100 LWF524272:LWF525100 MGB524272:MGB525100 MPX524272:MPX525100 MZT524272:MZT525100 NJP524272:NJP525100 NTL524272:NTL525100 ODH524272:ODH525100 OND524272:OND525100 OWZ524272:OWZ525100 PGV524272:PGV525100 PQR524272:PQR525100 QAN524272:QAN525100 QKJ524272:QKJ525100 QUF524272:QUF525100 REB524272:REB525100 RNX524272:RNX525100 RXT524272:RXT525100 SHP524272:SHP525100 SRL524272:SRL525100 TBH524272:TBH525100 TLD524272:TLD525100 TUZ524272:TUZ525100 UEV524272:UEV525100 UOR524272:UOR525100 UYN524272:UYN525100 VIJ524272:VIJ525100 VSF524272:VSF525100 WCB524272:WCB525100 WLX524272:WLX525100 WVT524272:WVT525100 N589808:N590636 JH589808:JH590636 TD589808:TD590636 ACZ589808:ACZ590636 AMV589808:AMV590636 AWR589808:AWR590636 BGN589808:BGN590636 BQJ589808:BQJ590636 CAF589808:CAF590636 CKB589808:CKB590636 CTX589808:CTX590636 DDT589808:DDT590636 DNP589808:DNP590636 DXL589808:DXL590636 EHH589808:EHH590636 ERD589808:ERD590636 FAZ589808:FAZ590636 FKV589808:FKV590636 FUR589808:FUR590636 GEN589808:GEN590636 GOJ589808:GOJ590636 GYF589808:GYF590636 HIB589808:HIB590636 HRX589808:HRX590636 IBT589808:IBT590636 ILP589808:ILP590636 IVL589808:IVL590636 JFH589808:JFH590636 JPD589808:JPD590636 JYZ589808:JYZ590636 KIV589808:KIV590636 KSR589808:KSR590636 LCN589808:LCN590636 LMJ589808:LMJ590636 LWF589808:LWF590636 MGB589808:MGB590636 MPX589808:MPX590636 MZT589808:MZT590636 NJP589808:NJP590636 NTL589808:NTL590636 ODH589808:ODH590636 OND589808:OND590636 OWZ589808:OWZ590636 PGV589808:PGV590636 PQR589808:PQR590636 QAN589808:QAN590636 QKJ589808:QKJ590636 QUF589808:QUF590636 REB589808:REB590636 RNX589808:RNX590636 RXT589808:RXT590636 SHP589808:SHP590636 SRL589808:SRL590636 TBH589808:TBH590636 TLD589808:TLD590636 TUZ589808:TUZ590636 UEV589808:UEV590636 UOR589808:UOR590636 UYN589808:UYN590636 VIJ589808:VIJ590636 VSF589808:VSF590636 WCB589808:WCB590636 WLX589808:WLX590636 WVT589808:WVT590636 N655344:N656172 JH655344:JH656172 TD655344:TD656172 ACZ655344:ACZ656172 AMV655344:AMV656172 AWR655344:AWR656172 BGN655344:BGN656172 BQJ655344:BQJ656172 CAF655344:CAF656172 CKB655344:CKB656172 CTX655344:CTX656172 DDT655344:DDT656172 DNP655344:DNP656172 DXL655344:DXL656172 EHH655344:EHH656172 ERD655344:ERD656172 FAZ655344:FAZ656172 FKV655344:FKV656172 FUR655344:FUR656172 GEN655344:GEN656172 GOJ655344:GOJ656172 GYF655344:GYF656172 HIB655344:HIB656172 HRX655344:HRX656172 IBT655344:IBT656172 ILP655344:ILP656172 IVL655344:IVL656172 JFH655344:JFH656172 JPD655344:JPD656172 JYZ655344:JYZ656172 KIV655344:KIV656172 KSR655344:KSR656172 LCN655344:LCN656172 LMJ655344:LMJ656172 LWF655344:LWF656172 MGB655344:MGB656172 MPX655344:MPX656172 MZT655344:MZT656172 NJP655344:NJP656172 NTL655344:NTL656172 ODH655344:ODH656172 OND655344:OND656172 OWZ655344:OWZ656172 PGV655344:PGV656172 PQR655344:PQR656172 QAN655344:QAN656172 QKJ655344:QKJ656172 QUF655344:QUF656172 REB655344:REB656172 RNX655344:RNX656172 RXT655344:RXT656172 SHP655344:SHP656172 SRL655344:SRL656172 TBH655344:TBH656172 TLD655344:TLD656172 TUZ655344:TUZ656172 UEV655344:UEV656172 UOR655344:UOR656172 UYN655344:UYN656172 VIJ655344:VIJ656172 VSF655344:VSF656172 WCB655344:WCB656172 WLX655344:WLX656172 WVT655344:WVT656172 N720880:N721708 JH720880:JH721708 TD720880:TD721708 ACZ720880:ACZ721708 AMV720880:AMV721708 AWR720880:AWR721708 BGN720880:BGN721708 BQJ720880:BQJ721708 CAF720880:CAF721708 CKB720880:CKB721708 CTX720880:CTX721708 DDT720880:DDT721708 DNP720880:DNP721708 DXL720880:DXL721708 EHH720880:EHH721708 ERD720880:ERD721708 FAZ720880:FAZ721708 FKV720880:FKV721708 FUR720880:FUR721708 GEN720880:GEN721708 GOJ720880:GOJ721708 GYF720880:GYF721708 HIB720880:HIB721708 HRX720880:HRX721708 IBT720880:IBT721708 ILP720880:ILP721708 IVL720880:IVL721708 JFH720880:JFH721708 JPD720880:JPD721708 JYZ720880:JYZ721708 KIV720880:KIV721708 KSR720880:KSR721708 LCN720880:LCN721708 LMJ720880:LMJ721708 LWF720880:LWF721708 MGB720880:MGB721708 MPX720880:MPX721708 MZT720880:MZT721708 NJP720880:NJP721708 NTL720880:NTL721708 ODH720880:ODH721708 OND720880:OND721708 OWZ720880:OWZ721708 PGV720880:PGV721708 PQR720880:PQR721708 QAN720880:QAN721708 QKJ720880:QKJ721708 QUF720880:QUF721708 REB720880:REB721708 RNX720880:RNX721708 RXT720880:RXT721708 SHP720880:SHP721708 SRL720880:SRL721708 TBH720880:TBH721708 TLD720880:TLD721708 TUZ720880:TUZ721708 UEV720880:UEV721708 UOR720880:UOR721708 UYN720880:UYN721708 VIJ720880:VIJ721708 VSF720880:VSF721708 WCB720880:WCB721708 WLX720880:WLX721708 WVT720880:WVT721708 N786416:N787244 JH786416:JH787244 TD786416:TD787244 ACZ786416:ACZ787244 AMV786416:AMV787244 AWR786416:AWR787244 BGN786416:BGN787244 BQJ786416:BQJ787244 CAF786416:CAF787244 CKB786416:CKB787244 CTX786416:CTX787244 DDT786416:DDT787244 DNP786416:DNP787244 DXL786416:DXL787244 EHH786416:EHH787244 ERD786416:ERD787244 FAZ786416:FAZ787244 FKV786416:FKV787244 FUR786416:FUR787244 GEN786416:GEN787244 GOJ786416:GOJ787244 GYF786416:GYF787244 HIB786416:HIB787244 HRX786416:HRX787244 IBT786416:IBT787244 ILP786416:ILP787244 IVL786416:IVL787244 JFH786416:JFH787244 JPD786416:JPD787244 JYZ786416:JYZ787244 KIV786416:KIV787244 KSR786416:KSR787244 LCN786416:LCN787244 LMJ786416:LMJ787244 LWF786416:LWF787244 MGB786416:MGB787244 MPX786416:MPX787244 MZT786416:MZT787244 NJP786416:NJP787244 NTL786416:NTL787244 ODH786416:ODH787244 OND786416:OND787244 OWZ786416:OWZ787244 PGV786416:PGV787244 PQR786416:PQR787244 QAN786416:QAN787244 QKJ786416:QKJ787244 QUF786416:QUF787244 REB786416:REB787244 RNX786416:RNX787244 RXT786416:RXT787244 SHP786416:SHP787244 SRL786416:SRL787244 TBH786416:TBH787244 TLD786416:TLD787244 TUZ786416:TUZ787244 UEV786416:UEV787244 UOR786416:UOR787244 UYN786416:UYN787244 VIJ786416:VIJ787244 VSF786416:VSF787244 WCB786416:WCB787244 WLX786416:WLX787244 WVT786416:WVT787244 N851952:N852780 JH851952:JH852780 TD851952:TD852780 ACZ851952:ACZ852780 AMV851952:AMV852780 AWR851952:AWR852780 BGN851952:BGN852780 BQJ851952:BQJ852780 CAF851952:CAF852780 CKB851952:CKB852780 CTX851952:CTX852780 DDT851952:DDT852780 DNP851952:DNP852780 DXL851952:DXL852780 EHH851952:EHH852780 ERD851952:ERD852780 FAZ851952:FAZ852780 FKV851952:FKV852780 FUR851952:FUR852780 GEN851952:GEN852780 GOJ851952:GOJ852780 GYF851952:GYF852780 HIB851952:HIB852780 HRX851952:HRX852780 IBT851952:IBT852780 ILP851952:ILP852780 IVL851952:IVL852780 JFH851952:JFH852780 JPD851952:JPD852780 JYZ851952:JYZ852780 KIV851952:KIV852780 KSR851952:KSR852780 LCN851952:LCN852780 LMJ851952:LMJ852780 LWF851952:LWF852780 MGB851952:MGB852780 MPX851952:MPX852780 MZT851952:MZT852780 NJP851952:NJP852780 NTL851952:NTL852780 ODH851952:ODH852780 OND851952:OND852780 OWZ851952:OWZ852780 PGV851952:PGV852780 PQR851952:PQR852780 QAN851952:QAN852780 QKJ851952:QKJ852780 QUF851952:QUF852780 REB851952:REB852780 RNX851952:RNX852780 RXT851952:RXT852780 SHP851952:SHP852780 SRL851952:SRL852780 TBH851952:TBH852780 TLD851952:TLD852780 TUZ851952:TUZ852780 UEV851952:UEV852780 UOR851952:UOR852780 UYN851952:UYN852780 VIJ851952:VIJ852780 VSF851952:VSF852780 WCB851952:WCB852780 WLX851952:WLX852780 WVT851952:WVT852780 N917488:N918316 JH917488:JH918316 TD917488:TD918316 ACZ917488:ACZ918316 AMV917488:AMV918316 AWR917488:AWR918316 BGN917488:BGN918316 BQJ917488:BQJ918316 CAF917488:CAF918316 CKB917488:CKB918316 CTX917488:CTX918316 DDT917488:DDT918316 DNP917488:DNP918316 DXL917488:DXL918316 EHH917488:EHH918316 ERD917488:ERD918316 FAZ917488:FAZ918316 FKV917488:FKV918316 FUR917488:FUR918316 GEN917488:GEN918316 GOJ917488:GOJ918316 GYF917488:GYF918316 HIB917488:HIB918316 HRX917488:HRX918316 IBT917488:IBT918316 ILP917488:ILP918316 IVL917488:IVL918316 JFH917488:JFH918316 JPD917488:JPD918316 JYZ917488:JYZ918316 KIV917488:KIV918316 KSR917488:KSR918316 LCN917488:LCN918316 LMJ917488:LMJ918316 LWF917488:LWF918316 MGB917488:MGB918316 MPX917488:MPX918316 MZT917488:MZT918316 NJP917488:NJP918316 NTL917488:NTL918316 ODH917488:ODH918316 OND917488:OND918316 OWZ917488:OWZ918316 PGV917488:PGV918316 PQR917488:PQR918316 QAN917488:QAN918316 QKJ917488:QKJ918316 QUF917488:QUF918316 REB917488:REB918316 RNX917488:RNX918316 RXT917488:RXT918316 SHP917488:SHP918316 SRL917488:SRL918316 TBH917488:TBH918316 TLD917488:TLD918316 TUZ917488:TUZ918316 UEV917488:UEV918316 UOR917488:UOR918316 UYN917488:UYN918316 VIJ917488:VIJ918316 VSF917488:VSF918316 WCB917488:WCB918316 WLX917488:WLX918316 WVT917488:WVT918316 N983024:N983852 JH983024:JH983852 TD983024:TD983852 ACZ983024:ACZ983852 AMV983024:AMV983852 AWR983024:AWR983852 BGN983024:BGN983852 BQJ983024:BQJ983852 CAF983024:CAF983852 CKB983024:CKB983852 CTX983024:CTX983852 DDT983024:DDT983852 DNP983024:DNP983852 DXL983024:DXL983852 EHH983024:EHH983852 ERD983024:ERD983852 FAZ983024:FAZ983852 FKV983024:FKV983852 FUR983024:FUR983852 GEN983024:GEN983852 GOJ983024:GOJ983852 GYF983024:GYF983852 HIB983024:HIB983852 HRX983024:HRX983852 IBT983024:IBT983852 ILP983024:ILP983852 IVL983024:IVL983852 JFH983024:JFH983852 JPD983024:JPD983852 JYZ983024:JYZ983852 KIV983024:KIV983852 KSR983024:KSR983852 LCN983024:LCN983852 LMJ983024:LMJ983852 LWF983024:LWF983852 MGB983024:MGB983852 MPX983024:MPX983852 MZT983024:MZT983852 NJP983024:NJP983852 NTL983024:NTL983852 ODH983024:ODH983852 OND983024:OND983852 OWZ983024:OWZ983852 PGV983024:PGV983852 PQR983024:PQR983852 QAN983024:QAN983852 QKJ983024:QKJ983852 QUF983024:QUF983852 REB983024:REB983852 RNX983024:RNX983852 RXT983024:RXT983852 SHP983024:SHP983852 SRL983024:SRL983852 TBH983024:TBH983852 TLD983024:TLD983852 TUZ983024:TUZ983852 UEV983024:UEV983852 UOR983024:UOR983852 UYN983024:UYN983852 VIJ983024:VIJ983852 VSF983024:VSF983852 WCB983024:WCB983852 WLX983024:WLX983852 WVT983024:WVT983852 WWE983024:WWG983852 Y65520:AA66348 JS65520:JU66348 TO65520:TQ66348 ADK65520:ADM66348 ANG65520:ANI66348 AXC65520:AXE66348 BGY65520:BHA66348 BQU65520:BQW66348 CAQ65520:CAS66348 CKM65520:CKO66348 CUI65520:CUK66348 DEE65520:DEG66348 DOA65520:DOC66348 DXW65520:DXY66348 EHS65520:EHU66348 ERO65520:ERQ66348 FBK65520:FBM66348 FLG65520:FLI66348 FVC65520:FVE66348 GEY65520:GFA66348 GOU65520:GOW66348 GYQ65520:GYS66348 HIM65520:HIO66348 HSI65520:HSK66348 ICE65520:ICG66348 IMA65520:IMC66348 IVW65520:IVY66348 JFS65520:JFU66348 JPO65520:JPQ66348 JZK65520:JZM66348 KJG65520:KJI66348 KTC65520:KTE66348 LCY65520:LDA66348 LMU65520:LMW66348 LWQ65520:LWS66348 MGM65520:MGO66348 MQI65520:MQK66348 NAE65520:NAG66348 NKA65520:NKC66348 NTW65520:NTY66348 ODS65520:ODU66348 ONO65520:ONQ66348 OXK65520:OXM66348 PHG65520:PHI66348 PRC65520:PRE66348 QAY65520:QBA66348 QKU65520:QKW66348 QUQ65520:QUS66348 REM65520:REO66348 ROI65520:ROK66348 RYE65520:RYG66348 SIA65520:SIC66348 SRW65520:SRY66348 TBS65520:TBU66348 TLO65520:TLQ66348 TVK65520:TVM66348 UFG65520:UFI66348 UPC65520:UPE66348 UYY65520:UZA66348 VIU65520:VIW66348 VSQ65520:VSS66348 WCM65520:WCO66348 WMI65520:WMK66348 WWE65520:WWG66348 Y131056:AA131884 JS131056:JU131884 TO131056:TQ131884 ADK131056:ADM131884 ANG131056:ANI131884 AXC131056:AXE131884 BGY131056:BHA131884 BQU131056:BQW131884 CAQ131056:CAS131884 CKM131056:CKO131884 CUI131056:CUK131884 DEE131056:DEG131884 DOA131056:DOC131884 DXW131056:DXY131884 EHS131056:EHU131884 ERO131056:ERQ131884 FBK131056:FBM131884 FLG131056:FLI131884 FVC131056:FVE131884 GEY131056:GFA131884 GOU131056:GOW131884 GYQ131056:GYS131884 HIM131056:HIO131884 HSI131056:HSK131884 ICE131056:ICG131884 IMA131056:IMC131884 IVW131056:IVY131884 JFS131056:JFU131884 JPO131056:JPQ131884 JZK131056:JZM131884 KJG131056:KJI131884 KTC131056:KTE131884 LCY131056:LDA131884 LMU131056:LMW131884 LWQ131056:LWS131884 MGM131056:MGO131884 MQI131056:MQK131884 NAE131056:NAG131884 NKA131056:NKC131884 NTW131056:NTY131884 ODS131056:ODU131884 ONO131056:ONQ131884 OXK131056:OXM131884 PHG131056:PHI131884 PRC131056:PRE131884 QAY131056:QBA131884 QKU131056:QKW131884 QUQ131056:QUS131884 REM131056:REO131884 ROI131056:ROK131884 RYE131056:RYG131884 SIA131056:SIC131884 SRW131056:SRY131884 TBS131056:TBU131884 TLO131056:TLQ131884 TVK131056:TVM131884 UFG131056:UFI131884 UPC131056:UPE131884 UYY131056:UZA131884 VIU131056:VIW131884 VSQ131056:VSS131884 WCM131056:WCO131884 WMI131056:WMK131884 WWE131056:WWG131884 Y196592:AA197420 JS196592:JU197420 TO196592:TQ197420 ADK196592:ADM197420 ANG196592:ANI197420 AXC196592:AXE197420 BGY196592:BHA197420 BQU196592:BQW197420 CAQ196592:CAS197420 CKM196592:CKO197420 CUI196592:CUK197420 DEE196592:DEG197420 DOA196592:DOC197420 DXW196592:DXY197420 EHS196592:EHU197420 ERO196592:ERQ197420 FBK196592:FBM197420 FLG196592:FLI197420 FVC196592:FVE197420 GEY196592:GFA197420 GOU196592:GOW197420 GYQ196592:GYS197420 HIM196592:HIO197420 HSI196592:HSK197420 ICE196592:ICG197420 IMA196592:IMC197420 IVW196592:IVY197420 JFS196592:JFU197420 JPO196592:JPQ197420 JZK196592:JZM197420 KJG196592:KJI197420 KTC196592:KTE197420 LCY196592:LDA197420 LMU196592:LMW197420 LWQ196592:LWS197420 MGM196592:MGO197420 MQI196592:MQK197420 NAE196592:NAG197420 NKA196592:NKC197420 NTW196592:NTY197420 ODS196592:ODU197420 ONO196592:ONQ197420 OXK196592:OXM197420 PHG196592:PHI197420 PRC196592:PRE197420 QAY196592:QBA197420 QKU196592:QKW197420 QUQ196592:QUS197420 REM196592:REO197420 ROI196592:ROK197420 RYE196592:RYG197420 SIA196592:SIC197420 SRW196592:SRY197420 TBS196592:TBU197420 TLO196592:TLQ197420 TVK196592:TVM197420 UFG196592:UFI197420 UPC196592:UPE197420 UYY196592:UZA197420 VIU196592:VIW197420 VSQ196592:VSS197420 WCM196592:WCO197420 WMI196592:WMK197420 WWE196592:WWG197420 Y262128:AA262956 JS262128:JU262956 TO262128:TQ262956 ADK262128:ADM262956 ANG262128:ANI262956 AXC262128:AXE262956 BGY262128:BHA262956 BQU262128:BQW262956 CAQ262128:CAS262956 CKM262128:CKO262956 CUI262128:CUK262956 DEE262128:DEG262956 DOA262128:DOC262956 DXW262128:DXY262956 EHS262128:EHU262956 ERO262128:ERQ262956 FBK262128:FBM262956 FLG262128:FLI262956 FVC262128:FVE262956 GEY262128:GFA262956 GOU262128:GOW262956 GYQ262128:GYS262956 HIM262128:HIO262956 HSI262128:HSK262956 ICE262128:ICG262956 IMA262128:IMC262956 IVW262128:IVY262956 JFS262128:JFU262956 JPO262128:JPQ262956 JZK262128:JZM262956 KJG262128:KJI262956 KTC262128:KTE262956 LCY262128:LDA262956 LMU262128:LMW262956 LWQ262128:LWS262956 MGM262128:MGO262956 MQI262128:MQK262956 NAE262128:NAG262956 NKA262128:NKC262956 NTW262128:NTY262956 ODS262128:ODU262956 ONO262128:ONQ262956 OXK262128:OXM262956 PHG262128:PHI262956 PRC262128:PRE262956 QAY262128:QBA262956 QKU262128:QKW262956 QUQ262128:QUS262956 REM262128:REO262956 ROI262128:ROK262956 RYE262128:RYG262956 SIA262128:SIC262956 SRW262128:SRY262956 TBS262128:TBU262956 TLO262128:TLQ262956 TVK262128:TVM262956 UFG262128:UFI262956 UPC262128:UPE262956 UYY262128:UZA262956 VIU262128:VIW262956 VSQ262128:VSS262956 WCM262128:WCO262956 WMI262128:WMK262956 WWE262128:WWG262956 Y327664:AA328492 JS327664:JU328492 TO327664:TQ328492 ADK327664:ADM328492 ANG327664:ANI328492 AXC327664:AXE328492 BGY327664:BHA328492 BQU327664:BQW328492 CAQ327664:CAS328492 CKM327664:CKO328492 CUI327664:CUK328492 DEE327664:DEG328492 DOA327664:DOC328492 DXW327664:DXY328492 EHS327664:EHU328492 ERO327664:ERQ328492 FBK327664:FBM328492 FLG327664:FLI328492 FVC327664:FVE328492 GEY327664:GFA328492 GOU327664:GOW328492 GYQ327664:GYS328492 HIM327664:HIO328492 HSI327664:HSK328492 ICE327664:ICG328492 IMA327664:IMC328492 IVW327664:IVY328492 JFS327664:JFU328492 JPO327664:JPQ328492 JZK327664:JZM328492 KJG327664:KJI328492 KTC327664:KTE328492 LCY327664:LDA328492 LMU327664:LMW328492 LWQ327664:LWS328492 MGM327664:MGO328492 MQI327664:MQK328492 NAE327664:NAG328492 NKA327664:NKC328492 NTW327664:NTY328492 ODS327664:ODU328492 ONO327664:ONQ328492 OXK327664:OXM328492 PHG327664:PHI328492 PRC327664:PRE328492 QAY327664:QBA328492 QKU327664:QKW328492 QUQ327664:QUS328492 REM327664:REO328492 ROI327664:ROK328492 RYE327664:RYG328492 SIA327664:SIC328492 SRW327664:SRY328492 TBS327664:TBU328492 TLO327664:TLQ328492 TVK327664:TVM328492 UFG327664:UFI328492 UPC327664:UPE328492 UYY327664:UZA328492 VIU327664:VIW328492 VSQ327664:VSS328492 WCM327664:WCO328492 WMI327664:WMK328492 WWE327664:WWG328492 Y393200:AA394028 JS393200:JU394028 TO393200:TQ394028 ADK393200:ADM394028 ANG393200:ANI394028 AXC393200:AXE394028 BGY393200:BHA394028 BQU393200:BQW394028 CAQ393200:CAS394028 CKM393200:CKO394028 CUI393200:CUK394028 DEE393200:DEG394028 DOA393200:DOC394028 DXW393200:DXY394028 EHS393200:EHU394028 ERO393200:ERQ394028 FBK393200:FBM394028 FLG393200:FLI394028 FVC393200:FVE394028 GEY393200:GFA394028 GOU393200:GOW394028 GYQ393200:GYS394028 HIM393200:HIO394028 HSI393200:HSK394028 ICE393200:ICG394028 IMA393200:IMC394028 IVW393200:IVY394028 JFS393200:JFU394028 JPO393200:JPQ394028 JZK393200:JZM394028 KJG393200:KJI394028 KTC393200:KTE394028 LCY393200:LDA394028 LMU393200:LMW394028 LWQ393200:LWS394028 MGM393200:MGO394028 MQI393200:MQK394028 NAE393200:NAG394028 NKA393200:NKC394028 NTW393200:NTY394028 ODS393200:ODU394028 ONO393200:ONQ394028 OXK393200:OXM394028 PHG393200:PHI394028 PRC393200:PRE394028 QAY393200:QBA394028 QKU393200:QKW394028 QUQ393200:QUS394028 REM393200:REO394028 ROI393200:ROK394028 RYE393200:RYG394028 SIA393200:SIC394028 SRW393200:SRY394028 TBS393200:TBU394028 TLO393200:TLQ394028 TVK393200:TVM394028 UFG393200:UFI394028 UPC393200:UPE394028 UYY393200:UZA394028 VIU393200:VIW394028 VSQ393200:VSS394028 WCM393200:WCO394028 WMI393200:WMK394028 WWE393200:WWG394028 Y458736:AA459564 JS458736:JU459564 TO458736:TQ459564 ADK458736:ADM459564 ANG458736:ANI459564 AXC458736:AXE459564 BGY458736:BHA459564 BQU458736:BQW459564 CAQ458736:CAS459564 CKM458736:CKO459564 CUI458736:CUK459564 DEE458736:DEG459564 DOA458736:DOC459564 DXW458736:DXY459564 EHS458736:EHU459564 ERO458736:ERQ459564 FBK458736:FBM459564 FLG458736:FLI459564 FVC458736:FVE459564 GEY458736:GFA459564 GOU458736:GOW459564 GYQ458736:GYS459564 HIM458736:HIO459564 HSI458736:HSK459564 ICE458736:ICG459564 IMA458736:IMC459564 IVW458736:IVY459564 JFS458736:JFU459564 JPO458736:JPQ459564 JZK458736:JZM459564 KJG458736:KJI459564 KTC458736:KTE459564 LCY458736:LDA459564 LMU458736:LMW459564 LWQ458736:LWS459564 MGM458736:MGO459564 MQI458736:MQK459564 NAE458736:NAG459564 NKA458736:NKC459564 NTW458736:NTY459564 ODS458736:ODU459564 ONO458736:ONQ459564 OXK458736:OXM459564 PHG458736:PHI459564 PRC458736:PRE459564 QAY458736:QBA459564 QKU458736:QKW459564 QUQ458736:QUS459564 REM458736:REO459564 ROI458736:ROK459564 RYE458736:RYG459564 SIA458736:SIC459564 SRW458736:SRY459564 TBS458736:TBU459564 TLO458736:TLQ459564 TVK458736:TVM459564 UFG458736:UFI459564 UPC458736:UPE459564 UYY458736:UZA459564 VIU458736:VIW459564 VSQ458736:VSS459564 WCM458736:WCO459564 WMI458736:WMK459564 WWE458736:WWG459564 Y524272:AA525100 JS524272:JU525100 TO524272:TQ525100 ADK524272:ADM525100 ANG524272:ANI525100 AXC524272:AXE525100 BGY524272:BHA525100 BQU524272:BQW525100 CAQ524272:CAS525100 CKM524272:CKO525100 CUI524272:CUK525100 DEE524272:DEG525100 DOA524272:DOC525100 DXW524272:DXY525100 EHS524272:EHU525100 ERO524272:ERQ525100 FBK524272:FBM525100 FLG524272:FLI525100 FVC524272:FVE525100 GEY524272:GFA525100 GOU524272:GOW525100 GYQ524272:GYS525100 HIM524272:HIO525100 HSI524272:HSK525100 ICE524272:ICG525100 IMA524272:IMC525100 IVW524272:IVY525100 JFS524272:JFU525100 JPO524272:JPQ525100 JZK524272:JZM525100 KJG524272:KJI525100 KTC524272:KTE525100 LCY524272:LDA525100 LMU524272:LMW525100 LWQ524272:LWS525100 MGM524272:MGO525100 MQI524272:MQK525100 NAE524272:NAG525100 NKA524272:NKC525100 NTW524272:NTY525100 ODS524272:ODU525100 ONO524272:ONQ525100 OXK524272:OXM525100 PHG524272:PHI525100 PRC524272:PRE525100 QAY524272:QBA525100 QKU524272:QKW525100 QUQ524272:QUS525100 REM524272:REO525100 ROI524272:ROK525100 RYE524272:RYG525100 SIA524272:SIC525100 SRW524272:SRY525100 TBS524272:TBU525100 TLO524272:TLQ525100 TVK524272:TVM525100 UFG524272:UFI525100 UPC524272:UPE525100 UYY524272:UZA525100 VIU524272:VIW525100 VSQ524272:VSS525100 WCM524272:WCO525100 WMI524272:WMK525100 WWE524272:WWG525100 Y589808:AA590636 JS589808:JU590636 TO589808:TQ590636 ADK589808:ADM590636 ANG589808:ANI590636 AXC589808:AXE590636 BGY589808:BHA590636 BQU589808:BQW590636 CAQ589808:CAS590636 CKM589808:CKO590636 CUI589808:CUK590636 DEE589808:DEG590636 DOA589808:DOC590636 DXW589808:DXY590636 EHS589808:EHU590636 ERO589808:ERQ590636 FBK589808:FBM590636 FLG589808:FLI590636 FVC589808:FVE590636 GEY589808:GFA590636 GOU589808:GOW590636 GYQ589808:GYS590636 HIM589808:HIO590636 HSI589808:HSK590636 ICE589808:ICG590636 IMA589808:IMC590636 IVW589808:IVY590636 JFS589808:JFU590636 JPO589808:JPQ590636 JZK589808:JZM590636 KJG589808:KJI590636 KTC589808:KTE590636 LCY589808:LDA590636 LMU589808:LMW590636 LWQ589808:LWS590636 MGM589808:MGO590636 MQI589808:MQK590636 NAE589808:NAG590636 NKA589808:NKC590636 NTW589808:NTY590636 ODS589808:ODU590636 ONO589808:ONQ590636 OXK589808:OXM590636 PHG589808:PHI590636 PRC589808:PRE590636 QAY589808:QBA590636 QKU589808:QKW590636 QUQ589808:QUS590636 REM589808:REO590636 ROI589808:ROK590636 RYE589808:RYG590636 SIA589808:SIC590636 SRW589808:SRY590636 TBS589808:TBU590636 TLO589808:TLQ590636 TVK589808:TVM590636 UFG589808:UFI590636 UPC589808:UPE590636 UYY589808:UZA590636 VIU589808:VIW590636 VSQ589808:VSS590636 WCM589808:WCO590636 WMI589808:WMK590636 WWE589808:WWG590636 Y655344:AA656172 JS655344:JU656172 TO655344:TQ656172 ADK655344:ADM656172 ANG655344:ANI656172 AXC655344:AXE656172 BGY655344:BHA656172 BQU655344:BQW656172 CAQ655344:CAS656172 CKM655344:CKO656172 CUI655344:CUK656172 DEE655344:DEG656172 DOA655344:DOC656172 DXW655344:DXY656172 EHS655344:EHU656172 ERO655344:ERQ656172 FBK655344:FBM656172 FLG655344:FLI656172 FVC655344:FVE656172 GEY655344:GFA656172 GOU655344:GOW656172 GYQ655344:GYS656172 HIM655344:HIO656172 HSI655344:HSK656172 ICE655344:ICG656172 IMA655344:IMC656172 IVW655344:IVY656172 JFS655344:JFU656172 JPO655344:JPQ656172 JZK655344:JZM656172 KJG655344:KJI656172 KTC655344:KTE656172 LCY655344:LDA656172 LMU655344:LMW656172 LWQ655344:LWS656172 MGM655344:MGO656172 MQI655344:MQK656172 NAE655344:NAG656172 NKA655344:NKC656172 NTW655344:NTY656172 ODS655344:ODU656172 ONO655344:ONQ656172 OXK655344:OXM656172 PHG655344:PHI656172 PRC655344:PRE656172 QAY655344:QBA656172 QKU655344:QKW656172 QUQ655344:QUS656172 REM655344:REO656172 ROI655344:ROK656172 RYE655344:RYG656172 SIA655344:SIC656172 SRW655344:SRY656172 TBS655344:TBU656172 TLO655344:TLQ656172 TVK655344:TVM656172 UFG655344:UFI656172 UPC655344:UPE656172 UYY655344:UZA656172 VIU655344:VIW656172 VSQ655344:VSS656172 WCM655344:WCO656172 WMI655344:WMK656172 WWE655344:WWG656172 Y720880:AA721708 JS720880:JU721708 TO720880:TQ721708 ADK720880:ADM721708 ANG720880:ANI721708 AXC720880:AXE721708 BGY720880:BHA721708 BQU720880:BQW721708 CAQ720880:CAS721708 CKM720880:CKO721708 CUI720880:CUK721708 DEE720880:DEG721708 DOA720880:DOC721708 DXW720880:DXY721708 EHS720880:EHU721708 ERO720880:ERQ721708 FBK720880:FBM721708 FLG720880:FLI721708 FVC720880:FVE721708 GEY720880:GFA721708 GOU720880:GOW721708 GYQ720880:GYS721708 HIM720880:HIO721708 HSI720880:HSK721708 ICE720880:ICG721708 IMA720880:IMC721708 IVW720880:IVY721708 JFS720880:JFU721708 JPO720880:JPQ721708 JZK720880:JZM721708 KJG720880:KJI721708 KTC720880:KTE721708 LCY720880:LDA721708 LMU720880:LMW721708 LWQ720880:LWS721708 MGM720880:MGO721708 MQI720880:MQK721708 NAE720880:NAG721708 NKA720880:NKC721708 NTW720880:NTY721708 ODS720880:ODU721708 ONO720880:ONQ721708 OXK720880:OXM721708 PHG720880:PHI721708 PRC720880:PRE721708 QAY720880:QBA721708 QKU720880:QKW721708 QUQ720880:QUS721708 REM720880:REO721708 ROI720880:ROK721708 RYE720880:RYG721708 SIA720880:SIC721708 SRW720880:SRY721708 TBS720880:TBU721708 TLO720880:TLQ721708 TVK720880:TVM721708 UFG720880:UFI721708 UPC720880:UPE721708 UYY720880:UZA721708 VIU720880:VIW721708 VSQ720880:VSS721708 WCM720880:WCO721708 WMI720880:WMK721708 WWE720880:WWG721708 Y786416:AA787244 JS786416:JU787244 TO786416:TQ787244 ADK786416:ADM787244 ANG786416:ANI787244 AXC786416:AXE787244 BGY786416:BHA787244 BQU786416:BQW787244 CAQ786416:CAS787244 CKM786416:CKO787244 CUI786416:CUK787244 DEE786416:DEG787244 DOA786416:DOC787244 DXW786416:DXY787244 EHS786416:EHU787244 ERO786416:ERQ787244 FBK786416:FBM787244 FLG786416:FLI787244 FVC786416:FVE787244 GEY786416:GFA787244 GOU786416:GOW787244 GYQ786416:GYS787244 HIM786416:HIO787244 HSI786416:HSK787244 ICE786416:ICG787244 IMA786416:IMC787244 IVW786416:IVY787244 JFS786416:JFU787244 JPO786416:JPQ787244 JZK786416:JZM787244 KJG786416:KJI787244 KTC786416:KTE787244 LCY786416:LDA787244 LMU786416:LMW787244 LWQ786416:LWS787244 MGM786416:MGO787244 MQI786416:MQK787244 NAE786416:NAG787244 NKA786416:NKC787244 NTW786416:NTY787244 ODS786416:ODU787244 ONO786416:ONQ787244 OXK786416:OXM787244 PHG786416:PHI787244 PRC786416:PRE787244 QAY786416:QBA787244 QKU786416:QKW787244 QUQ786416:QUS787244 REM786416:REO787244 ROI786416:ROK787244 RYE786416:RYG787244 SIA786416:SIC787244 SRW786416:SRY787244 TBS786416:TBU787244 TLO786416:TLQ787244 TVK786416:TVM787244 UFG786416:UFI787244 UPC786416:UPE787244 UYY786416:UZA787244 VIU786416:VIW787244 VSQ786416:VSS787244 WCM786416:WCO787244 WMI786416:WMK787244 WWE786416:WWG787244 Y851952:AA852780 JS851952:JU852780 TO851952:TQ852780 ADK851952:ADM852780 ANG851952:ANI852780 AXC851952:AXE852780 BGY851952:BHA852780 BQU851952:BQW852780 CAQ851952:CAS852780 CKM851952:CKO852780 CUI851952:CUK852780 DEE851952:DEG852780 DOA851952:DOC852780 DXW851952:DXY852780 EHS851952:EHU852780 ERO851952:ERQ852780 FBK851952:FBM852780 FLG851952:FLI852780 FVC851952:FVE852780 GEY851952:GFA852780 GOU851952:GOW852780 GYQ851952:GYS852780 HIM851952:HIO852780 HSI851952:HSK852780 ICE851952:ICG852780 IMA851952:IMC852780 IVW851952:IVY852780 JFS851952:JFU852780 JPO851952:JPQ852780 JZK851952:JZM852780 KJG851952:KJI852780 KTC851952:KTE852780 LCY851952:LDA852780 LMU851952:LMW852780 LWQ851952:LWS852780 MGM851952:MGO852780 MQI851952:MQK852780 NAE851952:NAG852780 NKA851952:NKC852780 NTW851952:NTY852780 ODS851952:ODU852780 ONO851952:ONQ852780 OXK851952:OXM852780 PHG851952:PHI852780 PRC851952:PRE852780 QAY851952:QBA852780 QKU851952:QKW852780 QUQ851952:QUS852780 REM851952:REO852780 ROI851952:ROK852780 RYE851952:RYG852780 SIA851952:SIC852780 SRW851952:SRY852780 TBS851952:TBU852780 TLO851952:TLQ852780 TVK851952:TVM852780 UFG851952:UFI852780 UPC851952:UPE852780 UYY851952:UZA852780 VIU851952:VIW852780 VSQ851952:VSS852780 WCM851952:WCO852780 WMI851952:WMK852780 WWE851952:WWG852780 Y917488:AA918316 JS917488:JU918316 TO917488:TQ918316 ADK917488:ADM918316 ANG917488:ANI918316 AXC917488:AXE918316 BGY917488:BHA918316 BQU917488:BQW918316 CAQ917488:CAS918316 CKM917488:CKO918316 CUI917488:CUK918316 DEE917488:DEG918316 DOA917488:DOC918316 DXW917488:DXY918316 EHS917488:EHU918316 ERO917488:ERQ918316 FBK917488:FBM918316 FLG917488:FLI918316 FVC917488:FVE918316 GEY917488:GFA918316 GOU917488:GOW918316 GYQ917488:GYS918316 HIM917488:HIO918316 HSI917488:HSK918316 ICE917488:ICG918316 IMA917488:IMC918316 IVW917488:IVY918316 JFS917488:JFU918316 JPO917488:JPQ918316 JZK917488:JZM918316 KJG917488:KJI918316 KTC917488:KTE918316 LCY917488:LDA918316 LMU917488:LMW918316 LWQ917488:LWS918316 MGM917488:MGO918316 MQI917488:MQK918316 NAE917488:NAG918316 NKA917488:NKC918316 NTW917488:NTY918316 ODS917488:ODU918316 ONO917488:ONQ918316 OXK917488:OXM918316 PHG917488:PHI918316 PRC917488:PRE918316 QAY917488:QBA918316 QKU917488:QKW918316 QUQ917488:QUS918316 REM917488:REO918316 ROI917488:ROK918316 RYE917488:RYG918316 SIA917488:SIC918316 SRW917488:SRY918316 TBS917488:TBU918316 TLO917488:TLQ918316 TVK917488:TVM918316 UFG917488:UFI918316 UPC917488:UPE918316 UYY917488:UZA918316 VIU917488:VIW918316 VSQ917488:VSS918316 WCM917488:WCO918316 WMI917488:WMK918316 WWE917488:WWG918316 Y983024:AA983852 JS983024:JU983852 TO983024:TQ983852 ADK983024:ADM983852 ANG983024:ANI983852 AXC983024:AXE983852 BGY983024:BHA983852 BQU983024:BQW983852 CAQ983024:CAS983852 CKM983024:CKO983852 CUI983024:CUK983852 DEE983024:DEG983852 DOA983024:DOC983852 DXW983024:DXY983852 EHS983024:EHU983852 ERO983024:ERQ983852 FBK983024:FBM983852 FLG983024:FLI983852 FVC983024:FVE983852 GEY983024:GFA983852 GOU983024:GOW983852 GYQ983024:GYS983852 HIM983024:HIO983852 HSI983024:HSK983852 ICE983024:ICG983852 IMA983024:IMC983852 IVW983024:IVY983852 JFS983024:JFU983852 JPO983024:JPQ983852 JZK983024:JZM983852 KJG983024:KJI983852 KTC983024:KTE983852 LCY983024:LDA983852 LMU983024:LMW983852 LWQ983024:LWS983852 MGM983024:MGO983852 MQI983024:MQK983852 NAE983024:NAG983852 NKA983024:NKC983852 NTW983024:NTY983852 ODS983024:ODU983852 ONO983024:ONQ983852 OXK983024:OXM983852 PHG983024:PHI983852 PRC983024:PRE983852 QAY983024:QBA983852 QKU983024:QKW983852 QUQ983024:QUS983852 REM983024:REO983852 ROI983024:ROK983852 RYE983024:RYG983852 SIA983024:SIC983852 SRW983024:SRY983852 TBS983024:TBU983852 TLO983024:TLQ983852 TVK983024:TVM983852 UFG983024:UFI983852 UPC983024:UPE983852 UYY983024:UZA983852 VIU983024:VIW983852 VSQ983024:VSS983852 WCM983024:WCO983852 WMI983024:WMK983852 WLP97 WLP9 WBT9 WBT97 VRX9 VRX97 VIB9 VIB97 UYF9 UYF97 UOJ9 UOJ97 UEN9 UEN97 TUR9 TUR97 TKV9 TKV97 TAZ9 TAZ97 SRD9 SRD97 SHH9 SHH97 RXL9 RXL97 RNP9 RNP97 RDT9 RDT97 QTX9 QTX97 QKB9 QKB97 QAF9 QAF97 PQJ9 PQJ97 PGN9 PGN97 OWR9 OWR97 OMV9 OMV97 OCZ9 OCZ97 NTD9 NTD97 NJH9 NJH97 MZL9 MZL97 MPP9 MPP97 MFT9 MFT97 LVX9 LVX97 LMB9 LMB97 LCF9 LCF97 KSJ9 KSJ97 KIN9 KIN97 JYR9 JYR97 JOV9 JOV97 JEZ9 JEZ97 IVD9 IVD97 ILH9 ILH97 IBL9 IBL97 HRP9 HRP97 HHT9 HHT97 GXX9 GXX97 GOB9 GOB97 GEF9 GEF97 FUJ9 FUJ97 FKN9 FKN97 FAR9 FAR97 EQV9 EQV97 EGZ9 EGZ97 DXD9 DXD97 DNH9 DNH97 DDL9 DDL97 CTP9 CTP97 CJT9 CJT97 BZX9 BZX97 BQB9 BQB97 BGF9 BGF97 AWJ9 AWJ97 AMN9 AMN97 ACR9 ACR97 SV9 SV97 IZ9 IZ97 WVW9:WVY9 WVW97:WVY97 WMA9:WMC9 WMA97:WMC97 WCE9:WCG9 WCE97:WCG97 VSI9:VSK9 VSI97:VSK97 VIM9:VIO9 VIM97:VIO97 UYQ9:UYS9 UYQ97:UYS97 UOU9:UOW9 UOU97:UOW97 UEY9:UFA9 UEY97:UFA97 TVC9:TVE9 TVC97:TVE97 TLG9:TLI9 TLG97:TLI97 TBK9:TBM9 TBK97:TBM97 SRO9:SRQ9 SRO97:SRQ97 SHS9:SHU9 SHS97:SHU97 RXW9:RXY9 RXW97:RXY97 ROA9:ROC9 ROA97:ROC97 REE9:REG9 REE97:REG97 QUI9:QUK9 QUI97:QUK97 QKM9:QKO9 QKM97:QKO97 QAQ9:QAS9 QAQ97:QAS97 PQU9:PQW9 PQU97:PQW97 PGY9:PHA9 PGY97:PHA97 OXC9:OXE9 OXC97:OXE97 ONG9:ONI9 ONG97:ONI97 ODK9:ODM9 ODK97:ODM97 NTO9:NTQ9 NTO97:NTQ97 NJS9:NJU9 NJS97:NJU97 MZW9:MZY9 MZW97:MZY97 MQA9:MQC9 MQA97:MQC97 MGE9:MGG9 MGE97:MGG97 LWI9:LWK9 LWI97:LWK97 LMM9:LMO9 LMM97:LMO97 LCQ9:LCS9 LCQ97:LCS97 KSU9:KSW9 KSU97:KSW97 KIY9:KJA9 KIY97:KJA97 JZC9:JZE9 JZC97:JZE97 JPG9:JPI9 JPG97:JPI97 JFK9:JFM9 JFK97:JFM97 IVO9:IVQ9 IVO97:IVQ97 ILS9:ILU9 ILS97:ILU97 IBW9:IBY9 IBW97:IBY97 HSA9:HSC9 HSA97:HSC97 HIE9:HIG9 HIE97:HIG97 GYI9:GYK9 GYI97:GYK97 GOM9:GOO9 GOM97:GOO97 GEQ9:GES9 GEQ97:GES97 FUU9:FUW9 FUU97:FUW97 FKY9:FLA9 FKY97:FLA97 FBC9:FBE9 FBC97:FBE97 ERG9:ERI9 ERG97:ERI97 EHK9:EHM9 EHK97:EHM97 DXO9:DXQ9 DXO97:DXQ97 DNS9:DNU9 DNS97:DNU97 DDW9:DDY9 DDW97:DDY97 CUA9:CUC9 CUA97:CUC97 CKE9:CKG9 CKE97:CKG97 CAI9:CAK9 CAI97:CAK97 BQM9:BQO9 BQM97:BQO97 BGQ9:BGS9 BGQ97:BGS97 AWU9:AWW9 AWU97:AWW97 AMY9:ANA9 AMY97:ANA97 ADC9:ADE9 ADC97:ADE97 TG9:TI9 TG97:TI97 JK9:JM9 JK97:JM97 WVL9 WVL97 Y9:AA9 N9 Y97:AA97 N97 Y99:AA101 ACZ217:ACZ812 TD217:TD812 JH217:JH812 WWE217:WWG812 WMI217:WMK812 WCM217:WCO812 VSQ217:VSS812 VIU217:VIW812 UYY217:UZA812 UPC217:UPE812 UFG217:UFI812 TVK217:TVM812 TLO217:TLQ812 TBS217:TBU812 SRW217:SRY812 SIA217:SIC812 RYE217:RYG812 ROI217:ROK812 REM217:REO812 QUQ217:QUS812 QKU217:QKW812 QAY217:QBA812 PRC217:PRE812 PHG217:PHI812 OXK217:OXM812 ONO217:ONQ812 ODS217:ODU812 NTW217:NTY812 NKA217:NKC812 NAE217:NAG812 MQI217:MQK812 MGM217:MGO812 LWQ217:LWS812 LMU217:LMW812 LCY217:LDA812 KTC217:KTE812 KJG217:KJI812 JZK217:JZM812 JPO217:JPQ812 JFS217:JFU812 IVW217:IVY812 IMA217:IMC812 ICE217:ICG812 HSI217:HSK812 HIM217:HIO812 GYQ217:GYS812 GOU217:GOW812 GEY217:GFA812 FVC217:FVE812 FLG217:FLI812 FBK217:FBM812 ERO217:ERQ812 EHS217:EHU812 DXW217:DXY812 DOA217:DOC812 DEE217:DEG812 CUI217:CUK812 CKM217:CKO812 CAQ217:CAS812 BQU217:BQW812 BGY217:BHA812 AXC217:AXE812 ANG217:ANI812 ADK217:ADM812 TO217:TQ812 JS217:JU812 WVT217:WVT812 WLX217:WLX812 WCB217:WCB812 VSF217:VSF812 VIJ217:VIJ812 UYN217:UYN812 UOR217:UOR812 UEV217:UEV812 TUZ217:TUZ812 TLD217:TLD812 TBH217:TBH812 SRL217:SRL812 SHP217:SHP812 RXT217:RXT812 RNX217:RNX812 REB217:REB812 QUF217:QUF812 QKJ217:QKJ812 QAN217:QAN812 PQR217:PQR812 PGV217:PGV812 OWZ217:OWZ812 OND217:OND812 ODH217:ODH812 NTL217:NTL812 NJP217:NJP812 MZT217:MZT812 MPX217:MPX812 MGB217:MGB812 LWF217:LWF812 LMJ217:LMJ812 LCN217:LCN812 KSR217:KSR812 KIV217:KIV812 JYZ217:JYZ812 JPD217:JPD812 JFH217:JFH812 IVL217:IVL812 ILP217:ILP812 IBT217:IBT812 HRX217:HRX812 HIB217:HIB812 GYF217:GYF812 GOJ217:GOJ812 GEN217:GEN812 FUR217:FUR812 FKV217:FKV812 FAZ217:FAZ812 ERD217:ERD812 EHH217:EHH812 DXL217:DXL812 DNP217:DNP812 DDT217:DDT812 CTX217:CTX812 CKB217:CKB812 CAF217:CAF812 BQJ217:BQJ812 BGN217:BGN812 AWR217:AWR812 AMV217:AMV812 AWP214:AWP216 AMT214:AMT216 ACX214:ACX216 TB214:TB216 JF214:JF216 WWC214:WWE216 WMG214:WMI216 WCK214:WCM216 VSO214:VSQ216 VIS214:VIU216 UYW214:UYY216 UPA214:UPC216 UFE214:UFG216 TVI214:TVK216 TLM214:TLO216 TBQ214:TBS216 SRU214:SRW216 SHY214:SIA216 RYC214:RYE216 ROG214:ROI216 REK214:REM216 QUO214:QUQ216 QKS214:QKU216 QAW214:QAY216 PRA214:PRC216 PHE214:PHG216 OXI214:OXK216 ONM214:ONO216 ODQ214:ODS216 NTU214:NTW216 NJY214:NKA216 NAC214:NAE216 MQG214:MQI216 MGK214:MGM216 LWO214:LWQ216 LMS214:LMU216 LCW214:LCY216 KTA214:KTC216 KJE214:KJG216 JZI214:JZK216 JPM214:JPO216 JFQ214:JFS216 IVU214:IVW216 ILY214:IMA216 ICC214:ICE216 HSG214:HSI216 HIK214:HIM216 GYO214:GYQ216 GOS214:GOU216 GEW214:GEY216 FVA214:FVC216 FLE214:FLG216 FBI214:FBK216 ERM214:ERO216 EHQ214:EHS216 DXU214:DXW216 DNY214:DOA216 DEC214:DEE216 CUG214:CUI216 CKK214:CKM216 CAO214:CAQ216 BQS214:BQU216 BGW214:BGY216 AXA214:AXC216 ANE214:ANG216 ADI214:ADK216 TM214:TO216 JQ214:JS216 WVR214:WVR216 WLV214:WLV216 WBZ214:WBZ216 VSD214:VSD216 VIH214:VIH216 UYL214:UYL216 UOP214:UOP216 UET214:UET216 TUX214:TUX216 TLB214:TLB216 TBF214:TBF216 SRJ214:SRJ216 SHN214:SHN216 RXR214:RXR216 RNV214:RNV216 RDZ214:RDZ216 QUD214:QUD216 QKH214:QKH216 QAL214:QAL216 PQP214:PQP216 PGT214:PGT216 OWX214:OWX216 ONB214:ONB216 ODF214:ODF216 NTJ214:NTJ216 NJN214:NJN216 MZR214:MZR216 MPV214:MPV216 MFZ214:MFZ216 LWD214:LWD216 LMH214:LMH216 LCL214:LCL216 KSP214:KSP216 KIT214:KIT216 JYX214:JYX216 JPB214:JPB216 JFF214:JFF216 IVJ214:IVJ216 ILN214:ILN216 IBR214:IBR216 HRV214:HRV216 HHZ214:HHZ216 GYD214:GYD216 GOH214:GOH216 GEL214:GEL216 FUP214:FUP216 FKT214:FKT216 FAX214:FAX216 ERB214:ERB216 EHF214:EHF216 DXJ214:DXJ216 DNN214:DNN216 DDR214:DDR216 CTV214:CTV216 CJZ214:CJZ216 CAD214:CAD216 BQH214:BQH216 BGL214:BGL216 AB43:AB60 WVW177:WVY177 DNF110 Y47:Y48 Y56:Y57 ACG95:ACI96 UEB94 TUF94 TKJ94 TAN94 SQR94 SGV94 RWZ94 RND94 RDH94 QTL94 QJP94 PZT94 PPX94 PGB94 OWF94 OMJ94 OCN94 NSR94 NIV94 MYZ94 MPD94 MFH94 LVL94 LLP94 LBT94 KRX94 KIB94 JYF94 JOJ94 JEN94 IUR94 IKV94 IAZ94 HRD94 HHH94 GXL94 GNP94 GDT94 FTX94 FKB94 FAF94 EQJ94 EGN94 DWR94 DMV94 DCZ94 CTD94 CJH94 BZL94 BPP94 BFT94 AVX94 AMB94 ACF94 SJ94 IN94 WVK94:WVM94 WLO94:WLQ94 WBS94:WBU94 VRW94:VRY94 VIA94:VIC94 UYE94:UYG94 UOI94:UOK94 UEM94:UEO94 TUQ94:TUS94 TKU94:TKW94 TAY94:TBA94 SRC94:SRE94 SHG94:SHI94 RXK94:RXM94 RNO94:RNQ94 RDS94:RDU94 QTW94:QTY94 QKA94:QKC94 QAE94:QAG94 PQI94:PQK94 PGM94:PGO94 OWQ94:OWS94 OMU94:OMW94 OCY94:ODA94 NTC94:NTE94 NJG94:NJI94 MZK94:MZM94 MPO94:MPQ94 MFS94:MFU94 LVW94:LVY94 LMA94:LMC94 LCE94:LCG94 KSI94:KSK94 KIM94:KIO94 JYQ94:JYS94 JOU94:JOW94 JEY94:JFA94 IVC94:IVE94 ILG94:ILI94 IBK94:IBM94 HRO94:HRQ94 HHS94:HHU94 GXW94:GXY94 GOA94:GOC94 GEE94:GEG94 FUI94:FUK94 FKM94:FKO94 FAQ94:FAS94 EQU94:EQW94 EGY94:EHA94 DXC94:DXE94 DNG94:DNI94 DDK94:DDM94 CTO94:CTQ94 CJS94:CJU94 BZW94:BZY94 BQA94:BQC94 BGE94:BGG94 AWI94:AWK94 AMM94:AMO94 ACQ94:ACS94 SU94:SW94 IY94:JA94 WUZ94 WLD94 WBH94 VRL94 VHP94 UXT94 BC197:BC198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JI110:JK110 TE110:TG110 ADA110:ADC110 AMW110:AMY110 AWS110:AWU110 BGO110:BGQ110 BQK110:BQM110 CAG110:CAI110 CKC110:CKE110 CTY110:CUA110 DDU110:DDW110 DNQ110:DNS110 DXM110:DXO110 EHI110:EHK110 ERE110:ERG110 FBA110:FBC110 FKW110:FKY110 FUS110:FUU110 GEO110:GEQ110 GOK110:GOM110 GYG110:GYI110 HIC110:HIE110 HRY110:HSA110 IBU110:IBW110 ILQ110:ILS110 IVM110:IVO110 JFI110:JFK110 JPE110:JPG110 JZA110:JZC110 KIW110:KIY110 KSS110:KSU110 LCO110:LCQ110 LMK110:LMM110 LWG110:LWI110 MGC110:MGE110 MPY110:MQA110 MZU110:MZW110 NJQ110:NJS110 NTM110:NTO110 ODI110:ODK110 ONE110:ONG110 OXA110:OXC110 PGW110:PGY110 PQS110:PQU110 QAO110:QAQ110 QKK110:QKM110 QUG110:QUI110 REC110:REE110 RNY110:ROA110 RXU110:RXW110 SHQ110:SHS110 SRM110:SRO110 TBI110:TBK110 TLE110:TLG110 TVA110:TVC110 UEW110:UEY110 UOS110:UOU110 UYO110:UYQ110 VIK110:VIM110 VSG110:VSI110 WCC110:WCE110 WLY110:WMA110 WVU110:WVW110 IX110 ST110 ACP110 AML110 AWH110 BGD110 BZV110 BPZ110 CJR110 O32 WMC113:WME113 WCG113:WCI113 VSK113:VSM113 VIO113:VIQ113 UYS113:UYU113 UOW113:UOY113 UFA113:UFC113 TVE113:TVG113 TLI113:TLK113 TBM113:TBO113 SRQ113:SRS113 SHU113:SHW113 RXY113:RYA113 ROC113:ROE113 REG113:REI113 QUK113:QUM113 QKO113:QKQ113 QAS113:QAU113 PQW113:PQY113 PHA113:PHC113 OXE113:OXG113 ONI113:ONK113 ODM113:ODO113 NTQ113:NTS113 NJU113:NJW113 MZY113:NAA113 MQC113:MQE113 MGG113:MGI113 LWK113:LWM113 LMO113:LMQ113 LCS113:LCU113 KSW113:KSY113 KJA113:KJC113 JZE113:JZG113 JPI113:JPK113 JFM113:JFO113 IVQ113:IVS113 ILU113:ILW113 IBY113:ICA113 HSC113:HSE113 HIG113:HII113 GYK113:GYM113 GOO113:GOQ113 GES113:GEU113 FUW113:FUY113 FLA113:FLC113 FBE113:FBG113 ERI113:ERK113 EHM113:EHO113 DXQ113:DXS113 DNU113:DNW113 DDY113:DEA113 CUC113:CUE113 CKG113:CKI113 CAK113:CAM113 BQO113:BQQ113 BGS113:BGU113 AWW113:AWY113 ANA113:ANC113 ADE113:ADG113 TI113:TK113 JM113:JO113 WVN113 WLR113 WBV113 VRZ113 VID113 UYH113 UOL113 UEP113 TUT113 TKX113 TBB113 SRF113 SHJ113 RXN113 RNR113 RDV113 QTZ113 QKD113 QAH113 PQL113 PGP113 OWT113 OMX113 ODB113 NTF113 NJJ113 MZN113 MPR113 MFV113 LVZ113 LMD113 LCH113 KSL113 KIP113 JYT113 JOX113 JFB113 IVF113 ILJ113 IBN113 HRR113 HHV113 GXZ113 GOD113 GEH113 FUL113 FKP113 FAT113 EQX113 EHB113 DXF113 DNJ113 DDN113 CTR113 CJV113 BZZ113 BQD113 BGH113 AWL113 AMP113 ACT113 SX113 JB113 WLR114:WLT114 WVY113:WWA113 AB94:AB96 AWG135 Y172:AA173 VSK176:VSM176 VIO176:VIQ176 UYS176:UYU176 UOW176:UOY176 UFA176:UFC176 TVE176:TVG176 TLI176:TLK176 TBM176:TBO176 SRQ176:SRS176 SHU176:SHW176 RXY176:RYA176 ROC176:ROE176 REG176:REI176 QUK176:QUM176 QKO176:QKQ176 QAS176:QAU176 PQW176:PQY176 PHA176:PHC176 OXE176:OXG176 ONI176:ONK176 ODM176:ODO176 NTQ176:NTS176 NJU176:NJW176 MZY176:NAA176 MQC176:MQE176 MGG176:MGI176 LWK176:LWM176 LMO176:LMQ176 LCS176:LCU176 KSW176:KSY176 KJA176:KJC176 JZE176:JZG176 JPI176:JPK176 JFM176:JFO176 IVQ176:IVS176 ILU176:ILW176 IBY176:ICA176 HSC176:HSE176 HIG176:HII176 GYK176:GYM176 GOO176:GOQ176 GES176:GEU176 FUW176:FUY176 FLA176:FLC176 FBE176:FBG176 ERI176:ERK176 EHM176:EHO176 DXQ176:DXS176 DNU176:DNW176 DDY176:DEA176 CUC176:CUE176 CKG176:CKI176 CAK176:CAM176 BQO176:BQQ176 BGS176:BGU176 AWW176:AWY176 ANA176:ANC176 ADE176:ADG176 TI176:TK176 JM176:JO176 WVN176 WLR176 WBV176 VRZ176 VID176 UYH176 UOL176 UEP176 TUT176 TKX176 TBB176 SRF176 SHJ176 RXN176 RNR176 RDV176 QTZ176 QKD176 QAH176 PQL176 PGP176 OWT176 OMX176 ODB176 NTF176 NJJ176 MZN176 MPR176 MFV176 LVZ176 LMD176 LCH176 KSL176 KIP176 JYT176 JOX176 JFB176 IVF176 ILJ176 IBN176 HRR176 HHV176 GXZ176 GOD176 GEH176 FUL176 FKP176 FAT176 EQX176 EHB176 DXF176 DNJ176 DDN176 CTR176 CJV176 BZZ176 BQD176 BGH176 AWL176 AMP176 ACT176 SX176 JB176 WVY176:WWA176 N214:N812 WMC176:WME176 BGB111 AMY62:ANA62 AWU62:AWW62 BGQ62:BGS62 BQM62:BQO62 CAI62:CAK62 CKE62:CKG62 CUA62:CUC62 DDW62:DDY62 DNS62:DNU62 DXO62:DXQ62 EHK62:EHM62 ERG62:ERI62 FBC62:FBE62 FKY62:FLA62 FUU62:FUW62 GEQ62:GES62 GOM62:GOO62 GYI62:GYK62 HIE62:HIG62 HSA62:HSC62 IBW62:IBY62 ILS62:ILU62 IVO62:IVQ62 JFK62:JFM62 JPG62:JPI62 JZC62:JZE62 KIY62:KJA62 KSU62:KSW62 LCQ62:LCS62 LMM62:LMO62 LWI62:LWK62 MGE62:MGG62 MQA62:MQC62 MZW62:MZY62 NJS62:NJU62 NTO62:NTQ62 ODK62:ODM62 ONG62:ONI62 OXC62:OXE62 PGY62:PHA62 PQU62:PQW62 QAQ62:QAS62 QKM62:QKO62 QUI62:QUK62 REE62:REG62 ROA62:ROC62 RXW62:RXY62 SHS62:SHU62 SRO62:SRQ62 TBK62:TBM62 TLG62:TLI62 TVC62:TVE62 UEY62:UFA62 UOU62:UOW62 UYQ62:UYS62 VIM62:VIO62 VSI62:VSK62 WCE62:WCG62 WMA62:WMC62 WVW62:WVY62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ADC62:ADE62 JK62:JM62 TG62:TI62 AB62 O62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AMR117 BZT111 BPX111 CJP111 CTL111 DDH111 DND111 DWZ111 EGV111 EQR111 FAN111 FKJ111 FUF111 GEB111 GNX111 GXT111 HHP111 HRL111 IBH111 ILD111 IUZ111 JEV111 JOR111 JYN111 KIJ111 KSF111 LCB111 LLX111 LVT111 MFP111 MPL111 MZH111 NJD111 NSZ111 OCV111 OMR111 OWN111 PGJ111 PQF111 QAB111 QJX111 QTT111 RDP111 RNL111 RXH111 SHD111 SQZ111 TAV111 TKR111 TUN111 UEJ111 UOF111 UYB111 VHX111 VRT111 WBP111 WLL111 WVH111 JG111:JI111 TC111:TE111 ACY111:ADA111 AMU111:AMW111 AWQ111:AWS111 BGM111:BGO111 BQI111:BQK111 CAE111:CAG111 CKA111:CKC111 CTW111:CTY111 DDS111:DDU111 DNO111:DNQ111 DXK111:DXM111 EHG111:EHI111 ERC111:ERE111 FAY111:FBA111 FKU111:FKW111 FUQ111:FUS111 GEM111:GEO111 GOI111:GOK111 GYE111:GYG111 HIA111:HIC111 HRW111:HRY111 IBS111:IBU111 ILO111:ILQ111 IVK111:IVM111 JFG111:JFI111 JPC111:JPE111 JYY111:JZA111 KIU111:KIW111 KSQ111:KSS111 LCM111:LCO111 LMI111:LMK111 LWE111:LWG111 MGA111:MGC111 MPW111:MPY111 MZS111:MZU111 NJO111:NJQ111 NTK111:NTM111 ODG111:ODI111 ONC111:ONE111 OWY111:OXA111 PGU111:PGW111 PQQ111:PQS111 QAM111:QAO111 QKI111:QKK111 QUE111:QUG111 REA111:REC111 RNW111:RNY111 RXS111:RXU111 SHO111:SHQ111 SRK111:SRM111 TBG111:TBI111 TLC111:TLE111 TUY111:TVA111 UEU111:UEW111 UOQ111:UOS111 UYM111:UYO111 VII111:VIK111 VSE111:VSG111 WCA111:WCC111 WLW111:WLY111 WVS111:WVU111 IV111 SR111 ACN111 AMJ111 Y145:AA164 BFQ116 WMA177:WMC177 WCE177:WCG177 VSI177:VSK177 VIM177:VIO177 UYQ177:UYS177 UOU177:UOW177 UEY177:UFA177 TVC177:TVE177 TLG177:TLI177 TBK177:TBM177 SRO177:SRQ177 SHS177:SHU177 RXW177:RXY177 ROA177:ROC177 REE177:REG177 QUI177:QUK177 QKM177:QKO177 QAQ177:QAS177 PQU177:PQW177 PGY177:PHA177 OXC177:OXE177 ONG177:ONI177 ODK177:ODM177 NTO177:NTQ177 NJS177:NJU177 MZW177:MZY177 MQA177:MQC177 MGE177:MGG177 LWI177:LWK177 LMM177:LMO177 LCQ177:LCS177 KSU177:KSW177 KIY177:KJA177 JZC177:JZE177 JPG177:JPI177 JFK177:JFM177 IVO177:IVQ177 ILS177:ILU177 IBW177:IBY177 HSA177:HSC177 HIE177:HIG177 GYI177:GYK177 GOM177:GOO177 GEQ177:GES177 FUU177:FUW177 FKY177:FLA177 FBC177:FBE177 ERG177:ERI177 EHK177:EHM177 DXO177:DXQ177 DNS177:DNU177 DDW177:DDY177 CUA177:CUC177 CKE177:CKG177 CAI177:CAK177 BQM177:BQO177 BGQ177:BGS177 AWU177:AWW177 AMY177:ANA177 ADC177:ADE177 TG177:TI177 JK177:JM177 WVL177 WLP177 WBT177 VRX177 VIB177 UYF177 UOJ177 UEN177 TUR177 TKV177 TAZ177 SRD177 SHH177 RXL177 RNP177 RDT177 QTX177 QKB177 QAF177 PQJ177 PGN177 OWR177 OMV177 OCZ177 NTD177 NJH177 MZL177 MPP177 MFT177 LVX177 LMB177 LCF177 KSJ177 KIN177 JYR177 JOV177 JEZ177 IVD177 ILH177 IBL177 HRP177 HHT177 GXX177 GOB177 GEF177 FUJ177 FKN177 FAR177 EQV177 EGZ177 DXD177 DNH177 DDL177 CTP177 CJT177 BZX177 BQB177 BGF177 AWJ177 AMN177 ACR177 SV177 BC139 BC136 AB117:AC118 AWG171 Z185:Z196 Y176:AA182 Y183:Y196 AMM63:AMO63 AWI63:AWK63 BGE63:BGG63 BQA63:BQC63 BZW63:BZY63 CJS63:CJU63 CTO63:CTQ63 DDK63:DDM63 DNG63:DNI63 DXC63:DXE63 EGY63:EHA63 EQU63:EQW63 FAQ63:FAS63 FKM63:FKO63 FUI63:FUK63 GEE63:GEG63 GOA63:GOC63 GXW63:GXY63 HHS63:HHU63 HRO63:HRQ63 IBK63:IBM63 ILG63:ILI63 IVC63:IVE63 JEY63:JFA63 JOU63:JOW63 JYQ63:JYS63 KIM63:KIO63 KSI63:KSK63 LCE63:LCG63 LMA63:LMC63 LVW63:LVY63 MFS63:MFU63 MPO63:MPQ63 MZK63:MZM63 NJG63:NJI63 NTC63:NTE63 OCY63:ODA63 OMU63:OMW63 OWQ63:OWS63 PGM63:PGO63 PQI63:PQK63 QAE63:QAG63 QKA63:QKC63 QTW63:QTY63 RDS63:RDU63 RNO63:RNQ63 RXK63:RXM63 SHG63:SHI63 SRC63:SRE63 TAY63:TBA63 TKU63:TKW63 TUQ63:TUS63 UEM63:UEO63 UOI63:UOK63 UYE63:UYG63 VIA63:VIC63 VRW63:VRY63 WBS63:WBU63 WLO63:WLQ63 WVK63:WVM63 IN63 SJ63 ACF63 AMB63 AVX63 BFT63 BPP63 BZL63 CJH63 CTD63 DCZ63 DMV63 DWR63 EGN63 EQJ63 FAF63 FKB63 FTX63 GDT63 GNP63 GXL63 HHH63 HRD63 IAZ63 IKV63 IUR63 JEN63 JOJ63 JYF63 KIB63 KRX63 LBT63 LLP63 LVL63 MFH63 MPD63 MYZ63 NIV63 NSR63 OCN63 OMJ63 OWF63 PGB63 PPX63 PZT63 QJP63 QTL63 RDH63 RND63 RWZ63 SGV63 SQR63 TAN63 TKJ63 TUF63 UEB63 UNX63 UXT63 VHP63 VRL63 WBH63 WLD63 WUZ63 IY63:JA63 SU63:SW63 ACQ63:ACS63 AMC64:AME65 AVY64:AWA65 BFU64:BFW65 BPQ64:BPS65 BZM64:BZO65 CJI64:CJK65 CTE64:CTG65 DDA64:DDC65 DMW64:DMY65 DWS64:DWU65 EGO64:EGQ65 EQK64:EQM65 FAG64:FAI65 FKC64:FKE65 FTY64:FUA65 GDU64:GDW65 GNQ64:GNS65 GXM64:GXO65 HHI64:HHK65 HRE64:HRG65 IBA64:IBC65 IKW64:IKY65 IUS64:IUU65 JEO64:JEQ65 JOK64:JOM65 JYG64:JYI65 KIC64:KIE65 KRY64:KSA65 LBU64:LBW65 LLQ64:LLS65 LVM64:LVO65 MFI64:MFK65 MPE64:MPG65 MZA64:MZC65 NIW64:NIY65 NSS64:NSU65 OCO64:OCQ65 OMK64:OMM65 OWG64:OWI65 PGC64:PGE65 PPY64:PQA65 PZU64:PZW65 QJQ64:QJS65 QTM64:QTO65 RDI64:RDK65 RNE64:RNG65 RXA64:RXC65 SGW64:SGY65 SQS64:SQU65 TAO64:TAQ65 TKK64:TKM65 TUG64:TUI65 UEC64:UEE65 UNY64:UOA65 UXU64:UXW65 VHQ64:VHS65 VRM64:VRO65 WBI64:WBK65 WLE64:WLG65 WVA64:WVC65 ID64:ID65 RZ64:RZ65 ABV64:ABV65 ALR64:ALR65 AVN64:AVN65 BFJ64:BFJ65 BPF64:BPF65 BZB64:BZB65 CIX64:CIX65 CST64:CST65 DCP64:DCP65 DML64:DML65 DWH64:DWH65 EGD64:EGD65 EPZ64:EPZ65 EZV64:EZV65 FJR64:FJR65 FTN64:FTN65 GDJ64:GDJ65 GNF64:GNF65 GXB64:GXB65 HGX64:HGX65 HQT64:HQT65 IAP64:IAP65 IKL64:IKL65 IUH64:IUH65 JED64:JED65 JNZ64:JNZ65 JXV64:JXV65 KHR64:KHR65 KRN64:KRN65 LBJ64:LBJ65 LLF64:LLF65 LVB64:LVB65 MEX64:MEX65 MOT64:MOT65 MYP64:MYP65 NIL64:NIL65 NSH64:NSH65 OCD64:OCD65 OLZ64:OLZ65 OVV64:OVV65 PFR64:PFR65 PPN64:PPN65 PZJ64:PZJ65 QJF64:QJF65 QTB64:QTB65 RCX64:RCX65 RMT64:RMT65 RWP64:RWP65 SGL64:SGL65 SQH64:SQH65 TAD64:TAD65 TJZ64:TJZ65 TTV64:TTV65 UDR64:UDR65 UNN64:UNN65 UXJ64:UXJ65 VHF64:VHF65 VRB64:VRB65 WAX64:WAX65 WKT64:WKT65 WUP64:WUP65 IO64:IQ65 SK64:SM65 ACQ66:ACS66 AMM66:AMO66 AWI66:AWK66 BGE66:BGG66 BQA66:BQC66 BZW66:BZY66 CJS66:CJU66 CTO66:CTQ66 DDK66:DDM66 DNG66:DNI66 DXC66:DXE66 EGY66:EHA66 EQU66:EQW66 FAQ66:FAS66 FKM66:FKO66 FUI66:FUK66 GEE66:GEG66 GOA66:GOC66 GXW66:GXY66 HHS66:HHU66 HRO66:HRQ66 IBK66:IBM66 ILG66:ILI66 IVC66:IVE66 JEY66:JFA66 JOU66:JOW66 JYQ66:JYS66 KIM66:KIO66 KSI66:KSK66 LCE66:LCG66 LMA66:LMC66 LVW66:LVY66 MFS66:MFU66 MPO66:MPQ66 MZK66:MZM66 NJG66:NJI66 NTC66:NTE66 OCY66:ODA66 OMU66:OMW66 OWQ66:OWS66 PGM66:PGO66 PQI66:PQK66 QAE66:QAG66 QKA66:QKC66 QTW66:QTY66 RDS66:RDU66 RNO66:RNQ66 RXK66:RXM66 SHG66:SHI66 SRC66:SRE66 TAY66:TBA66 TKU66:TKW66 TUQ66:TUS66 UEM66:UEO66 UOI66:UOK66 UYE66:UYG66 VIA66:VIC66 VRW66:VRY66 WBS66:WBU66 WLO66:WLQ66 WVK66:WVM66 IN66 SJ66 ACF66 AMB66 AVX66 BFT66 BPP66 BZL66 CJH66 CTD66 DCZ66 DMV66 DWR66 EGN66 EQJ66 FAF66 FKB66 FTX66 GDT66 GNP66 GXL66 HHH66 HRD66 IAZ66 IKV66 IUR66 JEN66 JOJ66 JYF66 KIB66 KRX66 LBT66 LLP66 LVL66 MFH66 MPD66 MYZ66 NIV66 NSR66 OCN66 OMJ66 OWF66 PGB66 PPX66 PZT66 QJP66 QTL66 RDH66 RND66 RWZ66 SGV66 SQR66 TAN66 TKJ66 TUF66 UEB66 UNX66 UXT66 VHP66 VRL66 WBH66 WLD66 WUZ66 IY66:JA66 SU66:SW66 AMC67:AME68 AVY67:AWA68 BFU67:BFW68 BPQ67:BPS68 BZM67:BZO68 CJI67:CJK68 CTE67:CTG68 DDA67:DDC68 DMW67:DMY68 DWS67:DWU68 EGO67:EGQ68 EQK67:EQM68 FAG67:FAI68 FKC67:FKE68 FTY67:FUA68 GDU67:GDW68 GNQ67:GNS68 GXM67:GXO68 HHI67:HHK68 HRE67:HRG68 IBA67:IBC68 IKW67:IKY68 IUS67:IUU68 JEO67:JEQ68 JOK67:JOM68 JYG67:JYI68 KIC67:KIE68 KRY67:KSA68 LBU67:LBW68 LLQ67:LLS68 LVM67:LVO68 MFI67:MFK68 MPE67:MPG68 MZA67:MZC68 NIW67:NIY68 NSS67:NSU68 OCO67:OCQ68 OMK67:OMM68 OWG67:OWI68 PGC67:PGE68 PPY67:PQA68 PZU67:PZW68 QJQ67:QJS68 QTM67:QTO68 RDI67:RDK68 RNE67:RNG68 RXA67:RXC68 SGW67:SGY68 SQS67:SQU68 TAO67:TAQ68 TKK67:TKM68 TUG67:TUI68 UEC67:UEE68 UNY67:UOA68 UXU67:UXW68 VHQ67:VHS68 VRM67:VRO68 WBI67:WBK68 WLE67:WLG68 WVA67:WVC68 ID67:ID68 RZ67:RZ68 ABV67:ABV68 ALR67:ALR68 AVN67:AVN68 BFJ67:BFJ68 BPF67:BPF68 BZB67:BZB68 CIX67:CIX68 CST67:CST68 DCP67:DCP68 DML67:DML68 DWH67:DWH68 EGD67:EGD68 EPZ67:EPZ68 EZV67:EZV68 FJR67:FJR68 FTN67:FTN68 GDJ67:GDJ68 GNF67:GNF68 GXB67:GXB68 HGX67:HGX68 HQT67:HQT68 IAP67:IAP68 IKL67:IKL68 IUH67:IUH68 JED67:JED68 JNZ67:JNZ68 JXV67:JXV68 KHR67:KHR68 KRN67:KRN68 LBJ67:LBJ68 LLF67:LLF68 LVB67:LVB68 MEX67:MEX68 MOT67:MOT68 MYP67:MYP68 NIL67:NIL68 NSH67:NSH68 OCD67:OCD68 OLZ67:OLZ68 OVV67:OVV68 PFR67:PFR68 PPN67:PPN68 PZJ67:PZJ68 QJF67:QJF68 QTB67:QTB68 RCX67:RCX68 RMT67:RMT68 RWP67:RWP68 SGL67:SGL68 SQH67:SQH68 TAD67:TAD68 TJZ67:TJZ68 TTV67:TTV68 UDR67:UDR68 UNN67:UNN68 UXJ67:UXJ68 VHF67:VHF68 VRB67:VRB68 WAX67:WAX68 WKT67:WKT68 WUP67:WUP68 IO67:IQ68 SK67:SM68 SU69:SW69 ACQ69:ACS69 AMM69:AMO69 AWI69:AWK69 BGE69:BGG69 BQA69:BQC69 BZW69:BZY69 CJS69:CJU69 CTO69:CTQ69 DDK69:DDM69 DNG69:DNI69 DXC69:DXE69 EGY69:EHA69 EQU69:EQW69 FAQ69:FAS69 FKM69:FKO69 FUI69:FUK69 GEE69:GEG69 GOA69:GOC69 GXW69:GXY69 HHS69:HHU69 HRO69:HRQ69 IBK69:IBM69 ILG69:ILI69 IVC69:IVE69 JEY69:JFA69 JOU69:JOW69 JYQ69:JYS69 KIM69:KIO69 KSI69:KSK69 LCE69:LCG69 LMA69:LMC69 LVW69:LVY69 MFS69:MFU69 MPO69:MPQ69 MZK69:MZM69 NJG69:NJI69 NTC69:NTE69 OCY69:ODA69 OMU69:OMW69 OWQ69:OWS69 PGM69:PGO69 PQI69:PQK69 QAE69:QAG69 QKA69:QKC69 QTW69:QTY69 RDS69:RDU69 RNO69:RNQ69 RXK69:RXM69 SHG69:SHI69 SRC69:SRE69 TAY69:TBA69 TKU69:TKW69 TUQ69:TUS69 UEM69:UEO69 UOI69:UOK69 UYE69:UYG69 VIA69:VIC69 VRW69:VRY69 WBS69:WBU69 WLO69:WLQ69 WVK69:WVM69 IN69 SJ69 ACF69 AMB69 AVX69 BFT69 BPP69 BZL69 CJH69 CTD69 DCZ69 DMV69 DWR69 EGN69 EQJ69 FAF69 FKB69 FTX69 GDT69 GNP69 GXL69 HHH69 HRD69 IAZ69 IKV69 IUR69 JEN69 JOJ69 JYF69 KIB69 KRX69 LBT69 LLP69 LVL69 MFH69 MPD69 MYZ69 NIV69 NSR69 OCN69 OMJ69 OWF69 PGB69 PPX69 PZT69 QJP69 QTL69 RDH69 RND69 RWZ69 SGV69 SQR69 TAN69 TKJ69 TUF69 UEB69 UNX69 UXT69 VHP69 VRL69 WBH69 WLD69 WUZ69 IY69:JA69 AMC70:AME71 AVY70:AWA71 BFU70:BFW71 BPQ70:BPS71 BZM70:BZO71 CJI70:CJK71 CTE70:CTG71 DDA70:DDC71 DMW70:DMY71 DWS70:DWU71 EGO70:EGQ71 EQK70:EQM71 FAG70:FAI71 FKC70:FKE71 FTY70:FUA71 GDU70:GDW71 GNQ70:GNS71 GXM70:GXO71 HHI70:HHK71 HRE70:HRG71 IBA70:IBC71 IKW70:IKY71 IUS70:IUU71 JEO70:JEQ71 JOK70:JOM71 JYG70:JYI71 KIC70:KIE71 KRY70:KSA71 LBU70:LBW71 LLQ70:LLS71 LVM70:LVO71 MFI70:MFK71 MPE70:MPG71 MZA70:MZC71 NIW70:NIY71 NSS70:NSU71 OCO70:OCQ71 OMK70:OMM71 OWG70:OWI71 PGC70:PGE71 PPY70:PQA71 PZU70:PZW71 QJQ70:QJS71 QTM70:QTO71 RDI70:RDK71 RNE70:RNG71 RXA70:RXC71 SGW70:SGY71 SQS70:SQU71 TAO70:TAQ71 TKK70:TKM71 TUG70:TUI71 UEC70:UEE71 UNY70:UOA71 UXU70:UXW71 VHQ70:VHS71 VRM70:VRO71 WBI70:WBK71 WLE70:WLG71 WVA70:WVC71 ID70:ID71 RZ70:RZ71 ABV70:ABV71 ALR70:ALR71 AVN70:AVN71 BFJ70:BFJ71 BPF70:BPF71 BZB70:BZB71 CIX70:CIX71 CST70:CST71 DCP70:DCP71 DML70:DML71 DWH70:DWH71 EGD70:EGD71 EPZ70:EPZ71 EZV70:EZV71 FJR70:FJR71 FTN70:FTN71 GDJ70:GDJ71 GNF70:GNF71 GXB70:GXB71 HGX70:HGX71 HQT70:HQT71 IAP70:IAP71 IKL70:IKL71 IUH70:IUH71 JED70:JED71 JNZ70:JNZ71 JXV70:JXV71 KHR70:KHR71 KRN70:KRN71 LBJ70:LBJ71 LLF70:LLF71 LVB70:LVB71 MEX70:MEX71 MOT70:MOT71 MYP70:MYP71 NIL70:NIL71 NSH70:NSH71 OCD70:OCD71 OLZ70:OLZ71 OVV70:OVV71 PFR70:PFR71 PPN70:PPN71 PZJ70:PZJ71 QJF70:QJF71 QTB70:QTB71 RCX70:RCX71 RMT70:RMT71 RWP70:RWP71 SGL70:SGL71 SQH70:SQH71 TAD70:TAD71 TJZ70:TJZ71 TTV70:TTV71 UDR70:UDR71 UNN70:UNN71 UXJ70:UXJ71 VHF70:VHF71 VRB70:VRB71 WAX70:WAX71 WKT70:WKT71 WUP70:WUP71 IO70:IQ71 SK70:SM71 IY72:JA73 SU72:SW73 ACQ72:ACS73 AMM72:AMO73 AWI72:AWK73 BGE72:BGG73 BQA72:BQC73 BZW72:BZY73 CJS72:CJU73 CTO72:CTQ73 DDK72:DDM73 DNG72:DNI73 DXC72:DXE73 EGY72:EHA73 EQU72:EQW73 FAQ72:FAS73 FKM72:FKO73 FUI72:FUK73 GEE72:GEG73 GOA72:GOC73 GXW72:GXY73 HHS72:HHU73 HRO72:HRQ73 IBK72:IBM73 ILG72:ILI73 IVC72:IVE73 JEY72:JFA73 JOU72:JOW73 JYQ72:JYS73 KIM72:KIO73 KSI72:KSK73 LCE72:LCG73 LMA72:LMC73 LVW72:LVY73 MFS72:MFU73 MPO72:MPQ73 MZK72:MZM73 NJG72:NJI73 NTC72:NTE73 OCY72:ODA73 OMU72:OMW73 OWQ72:OWS73 PGM72:PGO73 PQI72:PQK73 QAE72:QAG73 QKA72:QKC73 QTW72:QTY73 RDS72:RDU73 RNO72:RNQ73 RXK72:RXM73 SHG72:SHI73 SRC72:SRE73 TAY72:TBA73 TKU72:TKW73 TUQ72:TUS73 UEM72:UEO73 UOI72:UOK73 UYE72:UYG73 VIA72:VIC73 VRW72:VRY73 WBS72:WBU73 WLO72:WLQ73 WVK72:WVM73 IN72:IN73 SJ72:SJ73 ACF72:ACF73 AMB72:AMB73 AVX72:AVX73 BFT72:BFT73 BPP72:BPP73 BZL72:BZL73 CJH72:CJH73 CTD72:CTD73 DCZ72:DCZ73 DMV72:DMV73 DWR72:DWR73 EGN72:EGN73 EQJ72:EQJ73 FAF72:FAF73 FKB72:FKB73 FTX72:FTX73 GDT72:GDT73 GNP72:GNP73 GXL72:GXL73 HHH72:HHH73 HRD72:HRD73 IAZ72:IAZ73 IKV72:IKV73 IUR72:IUR73 JEN72:JEN73 JOJ72:JOJ73 JYF72:JYF73 KIB72:KIB73 KRX72:KRX73 LBT72:LBT73 LLP72:LLP73 LVL72:LVL73 MFH72:MFH73 MPD72:MPD73 MYZ72:MYZ73 NIV72:NIV73 NSR72:NSR73 OCN72:OCN73 OMJ72:OMJ73 OWF72:OWF73 PGB72:PGB73 PPX72:PPX73 PZT72:PZT73 QJP72:QJP73 QTL72:QTL73 RDH72:RDH73 RND72:RND73 RWZ72:RWZ73 SGV72:SGV73 SQR72:SQR73 TAN72:TAN73 TKJ72:TKJ73 TUF72:TUF73 UEB72:UEB73 UNX72:UNX73 UXT72:UXT73 VHP72:VHP73 VRL72:VRL73 WBH72:WBH73 WLD72:WLD73 WUZ72:WUZ73 AMC74:AME75 AVY74:AWA75 BFU74:BFW75 BPQ74:BPS75 BZM74:BZO75 CJI74:CJK75 CTE74:CTG75 DDA74:DDC75 DMW74:DMY75 DWS74:DWU75 EGO74:EGQ75 EQK74:EQM75 FAG74:FAI75 FKC74:FKE75 FTY74:FUA75 GDU74:GDW75 GNQ74:GNS75 GXM74:GXO75 HHI74:HHK75 HRE74:HRG75 IBA74:IBC75 IKW74:IKY75 IUS74:IUU75 JEO74:JEQ75 JOK74:JOM75 JYG74:JYI75 KIC74:KIE75 KRY74:KSA75 LBU74:LBW75 LLQ74:LLS75 LVM74:LVO75 MFI74:MFK75 MPE74:MPG75 MZA74:MZC75 NIW74:NIY75 NSS74:NSU75 OCO74:OCQ75 OMK74:OMM75 OWG74:OWI75 PGC74:PGE75 PPY74:PQA75 PZU74:PZW75 QJQ74:QJS75 QTM74:QTO75 RDI74:RDK75 RNE74:RNG75 RXA74:RXC75 SGW74:SGY75 SQS74:SQU75 TAO74:TAQ75 TKK74:TKM75 TUG74:TUI75 UEC74:UEE75 UNY74:UOA75 UXU74:UXW75 VHQ74:VHS75 VRM74:VRO75 WBI74:WBK75 WLE74:WLG75 WVA74:WVC75 ID74:ID75 RZ74:RZ75 ABV74:ABV75 ALR74:ALR75 AVN74:AVN75 BFJ74:BFJ75 BPF74:BPF75 BZB74:BZB75 CIX74:CIX75 CST74:CST75 DCP74:DCP75 DML74:DML75 DWH74:DWH75 EGD74:EGD75 EPZ74:EPZ75 EZV74:EZV75 FJR74:FJR75 FTN74:FTN75 GDJ74:GDJ75 GNF74:GNF75 GXB74:GXB75 HGX74:HGX75 HQT74:HQT75 IAP74:IAP75 IKL74:IKL75 IUH74:IUH75 JED74:JED75 JNZ74:JNZ75 JXV74:JXV75 KHR74:KHR75 KRN74:KRN75 LBJ74:LBJ75 LLF74:LLF75 LVB74:LVB75 MEX74:MEX75 MOT74:MOT75 MYP74:MYP75 NIL74:NIL75 NSH74:NSH75 OCD74:OCD75 OLZ74:OLZ75 OVV74:OVV75 PFR74:PFR75 PPN74:PPN75 PZJ74:PZJ75 QJF74:QJF75 QTB74:QTB75 RCX74:RCX75 RMT74:RMT75 RWP74:RWP75 SGL74:SGL75 SQH74:SQH75 TAD74:TAD75 TJZ74:TJZ75 TTV74:TTV75 UDR74:UDR75 UNN74:UNN75 UXJ74:UXJ75 VHF74:VHF75 VRB74:VRB75 WAX74:WAX75 WKT74:WKT75 WUP74:WUP75 IO74:IQ75 SK74:SM75 WUZ76 IY76:JA76 SU76:SW76 ACQ76:ACS76 AMM76:AMO76 AWI76:AWK76 BGE76:BGG76 BQA76:BQC76 BZW76:BZY76 CJS76:CJU76 CTO76:CTQ76 DDK76:DDM76 DNG76:DNI76 DXC76:DXE76 EGY76:EHA76 EQU76:EQW76 FAQ76:FAS76 FKM76:FKO76 FUI76:FUK76 GEE76:GEG76 GOA76:GOC76 GXW76:GXY76 HHS76:HHU76 HRO76:HRQ76 IBK76:IBM76 ILG76:ILI76 IVC76:IVE76 JEY76:JFA76 JOU76:JOW76 JYQ76:JYS76 KIM76:KIO76 KSI76:KSK76 LCE76:LCG76 LMA76:LMC76 LVW76:LVY76 MFS76:MFU76 MPO76:MPQ76 MZK76:MZM76 NJG76:NJI76 NTC76:NTE76 OCY76:ODA76 OMU76:OMW76 OWQ76:OWS76 PGM76:PGO76 PQI76:PQK76 QAE76:QAG76 QKA76:QKC76 QTW76:QTY76 RDS76:RDU76 RNO76:RNQ76 RXK76:RXM76 SHG76:SHI76 SRC76:SRE76 TAY76:TBA76 TKU76:TKW76 TUQ76:TUS76 UEM76:UEO76 UOI76:UOK76 UYE76:UYG76 VIA76:VIC76 VRW76:VRY76 WBS76:WBU76 WLO76:WLQ76 WVK76:WVM76 IN76 SJ76 ACF76 AMB76 AVX76 BFT76 BPP76 BZL76 CJH76 CTD76 DCZ76 DMV76 DWR76 EGN76 EQJ76 FAF76 FKB76 FTX76 GDT76 GNP76 GXL76 HHH76 HRD76 IAZ76 IKV76 IUR76 JEN76 JOJ76 JYF76 KIB76 KRX76 LBT76 LLP76 LVL76 MFH76 MPD76 MYZ76 NIV76 NSR76 OCN76 OMJ76 OWF76 PGB76 PPX76 PZT76 QJP76 QTL76 RDH76 RND76 RWZ76 SGV76 SQR76 TAN76 TKJ76 TUF76 UEB76 UNX76 UXT76 VHP76 VRL76 WBH76 WLD76 AMC77:AME78 AVY77:AWA78 BFU77:BFW78 BPQ77:BPS78 BZM77:BZO78 CJI77:CJK78 CTE77:CTG78 DDA77:DDC78 DMW77:DMY78 DWS77:DWU78 EGO77:EGQ78 EQK77:EQM78 FAG77:FAI78 FKC77:FKE78 FTY77:FUA78 GDU77:GDW78 GNQ77:GNS78 GXM77:GXO78 HHI77:HHK78 HRE77:HRG78 IBA77:IBC78 IKW77:IKY78 IUS77:IUU78 JEO77:JEQ78 JOK77:JOM78 JYG77:JYI78 KIC77:KIE78 KRY77:KSA78 LBU77:LBW78 LLQ77:LLS78 LVM77:LVO78 MFI77:MFK78 MPE77:MPG78 MZA77:MZC78 NIW77:NIY78 NSS77:NSU78 OCO77:OCQ78 OMK77:OMM78 OWG77:OWI78 PGC77:PGE78 PPY77:PQA78 PZU77:PZW78 QJQ77:QJS78 QTM77:QTO78 RDI77:RDK78 RNE77:RNG78 RXA77:RXC78 SGW77:SGY78 SQS77:SQU78 TAO77:TAQ78 TKK77:TKM78 TUG77:TUI78 UEC77:UEE78 UNY77:UOA78 UXU77:UXW78 VHQ77:VHS78 VRM77:VRO78 WBI77:WBK78 WLE77:WLG78 WVA77:WVC78 ID77:ID78 RZ77:RZ78 ABV77:ABV78 ALR77:ALR78 AVN77:AVN78 BFJ77:BFJ78 BPF77:BPF78 BZB77:BZB78 CIX77:CIX78 CST77:CST78 DCP77:DCP78 DML77:DML78 DWH77:DWH78 EGD77:EGD78 EPZ77:EPZ78 EZV77:EZV78 FJR77:FJR78 FTN77:FTN78 GDJ77:GDJ78 GNF77:GNF78 GXB77:GXB78 HGX77:HGX78 HQT77:HQT78 IAP77:IAP78 IKL77:IKL78 IUH77:IUH78 JED77:JED78 JNZ77:JNZ78 JXV77:JXV78 KHR77:KHR78 KRN77:KRN78 LBJ77:LBJ78 LLF77:LLF78 LVB77:LVB78 MEX77:MEX78 MOT77:MOT78 MYP77:MYP78 NIL77:NIL78 NSH77:NSH78 OCD77:OCD78 OLZ77:OLZ78 OVV77:OVV78 PFR77:PFR78 PPN77:PPN78 PZJ77:PZJ78 QJF77:QJF78 QTB77:QTB78 RCX77:RCX78 RMT77:RMT78 RWP77:RWP78 SGL77:SGL78 SQH77:SQH78 TAD77:TAD78 TJZ77:TJZ78 TTV77:TTV78 UDR77:UDR78 UNN77:UNN78 UXJ77:UXJ78 VHF77:VHF78 VRB77:VRB78 WAX77:WAX78 WKT77:WKT78 WUP77:WUP78 IO77:IQ78 SK77:SM78 WLD79 WUZ79 IY79:JA79 SU79:SW79 ACQ79:ACS79 AMM79:AMO79 AWI79:AWK79 BGE79:BGG79 BQA79:BQC79 BZW79:BZY79 CJS79:CJU79 CTO79:CTQ79 DDK79:DDM79 DNG79:DNI79 DXC79:DXE79 EGY79:EHA79 EQU79:EQW79 FAQ79:FAS79 FKM79:FKO79 FUI79:FUK79 GEE79:GEG79 GOA79:GOC79 GXW79:GXY79 HHS79:HHU79 HRO79:HRQ79 IBK79:IBM79 ILG79:ILI79 IVC79:IVE79 JEY79:JFA79 JOU79:JOW79 JYQ79:JYS79 KIM79:KIO79 KSI79:KSK79 LCE79:LCG79 LMA79:LMC79 LVW79:LVY79 MFS79:MFU79 MPO79:MPQ79 MZK79:MZM79 NJG79:NJI79 NTC79:NTE79 OCY79:ODA79 OMU79:OMW79 OWQ79:OWS79 PGM79:PGO79 PQI79:PQK79 QAE79:QAG79 QKA79:QKC79 QTW79:QTY79 RDS79:RDU79 RNO79:RNQ79 RXK79:RXM79 SHG79:SHI79 SRC79:SRE79 TAY79:TBA79 TKU79:TKW79 TUQ79:TUS79 UEM79:UEO79 UOI79:UOK79 UYE79:UYG79 VIA79:VIC79 VRW79:VRY79 WBS79:WBU79 WLO79:WLQ79 WVK79:WVM79 IN79 SJ79 ACF79 AMB79 AVX79 BFT79 BPP79 BZL79 CJH79 CTD79 DCZ79 DMV79 DWR79 EGN79 EQJ79 FAF79 FKB79 FTX79 GDT79 GNP79 GXL79 HHH79 HRD79 IAZ79 IKV79 IUR79 JEN79 JOJ79 JYF79 KIB79 KRX79 LBT79 LLP79 LVL79 MFH79 MPD79 MYZ79 NIV79 NSR79 OCN79 OMJ79 OWF79 PGB79 PPX79 PZT79 QJP79 QTL79 RDH79 RND79 RWZ79 SGV79 SQR79 TAN79 TKJ79 TUF79 UEB79 UNX79 UXT79 VHP79 VRL79 WBH79 AMC80:AME81 AVY80:AWA81 BFU80:BFW81 BPQ80:BPS81 BZM80:BZO81 CJI80:CJK81 CTE80:CTG81 DDA80:DDC81 DMW80:DMY81 DWS80:DWU81 EGO80:EGQ81 EQK80:EQM81 FAG80:FAI81 FKC80:FKE81 FTY80:FUA81 GDU80:GDW81 GNQ80:GNS81 GXM80:GXO81 HHI80:HHK81 HRE80:HRG81 IBA80:IBC81 IKW80:IKY81 IUS80:IUU81 JEO80:JEQ81 JOK80:JOM81 JYG80:JYI81 KIC80:KIE81 KRY80:KSA81 LBU80:LBW81 LLQ80:LLS81 LVM80:LVO81 MFI80:MFK81 MPE80:MPG81 MZA80:MZC81 NIW80:NIY81 NSS80:NSU81 OCO80:OCQ81 OMK80:OMM81 OWG80:OWI81 PGC80:PGE81 PPY80:PQA81 PZU80:PZW81 QJQ80:QJS81 QTM80:QTO81 RDI80:RDK81 RNE80:RNG81 RXA80:RXC81 SGW80:SGY81 SQS80:SQU81 TAO80:TAQ81 TKK80:TKM81 TUG80:TUI81 UEC80:UEE81 UNY80:UOA81 UXU80:UXW81 VHQ80:VHS81 VRM80:VRO81 WBI80:WBK81 WLE80:WLG81 WVA80:WVC81 ID80:ID81 RZ80:RZ81 ABV80:ABV81 ALR80:ALR81 AVN80:AVN81 BFJ80:BFJ81 BPF80:BPF81 BZB80:BZB81 CIX80:CIX81 CST80:CST81 DCP80:DCP81 DML80:DML81 DWH80:DWH81 EGD80:EGD81 EPZ80:EPZ81 EZV80:EZV81 FJR80:FJR81 FTN80:FTN81 GDJ80:GDJ81 GNF80:GNF81 GXB80:GXB81 HGX80:HGX81 HQT80:HQT81 IAP80:IAP81 IKL80:IKL81 IUH80:IUH81 JED80:JED81 JNZ80:JNZ81 JXV80:JXV81 KHR80:KHR81 KRN80:KRN81 LBJ80:LBJ81 LLF80:LLF81 LVB80:LVB81 MEX80:MEX81 MOT80:MOT81 MYP80:MYP81 NIL80:NIL81 NSH80:NSH81 OCD80:OCD81 OLZ80:OLZ81 OVV80:OVV81 PFR80:PFR81 PPN80:PPN81 PZJ80:PZJ81 QJF80:QJF81 QTB80:QTB81 RCX80:RCX81 RMT80:RMT81 RWP80:RWP81 SGL80:SGL81 SQH80:SQH81 TAD80:TAD81 TJZ80:TJZ81 TTV80:TTV81 UDR80:UDR81 UNN80:UNN81 UXJ80:UXJ81 VHF80:VHF81 VRB80:VRB81 WAX80:WAX81 WKT80:WKT81 WUP80:WUP81 IO80:IQ81 SK80:SM81 WBH82 WLD82 WUZ82 IY82:JA82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IN82 SJ82 ACF82 AMB82 AVX82 BFT82 BPP82 BZL82 CJH82 CTD82 DCZ82 DMV82 DWR82 EGN82 EQJ82 FAF82 FKB82 FTX82 GDT82 GNP82 GXL82 HHH82 HRD82 IAZ82 IKV82 IUR82 JEN82 JOJ82 JYF82 KIB82 KRX82 LBT82 LLP82 LVL82 MFH82 MPD82 MYZ82 NIV82 NSR82 OCN82 OMJ82 OWF82 PGB82 PPX82 PZT82 QJP82 QTL82 RDH82 RND82 RWZ82 SGV82 SQR82 TAN82 TKJ82 TUF82 UEB82 UNX82 UXT82 VHP82 VRL82 AMC83:AME84 AVY83:AWA84 BFU83:BFW84 BPQ83:BPS84 BZM83:BZO84 CJI83:CJK84 CTE83:CTG84 DDA83:DDC84 DMW83:DMY84 DWS83:DWU84 EGO83:EGQ84 EQK83:EQM84 FAG83:FAI84 FKC83:FKE84 FTY83:FUA84 GDU83:GDW84 GNQ83:GNS84 GXM83:GXO84 HHI83:HHK84 HRE83:HRG84 IBA83:IBC84 IKW83:IKY84 IUS83:IUU84 JEO83:JEQ84 JOK83:JOM84 JYG83:JYI84 KIC83:KIE84 KRY83:KSA84 LBU83:LBW84 LLQ83:LLS84 LVM83:LVO84 MFI83:MFK84 MPE83:MPG84 MZA83:MZC84 NIW83:NIY84 NSS83:NSU84 OCO83:OCQ84 OMK83:OMM84 OWG83:OWI84 PGC83:PGE84 PPY83:PQA84 PZU83:PZW84 QJQ83:QJS84 QTM83:QTO84 RDI83:RDK84 RNE83:RNG84 RXA83:RXC84 SGW83:SGY84 SQS83:SQU84 TAO83:TAQ84 TKK83:TKM84 TUG83:TUI84 UEC83:UEE84 UNY83:UOA84 UXU83:UXW84 VHQ83:VHS84 VRM83:VRO84 WBI83:WBK84 WLE83:WLG84 WVA83:WVC84 ID83:ID84 RZ83:RZ84 ABV83:ABV84 ALR83:ALR84 AVN83:AVN84 BFJ83:BFJ84 BPF83:BPF84 BZB83:BZB84 CIX83:CIX84 CST83:CST84 DCP83:DCP84 DML83:DML84 DWH83:DWH84 EGD83:EGD84 EPZ83:EPZ84 EZV83:EZV84 FJR83:FJR84 FTN83:FTN84 GDJ83:GDJ84 GNF83:GNF84 GXB83:GXB84 HGX83:HGX84 HQT83:HQT84 IAP83:IAP84 IKL83:IKL84 IUH83:IUH84 JED83:JED84 JNZ83:JNZ84 JXV83:JXV84 KHR83:KHR84 KRN83:KRN84 LBJ83:LBJ84 LLF83:LLF84 LVB83:LVB84 MEX83:MEX84 MOT83:MOT84 MYP83:MYP84 NIL83:NIL84 NSH83:NSH84 OCD83:OCD84 OLZ83:OLZ84 OVV83:OVV84 PFR83:PFR84 PPN83:PPN84 PZJ83:PZJ84 QJF83:QJF84 QTB83:QTB84 RCX83:RCX84 RMT83:RMT84 RWP83:RWP84 SGL83:SGL84 SQH83:SQH84 TAD83:TAD84 TJZ83:TJZ84 TTV83:TTV84 UDR83:UDR84 UNN83:UNN84 UXJ83:UXJ84 VHF83:VHF84 VRB83:VRB84 WAX83:WAX84 WKT83:WKT84 WUP83:WUP84 IO83:IQ84 SK83:SM84 VRL85 WBH85 WLD85 WUZ85 IY85:JA85 SU85:SW85 ACQ85:ACS85 AMM85:AMO85 AWI85:AWK85 BGE85:BGG85 BQA85:BQC85 BZW85:BZY85 CJS85:CJU85 CTO85:CTQ85 DDK85:DDM85 DNG85:DNI85 DXC85:DXE85 EGY85:EHA85 EQU85:EQW85 FAQ85:FAS85 FKM85:FKO85 FUI85:FUK85 GEE85:GEG85 GOA85:GOC85 GXW85:GXY85 HHS85:HHU85 HRO85:HRQ85 IBK85:IBM85 ILG85:ILI85 IVC85:IVE85 JEY85:JFA85 JOU85:JOW85 JYQ85:JYS85 KIM85:KIO85 KSI85:KSK85 LCE85:LCG85 LMA85:LMC85 LVW85:LVY85 MFS85:MFU85 MPO85:MPQ85 MZK85:MZM85 NJG85:NJI85 NTC85:NTE85 OCY85:ODA85 OMU85:OMW85 OWQ85:OWS85 PGM85:PGO85 PQI85:PQK85 QAE85:QAG85 QKA85:QKC85 QTW85:QTY85 RDS85:RDU85 RNO85:RNQ85 RXK85:RXM85 SHG85:SHI85 SRC85:SRE85 TAY85:TBA85 TKU85:TKW85 TUQ85:TUS85 UEM85:UEO85 UOI85:UOK85 UYE85:UYG85 VIA85:VIC85 VRW85:VRY85 WBS85:WBU85 WLO85:WLQ85 WVK85:WVM85 IN85 SJ85 ACF85 AMB85 AVX85 BFT85 BPP85 BZL85 CJH85 CTD85 DCZ85 DMV85 DWR85 EGN85 EQJ85 FAF85 FKB85 FTX85 GDT85 GNP85 GXL85 HHH85 HRD85 IAZ85 IKV85 IUR85 JEN85 JOJ85 JYF85 KIB85 KRX85 LBT85 LLP85 LVL85 MFH85 MPD85 MYZ85 NIV85 NSR85 OCN85 OMJ85 OWF85 PGB85 PPX85 PZT85 QJP85 QTL85 RDH85 RND85 RWZ85 SGV85 SQR85 TAN85 TKJ85 TUF85 UEB85 UNX85 UXT85 VHP85 AMC86:AME87 AVY86:AWA87 BFU86:BFW87 BPQ86:BPS87 BZM86:BZO87 CJI86:CJK87 CTE86:CTG87 DDA86:DDC87 DMW86:DMY87 DWS86:DWU87 EGO86:EGQ87 EQK86:EQM87 FAG86:FAI87 FKC86:FKE87 FTY86:FUA87 GDU86:GDW87 GNQ86:GNS87 GXM86:GXO87 HHI86:HHK87 HRE86:HRG87 IBA86:IBC87 IKW86:IKY87 IUS86:IUU87 JEO86:JEQ87 JOK86:JOM87 JYG86:JYI87 KIC86:KIE87 KRY86:KSA87 LBU86:LBW87 LLQ86:LLS87 LVM86:LVO87 MFI86:MFK87 MPE86:MPG87 MZA86:MZC87 NIW86:NIY87 NSS86:NSU87 OCO86:OCQ87 OMK86:OMM87 OWG86:OWI87 PGC86:PGE87 PPY86:PQA87 PZU86:PZW87 QJQ86:QJS87 QTM86:QTO87 RDI86:RDK87 RNE86:RNG87 RXA86:RXC87 SGW86:SGY87 SQS86:SQU87 TAO86:TAQ87 TKK86:TKM87 TUG86:TUI87 UEC86:UEE87 UNY86:UOA87 UXU86:UXW87 VHQ86:VHS87 VRM86:VRO87 WBI86:WBK87 WLE86:WLG87 WVA86:WVC87 ID86:ID87 RZ86:RZ87 ABV86:ABV87 ALR86:ALR87 AVN86:AVN87 BFJ86:BFJ87 BPF86:BPF87 BZB86:BZB87 CIX86:CIX87 CST86:CST87 DCP86:DCP87 DML86:DML87 DWH86:DWH87 EGD86:EGD87 EPZ86:EPZ87 EZV86:EZV87 FJR86:FJR87 FTN86:FTN87 GDJ86:GDJ87 GNF86:GNF87 GXB86:GXB87 HGX86:HGX87 HQT86:HQT87 IAP86:IAP87 IKL86:IKL87 IUH86:IUH87 JED86:JED87 JNZ86:JNZ87 JXV86:JXV87 KHR86:KHR87 KRN86:KRN87 LBJ86:LBJ87 LLF86:LLF87 LVB86:LVB87 MEX86:MEX87 MOT86:MOT87 MYP86:MYP87 NIL86:NIL87 NSH86:NSH87 OCD86:OCD87 OLZ86:OLZ87 OVV86:OVV87 PFR86:PFR87 PPN86:PPN87 PZJ86:PZJ87 QJF86:QJF87 QTB86:QTB87 RCX86:RCX87 RMT86:RMT87 RWP86:RWP87 SGL86:SGL87 SQH86:SQH87 TAD86:TAD87 TJZ86:TJZ87 TTV86:TTV87 UDR86:UDR87 UNN86:UNN87 UXJ86:UXJ87 VHF86:VHF87 VRB86:VRB87 WAX86:WAX87 WKT86:WKT87 WUP86:WUP87 IO86:IQ87 SK86:SM87 VHP88 UNX94 VRL88 WBH88 WLD88 WUZ88 IY88:JA88 SU88:SW88 ACQ88:ACS88 AMM88:AMO88 AWI88:AWK88 BGE88:BGG88 BQA88:BQC88 BZW88:BZY88 CJS88:CJU88 CTO88:CTQ88 DDK88:DDM88 DNG88:DNI88 DXC88:DXE88 EGY88:EHA88 EQU88:EQW88 FAQ88:FAS88 FKM88:FKO88 FUI88:FUK88 GEE88:GEG88 GOA88:GOC88 GXW88:GXY88 HHS88:HHU88 HRO88:HRQ88 IBK88:IBM88 ILG88:ILI88 IVC88:IVE88 JEY88:JFA88 JOU88:JOW88 JYQ88:JYS88 KIM88:KIO88 KSI88:KSK88 LCE88:LCG88 LMA88:LMC88 LVW88:LVY88 MFS88:MFU88 MPO88:MPQ88 MZK88:MZM88 NJG88:NJI88 NTC88:NTE88 OCY88:ODA88 OMU88:OMW88 OWQ88:OWS88 PGM88:PGO88 PQI88:PQK88 QAE88:QAG88 QKA88:QKC88 QTW88:QTY88 RDS88:RDU88 RNO88:RNQ88 RXK88:RXM88 SHG88:SHI88 SRC88:SRE88 TAY88:TBA88 TKU88:TKW88 TUQ88:TUS88 UEM88:UEO88 UOI88:UOK88 UYE88:UYG88 VIA88:VIC88 VRW88:VRY88 WBS88:WBU88 WLO88:WLQ88 WVK88:WVM88 IN88 SJ88 ACF88 AMB88 AVX88 BFT88 BPP88 BZL88 CJH88 CTD88 DCZ88 DMV88 DWR88 EGN88 EQJ88 FAF88 FKB88 FTX88 GDT88 GNP88 GXL88 HHH88 HRD88 IAZ88 IKV88 IUR88 JEN88 JOJ88 JYF88 KIB88 KRX88 LBT88 LLP88 LVL88 MFH88 MPD88 MYZ88 NIV88 NSR88 OCN88 OMJ88 OWF88 PGB88 PPX88 PZT88 QJP88 QTL88 RDH88 RND88 RWZ88 SGV88 SQR88 TAN88 TKJ88 TUF88 UEB88 UNX88 UXT88 AMC89:AME90 AVY89:AWA90 BFU89:BFW90 BPQ89:BPS90 BZM89:BZO90 CJI89:CJK90 CTE89:CTG90 DDA89:DDC90 DMW89:DMY90 DWS89:DWU90 EGO89:EGQ90 EQK89:EQM90 FAG89:FAI90 FKC89:FKE90 FTY89:FUA90 GDU89:GDW90 GNQ89:GNS90 GXM89:GXO90 HHI89:HHK90 HRE89:HRG90 IBA89:IBC90 IKW89:IKY90 IUS89:IUU90 JEO89:JEQ90 JOK89:JOM90 JYG89:JYI90 KIC89:KIE90 KRY89:KSA90 LBU89:LBW90 LLQ89:LLS90 LVM89:LVO90 MFI89:MFK90 MPE89:MPG90 MZA89:MZC90 NIW89:NIY90 NSS89:NSU90 OCO89:OCQ90 OMK89:OMM90 OWG89:OWI90 PGC89:PGE90 PPY89:PQA90 PZU89:PZW90 QJQ89:QJS90 QTM89:QTO90 RDI89:RDK90 RNE89:RNG90 RXA89:RXC90 SGW89:SGY90 SQS89:SQU90 TAO89:TAQ90 TKK89:TKM90 TUG89:TUI90 UEC89:UEE90 UNY89:UOA90 UXU89:UXW90 VHQ89:VHS90 VRM89:VRO90 WBI89:WBK90 WLE89:WLG90 WVA89:WVC90 ID89:ID90 RZ89:RZ90 ABV89:ABV90 ALR89:ALR90 AVN89:AVN90 BFJ89:BFJ90 BPF89:BPF90 BZB89:BZB90 CIX89:CIX90 CST89:CST90 DCP89:DCP90 DML89:DML90 DWH89:DWH90 EGD89:EGD90 EPZ89:EPZ90 EZV89:EZV90 FJR89:FJR90 FTN89:FTN90 GDJ89:GDJ90 GNF89:GNF90 GXB89:GXB90 HGX89:HGX90 HQT89:HQT90 IAP89:IAP90 IKL89:IKL90 IUH89:IUH90 JED89:JED90 JNZ89:JNZ90 JXV89:JXV90 KHR89:KHR90 KRN89:KRN90 LBJ89:LBJ90 LLF89:LLF90 LVB89:LVB90 MEX89:MEX90 MOT89:MOT90 MYP89:MYP90 NIL89:NIL90 NSH89:NSH90 OCD89:OCD90 OLZ89:OLZ90 OVV89:OVV90 PFR89:PFR90 PPN89:PPN90 PZJ89:PZJ90 QJF89:QJF90 QTB89:QTB90 RCX89:RCX90 RMT89:RMT90 RWP89:RWP90 SGL89:SGL90 SQH89:SQH90 TAD89:TAD90 TJZ89:TJZ90 TTV89:TTV90 UDR89:UDR90 UNN89:UNN90 UXJ89:UXJ90 VHF89:VHF90 VRB89:VRB90 WAX89:WAX90 WKT89:WKT90 WUP89:WUP90 IO89:IQ90 SK89:SM90 UXT91 VHP91 VRL91 WBH91 WLD91 WUZ91 IY91:JA91 SU91:SW91 ACQ91:ACS91 AMM91:AMO91 AWI91:AWK91 BGE91:BGG91 BQA91:BQC91 BZW91:BZY91 CJS91:CJU91 CTO91:CTQ91 DDK91:DDM91 DNG91:DNI91 DXC91:DXE91 EGY91:EHA91 EQU91:EQW91 FAQ91:FAS91 FKM91:FKO91 FUI91:FUK91 GEE91:GEG91 GOA91:GOC91 GXW91:GXY91 HHS91:HHU91 HRO91:HRQ91 IBK91:IBM91 ILG91:ILI91 IVC91:IVE91 JEY91:JFA91 JOU91:JOW91 JYQ91:JYS91 KIM91:KIO91 KSI91:KSK91 LCE91:LCG91 LMA91:LMC91 LVW91:LVY91 MFS91:MFU91 MPO91:MPQ91 MZK91:MZM91 NJG91:NJI91 NTC91:NTE91 OCY91:ODA91 OMU91:OMW91 OWQ91:OWS91 PGM91:PGO91 PQI91:PQK91 QAE91:QAG91 QKA91:QKC91 QTW91:QTY91 RDS91:RDU91 RNO91:RNQ91 RXK91:RXM91 SHG91:SHI91 SRC91:SRE91 TAY91:TBA91 TKU91:TKW91 TUQ91:TUS91 UEM91:UEO91 UOI91:UOK91 UYE91:UYG91 VIA91:VIC91 VRW91:VRY91 WBS91:WBU91 WLO91:WLQ91 WVK91:WVM91 IN91 SJ91 ACF91 AMB91 AVX91 BFT91 BPP91 BZL91 CJH91 CTD91 DCZ91 DMV91 DWR91 EGN91 EQJ91 FAF91 FKB91 FTX91 GDT91 GNP91 GXL91 HHH91 HRD91 IAZ91 IKV91 IUR91 JEN91 JOJ91 JYF91 KIB91 KRX91 LBT91 LLP91 LVL91 MFH91 MPD91 MYZ91 NIV91 NSR91 OCN91 OMJ91 OWF91 PGB91 PPX91 PZT91 QJP91 QTL91 RDH91 RND91 RWZ91 SGV91 SQR91 TAN91 TKJ91 TUF91 UEB91 UNX91 AMC92:AME93 AVY92:AWA93 BFU92:BFW93 BPQ92:BPS93 BZM92:BZO93 CJI92:CJK93 CTE92:CTG93 DDA92:DDC93 DMW92:DMY93 DWS92:DWU93 EGO92:EGQ93 EQK92:EQM93 FAG92:FAI93 FKC92:FKE93 FTY92:FUA93 GDU92:GDW93 GNQ92:GNS93 GXM92:GXO93 HHI92:HHK93 HRE92:HRG93 IBA92:IBC93 IKW92:IKY93 IUS92:IUU93 JEO92:JEQ93 JOK92:JOM93 JYG92:JYI93 KIC92:KIE93 KRY92:KSA93 LBU92:LBW93 LLQ92:LLS93 LVM92:LVO93 MFI92:MFK93 MPE92:MPG93 MZA92:MZC93 NIW92:NIY93 NSS92:NSU93 OCO92:OCQ93 OMK92:OMM93 OWG92:OWI93 PGC92:PGE93 PPY92:PQA93 PZU92:PZW93 QJQ92:QJS93 QTM92:QTO93 RDI92:RDK93 RNE92:RNG93 RXA92:RXC93 SGW92:SGY93 SQS92:SQU93 TAO92:TAQ93 TKK92:TKM93 TUG92:TUI93 UEC92:UEE93 UNY92:UOA93 UXU92:UXW93 VHQ92:VHS93 VRM92:VRO93 WBI92:WBK93 WLE92:WLG93 WVA92:WVC93 ID92:ID93 RZ92:RZ93 ABV92:ABV93 ALR92:ALR93 AVN92:AVN93 BFJ92:BFJ93 BPF92:BPF93 BZB92:BZB93 CIX92:CIX93 CST92:CST93 DCP92:DCP93 DML92:DML93 DWH92:DWH93 EGD92:EGD93 EPZ92:EPZ93 EZV92:EZV93 FJR92:FJR93 FTN92:FTN93 GDJ92:GDJ93 GNF92:GNF93 GXB92:GXB93 HGX92:HGX93 HQT92:HQT93 IAP92:IAP93 IKL92:IKL93 IUH92:IUH93 JED92:JED93 JNZ92:JNZ93 JXV92:JXV93 KHR92:KHR93 KRN92:KRN93 LBJ92:LBJ93 LLF92:LLF93 LVB92:LVB93 MEX92:MEX93 MOT92:MOT93 MYP92:MYP93 NIL92:NIL93 NSH92:NSH93 OCD92:OCD93 OLZ92:OLZ93 OVV92:OVV93 PFR92:PFR93 PPN92:PPN93 PZJ92:PZJ93 QJF92:QJF93 QTB92:QTB93 RCX92:RCX93 RMT92:RMT93 RWP92:RWP93 SGL92:SGL93 SQH92:SQH93 TAD92:TAD93 TJZ92:TJZ93 TTV92:TTV93 UDR92:UDR93 UNN92:UNN93 UXJ92:UXJ93 VHF92:VHF93 VRB92:VRB93 WAX92:WAX93 WKT92:WKT93 WUP92:WUP93 IO92:IQ93 SK92:SM93 M63:M93 AMC95:AME96 AVY95:AWA96 BFU95:BFW96 BPQ95:BPS96 BZM95:BZO96 CJI95:CJK96 CTE95:CTG96 DDA95:DDC96 DMW95:DMY96 DWS95:DWU96 EGO95:EGQ96 EQK95:EQM96 FAG95:FAI96 FKC95:FKE96 FTY95:FUA96 GDU95:GDW96 GNQ95:GNS96 GXM95:GXO96 HHI95:HHK96 HRE95:HRG96 IBA95:IBC96 IKW95:IKY96 IUS95:IUU96 JEO95:JEQ96 JOK95:JOM96 JYG95:JYI96 KIC95:KIE96 KRY95:KSA96 LBU95:LBW96 LLQ95:LLS96 LVM95:LVO96 MFI95:MFK96 MPE95:MPG96 MZA95:MZC96 NIW95:NIY96 NSS95:NSU96 OCO95:OCQ96 OMK95:OMM96 OWG95:OWI96 PGC95:PGE96 PPY95:PQA96 PZU95:PZW96 QJQ95:QJS96 QTM95:QTO96 RDI95:RDK96 RNE95:RNG96 RXA95:RXC96 SGW95:SGY96 SQS95:SQU96 TAO95:TAQ96 TKK95:TKM96 TUG95:TUI96 UEC95:UEE96 UNY95:UOA96 UXU95:UXW96 VHQ95:VHS96 VRM95:VRO96 WBI95:WBK96 WLE95:WLG96 WVA95:WVC96 ID95:ID96 RZ95:RZ96 ABV95:ABV96 ALR95:ALR96 AVN95:AVN96 BFJ95:BFJ96 BPF95:BPF96 BZB95:BZB96 CIX95:CIX96 CST95:CST96 DCP95:DCP96 DML95:DML96 DWH95:DWH96 EGD95:EGD96 EPZ95:EPZ96 EZV95:EZV96 FJR95:FJR96 FTN95:FTN96 GDJ95:GDJ96 GNF95:GNF96 GXB95:GXB96 HGX95:HGX96 HQT95:HQT96 IAP95:IAP96 IKL95:IKL96 IUH95:IUH96 JED95:JED96 JNZ95:JNZ96 JXV95:JXV96 KHR95:KHR96 KRN95:KRN96 LBJ95:LBJ96 LLF95:LLF96 LVB95:LVB96 MEX95:MEX96 MOT95:MOT96 MYP95:MYP96 NIL95:NIL96 NSH95:NSH96 OCD95:OCD96 OLZ95:OLZ96 OVV95:OVV96 PFR95:PFR96 PPN95:PPN96 PZJ95:PZJ96 QJF95:QJF96 QTB95:QTB96 RCX95:RCX96 RMT95:RMT96 RWP95:RWP96 SGL95:SGL96 SQH95:SQH96 TAD95:TAD96 TJZ95:TJZ96 TTV95:TTV96 UDR95:UDR96 UNN95:UNN96 UXJ95:UXJ96 VHF95:VHF96 VRB95:VRB96 WAX95:WAX96 WKT95:WKT96 WUP95:WUP96 IO95:IQ96 SK95:SM96 ACG92:ACI93 WBV114:WBX114 VRZ114:VSB114 VID114:VIF114 UYH114:UYJ114 UOL114:UON114 UEP114:UER114 TUT114:TUV114 TKX114:TKZ114 TBB114:TBD114 SRF114:SRH114 SHJ114:SHL114 RXN114:RXP114 RNR114:RNT114 RDV114:RDX114 QTZ114:QUB114 QKD114:QKF114 QAH114:QAJ114 PQL114:PQN114 PGP114:PGR114 OWT114:OWV114 OMX114:OMZ114 ODB114:ODD114 NTF114:NTH114 NJJ114:NJL114 MZN114:MZP114 MPR114:MPT114 MFV114:MFX114 LVZ114:LWB114 LMD114:LMF114 LCH114:LCJ114 KSL114:KSN114 KIP114:KIR114 JYT114:JYV114 JOX114:JOZ114 JFB114:JFD114 IVF114:IVH114 ILJ114:ILL114 IBN114:IBP114 HRR114:HRT114 HHV114:HHX114 GXZ114:GYB114 GOD114:GOF114 GEH114:GEJ114 FUL114:FUN114 FKP114:FKR114 FAT114:FAV114 EQX114:EQZ114 EHB114:EHD114 DXF114:DXH114 DNJ114:DNL114 DDN114:DDP114 CTR114:CTT114 CJV114:CJX114 BZZ114:CAB114 BQD114:BQF114 BGH114:BGJ114 AWL114:AWN114 AMP114:AMR114 ACT114:ACV114 SX114:SZ114 JB114:JD114 WVC114 WLG114 WBK114 VRO114 VHS114 UXW114 UOA114 UEE114 TUI114 TKM114 TAQ114 SQU114 SGY114 RXC114 RNG114 RDK114 QTO114 QJS114 PZW114 PQA114 PGE114 OWI114 OMM114 OCQ114 NSU114 NIY114 MZC114 MPG114 MFK114 LVO114 LLS114 LBW114 KSA114 KIE114 JYI114 JOM114 JEQ114 IUU114 IKY114 IBC114 HRG114 HHK114 GXO114 GNS114 GDW114 FUA114 FKE114 FAI114 EQM114 EGQ114 DWU114 DMY114 DDC114 CTG114 CJK114 BZO114 BPS114 BFW114 AWA114 AME114 ACI114 SM114 IQ114 WVN114:WVP114 Y113:AA115 AMK118:AMK119 BZI116 BPM116 CJE116 CTA116 DCW116 DMS116 DWO116 EGK116 EQG116 FAC116 FJY116 FTU116 GDQ116 GNM116 GXI116 HHE116 HRA116 IAW116 IKS116 IUO116 JEK116 JOG116 JYC116 KHY116 KRU116 LBQ116 LLM116 LVI116 MFE116 MPA116 MYW116 NIS116 NSO116 OCK116 OMG116 OWC116 PFY116 PPU116 PZQ116 QJM116 QTI116 RDE116 RNA116 RWW116 SGS116 SQO116 TAK116 TKG116 TUC116 UDY116 UNU116 UXQ116 VHM116 VRI116 WBE116 WLA116 WUW116 IV116:IX116 SR116:ST116 ACN116:ACP116 AMJ116:AML116 AWF116:AWH116 BGB116:BGD116 BPX116:BPZ116 BZT116:BZV116 CJP116:CJR116 CTL116:CTN116 DDH116:DDJ116 DND116:DNF116 DWZ116:DXB116 EGV116:EGX116 EQR116:EQT116 FAN116:FAP116 FKJ116:FKL116 FUF116:FUH116 GEB116:GED116 GNX116:GNZ116 GXT116:GXV116 HHP116:HHR116 HRL116:HRN116 IBH116:IBJ116 ILD116:ILF116 IUZ116:IVB116 JEV116:JEX116 JOR116:JOT116 JYN116:JYP116 KIJ116:KIL116 KSF116:KSH116 LCB116:LCD116 LLX116:LLZ116 LVT116:LVV116 MFP116:MFR116 MPL116:MPN116 MZH116:MZJ116 NJD116:NJF116 NSZ116:NTB116 OCV116:OCX116 OMR116:OMT116 OWN116:OWP116 PGJ116:PGL116 PQF116:PQH116 QAB116:QAD116 QJX116:QJZ116 QTT116:QTV116 RDP116:RDR116 RNL116:RNN116 RXH116:RXJ116 SHD116:SHF116 SQZ116:SRB116 TAV116:TAX116 TKR116:TKT116 TUN116:TUP116 UEJ116:UEL116 UOF116:UOH116 UYB116:UYD116 VHX116:VHZ116 VRT116:VRV116 WBP116:WBR116 WLL116:WLN116 WVH116:WVJ116 IK116 SG116 ACC116 ALY116 Y59:Y60 BGC125 BPY125 BZU125 CJQ125 CTM125 DDI125 DNE125 DXA125 EGW125 EQS125 FAO125 FKK125 FUG125 GEC125 GNY125 GXU125 HHQ125 HRM125 IBI125 ILE125 IVA125 JEW125 JOS125 JYO125 KIK125 KSG125 LCC125 LLY125 LVU125 MFQ125 MPM125 MZI125 NJE125 NTA125 OCW125 OMS125 OWO125 PGK125 PQG125 QAC125 QJY125 QTU125 RDQ125 RNM125 RXI125 SHE125 SRA125 TAW125 TKS125 TUO125 UEK125 UOG125 UYC125 VHY125 VRU125 WBQ125 WLM125 WVI125 JH125:JJ125 TD125:TF125 ACZ125:ADB125 AMV125:AMX125 AWR125:AWT125 BGN125:BGP125 BQJ125:BQL125 CAF125:CAH125 CKB125:CKD125 CTX125:CTZ125 DDT125:DDV125 DNP125:DNR125 DXL125:DXN125 EHH125:EHJ125 ERD125:ERF125 FAZ125:FBB125 FKV125:FKX125 FUR125:FUT125 GEN125:GEP125 GOJ125:GOL125 GYF125:GYH125 HIB125:HID125 HRX125:HRZ125 IBT125:IBV125 ILP125:ILR125 IVL125:IVN125 JFH125:JFJ125 JPD125:JPF125 JYZ125:JZB125 KIV125:KIX125 KSR125:KST125 LCN125:LCP125 LMJ125:LML125 LWF125:LWH125 MGB125:MGD125 MPX125:MPZ125 MZT125:MZV125 NJP125:NJR125 NTL125:NTN125 ODH125:ODJ125 OND125:ONF125 OWZ125:OXB125 PGV125:PGX125 PQR125:PQT125 QAN125:QAP125 QKJ125:QKL125 QUF125:QUH125 REB125:RED125 RNX125:RNZ125 RXT125:RXV125 SHP125:SHR125 SRL125:SRN125 TBH125:TBJ125 TLD125:TLF125 TUZ125:TVB125 UEV125:UEX125 UOR125:UOT125 UYN125:UYP125 VIJ125:VIL125 VSF125:VSH125 WCB125:WCD125 WLX125:WLZ125 WVT125:WVV125 IW125 SS125 ACO125 AMK125 BGC128 BPY128 BZU128 CJQ128 CTM128 DDI128 DNE128 DXA128 EGW128 EQS128 FAO128 FKK128 FUG128 GEC128 GNY128 GXU128 HHQ128 HRM128 IBI128 ILE128 IVA128 JEW128 JOS128 JYO128 KIK128 KSG128 LCC128 LLY128 LVU128 MFQ128 MPM128 MZI128 NJE128 NTA128 OCW128 OMS128 OWO128 PGK128 PQG128 QAC128 QJY128 QTU128 RDQ128 RNM128 RXI128 SHE128 SRA128 TAW128 TKS128 TUO128 UEK128 UOG128 UYC128 VHY128 VRU128 WBQ128 WLM128 WVI128 JH128:JJ128 TD128:TF128 ACZ128:ADB128 AMV128:AMX128 AWR128:AWT128 BGN128:BGP128 BQJ128:BQL128 CAF128:CAH128 CKB128:CKD128 CTX128:CTZ128 DDT128:DDV128 DNP128:DNR128 DXL128:DXN128 EHH128:EHJ128 ERD128:ERF128 FAZ128:FBB128 FKV128:FKX128 FUR128:FUT128 GEN128:GEP128 GOJ128:GOL128 GYF128:GYH128 HIB128:HID128 HRX128:HRZ128 IBT128:IBV128 ILP128:ILR128 IVL128:IVN128 JFH128:JFJ128 JPD128:JPF128 JYZ128:JZB128 KIV128:KIX128 KSR128:KST128 LCN128:LCP128 LMJ128:LML128 LWF128:LWH128 MGB128:MGD128 MPX128:MPZ128 MZT128:MZV128 NJP128:NJR128 NTL128:NTN128 ODH128:ODJ128 OND128:ONF128 OWZ128:OXB128 PGV128:PGX128 PQR128:PQT128 QAN128:QAP128 QKJ128:QKL128 QUF128:QUH128 REB128:RED128 RNX128:RNZ128 RXT128:RXV128 SHP128:SHR128 SRL128:SRN128 TBH128:TBJ128 TLD128:TLF128 TUZ128:TVB128 UEV128:UEX128 UOR128:UOT128 UYN128:UYP128 VIJ128:VIL128 VSF128:VSH128 WCB128:WCD128 WLX128:WLZ128 WVT128:WVV128 IW128 SS128 ACO128 AMK128 AWG131 BGC131 BPY131 BZU131 CJQ131 CTM131 DDI131 DNE131 DXA131 EGW131 EQS131 FAO131 FKK131 FUG131 GEC131 GNY131 GXU131 HHQ131 HRM131 IBI131 ILE131 IVA131 JEW131 JOS131 JYO131 KIK131 KSG131 LCC131 LLY131 LVU131 MFQ131 MPM131 MZI131 NJE131 NTA131 OCW131 OMS131 OWO131 PGK131 PQG131 QAC131 QJY131 QTU131 RDQ131 RNM131 RXI131 SHE131 SRA131 TAW131 TKS131 TUO131 UEK131 UOG131 UYC131 VHY131 VRU131 WBQ131 WLM131 WVI131 JH131:JJ131 TD131:TF131 ACZ131:ADB131 AMV131:AMX131 AWR131:AWT131 BGN131:BGP131 BQJ131:BQL131 CAF131:CAH131 CKB131:CKD131 CTX131:CTZ131 DDT131:DDV131 DNP131:DNR131 DXL131:DXN131 EHH131:EHJ131 ERD131:ERF131 FAZ131:FBB131 FKV131:FKX131 FUR131:FUT131 GEN131:GEP131 GOJ131:GOL131 GYF131:GYH131 HIB131:HID131 HRX131:HRZ131 IBT131:IBV131 ILP131:ILR131 IVL131:IVN131 JFH131:JFJ131 JPD131:JPF131 JYZ131:JZB131 KIV131:KIX131 KSR131:KST131 LCN131:LCP131 LMJ131:LML131 LWF131:LWH131 MGB131:MGD131 MPX131:MPZ131 MZT131:MZV131 NJP131:NJR131 NTL131:NTN131 ODH131:ODJ131 OND131:ONF131 OWZ131:OXB131 PGV131:PGX131 PQR131:PQT131 QAN131:QAP131 QKJ131:QKL131 QUF131:QUH131 REB131:RED131 RNX131:RNZ131 RXT131:RXV131 SHP131:SHR131 SRL131:SRN131 TBH131:TBJ131 TLD131:TLF131 TUZ131:TVB131 UEV131:UEX131 UOR131:UOT131 UYN131:UYP131 VIJ131:VIL131 VSF131:VSH131 WCB131:WCD131 WLX131:WLZ131 WVT131:WVV131 IW131 SS131 ACO131 AMK131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JH133:JJ133 TD133:TF133 ACZ133:ADB133 AMV133:AMX133 AWR133:AWT133 BGN133:BGP133 BQJ133:BQL133 CAF133:CAH133 CKB133:CKD133 CTX133:CTZ133 DDT133:DDV133 DNP133:DNR133 DXL133:DXN133 EHH133:EHJ133 ERD133:ERF133 FAZ133:FBB133 FKV133:FKX133 FUR133:FUT133 GEN133:GEP133 GOJ133:GOL133 GYF133:GYH133 HIB133:HID133 HRX133:HRZ133 IBT133:IBV133 ILP133:ILR133 IVL133:IVN133 JFH133:JFJ133 JPD133:JPF133 JYZ133:JZB133 KIV133:KIX133 KSR133:KST133 LCN133:LCP133 LMJ133:LML133 LWF133:LWH133 MGB133:MGD133 MPX133:MPZ133 MZT133:MZV133 NJP133:NJR133 NTL133:NTN133 ODH133:ODJ133 OND133:ONF133 OWZ133:OXB133 PGV133:PGX133 PQR133:PQT133 QAN133:QAP133 QKJ133:QKL133 QUF133:QUH133 REB133:RED133 RNX133:RNZ133 RXT133:RXV133 SHP133:SHR133 SRL133:SRN133 TBH133:TBJ133 TLD133:TLF133 TUZ133:TVB133 UEV133:UEX133 UOR133:UOT133 UYN133:UYP133 VIJ133:VIL133 VSF133:VSH133 WCB133:WCD133 WLX133:WLZ133 WVT133:WVV133 IW133 SS133 ACO133 AMK133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JH135:JJ135 TD135:TF135 ACZ135:ADB135 AMV135:AMX135 AWR135:AWT135 BGN135:BGP135 BQJ135:BQL135 CAF135:CAH135 CKB135:CKD135 CTX135:CTZ135 DDT135:DDV135 DNP135:DNR135 DXL135:DXN135 EHH135:EHJ135 ERD135:ERF135 FAZ135:FBB135 FKV135:FKX135 FUR135:FUT135 GEN135:GEP135 GOJ135:GOL135 GYF135:GYH135 HIB135:HID135 HRX135:HRZ135 IBT135:IBV135 ILP135:ILR135 IVL135:IVN135 JFH135:JFJ135 JPD135:JPF135 JYZ135:JZB135 KIV135:KIX135 KSR135:KST135 LCN135:LCP135 LMJ135:LML135 LWF135:LWH135 MGB135:MGD135 MPX135:MPZ135 MZT135:MZV135 NJP135:NJR135 NTL135:NTN135 ODH135:ODJ135 OND135:ONF135 OWZ135:OXB135 PGV135:PGX135 PQR135:PQT135 QAN135:QAP135 QKJ135:QKL135 QUF135:QUH135 REB135:RED135 RNX135:RNZ135 RXT135:RXV135 SHP135:SHR135 SRL135:SRN135 TBH135:TBJ135 TLD135:TLF135 TUZ135:TVB135 UEV135:UEX135 UOR135:UOT135 UYN135:UYP135 VIJ135:VIL135 VSF135:VSH135 WCB135:WCD135 WLX135:WLZ135 WVT135:WVV135 IW135 SS135 ACO135 AMK135 BGJ109 BGC171 BPY171 BZU171 CJQ171 CTM171 DDI171 DNE171 DXA171 EGW171 EQS171 FAO171 FKK171 FUG171 GEC171 GNY171 GXU171 HHQ171 HRM171 IBI171 ILE171 IVA171 JEW171 JOS171 JYO171 KIK171 KSG171 LCC171 LLY171 LVU171 MFQ171 MPM171 MZI171 NJE171 NTA171 OCW171 OMS171 OWO171 PGK171 PQG171 QAC171 QJY171 QTU171 RDQ171 RNM171 RXI171 SHE171 SRA171 TAW171 TKS171 TUO171 UEK171 UOG171 UYC171 VHY171 VRU171 WBQ171 WLM171 WVI171 JH171:JJ171 TD171:TF171 ACZ171:ADB171 AMV171:AMX171 AWR171:AWT171 BGN171:BGP171 BQJ171:BQL171 CAF171:CAH171 CKB171:CKD171 CTX171:CTZ171 DDT171:DDV171 DNP171:DNR171 DXL171:DXN171 EHH171:EHJ171 ERD171:ERF171 FAZ171:FBB171 FKV171:FKX171 FUR171:FUT171 GEN171:GEP171 GOJ171:GOL171 GYF171:GYH171 HIB171:HID171 HRX171:HRZ171 IBT171:IBV171 ILP171:ILR171 IVL171:IVN171 JFH171:JFJ171 JPD171:JPF171 JYZ171:JZB171 KIV171:KIX171 KSR171:KST171 LCN171:LCP171 LMJ171:LML171 LWF171:LWH171 MGB171:MGD171 MPX171:MPZ171 MZT171:MZV171 NJP171:NJR171 NTL171:NTN171 ODH171:ODJ171 OND171:ONF171 OWZ171:OXB171 PGV171:PGX171 PQR171:PQT171 QAN171:QAP171 QKJ171:QKL171 QUF171:QUH171 REB171:RED171 RNX171:RNZ171 RXT171:RXV171 SHP171:SHR171 SRL171:SRN171 TBH171:TBJ171 TLD171:TLF171 TUZ171:TVB171 UEV171:UEX171 UOR171:UOT171 UYN171:UYP171 VIJ171:VIL171 VSF171:VSH171 WCB171:WCD171 WLX171:WLZ171 WVT171:WVV171 IW171 SS171 ACO171 AMK171 AMV129 ACG64:ACI65 ACG67:ACI68 ACG70:ACI71 ACG74:ACI75 ACG77:ACI78 ACG80:ACI81 ACG86:ACI87 ACG83:ACI84 X63:X93 ACG89:ACI90 Y44:Y45 P43:P44 P46:P47 P49:P50 Y50:Y51 Y53:Y54 P52:P53 P58:P59 P55:P56 AVU116 R117:R118 ACV117 AWN117 SZ117 JD117 WWA117:WWC117 WME117:WMG117 WCI117:WCK117 VSM117:VSO117 VIQ117:VIS117 UYU117:UYW117 UOY117:UPA117 UFC117:UFE117 TVG117:TVI117 TLK117:TLM117 TBO117:TBQ117 SRS117:SRU117 SHW117:SHY117 RYA117:RYC117 ROE117:ROG117 REI117:REK117 QUM117:QUO117 QKQ117:QKS117 QAU117:QAW117 PQY117:PRA117 PHC117:PHE117 OXG117:OXI117 ONK117:ONM117 ODO117:ODQ117 NTS117:NTU117 NJW117:NJY117 NAA117:NAC117 MQE117:MQG117 MGI117:MGK117 LWM117:LWO117 LMQ117:LMS117 LCU117:LCW117 KSY117:KTA117 KJC117:KJE117 JZG117:JZI117 JPK117:JPM117 JFO117:JFQ117 IVS117:IVU117 ILW117:ILY117 ICA117:ICC117 HSE117:HSG117 HII117:HIK117 GYM117:GYO117 GOQ117:GOS117 GEU117:GEW117 FUY117:FVA117 FLC117:FLE117 FBG117:FBI117 ERK117:ERM117 EHO117:EHQ117 DXS117:DXU117 DNW117:DNY117 DEA117:DEC117 CUE117:CUG117 CKI117:CKK117 CAM117:CAO117 BQQ117:BQS117 BGU117:BGW117 AWY117:AXA117 ANC117:ANE117 ADG117:ADI117 TK117:TM117 JO117:JQ117 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BGJ117 AWF111 BPZ102 BZV102 BGD102 AWH102 AML102 ACP102 ST102 IX102 WVU102:WVW102 WLY102:WMA102 WCC102:WCE102 VSG102:VSI102 VIK102:VIM102 UYO102:UYQ102 UOS102:UOU102 UEW102:UEY102 TVA102:TVC102 TLE102:TLG102 TBI102:TBK102 SRM102:SRO102 SHQ102:SHS102 RXU102:RXW102 RNY102:ROA102 REC102:REE102 QUG102:QUI102 QKK102:QKM102 QAO102:QAQ102 PQS102:PQU102 PGW102:PGY102 OXA102:OXC102 ONE102:ONG102 ODI102:ODK102 NTM102:NTO102 NJQ102:NJS102 MZU102:MZW102 MPY102:MQA102 MGC102:MGE102 LWG102:LWI102 LMK102:LMM102 LCO102:LCQ102 KSS102:KSU102 KIW102:KIY102 JZA102:JZC102 JPE102:JPG102 JFI102:JFK102 IVM102:IVO102 ILQ102:ILS102 IBU102:IBW102 HRY102:HSA102 HIC102:HIE102 GYG102:GYI102 GOK102:GOM102 GEO102:GEQ102 FUS102:FUU102 FKW102:FKY102 FBA102:FBC102 ERE102:ERG102 EHI102:EHK102 DXM102:DXO102 DNQ102:DNS102 DDU102:DDW102 CTY102:CUA102 CKC102:CKE102 CAG102:CAI102 BQK102:BQM102 BGO102:BGQ102 AWS102:AWU102 AMW102:AMY102 ADA102:ADC102 TE102:TG102 JI102:JK102 WVJ102 WLN102 WBR102 VRV102 VHZ102 UYD102 UOH102 UEL102 TUP102 TKT102 TAX102 SRB102 SHF102 RXJ102 RNN102 RDR102 QTV102 QJZ102 QAD102 PQH102 PGL102 OWP102 OMT102 OCX102 NTB102 NJF102 MZJ102 MPN102 MFR102 LVV102 LLZ102 LCD102 KSH102 KIL102 JYP102 JOT102 JEX102 IVB102 ILF102 IBJ102 HRN102 HHR102 GXV102 GNZ102 GED102 FUH102 FKL102 FAP102 EQT102 EGX102 DXB102 DNF102 DDJ102 CTN102 CJR102 BGJ103 AMR103 ACV103 AWN103 SZ103 JD103 WWA103:WWC103 WME103:WMG103 WCI103:WCK103 VSM103:VSO103 VIQ103:VIS103 UYU103:UYW103 UOY103:UPA103 UFC103:UFE103 TVG103:TVI103 TLK103:TLM103 TBO103:TBQ103 SRS103:SRU103 SHW103:SHY103 RYA103:RYC103 ROE103:ROG103 REI103:REK103 QUM103:QUO103 QKQ103:QKS103 QAU103:QAW103 PQY103:PRA103 PHC103:PHE103 OXG103:OXI103 ONK103:ONM103 ODO103:ODQ103 NTS103:NTU103 NJW103:NJY103 NAA103:NAC103 MQE103:MQG103 MGI103:MGK103 LWM103:LWO103 LMQ103:LMS103 LCU103:LCW103 KSY103:KTA103 KJC103:KJE103 JZG103:JZI103 JPK103:JPM103 JFO103:JFQ103 IVS103:IVU103 ILW103:ILY103 ICA103:ICC103 HSE103:HSG103 HII103:HIK103 GYM103:GYO103 GOQ103:GOS103 GEU103:GEW103 FUY103:FVA103 FLC103:FLE103 FBG103:FBI103 ERK103:ERM103 EHO103:EHQ103 DXS103:DXU103 DNW103:DNY103 DEA103:DEC103 CUE103:CUG103 CKI103:CKK103 CAM103:CAO103 BQQ103:BQS103 BGU103:BGW103 AWY103:AXA103 ANC103:ANE103 ADG103:ADI103 TK103:TM103 JO103:JQ103 WVP103 WLT103 WBX103 VSB103 VIF103 UYJ103 UON103 UER103 TUV103 TKZ103 TBD103 SRH103 SHL103 RXP103 RNT103 RDX103 QUB103 QKF103 QAJ103 PQN103 PGR103 OWV103 OMZ103 ODD103 NTH103 NJL103 MZP103 MPT103 MFX103 LWB103 LMF103 LCJ103 KSN103 KIR103 JYV103 JOZ103 JFD103 IVH103 ILL103 IBP103 HRT103 HHX103 GYB103 GOF103 GEJ103 FUN103 FKR103 FAV103 EQZ103 EHD103 DXH103 DNL103 DDP103 CTT103 CJX103 CAB103 BQF103 N99:N109 BPZ104 BZV104 BGD104 AWH104 AML104 ACP104 ST104 IX104 WVU104:WVW104 WLY104:WMA104 WCC104:WCE104 VSG104:VSI104 VIK104:VIM104 UYO104:UYQ104 UOS104:UOU104 UEW104:UEY104 TVA104:TVC104 TLE104:TLG104 TBI104:TBK104 SRM104:SRO104 SHQ104:SHS104 RXU104:RXW104 RNY104:ROA104 REC104:REE104 QUG104:QUI104 QKK104:QKM104 QAO104:QAQ104 PQS104:PQU104 PGW104:PGY104 OXA104:OXC104 ONE104:ONG104 ODI104:ODK104 NTM104:NTO104 NJQ104:NJS104 MZU104:MZW104 MPY104:MQA104 MGC104:MGE104 LWG104:LWI104 LMK104:LMM104 LCO104:LCQ104 KSS104:KSU104 KIW104:KIY104 JZA104:JZC104 JPE104:JPG104 JFI104:JFK104 IVM104:IVO104 ILQ104:ILS104 IBU104:IBW104 HRY104:HSA104 HIC104:HIE104 GYG104:GYI104 GOK104:GOM104 GEO104:GEQ104 FUS104:FUU104 FKW104:FKY104 FBA104:FBC104 ERE104:ERG104 EHI104:EHK104 DXM104:DXO104 DNQ104:DNS104 DDU104:DDW104 CTY104:CUA104 CKC104:CKE104 CAG104:CAI104 BQK104:BQM104 BGO104:BGQ104 AWS104:AWU104 AMW104:AMY104 ADA104:ADC104 TE104:TG104 JI104:JK104 WVJ104 WLN104 WBR104 VRV104 VHZ104 UYD104 UOH104 UEL104 TUP104 TKT104 TAX104 SRB104 SHF104 RXJ104 RNN104 RDR104 QTV104 QJZ104 QAD104 PQH104 PGL104 OWP104 OMT104 OCX104 NTB104 NJF104 MZJ104 MPN104 MFR104 LVV104 LLZ104 LCD104 KSH104 KIL104 JYP104 JOT104 JEX104 IVB104 ILF104 IBJ104 HRN104 HHR104 GXV104 GNZ104 GED104 FUH104 FKL104 FAP104 EQT104 EGX104 DXB104 DNF104 DDJ104 CTN104 CJR104 BGJ105 AMR105 ACV105 AWN105 SZ105 JD105 WWA105:WWC105 WME105:WMG105 WCI105:WCK105 VSM105:VSO105 VIQ105:VIS105 UYU105:UYW105 UOY105:UPA105 UFC105:UFE105 TVG105:TVI105 TLK105:TLM105 TBO105:TBQ105 SRS105:SRU105 SHW105:SHY105 RYA105:RYC105 ROE105:ROG105 REI105:REK105 QUM105:QUO105 QKQ105:QKS105 QAU105:QAW105 PQY105:PRA105 PHC105:PHE105 OXG105:OXI105 ONK105:ONM105 ODO105:ODQ105 NTS105:NTU105 NJW105:NJY105 NAA105:NAC105 MQE105:MQG105 MGI105:MGK105 LWM105:LWO105 LMQ105:LMS105 LCU105:LCW105 KSY105:KTA105 KJC105:KJE105 JZG105:JZI105 JPK105:JPM105 JFO105:JFQ105 IVS105:IVU105 ILW105:ILY105 ICA105:ICC105 HSE105:HSG105 HII105:HIK105 GYM105:GYO105 GOQ105:GOS105 GEU105:GEW105 FUY105:FVA105 FLC105:FLE105 FBG105:FBI105 ERK105:ERM105 EHO105:EHQ105 DXS105:DXU105 DNW105:DNY105 DEA105:DEC105 CUE105:CUG105 CKI105:CKK105 CAM105:CAO105 BQQ105:BQS105 BGU105:BGW105 AWY105:AXA105 ANC105:ANE105 ADG105:ADI105 TK105:TM105 JO105:JQ105 WVP105 WLT105 WBX105 VSB105 VIF105 UYJ105 UON105 UER105 TUV105 TKZ105 TBD105 SRH105 SHL105 RXP105 RNT105 RDX105 QUB105 QKF105 QAJ105 PQN105 PGR105 OWV105 OMZ105 ODD105 NTH105 NJL105 MZP105 MPT105 MFX105 LWB105 LMF105 LCJ105 KSN105 KIR105 JYV105 JOZ105 JFD105 IVH105 ILL105 IBP105 HRT105 HHX105 GYB105 GOF105 GEJ105 FUN105 FKR105 FAV105 EQZ105 EHD105 DXH105 DNL105 DDP105 CTT105 CJX105 CAB105 BQF105 CJR106 CTN110 BPZ106 BZV106 BGD106 AWH106 AML106 ACP106 ST106 IX106 WVU106:WVW106 WLY106:WMA106 WCC106:WCE106 VSG106:VSI106 VIK106:VIM106 UYO106:UYQ106 UOS106:UOU106 UEW106:UEY106 TVA106:TVC106 TLE106:TLG106 TBI106:TBK106 SRM106:SRO106 SHQ106:SHS106 RXU106:RXW106 RNY106:ROA106 REC106:REE106 QUG106:QUI106 QKK106:QKM106 QAO106:QAQ106 PQS106:PQU106 PGW106:PGY106 OXA106:OXC106 ONE106:ONG106 ODI106:ODK106 NTM106:NTO106 NJQ106:NJS106 MZU106:MZW106 MPY106:MQA106 MGC106:MGE106 LWG106:LWI106 LMK106:LMM106 LCO106:LCQ106 KSS106:KSU106 KIW106:KIY106 JZA106:JZC106 JPE106:JPG106 JFI106:JFK106 IVM106:IVO106 ILQ106:ILS106 IBU106:IBW106 HRY106:HSA106 HIC106:HIE106 GYG106:GYI106 GOK106:GOM106 GEO106:GEQ106 FUS106:FUU106 FKW106:FKY106 FBA106:FBC106 ERE106:ERG106 EHI106:EHK106 DXM106:DXO106 DNQ106:DNS106 DDU106:DDW106 CTY106:CUA106 CKC106:CKE106 CAG106:CAI106 BQK106:BQM106 BGO106:BGQ106 AWS106:AWU106 AMW106:AMY106 ADA106:ADC106 TE106:TG106 JI106:JK106 WVJ106 WLN106 WBR106 VRV106 VHZ106 UYD106 UOH106 UEL106 TUP106 TKT106 TAX106 SRB106 SHF106 RXJ106 RNN106 RDR106 QTV106 QJZ106 QAD106 PQH106 PGL106 OWP106 OMT106 OCX106 NTB106 NJF106 MZJ106 MPN106 MFR106 LVV106 LLZ106 LCD106 KSH106 KIL106 JYP106 JOT106 JEX106 IVB106 ILF106 IBJ106 HRN106 HHR106 GXV106 GNZ106 GED106 FUH106 FKL106 FAP106 EQT106 EGX106 DXB106 DNF106 DDJ106 CTN106 BGJ107 AMR107 ACV107 AWN107 SZ107 JD107 WWA107:WWC107 WME107:WMG107 WCI107:WCK107 VSM107:VSO107 VIQ107:VIS107 UYU107:UYW107 UOY107:UPA107 UFC107:UFE107 TVG107:TVI107 TLK107:TLM107 TBO107:TBQ107 SRS107:SRU107 SHW107:SHY107 RYA107:RYC107 ROE107:ROG107 REI107:REK107 QUM107:QUO107 QKQ107:QKS107 QAU107:QAW107 PQY107:PRA107 PHC107:PHE107 OXG107:OXI107 ONK107:ONM107 ODO107:ODQ107 NTS107:NTU107 NJW107:NJY107 NAA107:NAC107 MQE107:MQG107 MGI107:MGK107 LWM107:LWO107 LMQ107:LMS107 LCU107:LCW107 KSY107:KTA107 KJC107:KJE107 JZG107:JZI107 JPK107:JPM107 JFO107:JFQ107 IVS107:IVU107 ILW107:ILY107 ICA107:ICC107 HSE107:HSG107 HII107:HIK107 GYM107:GYO107 GOQ107:GOS107 GEU107:GEW107 FUY107:FVA107 FLC107:FLE107 FBG107:FBI107 ERK107:ERM107 EHO107:EHQ107 DXS107:DXU107 DNW107:DNY107 DEA107:DEC107 CUE107:CUG107 CKI107:CKK107 CAM107:CAO107 BQQ107:BQS107 BGU107:BGW107 AWY107:AXA107 ANC107:ANE107 ADG107:ADI107 TK107:TM107 JO107:JQ107 WVP107 WLT107 WBX107 VSB107 VIF107 UYJ107 UON107 UER107 TUV107 TKZ107 TBD107 SRH107 SHL107 RXP107 RNT107 RDX107 QUB107 QKF107 QAJ107 PQN107 PGR107 OWV107 OMZ107 ODD107 NTH107 NJL107 MZP107 MPT107 MFX107 LWB107 LMF107 LCJ107 KSN107 KIR107 JYV107 JOZ107 JFD107 IVH107 ILL107 IBP107 HRT107 HHX107 GYB107 GOF107 GEJ107 FUN107 FKR107 FAV107 EQZ107 EHD107 DXH107 DNL107 DDP107 CTT107 CJX107 CAB107 BQF107 CTN108 CJR108 BPZ108 BZV108 BGD108 AWH108 AML108 ACP108 ST108 IX108 WVU108:WVW108 WLY108:WMA108 WCC108:WCE108 VSG108:VSI108 VIK108:VIM108 UYO108:UYQ108 UOS108:UOU108 UEW108:UEY108 TVA108:TVC108 TLE108:TLG108 TBI108:TBK108 SRM108:SRO108 SHQ108:SHS108 RXU108:RXW108 RNY108:ROA108 REC108:REE108 QUG108:QUI108 QKK108:QKM108 QAO108:QAQ108 PQS108:PQU108 PGW108:PGY108 OXA108:OXC108 ONE108:ONG108 ODI108:ODK108 NTM108:NTO108 NJQ108:NJS108 MZU108:MZW108 MPY108:MQA108 MGC108:MGE108 LWG108:LWI108 LMK108:LMM108 LCO108:LCQ108 KSS108:KSU108 KIW108:KIY108 JZA108:JZC108 JPE108:JPG108 JFI108:JFK108 IVM108:IVO108 ILQ108:ILS108 IBU108:IBW108 HRY108:HSA108 HIC108:HIE108 GYG108:GYI108 GOK108:GOM108 GEO108:GEQ108 FUS108:FUU108 FKW108:FKY108 FBA108:FBC108 ERE108:ERG108 EHI108:EHK108 DXM108:DXO108 DNQ108:DNS108 DDU108:DDW108 CTY108:CUA108 CKC108:CKE108 CAG108:CAI108 BQK108:BQM108 BGO108:BGQ108 AWS108:AWU108 AMW108:AMY108 ADA108:ADC108 TE108:TG108 JI108:JK108 WVJ108 WLN108 WBR108 VRV108 VHZ108 UYD108 UOH108 UEL108 TUP108 TKT108 TAX108 SRB108 SHF108 RXJ108 RNN108 RDR108 QTV108 QJZ108 QAD108 PQH108 PGL108 OWP108 OMT108 OCX108 NTB108 NJF108 MZJ108 MPN108 MFR108 LVV108 LLZ108 LCD108 KSH108 KIL108 JYP108 JOT108 JEX108 IVB108 ILF108 IBJ108 HRN108 HHR108 GXV108 GNZ108 GED108 FUH108 FKL108 FAP108 EQT108 EGX108 DXB108 DNF108 DDJ108 DDJ110 AMR109 ACV109 AWN109 SZ109 JD109 WWA109:WWC109 WME109:WMG109 WCI109:WCK109 VSM109:VSO109 VIQ109:VIS109 UYU109:UYW109 UOY109:UPA109 UFC109:UFE109 TVG109:TVI109 TLK109:TLM109 TBO109:TBQ109 SRS109:SRU109 SHW109:SHY109 RYA109:RYC109 ROE109:ROG109 REI109:REK109 QUM109:QUO109 QKQ109:QKS109 QAU109:QAW109 PQY109:PRA109 PHC109:PHE109 OXG109:OXI109 ONK109:ONM109 ODO109:ODQ109 NTS109:NTU109 NJW109:NJY109 NAA109:NAC109 MQE109:MQG109 MGI109:MGK109 LWM109:LWO109 LMQ109:LMS109 LCU109:LCW109 KSY109:KTA109 KJC109:KJE109 JZG109:JZI109 JPK109:JPM109 JFO109:JFQ109 IVS109:IVU109 ILW109:ILY109 ICA109:ICC109 HSE109:HSG109 HII109:HIK109 GYM109:GYO109 GOQ109:GOS109 GEU109:GEW109 FUY109:FVA109 FLC109:FLE109 FBG109:FBI109 ERK109:ERM109 EHO109:EHQ109 DXS109:DXU109 DNW109:DNY109 DEA109:DEC109 CUE109:CUG109 CKI109:CKK109 CAM109:CAO109 BQQ109:BQS109 BGU109:BGW109 AWY109:AXA109 ANC109:ANE109 ADG109:ADI109 TK109:TM109 JO109:JQ109 WVP109 WLT109 WBX109 VSB109 VIF109 UYJ109 UON109 UER109 TUV109 TKZ109 TBD109 SRH109 SHL109 RXP109 RNT109 RDX109 QUB109 QKF109 QAJ109 PQN109 PGR109 OWV109 OMZ109 ODD109 NTH109 NJL109 MZP109 MPT109 MFX109 LWB109 LMF109 LCJ109 KSN109 KIR109 JYV109 JOZ109 JFD109 IVH109 ILL109 IBP109 HRT109 HHX109 GYB109 GOF109 GEJ109 FUN109 FKR109 FAV109 EQZ109 EHD109 DXH109 DNL109 DDP109 CTT109 CJX109 CAB109 BQF109 N145:N173 AMV126 AWG125 ACZ126 TD126 JH126 WWE126:WWG126 WMI126:WMK126 WCM126:WCO126 VSQ126:VSS126 VIU126:VIW126 UYY126:UZA126 UPC126:UPE126 UFG126:UFI126 TVK126:TVM126 TLO126:TLQ126 TBS126:TBU126 SRW126:SRY126 SIA126:SIC126 RYE126:RYG126 ROI126:ROK126 REM126:REO126 QUQ126:QUS126 QKU126:QKW126 QAY126:QBA126 PRC126:PRE126 PHG126:PHI126 OXK126:OXM126 ONO126:ONQ126 ODS126:ODU126 NTW126:NTY126 NKA126:NKC126 NAE126:NAG126 MQI126:MQK126 MGM126:MGO126 LWQ126:LWS126 LMU126:LMW126 LCY126:LDA126 KTC126:KTE126 KJG126:KJI126 JZK126:JZM126 JPO126:JPQ126 JFS126:JFU126 IVW126:IVY126 IMA126:IMC126 ICE126:ICG126 HSI126:HSK126 HIM126:HIO126 GYQ126:GYS126 GOU126:GOW126 GEY126:GFA126 FVC126:FVE126 FLG126:FLI126 FBK126:FBM126 ERO126:ERQ126 EHS126:EHU126 DXW126:DXY126 DOA126:DOC126 DEE126:DEG126 CUI126:CUK126 CKM126:CKO126 CAQ126:CAS126 BQU126:BQW126 BGY126:BHA126 AXC126:AXE126 ANG126:ANI126 ADK126:ADM126 TO126:TQ126 JS126:JU126 WVT126 WLX126 WCB126 VSF126 VIJ126 UYN126 UOR126 UEV126 TUZ126 TLD126 TBH126 SRL126 SHP126 RXT126 RNX126 REB126 QUF126 QKJ126 QAN126 PQR126 PGV126 OWZ126 OND126 ODH126 NTL126 NJP126 MZT126 MPX126 MGB126 LWF126 LMJ126 LCN126 KSR126 KIV126 JYZ126 JPD126 JFH126 IVL126 ILP126 IBT126 HRX126 HIB126 GYF126 GOJ126 GEN126 FUR126 FKV126 FAZ126 ERD126 EHH126 DXL126 DNP126 DDT126 CTX126 CKB126 CAF126 BQJ126 BGN126 AWR126 BC124:BC133 WVV182 AWG128 ACZ129 TD129 JH129 WWE129:WWG129 WMI129:WMK129 WCM129:WCO129 VSQ129:VSS129 VIU129:VIW129 UYY129:UZA129 UPC129:UPE129 UFG129:UFI129 TVK129:TVM129 TLO129:TLQ129 TBS129:TBU129 SRW129:SRY129 SIA129:SIC129 RYE129:RYG129 ROI129:ROK129 REM129:REO129 QUQ129:QUS129 QKU129:QKW129 QAY129:QBA129 PRC129:PRE129 PHG129:PHI129 OXK129:OXM129 ONO129:ONQ129 ODS129:ODU129 NTW129:NTY129 NKA129:NKC129 NAE129:NAG129 MQI129:MQK129 MGM129:MGO129 LWQ129:LWS129 LMU129:LMW129 LCY129:LDA129 KTC129:KTE129 KJG129:KJI129 JZK129:JZM129 JPO129:JPQ129 JFS129:JFU129 IVW129:IVY129 IMA129:IMC129 ICE129:ICG129 HSI129:HSK129 HIM129:HIO129 GYQ129:GYS129 GOU129:GOW129 GEY129:GFA129 FVC129:FVE129 FLG129:FLI129 FBK129:FBM129 ERO129:ERQ129 EHS129:EHU129 DXW129:DXY129 DOA129:DOC129 DEE129:DEG129 CUI129:CUK129 CKM129:CKO129 CAQ129:CAS129 BQU129:BQW129 BGY129:BHA129 AXC129:AXE129 ANG129:ANI129 ADK129:ADM129 TO129:TQ129 JS129:JU129 WVT129 WLX129 WCB129 VSF129 VIJ129 UYN129 UOR129 UEV129 TUZ129 TLD129 TBH129 SRL129 SHP129 RXT129 RNX129 REB129 QUF129 QKJ129 QAN129 PQR129 PGV129 OWZ129 OND129 ODH129 NTL129 NJP129 MZT129 MPX129 MGB129 LWF129 LMJ129 LCN129 KSR129 KIV129 JYZ129 JPD129 JFH129 IVL129 ILP129 IBT129 HRX129 HIB129 GYF129 GOJ129 GEN129 FUR129 FKV129 FAZ129 ERD129 EHH129 DXL129 DNP129 DDT129 CTX129 CKB129 CAF129 BQJ129 BGN129 AWR129 BC202:BC203 AMK115 ACO118:ACO119 AWG118:AWG119 SS118:SS119 IW118:IW119 WVT118:WVV119 WLX118:WLZ119 WCB118:WCD119 VSF118:VSH119 VIJ118:VIL119 UYN118:UYP119 UOR118:UOT119 UEV118:UEX119 TUZ118:TVB119 TLD118:TLF119 TBH118:TBJ119 SRL118:SRN119 SHP118:SHR119 RXT118:RXV119 RNX118:RNZ119 REB118:RED119 QUF118:QUH119 QKJ118:QKL119 QAN118:QAP119 PQR118:PQT119 PGV118:PGX119 OWZ118:OXB119 OND118:ONF119 ODH118:ODJ119 NTL118:NTN119 NJP118:NJR119 MZT118:MZV119 MPX118:MPZ119 MGB118:MGD119 LWF118:LWH119 LMJ118:LML119 LCN118:LCP119 KSR118:KST119 KIV118:KIX119 JYZ118:JZB119 JPD118:JPF119 JFH118:JFJ119 IVL118:IVN119 ILP118:ILR119 IBT118:IBV119 HRX118:HRZ119 HIB118:HID119 GYF118:GYH119 GOJ118:GOL119 GEN118:GEP119 FUR118:FUT119 FKV118:FKX119 FAZ118:FBB119 ERD118:ERF119 EHH118:EHJ119 DXL118:DXN119 DNP118:DNR119 DDT118:DDV119 CTX118:CTZ119 CKB118:CKD119 CAF118:CAH119 BQJ118:BQL119 BGN118:BGP119 AWR118:AWT119 AMV118:AMX119 ACZ118:ADB119 TD118:TF119 JH118:JJ119 WVI118:WVI119 WLM118:WLM119 WBQ118:WBQ119 VRU118:VRU119 VHY118:VHY119 UYC118:UYC119 UOG118:UOG119 UEK118:UEK119 TUO118:TUO119 TKS118:TKS119 TAW118:TAW119 SRA118:SRA119 SHE118:SHE119 RXI118:RXI119 RNM118:RNM119 RDQ118:RDQ119 QTU118:QTU119 QJY118:QJY119 QAC118:QAC119 PQG118:PQG119 PGK118:PGK119 OWO118:OWO119 OMS118:OMS119 OCW118:OCW119 NTA118:NTA119 NJE118:NJE119 MZI118:MZI119 MPM118:MPM119 MFQ118:MFQ119 LVU118:LVU119 LLY118:LLY119 LCC118:LCC119 KSG118:KSG119 KIK118:KIK119 JYO118:JYO119 JOS118:JOS119 JEW118:JEW119 IVA118:IVA119 ILE118:ILE119 IBI118:IBI119 HRM118:HRM119 HHQ118:HHQ119 GXU118:GXU119 GNY118:GNY119 GEC118:GEC119 FUG118:FUG119 FKK118:FKK119 FAO118:FAO119 EQS118:EQS119 EGW118:EGW119 DXA118:DXA119 DNE118:DNE119 DDI118:DDI119 CTM118:CTM119 CJQ118:CJQ119 BZU118:BZU119 BPY118:BPY119 BGC118:BGC119 Y119:AA119 N119 N113:N115 ACO115 AWG115 SS115 IW115 WVT115:WVV115 WLX115:WLZ115 WCB115:WCD115 VSF115:VSH115 VIJ115:VIL115 UYN115:UYP115 UOR115:UOT115 UEV115:UEX115 TUZ115:TVB115 TLD115:TLF115 TBH115:TBJ115 SRL115:SRN115 SHP115:SHR115 RXT115:RXV115 RNX115:RNZ115 REB115:RED115 QUF115:QUH115 QKJ115:QKL115 QAN115:QAP115 PQR115:PQT115 PGV115:PGX115 OWZ115:OXB115 OND115:ONF115 ODH115:ODJ115 NTL115:NTN115 NJP115:NJR115 MZT115:MZV115 MPX115:MPZ115 MGB115:MGD115 LWF115:LWH115 LMJ115:LML115 LCN115:LCP115 KSR115:KST115 KIV115:KIX115 JYZ115:JZB115 JPD115:JPF115 JFH115:JFJ115 IVL115:IVN115 ILP115:ILR115 IBT115:IBV115 HRX115:HRZ115 HIB115:HID115 GYF115:GYH115 GOJ115:GOL115 GEN115:GEP115 FUR115:FUT115 FKV115:FKX115 FAZ115:FBB115 ERD115:ERF115 EHH115:EHJ115 DXL115:DXN115 DNP115:DNR115 DDT115:DDV115 CTX115:CTZ115 CKB115:CKD115 CAF115:CAH115 BQJ115:BQL115 BGN115:BGP115 AWR115:AWT115 AMV115:AMX115 ACZ115:ADB115 TD115:TF115 JH115:JJ115 WVI115 WLM115 WBQ115 VRU115 VHY115 UYC115 UOG115 UEK115 TUO115 TKS115 TAW115 SRA115 SHE115 RXI115 RNM115 RDQ115 QTU115 QJY115 QAC115 PQG115 PGK115 OWO115 OMS115 OCW115 NTA115 NJE115 MZI115 MPM115 MFQ115 LVU115 LLY115 LCC115 KSG115 KIK115 JYO115 JOS115 JEW115 IVA115 ILE115 IBI115 HRM115 HHQ115 GXU115 GNY115 GEC115 FUG115 FKK115 FAO115 EQS115 EGW115 DXA115 DNE115 DDI115 CTM115 CJQ115 BZU115 BPY115 BGC115 WCG176:WCI176 IZ177 WVV178 JU178:JW178 TQ178:TS178 ADM178:ADO178 ANI178:ANK178 AXE178:AXG178 BHA178:BHC178 BQW178:BQY178 CAS178:CAU178 CKO178:CKQ178 CUK178:CUM178 DEG178:DEI178 DOC178:DOE178 DXY178:DYA178 EHU178:EHW178 ERQ178:ERS178 FBM178:FBO178 FLI178:FLK178 FVE178:FVG178 GFA178:GFC178 GOW178:GOY178 GYS178:GYU178 HIO178:HIQ178 HSK178:HSM178 ICG178:ICI178 IMC178:IME178 IVY178:IWA178 JFU178:JFW178 JPQ178:JPS178 JZM178:JZO178 KJI178:KJK178 KTE178:KTG178 LDA178:LDC178 LMW178:LMY178 LWS178:LWU178 MGO178:MGQ178 MQK178:MQM178 NAG178:NAI178 NKC178:NKE178 NTY178:NUA178 ODU178:ODW178 ONQ178:ONS178 OXM178:OXO178 PHI178:PHK178 PRE178:PRG178 QBA178:QBC178 QKW178:QKY178 QUS178:QUU178 REO178:REQ178 ROK178:ROM178 RYG178:RYI178 SIC178:SIE178 SRY178:SSA178 TBU178:TBW178 TLQ178:TLS178 TVM178:TVO178 UFI178:UFK178 UPE178:UPG178 UZA178:UZC178 VIW178:VIY178 VSS178:VSU178 WCO178:WCQ178 WMK178:WMM178 WWG178:WWI178 JJ178 TF178 ADB178 AMX178 AWT178 BGP178 BQL178 CAH178 CKD178 CTZ178 DDV178 DNR178 DXN178 EHJ178 ERF178 FBB178 FKX178 FUT178 GEP178 GOL178 GYH178 HID178 HRZ178 IBV178 ILR178 IVN178 JFJ178 JPF178 JZB178 KIX178 KST178 LCP178 LML178 LWH178 MGD178 MPZ178 MZV178 NJR178 NTN178 ODJ178 ONF178 OXB178 PGX178 PQT178 QAP178 QKL178 QUH178 RED178 RNZ178 RXV178 SHR178 SRN178 TBJ178 TLF178 TVB178 UEX178 UOT178 UYP178 VIL178 VSH178 WCD178 WLZ178 N176:N178 N181:N191 JU182:JW182 TQ182:TS182 ADM182:ADO182 ANI182:ANK182 AXE182:AXG182 BHA182:BHC182 BQW182:BQY182 CAS182:CAU182 CKO182:CKQ182 CUK182:CUM182 DEG182:DEI182 DOC182:DOE182 DXY182:DYA182 EHU182:EHW182 ERQ182:ERS182 FBM182:FBO182 FLI182:FLK182 FVE182:FVG182 GFA182:GFC182 GOW182:GOY182 GYS182:GYU182 HIO182:HIQ182 HSK182:HSM182 ICG182:ICI182 IMC182:IME182 IVY182:IWA182 JFU182:JFW182 JPQ182:JPS182 JZM182:JZO182 KJI182:KJK182 KTE182:KTG182 LDA182:LDC182 LMW182:LMY182 LWS182:LWU182 MGO182:MGQ182 MQK182:MQM182 NAG182:NAI182 NKC182:NKE182 NTY182:NUA182 ODU182:ODW182 ONQ182:ONS182 OXM182:OXO182 PHI182:PHK182 PRE182:PRG182 QBA182:QBC182 QKW182:QKY182 QUS182:QUU182 REO182:REQ182 ROK182:ROM182 RYG182:RYI182 SIC182:SIE182 SRY182:SSA182 TBU182:TBW182 TLQ182:TLS182 TVM182:TVO182 UFI182:UFK182 UPE182:UPG182 UZA182:UZC182 VIW182:VIY182 VSS182:VSU182 WCO182:WCQ182 WMK182:WMM182 WWG182:WWI182 JJ182 TF182 ADB182 AMX182 AWT182 BGP182 BQL182 CAH182 CKD182 CTZ182 DDV182 DNR182 DXN182 EHJ182 ERF182 FBB182 FKX182 FUT182 GEP182 GOL182 GYH182 HID182 HRZ182 IBV182 ILR182 IVN182 JFJ182 JPF182 JZB182 KIX182 KST182 LCP182 LML182 LWH182 MGD182 MPZ182 MZV182 NJR182 NTN182 ODJ182 ONF182 OXB182 PGX182 PQT182 QAP182 QKL182 QUH182 RED182 RNZ182 RXV182 SHR182 SRN182 TBJ182 TLF182 TVB182 UEX182 UOT182 UYP182 VIL182 VSH182 WCD182 WLZ182 Y122:AA137 Y139:AA140 Y142:AA143 SV175 ADM210:ADO210 O210 TQ210:TS210 Z210:AB210 JU210:JW210 WVV210 WLZ210 WCD210 VSH210 VIL210 UYP210 UOT210 UEX210 TVB210 TLF210 TBJ210 SRN210 SHR210 RXV210 RNZ210 RED210 QUH210 QKL210 QAP210 PQT210 PGX210 OXB210 ONF210 ODJ210 NTN210 NJR210 MZV210 MPZ210 MGD210 LWH210 LML210 LCP210 KST210 KIX210 JZB210 JPF210 JFJ210 IVN210 ILR210 IBV210 HRZ210 HID210 GYH210 GOL210 GEP210 FUT210 FKX210 FBB210 ERF210 EHJ210 DXN210 DNR210 DDV210 CTZ210 CKD210 CAH210 BQL210 BGP210 AWT210 AMX210 ADB210 TF210 JJ210 WWG210:WWI210 WMK210:WMM210 WCO210:WCQ210 VSS210:VSU210 VIW210:VIY210 UZA210:UZC210 UPE210:UPG210 UFI210:UFK210 TVM210:TVO210 TLQ210:TLS210 TBU210:TBW210 SRY210:SSA210 SIC210:SIE210 RYG210:RYI210 ROK210:ROM210 REO210:REQ210 QUS210:QUU210 QKW210:QKY210 QBA210:QBC210 PRE210:PRG210 PHI210:PHK210 OXM210:OXO210 ONQ210:ONS210 ODU210:ODW210 NTY210:NUA210 NKC210:NKE210 NAG210:NAI210 MQK210:MQM210 MGO210:MGQ210 LWS210:LWU210 LMW210:LMY210 LDA210:LDC210 KTE210:KTG210 KJI210:KJK210 JZM210:JZO210 JPQ210:JPS210 JFU210:JFW210 IVY210:IWA210 IMC210:IME210 ICG210:ICI210 HSK210:HSM210 HIO210:HIQ210 GYS210:GYU210 GOW210:GOY210 GFA210:GFC210 FVE210:FVG210 FLI210:FLK210 FBM210:FBO210 ERQ210:ERS210 EHU210:EHW210 DXY210:DYA210 DOC210:DOE210 DEG210:DEI210 CUK210:CUM210 CKO210:CKQ210 CAS210:CAU210 BQW210:BQY210 BHA210:BHC210 AXE210:AXG210 ANI210:ANK210 JH211:JH213 TD211:TD213 ACZ211:ACZ213 AMV211:AMV213 AWR211:AWR213 BGN211:BGN213 BQJ211:BQJ213 CAF211:CAF213 CKB211:CKB213 CTX211:CTX213 DDT211:DDT213 DNP211:DNP213 DXL211:DXL213 EHH211:EHH213 ERD211:ERD213 FAZ211:FAZ213 FKV211:FKV213 FUR211:FUR213 GEN211:GEN213 GOJ211:GOJ213 GYF211:GYF213 HIB211:HIB213 HRX211:HRX213 IBT211:IBT213 ILP211:ILP213 IVL211:IVL213 JFH211:JFH213 JPD211:JPD213 JYZ211:JYZ213 KIV211:KIV213 KSR211:KSR213 LCN211:LCN213 LMJ211:LMJ213 LWF211:LWF213 MGB211:MGB213 MPX211:MPX213 MZT211:MZT213 NJP211:NJP213 NTL211:NTL213 ODH211:ODH213 OND211:OND213 OWZ211:OWZ213 PGV211:PGV213 PQR211:PQR213 QAN211:QAN213 QKJ211:QKJ213 QUF211:QUF213 REB211:REB213 RNX211:RNX213 RXT211:RXT213 SHP211:SHP213 SRL211:SRL213 TBH211:TBH213 TLD211:TLD213 TUZ211:TUZ213 UEV211:UEV213 UOR211:UOR213 UYN211:UYN213 VIJ211:VIJ213 VSF211:VSF213 WCB211:WCB213 WLX211:WLX213 WVT211:WVT213 JS211:JU213 TO211:TQ213 ADK211:ADM213 ANG211:ANI213 AXC211:AXE213 BGY211:BHA213 BQU211:BQW213 CAQ211:CAS213 CKM211:CKO213 CUI211:CUK213 DEE211:DEG213 DOA211:DOC213 DXW211:DXY213 EHS211:EHU213 ERO211:ERQ213 FBK211:FBM213 FLG211:FLI213 FVC211:FVE213 GEY211:GFA213 GOU211:GOW213 GYQ211:GYS213 HIM211:HIO213 HSI211:HSK213 ICE211:ICG213 IMA211:IMC213 IVW211:IVY213 JFS211:JFU213 JPO211:JPQ213 JZK211:JZM213 KJG211:KJI213 KTC211:KTE213 LCY211:LDA213 LMU211:LMW213 LWQ211:LWS213 MGM211:MGO213 MQI211:MQK213 NAE211:NAG213 NKA211:NKC213 NTW211:NTY213 ODS211:ODU213 ONO211:ONQ213 OXK211:OXM213 PHG211:PHI213 PRC211:PRE213 QAY211:QBA213 QKU211:QKW213 QUQ211:QUS213 REM211:REO213 ROI211:ROK213 RYE211:RYG213 SIA211:SIC213 SRW211:SRY213 TBS211:TBU213 TLO211:TLQ213 TVK211:TVM213 UFG211:UFI213 UPC211:UPE213 UYY211:UZA213 VIU211:VIW213 VSQ211:VSS213 WCM211:WCO213 WMI211:WMK213 WWE211:WWG213 Y214:AA812 ACR175 AMN175 AWJ175 BGF175 BQB175 BZX175 CJT175 CTP175 DDL175 DNH175 DXD175 EGZ175 EQV175 FAR175 FKN175 FUJ175 GEF175 GOB175 GXX175 HHT175 HRP175 IBL175 ILH175 IVD175 JEZ175 JOV175 JYR175 KIN175 KSJ175 LCF175 LMB175 LVX175 MFT175 MPP175 MZL175 NJH175 NTD175 OCZ175 OMV175 OWR175 PGN175 PQJ175 QAF175 QKB175 QTX175 RDT175 RNP175 RXL175 SHH175 SRD175 TAZ175 TKV175 TUR175 UEN175 UOJ175 UYF175 VIB175 VRX175 WBT175 WLP175 WVL175 JK175:JM175 TG175:TI175 ADC175:ADE175 AMY175:ANA175 AWU175:AWW175 BGQ175:BGS175 BQM175:BQO175 CAI175:CAK175 CKE175:CKG175 CUA175:CUC175 DDW175:DDY175 DNS175:DNU175 DXO175:DXQ175 EHK175:EHM175 ERG175:ERI175 FBC175:FBE175 FKY175:FLA175 FUU175:FUW175 GEQ175:GES175 GOM175:GOO175 GYI175:GYK175 HIE175:HIG175 HSA175:HSC175 IBW175:IBY175 ILS175:ILU175 IVO175:IVQ175 JFK175:JFM175 JPG175:JPI175 JZC175:JZE175 KIY175:KJA175 KSU175:KSW175 LCQ175:LCS175 LMM175:LMO175 LWI175:LWK175 MGE175:MGG175 MQA175:MQC175 MZW175:MZY175 NJS175:NJU175 NTO175:NTQ175 ODK175:ODM175 ONG175:ONI175 OXC175:OXE175 PGY175:PHA175 PQU175:PQW175 QAQ175:QAS175 QKM175:QKO175 QUI175:QUK175 REE175:REG175 ROA175:ROC175 RXW175:RXY175 SHS175:SHU175 SRO175:SRQ175 TBK175:TBM175 TLG175:TLI175 TVC175:TVE175 UEY175:UFA175 UOU175:UOW175 UYQ175:UYS175 VIM175:VIO175 VSI175:VSK175 WCE175:WCG175 WMA175:WMC175 WVW175:WVY175 IZ175 JH205 TD205 ACZ205 AMV205 AWR205 BGN205 BQJ205 CAF205 CKB205 CTX205 DDT205 DNP205 DXL205 EHH205 ERD205 FAZ205 FKV205 FUR205 GEN205 GOJ205 GYF205 HIB205 HRX205 IBT205 ILP205 IVL205 JFH205 JPD205 JYZ205 KIV205 KSR205 LCN205 LMJ205 LWF205 MGB205 MPX205 MZT205 NJP205 NTL205 ODH205 OND205 OWZ205 PGV205 PQR205 QAN205 QKJ205 QUF205 REB205 RNX205 RXT205 SHP205 SRL205 TBH205 TLD205 TUZ205 UEV205 UOR205 UYN205 VIJ205 VSF205 WCB205 WLX205 WVT205 JS205:JU205 TO205:TQ205 ADK205:ADM205 ANG205:ANI205 AXC205:AXE205 BGY205:BHA205 BQU205:BQW205 CAQ205:CAS205 CKM205:CKO205 CUI205:CUK205 DEE205:DEG205 DOA205:DOC205 DXW205:DXY205 EHS205:EHU205 ERO205:ERQ205 FBK205:FBM205 FLG205:FLI205 FVC205:FVE205 GEY205:GFA205 GOU205:GOW205 GYQ205:GYS205 HIM205:HIO205 HSI205:HSK205 ICE205:ICG205 IMA205:IMC205 IVW205:IVY205 JFS205:JFU205 JPO205:JPQ205 JZK205:JZM205 KJG205:KJI205 KTC205:KTE205 LCY205:LDA205 LMU205:LMW205 LWQ205:LWS205 MGM205:MGO205 MQI205:MQK205 NAE205:NAG205 NKA205:NKC205 NTW205:NTY205 ODS205:ODU205 ONO205:ONQ205 OXK205:OXM205 PHG205:PHI205 PRC205:PRE205 QAY205:QBA205 QKU205:QKW205 QUQ205:QUS205 REM205:REO205 ROI205:ROK205 RYE205:RYG205 SIA205:SIC205 SRW205:SRY205 TBS205:TBU205 TLO205:TLQ205 TVK205:TVM205 UFG205:UFI205 UPC205:UPE205 UYY205:UZA205 VIU205:VIW205 VSQ205:VSS205 WCM205:WCO205 WMI205:WMK205 WWE205:WWG205 JH207 TD207 ACZ207 AMV207 AWR207 BGN207 BQJ207 CAF207 CKB207 CTX207 DDT207 DNP207 DXL207 EHH207 ERD207 FAZ207 FKV207 FUR207 GEN207 GOJ207 GYF207 HIB207 HRX207 IBT207 ILP207 IVL207 JFH207 JPD207 JYZ207 KIV207 KSR207 LCN207 LMJ207 LWF207 MGB207 MPX207 MZT207 NJP207 NTL207 ODH207 OND207 OWZ207 PGV207 PQR207 QAN207 QKJ207 QUF207 REB207 RNX207 RXT207 SHP207 SRL207 TBH207 TLD207 TUZ207 UEV207 UOR207 UYN207 VIJ207 VSF207 WCB207 WLX207 WVT207 JS207:JU207 TO207:TQ207 ADK207:ADM207 ANG207:ANI207 AXC207:AXE207 BGY207:BHA207 BQU207:BQW207 CAQ207:CAS207 CKM207:CKO207 CUI207:CUK207 DEE207:DEG207 DOA207:DOC207 DXW207:DXY207 EHS207:EHU207 ERO207:ERQ207 FBK207:FBM207 FLG207:FLI207 FVC207:FVE207 GEY207:GFA207 GOU207:GOW207 GYQ207:GYS207 HIM207:HIO207 HSI207:HSK207 ICE207:ICG207 IMA207:IMC207 IVW207:IVY207 JFS207:JFU207 JPO207:JPQ207 JZK207:JZM207 KJG207:KJI207 KTC207:KTE207 LCY207:LDA207 LMU207:LMW207 LWQ207:LWS207 MGM207:MGO207 MQI207:MQK207 NAE207:NAG207 NKA207:NKC207 NTW207:NTY207 ODS207:ODU207 ONO207:ONQ207 OXK207:OXM207 PHG207:PHI207 PRC207:PRE207 QAY207:QBA207 QKU207:QKW207 QUQ207:QUS207 REM207:REO207 ROI207:ROK207 RYE207:RYG207 SIA207:SIC207 SRW207:SRY207 TBS207:TBU207 TLO207:TLQ207 TVK207:TVM207 UFG207:UFI207 UPC207:UPE207 UYY207:UZA207 VIU207:VIW207 VSQ207:VSS207 WCM207:WCO207 WMI207:WMK207 WWE207:WWG207 Y197:AA209 TD209 ACZ209 AMV209 AWR209 BGN209 BQJ209 CAF209 CKB209 CTX209 DDT209 DNP209 DXL209 EHH209 ERD209 FAZ209 FKV209 FUR209 GEN209 GOJ209 GYF209 HIB209 HRX209 IBT209 ILP209 IVL209 JFH209 JPD209 JYZ209 KIV209 KSR209 LCN209 LMJ209 LWF209 MGB209 MPX209 MZT209 NJP209 NTL209 ODH209 OND209 OWZ209 PGV209 PQR209 QAN209 QKJ209 QUF209 REB209 RNX209 RXT209 SHP209 SRL209 TBH209 TLD209 TUZ209 UEV209 UOR209 UYN209 VIJ209 VSF209 WCB209 WLX209 WVT209 JS209:JU209 TO209:TQ209 ADK209:ADM209 ANG209:ANI209 AXC209:AXE209 BGY209:BHA209 BQU209:BQW209 CAQ209:CAS209 CKM209:CKO209 CUI209:CUK209 DEE209:DEG209 DOA209:DOC209 DXW209:DXY209 EHS209:EHU209 ERO209:ERQ209 FBK209:FBM209 FLG209:FLI209 FVC209:FVE209 GEY209:GFA209 GOU209:GOW209 GYQ209:GYS209 HIM209:HIO209 HSI209:HSK209 ICE209:ICG209 IMA209:IMC209 IVW209:IVY209 JFS209:JFU209 JPO209:JPQ209 JZK209:JZM209 KJG209:KJI209 KTC209:KTE209 LCY209:LDA209 LMU209:LMW209 LWQ209:LWS209 MGM209:MGO209 MQI209:MQK209 NAE209:NAG209 NKA209:NKC209 NTW209:NTY209 ODS209:ODU209 ONO209:ONQ209 OXK209:OXM209 PHG209:PHI209 PRC209:PRE209 QAY209:QBA209 QKU209:QKW209 QUQ209:QUS209 REM209:REO209 ROI209:ROK209 RYE209:RYG209 SIA209:SIC209 SRW209:SRY209 TBS209:TBU209 TLO209:TLQ209 TVK209:TVM209 UFG209:UFI209 UPC209:UPE209 UYY209:UZA209 VIU209:VIW209 VSQ209:VSS209 WCM209:WCO209 WMI209:WMK209 WWE209:WWG209 JH209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2019-03-18T09:03:05Z</dcterms:modified>
</cp:coreProperties>
</file>