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w4UL9lfEzd652niL2tdInxW7mW2Bu+jBaPq/67JQLZF8zrNkiAo261V1JvY1u9Kf8riBcYhuoy+BBeJ4Eppgvw==" saltValue="P8JVfbd9Sy15ZVWazbHMPA=="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9" i="3" l="1"/>
  <c r="AY109" i="3"/>
  <c r="AX71" i="3"/>
  <c r="AN71" i="3"/>
  <c r="AY71" i="3" s="1"/>
  <c r="AK71" i="3"/>
  <c r="AJ71" i="3"/>
  <c r="AF71" i="3"/>
  <c r="AG71" i="3" s="1"/>
  <c r="AX91" i="3"/>
  <c r="AN91" i="3"/>
  <c r="AY91" i="3" s="1"/>
  <c r="AK91" i="3"/>
  <c r="AJ91" i="3"/>
  <c r="AF91" i="3"/>
  <c r="AG91" i="3" s="1"/>
  <c r="AF92" i="3"/>
  <c r="AG92" i="3"/>
  <c r="AJ92" i="3"/>
  <c r="AK92" i="3"/>
  <c r="AN92" i="3"/>
  <c r="AO92" i="3"/>
  <c r="AR92" i="3"/>
  <c r="AS92" i="3"/>
  <c r="AV92" i="3"/>
  <c r="AW92" i="3"/>
  <c r="AX92" i="3"/>
  <c r="AO71" i="3" l="1"/>
  <c r="AZ71" i="3" s="1"/>
  <c r="AO91" i="3"/>
  <c r="AZ91" i="3" s="1"/>
  <c r="AY243" i="3"/>
  <c r="AZ133" i="3"/>
  <c r="AY242" i="3"/>
  <c r="AZ242" i="3"/>
  <c r="AW242" i="3"/>
  <c r="AS242" i="3"/>
  <c r="AO242" i="3"/>
  <c r="AK242" i="3"/>
  <c r="AG242" i="3"/>
  <c r="AY186" i="3"/>
  <c r="AZ186" i="3" s="1"/>
  <c r="AG186" i="3"/>
  <c r="AY224" i="3"/>
  <c r="AZ224" i="3" s="1"/>
  <c r="AW224" i="3"/>
  <c r="AS224" i="3"/>
  <c r="AO224" i="3"/>
  <c r="AK224" i="3"/>
  <c r="AG224" i="3"/>
  <c r="AY222" i="3"/>
  <c r="AZ222" i="3" s="1"/>
  <c r="AW222" i="3"/>
  <c r="AS222" i="3"/>
  <c r="AO222" i="3"/>
  <c r="AK222" i="3"/>
  <c r="AG222" i="3"/>
  <c r="AY220" i="3"/>
  <c r="AZ220" i="3" s="1"/>
  <c r="AW220" i="3"/>
  <c r="AS220" i="3"/>
  <c r="AO220" i="3"/>
  <c r="AK220" i="3"/>
  <c r="AG220" i="3"/>
  <c r="AY218" i="3"/>
  <c r="AZ218" i="3" s="1"/>
  <c r="AW218" i="3"/>
  <c r="AS218" i="3"/>
  <c r="AO218" i="3"/>
  <c r="AK218" i="3"/>
  <c r="AG218" i="3"/>
  <c r="AY216" i="3"/>
  <c r="AZ216" i="3" s="1"/>
  <c r="AW216" i="3"/>
  <c r="AS216" i="3"/>
  <c r="AO216" i="3"/>
  <c r="AK216" i="3"/>
  <c r="AG216" i="3"/>
  <c r="AY214" i="3"/>
  <c r="AZ214" i="3" s="1"/>
  <c r="AW214" i="3"/>
  <c r="AS214" i="3"/>
  <c r="AO214" i="3"/>
  <c r="AK214" i="3"/>
  <c r="AG214" i="3"/>
  <c r="AY212" i="3"/>
  <c r="AZ212" i="3" s="1"/>
  <c r="AW212" i="3"/>
  <c r="AS212" i="3"/>
  <c r="AO212" i="3"/>
  <c r="AK212" i="3"/>
  <c r="AG212" i="3"/>
  <c r="AY210" i="3"/>
  <c r="AZ210" i="3" s="1"/>
  <c r="AW210" i="3"/>
  <c r="AS210" i="3"/>
  <c r="AO210" i="3"/>
  <c r="AK210" i="3"/>
  <c r="AG210" i="3"/>
  <c r="AY208" i="3"/>
  <c r="AZ208" i="3" s="1"/>
  <c r="AW208" i="3"/>
  <c r="AS208" i="3"/>
  <c r="AO208" i="3"/>
  <c r="AK208" i="3"/>
  <c r="AG208" i="3"/>
  <c r="AY206" i="3"/>
  <c r="AZ206" i="3" s="1"/>
  <c r="AW206" i="3"/>
  <c r="AS206" i="3"/>
  <c r="AO206" i="3"/>
  <c r="AK206" i="3"/>
  <c r="AG206" i="3"/>
  <c r="AY204" i="3"/>
  <c r="AZ204" i="3" s="1"/>
  <c r="AW204" i="3"/>
  <c r="AS204" i="3"/>
  <c r="AO204" i="3"/>
  <c r="AK204" i="3"/>
  <c r="AG204" i="3"/>
  <c r="AY202" i="3"/>
  <c r="AZ202" i="3" s="1"/>
  <c r="AW202" i="3"/>
  <c r="AS202" i="3"/>
  <c r="AO202" i="3"/>
  <c r="AK202" i="3"/>
  <c r="AG202" i="3"/>
  <c r="AY200" i="3"/>
  <c r="AZ200" i="3" s="1"/>
  <c r="AW200" i="3"/>
  <c r="AS200" i="3"/>
  <c r="AO200" i="3"/>
  <c r="AK200" i="3"/>
  <c r="AG200" i="3"/>
  <c r="AW198" i="3"/>
  <c r="AS198" i="3"/>
  <c r="AO198" i="3"/>
  <c r="AK198" i="3"/>
  <c r="AF198" i="3"/>
  <c r="AG198" i="3" s="1"/>
  <c r="AX17" i="3"/>
  <c r="AW17" i="3"/>
  <c r="AV17" i="3"/>
  <c r="AR17" i="3"/>
  <c r="AS17" i="3" s="1"/>
  <c r="AN17" i="3"/>
  <c r="AJ17" i="3"/>
  <c r="AK17" i="3" s="1"/>
  <c r="AF17" i="3"/>
  <c r="AG17" i="3" s="1"/>
  <c r="AX14" i="3"/>
  <c r="AV14" i="3"/>
  <c r="AW14" i="3" s="1"/>
  <c r="AR14" i="3"/>
  <c r="AS14" i="3" s="1"/>
  <c r="AN14" i="3"/>
  <c r="AO14" i="3" s="1"/>
  <c r="AJ14" i="3"/>
  <c r="AK14" i="3" s="1"/>
  <c r="AF14" i="3"/>
  <c r="AG14" i="3" s="1"/>
  <c r="AZ131" i="3"/>
  <c r="AK131" i="3"/>
  <c r="AG131" i="3"/>
  <c r="AX108" i="3"/>
  <c r="AN108" i="3"/>
  <c r="AO108" i="3" s="1"/>
  <c r="AJ108" i="3"/>
  <c r="AK108" i="3" s="1"/>
  <c r="AF108" i="3"/>
  <c r="AG108" i="3" s="1"/>
  <c r="AX107" i="3"/>
  <c r="AN107" i="3"/>
  <c r="AO107" i="3" s="1"/>
  <c r="AJ107" i="3"/>
  <c r="AF107" i="3"/>
  <c r="AG107" i="3" s="1"/>
  <c r="AX103" i="3"/>
  <c r="AN103" i="3"/>
  <c r="AO103" i="3" s="1"/>
  <c r="AJ103" i="3"/>
  <c r="AK103" i="3" s="1"/>
  <c r="AF103" i="3"/>
  <c r="AG103" i="3" s="1"/>
  <c r="AX90" i="3"/>
  <c r="AN90" i="3"/>
  <c r="AJ90" i="3"/>
  <c r="AK90" i="3" s="1"/>
  <c r="AF90" i="3"/>
  <c r="AG90" i="3" s="1"/>
  <c r="AX95" i="3"/>
  <c r="AN95" i="3"/>
  <c r="AJ95" i="3"/>
  <c r="AK95" i="3" s="1"/>
  <c r="AF95" i="3"/>
  <c r="AG95" i="3" s="1"/>
  <c r="AX86" i="3"/>
  <c r="AN86" i="3"/>
  <c r="AJ86" i="3"/>
  <c r="AK86" i="3" s="1"/>
  <c r="AF86" i="3"/>
  <c r="AG86" i="3" s="1"/>
  <c r="AX99" i="3"/>
  <c r="AN99" i="3"/>
  <c r="AJ99" i="3"/>
  <c r="AK99" i="3" s="1"/>
  <c r="AF99" i="3"/>
  <c r="AG99" i="3" s="1"/>
  <c r="AX75" i="3"/>
  <c r="AN75" i="3"/>
  <c r="AJ75" i="3"/>
  <c r="AK75" i="3" s="1"/>
  <c r="AF75" i="3"/>
  <c r="AG75" i="3" s="1"/>
  <c r="AX70" i="3"/>
  <c r="AN70" i="3"/>
  <c r="AO70" i="3" s="1"/>
  <c r="AJ70" i="3"/>
  <c r="AK70" i="3" s="1"/>
  <c r="AF70" i="3"/>
  <c r="AX66" i="3"/>
  <c r="AN66" i="3"/>
  <c r="AO66" i="3" s="1"/>
  <c r="AJ66" i="3"/>
  <c r="AK66" i="3" s="1"/>
  <c r="AF66" i="3"/>
  <c r="AG66" i="3" s="1"/>
  <c r="AY244" i="3" l="1"/>
  <c r="AY198" i="3"/>
  <c r="AZ198" i="3" s="1"/>
  <c r="AO17" i="3"/>
  <c r="AZ14" i="3"/>
  <c r="AY95" i="3"/>
  <c r="AY86" i="3"/>
  <c r="AZ66" i="3"/>
  <c r="AY75" i="3"/>
  <c r="AZ103" i="3"/>
  <c r="AY99" i="3"/>
  <c r="AY103" i="3"/>
  <c r="AY107" i="3"/>
  <c r="AZ108" i="3"/>
  <c r="AY108" i="3"/>
  <c r="AK107" i="3"/>
  <c r="AZ107" i="3" s="1"/>
  <c r="AO90" i="3"/>
  <c r="AO95" i="3"/>
  <c r="AZ95" i="3" s="1"/>
  <c r="AO86" i="3"/>
  <c r="AZ86" i="3" s="1"/>
  <c r="AO99" i="3"/>
  <c r="AZ99" i="3" s="1"/>
  <c r="AO75" i="3"/>
  <c r="AZ75" i="3" s="1"/>
  <c r="AG70" i="3"/>
  <c r="AY66" i="3"/>
  <c r="AG244" i="3"/>
  <c r="AG243" i="3"/>
  <c r="AY237" i="3"/>
  <c r="AZ237" i="3" s="1"/>
  <c r="AO237" i="3"/>
  <c r="AK237" i="3"/>
  <c r="AG237" i="3"/>
  <c r="AZ236" i="3"/>
  <c r="AO236" i="3"/>
  <c r="AK236" i="3"/>
  <c r="AG236" i="3"/>
  <c r="AY235" i="3"/>
  <c r="AZ235" i="3" s="1"/>
  <c r="AO235" i="3"/>
  <c r="AK235" i="3"/>
  <c r="AG235" i="3"/>
  <c r="AZ234" i="3"/>
  <c r="AO234" i="3"/>
  <c r="AK234" i="3"/>
  <c r="AG234" i="3"/>
  <c r="AY233" i="3"/>
  <c r="AZ233" i="3" s="1"/>
  <c r="AO233" i="3"/>
  <c r="AK233" i="3"/>
  <c r="AG233" i="3"/>
  <c r="AZ232" i="3"/>
  <c r="AO232" i="3"/>
  <c r="AK232" i="3"/>
  <c r="AG232" i="3"/>
  <c r="AZ231" i="3"/>
  <c r="AO231" i="3"/>
  <c r="AK231" i="3"/>
  <c r="AG231" i="3"/>
  <c r="AZ230" i="3"/>
  <c r="AO230" i="3"/>
  <c r="AK230" i="3"/>
  <c r="AG230" i="3"/>
  <c r="AZ229" i="3"/>
  <c r="AO229" i="3"/>
  <c r="AK229" i="3"/>
  <c r="AG229" i="3"/>
  <c r="AZ228" i="3"/>
  <c r="AO228" i="3"/>
  <c r="AK228" i="3"/>
  <c r="AG228" i="3"/>
  <c r="AZ227" i="3"/>
  <c r="AO227" i="3"/>
  <c r="AK227" i="3"/>
  <c r="AG227" i="3"/>
  <c r="AY226" i="3"/>
  <c r="AZ226" i="3" s="1"/>
  <c r="AO226" i="3"/>
  <c r="AK226" i="3"/>
  <c r="AG226" i="3"/>
  <c r="AY225" i="3"/>
  <c r="AZ225" i="3" s="1"/>
  <c r="AO225" i="3"/>
  <c r="AK225" i="3"/>
  <c r="AG225" i="3"/>
  <c r="AZ223" i="3"/>
  <c r="AW223" i="3"/>
  <c r="AS223" i="3"/>
  <c r="AO223" i="3"/>
  <c r="AK223" i="3"/>
  <c r="AG223" i="3"/>
  <c r="AZ221" i="3"/>
  <c r="AW221" i="3"/>
  <c r="AS221" i="3"/>
  <c r="AO221" i="3"/>
  <c r="AK221" i="3"/>
  <c r="AG221" i="3"/>
  <c r="AZ219" i="3"/>
  <c r="AW219" i="3"/>
  <c r="AS219" i="3"/>
  <c r="AO219" i="3"/>
  <c r="AK219" i="3"/>
  <c r="AG219" i="3"/>
  <c r="AZ217" i="3"/>
  <c r="AW217" i="3"/>
  <c r="AS217" i="3"/>
  <c r="AO217" i="3"/>
  <c r="AK217" i="3"/>
  <c r="AG217" i="3"/>
  <c r="AZ215" i="3"/>
  <c r="AW215" i="3"/>
  <c r="AS215" i="3"/>
  <c r="AO215" i="3"/>
  <c r="AK215" i="3"/>
  <c r="AG215" i="3"/>
  <c r="AZ213" i="3"/>
  <c r="AW213" i="3"/>
  <c r="AS213" i="3"/>
  <c r="AO213" i="3"/>
  <c r="AK213" i="3"/>
  <c r="AG213" i="3"/>
  <c r="AZ211" i="3"/>
  <c r="AW211" i="3"/>
  <c r="AS211" i="3"/>
  <c r="AO211" i="3"/>
  <c r="AK211" i="3"/>
  <c r="AG211" i="3"/>
  <c r="AZ209" i="3"/>
  <c r="AW209" i="3"/>
  <c r="AS209" i="3"/>
  <c r="AO209" i="3"/>
  <c r="AK209" i="3"/>
  <c r="AG209" i="3"/>
  <c r="AZ207" i="3"/>
  <c r="AZ243" i="3" s="1"/>
  <c r="AZ244" i="3" s="1"/>
  <c r="AW207" i="3"/>
  <c r="AS207" i="3"/>
  <c r="AO207" i="3"/>
  <c r="AK207" i="3"/>
  <c r="AG207" i="3"/>
  <c r="AZ205" i="3"/>
  <c r="AW205" i="3"/>
  <c r="AS205" i="3"/>
  <c r="AO205" i="3"/>
  <c r="AK205" i="3"/>
  <c r="AG205" i="3"/>
  <c r="AZ203" i="3"/>
  <c r="AW203" i="3"/>
  <c r="AS203" i="3"/>
  <c r="AO203" i="3"/>
  <c r="AK203" i="3"/>
  <c r="AG203" i="3"/>
  <c r="AZ201" i="3"/>
  <c r="AW201" i="3"/>
  <c r="AS201" i="3"/>
  <c r="AO201" i="3"/>
  <c r="AK201" i="3"/>
  <c r="AG201" i="3"/>
  <c r="AZ199" i="3"/>
  <c r="AW199" i="3"/>
  <c r="AS199" i="3"/>
  <c r="AO199" i="3"/>
  <c r="AK199" i="3"/>
  <c r="AG199" i="3"/>
  <c r="AZ197" i="3"/>
  <c r="AW197" i="3"/>
  <c r="AS197" i="3"/>
  <c r="AO197" i="3"/>
  <c r="AK197" i="3"/>
  <c r="AG197" i="3"/>
  <c r="AK196" i="3"/>
  <c r="AG196" i="3"/>
  <c r="AK195" i="3"/>
  <c r="AG195" i="3"/>
  <c r="AZ194" i="3"/>
  <c r="AW194" i="3"/>
  <c r="AS194" i="3"/>
  <c r="AO194" i="3"/>
  <c r="AK194" i="3"/>
  <c r="AG194" i="3"/>
  <c r="AZ193" i="3"/>
  <c r="AW193" i="3"/>
  <c r="AS193" i="3"/>
  <c r="AO193" i="3"/>
  <c r="AK193" i="3"/>
  <c r="AG193" i="3"/>
  <c r="AK192" i="3"/>
  <c r="AG192" i="3"/>
  <c r="AZ191" i="3"/>
  <c r="AK191" i="3"/>
  <c r="AG191" i="3"/>
  <c r="AK190" i="3"/>
  <c r="AG190" i="3"/>
  <c r="AR188" i="3"/>
  <c r="AS188" i="3" s="1"/>
  <c r="AN188" i="3"/>
  <c r="AO188" i="3" s="1"/>
  <c r="AJ188" i="3"/>
  <c r="AK188" i="3" s="1"/>
  <c r="AF188" i="3"/>
  <c r="AG188" i="3" s="1"/>
  <c r="AN187" i="3"/>
  <c r="AO187" i="3" s="1"/>
  <c r="AJ187" i="3"/>
  <c r="AK187" i="3" s="1"/>
  <c r="AG187" i="3"/>
  <c r="AZ185" i="3"/>
  <c r="AY184" i="3"/>
  <c r="AZ184" i="3" s="1"/>
  <c r="AO184" i="3"/>
  <c r="AK184" i="3"/>
  <c r="AG184" i="3"/>
  <c r="AZ183" i="3"/>
  <c r="AO183" i="3"/>
  <c r="AK183" i="3"/>
  <c r="AG183" i="3"/>
  <c r="AY177" i="3"/>
  <c r="AZ177" i="3" s="1"/>
  <c r="AO177" i="3"/>
  <c r="AK177" i="3"/>
  <c r="AG177" i="3"/>
  <c r="AZ176" i="3"/>
  <c r="AO176" i="3"/>
  <c r="AK176" i="3"/>
  <c r="AG176" i="3"/>
  <c r="AY175" i="3"/>
  <c r="AZ175" i="3" s="1"/>
  <c r="AO175" i="3"/>
  <c r="AK175" i="3"/>
  <c r="AG175" i="3"/>
  <c r="AZ174" i="3"/>
  <c r="AO174" i="3"/>
  <c r="AK174" i="3"/>
  <c r="AG174" i="3"/>
  <c r="AZ173" i="3"/>
  <c r="AO173" i="3"/>
  <c r="AK173" i="3"/>
  <c r="AG173" i="3"/>
  <c r="AY172" i="3"/>
  <c r="AZ172" i="3" s="1"/>
  <c r="AO172" i="3"/>
  <c r="AK172" i="3"/>
  <c r="AG172" i="3"/>
  <c r="AZ171" i="3"/>
  <c r="AO171" i="3"/>
  <c r="AK171" i="3"/>
  <c r="AG171" i="3"/>
  <c r="AZ170" i="3"/>
  <c r="AO170" i="3"/>
  <c r="AK170" i="3"/>
  <c r="AG170" i="3"/>
  <c r="AY169" i="3"/>
  <c r="AZ169" i="3" s="1"/>
  <c r="AO169" i="3"/>
  <c r="AK169" i="3"/>
  <c r="AG169" i="3"/>
  <c r="AZ168" i="3"/>
  <c r="AO168" i="3"/>
  <c r="AK168" i="3"/>
  <c r="AG168" i="3"/>
  <c r="AZ167" i="3"/>
  <c r="AO167" i="3"/>
  <c r="AK167" i="3"/>
  <c r="AG167" i="3"/>
  <c r="AY166" i="3"/>
  <c r="AZ166" i="3" s="1"/>
  <c r="AO166" i="3"/>
  <c r="AK166" i="3"/>
  <c r="AG166" i="3"/>
  <c r="AZ165" i="3"/>
  <c r="AO165" i="3"/>
  <c r="AK165" i="3"/>
  <c r="AG165" i="3"/>
  <c r="AY164" i="3"/>
  <c r="AZ164" i="3" s="1"/>
  <c r="AO164" i="3"/>
  <c r="AK164" i="3"/>
  <c r="AG164" i="3"/>
  <c r="AZ163" i="3"/>
  <c r="AO163" i="3"/>
  <c r="AK163" i="3"/>
  <c r="AG163" i="3"/>
  <c r="AY162" i="3"/>
  <c r="AZ162" i="3" s="1"/>
  <c r="AO162" i="3"/>
  <c r="AK162" i="3"/>
  <c r="AG162" i="3"/>
  <c r="AZ161" i="3"/>
  <c r="AO161" i="3"/>
  <c r="AK161" i="3"/>
  <c r="AG161" i="3"/>
  <c r="AY160" i="3"/>
  <c r="AZ160" i="3" s="1"/>
  <c r="AO160" i="3"/>
  <c r="AK160" i="3"/>
  <c r="AG160" i="3"/>
  <c r="AZ159" i="3"/>
  <c r="AO159" i="3"/>
  <c r="AK159" i="3"/>
  <c r="AG159" i="3"/>
  <c r="AZ158" i="3"/>
  <c r="AK158" i="3"/>
  <c r="AG158" i="3"/>
  <c r="AZ157" i="3"/>
  <c r="AO157" i="3"/>
  <c r="AK157" i="3"/>
  <c r="AG157" i="3"/>
  <c r="AZ156" i="3"/>
  <c r="AO156" i="3"/>
  <c r="AK156" i="3"/>
  <c r="AG156" i="3"/>
  <c r="AO155" i="3"/>
  <c r="AK155" i="3"/>
  <c r="AG155" i="3"/>
  <c r="AZ154" i="3"/>
  <c r="AO154" i="3"/>
  <c r="AK154" i="3"/>
  <c r="AG154" i="3"/>
  <c r="AZ153" i="3"/>
  <c r="AO153" i="3"/>
  <c r="AK153" i="3"/>
  <c r="AG153" i="3"/>
  <c r="AO152" i="3"/>
  <c r="AK152" i="3"/>
  <c r="AG152" i="3"/>
  <c r="AZ151" i="3"/>
  <c r="AO151" i="3"/>
  <c r="AK151" i="3"/>
  <c r="AG151" i="3"/>
  <c r="AZ150" i="3"/>
  <c r="AO150" i="3"/>
  <c r="AK150" i="3"/>
  <c r="AG150" i="3"/>
  <c r="AO149" i="3"/>
  <c r="AK149" i="3"/>
  <c r="AG149" i="3"/>
  <c r="AY148" i="3"/>
  <c r="AZ148" i="3" s="1"/>
  <c r="AO148" i="3"/>
  <c r="AK148" i="3"/>
  <c r="AG148" i="3"/>
  <c r="AZ147" i="3"/>
  <c r="AO147" i="3"/>
  <c r="AK147" i="3"/>
  <c r="AG147" i="3"/>
  <c r="AY146" i="3"/>
  <c r="AZ146" i="3" s="1"/>
  <c r="AO146" i="3"/>
  <c r="AK146" i="3"/>
  <c r="AG146" i="3"/>
  <c r="AZ145" i="3"/>
  <c r="AO145" i="3"/>
  <c r="AK145" i="3"/>
  <c r="AG145" i="3"/>
  <c r="AY144" i="3"/>
  <c r="AZ144" i="3" s="1"/>
  <c r="AO144" i="3"/>
  <c r="AK144" i="3"/>
  <c r="AG144" i="3"/>
  <c r="AZ143" i="3"/>
  <c r="AO143" i="3"/>
  <c r="AK143" i="3"/>
  <c r="AG143" i="3"/>
  <c r="AO142" i="3"/>
  <c r="AK142" i="3"/>
  <c r="AF142" i="3"/>
  <c r="AY142" i="3" s="1"/>
  <c r="AZ142" i="3" s="1"/>
  <c r="AZ141" i="3"/>
  <c r="AO141" i="3"/>
  <c r="AK141" i="3"/>
  <c r="AG141" i="3"/>
  <c r="AZ140" i="3"/>
  <c r="AO140" i="3"/>
  <c r="AK140" i="3"/>
  <c r="AG140" i="3"/>
  <c r="AZ139" i="3"/>
  <c r="AO139" i="3"/>
  <c r="AK139" i="3"/>
  <c r="AF139" i="3"/>
  <c r="AY139" i="3" s="1"/>
  <c r="AZ138" i="3"/>
  <c r="AO138" i="3"/>
  <c r="AK138" i="3"/>
  <c r="AG138" i="3"/>
  <c r="AZ137" i="3"/>
  <c r="AO137" i="3"/>
  <c r="AK137" i="3"/>
  <c r="AG137" i="3"/>
  <c r="AZ136" i="3"/>
  <c r="AW136" i="3"/>
  <c r="AS136" i="3"/>
  <c r="AO136" i="3"/>
  <c r="AK136" i="3"/>
  <c r="AG136" i="3"/>
  <c r="AZ135" i="3"/>
  <c r="AW135" i="3"/>
  <c r="AS135" i="3"/>
  <c r="AO135" i="3"/>
  <c r="AK135" i="3"/>
  <c r="AG135" i="3"/>
  <c r="AV132" i="3"/>
  <c r="AW132" i="3" s="1"/>
  <c r="AR132" i="3"/>
  <c r="AO132" i="3"/>
  <c r="AK132" i="3"/>
  <c r="AG132" i="3"/>
  <c r="AZ130" i="3"/>
  <c r="AK130" i="3"/>
  <c r="AG130" i="3"/>
  <c r="AZ129" i="3"/>
  <c r="AK129" i="3"/>
  <c r="AG129" i="3"/>
  <c r="AZ128" i="3"/>
  <c r="AK128" i="3"/>
  <c r="AG128" i="3"/>
  <c r="AY127" i="3"/>
  <c r="AZ127" i="3" s="1"/>
  <c r="AK127" i="3"/>
  <c r="AG127" i="3"/>
  <c r="AZ126" i="3"/>
  <c r="AV126" i="3"/>
  <c r="AW126" i="3" s="1"/>
  <c r="AR126" i="3"/>
  <c r="AS126" i="3" s="1"/>
  <c r="AK126" i="3"/>
  <c r="AG126" i="3"/>
  <c r="AV125" i="3"/>
  <c r="AW125" i="3" s="1"/>
  <c r="AR125" i="3"/>
  <c r="AS125" i="3" s="1"/>
  <c r="AO125" i="3"/>
  <c r="AJ125" i="3"/>
  <c r="AK125" i="3" s="1"/>
  <c r="AG125" i="3"/>
  <c r="AK124" i="3"/>
  <c r="AG124" i="3"/>
  <c r="AZ123" i="3"/>
  <c r="AK123" i="3"/>
  <c r="AG123" i="3"/>
  <c r="AK122" i="3"/>
  <c r="AG122" i="3"/>
  <c r="AX121" i="3"/>
  <c r="AN121" i="3"/>
  <c r="AY121" i="3" s="1"/>
  <c r="AK121" i="3"/>
  <c r="AG121" i="3"/>
  <c r="AZ120" i="3"/>
  <c r="AX120" i="3"/>
  <c r="AN120" i="3"/>
  <c r="AO120" i="3" s="1"/>
  <c r="AK120" i="3"/>
  <c r="AG120" i="3"/>
  <c r="AX119" i="3"/>
  <c r="AN119" i="3"/>
  <c r="AO119" i="3" s="1"/>
  <c r="AK119" i="3"/>
  <c r="AG119" i="3"/>
  <c r="AZ118" i="3"/>
  <c r="AX118" i="3"/>
  <c r="AN118" i="3"/>
  <c r="AO118" i="3" s="1"/>
  <c r="AK118" i="3"/>
  <c r="AG118" i="3"/>
  <c r="AX117" i="3"/>
  <c r="AN117" i="3"/>
  <c r="AK117" i="3"/>
  <c r="AG117" i="3"/>
  <c r="AZ116" i="3"/>
  <c r="AX116" i="3"/>
  <c r="AN116" i="3"/>
  <c r="AO116" i="3" s="1"/>
  <c r="AK116" i="3"/>
  <c r="AG116" i="3"/>
  <c r="AX115" i="3"/>
  <c r="AN115" i="3"/>
  <c r="AY115" i="3" s="1"/>
  <c r="AK115" i="3"/>
  <c r="AG115" i="3"/>
  <c r="AZ114" i="3"/>
  <c r="AX114" i="3"/>
  <c r="AN114" i="3"/>
  <c r="AO114" i="3" s="1"/>
  <c r="AK114" i="3"/>
  <c r="AG114" i="3"/>
  <c r="AY113" i="3"/>
  <c r="AZ113" i="3" s="1"/>
  <c r="AW113" i="3"/>
  <c r="AS113" i="3"/>
  <c r="AO113" i="3"/>
  <c r="AK113" i="3"/>
  <c r="AG113" i="3"/>
  <c r="AY112" i="3"/>
  <c r="AZ112" i="3" s="1"/>
  <c r="AW112" i="3"/>
  <c r="AS112" i="3"/>
  <c r="AO112" i="3"/>
  <c r="AK112" i="3"/>
  <c r="AG112" i="3"/>
  <c r="AY111" i="3"/>
  <c r="AZ111" i="3" s="1"/>
  <c r="AW111" i="3"/>
  <c r="AS111" i="3"/>
  <c r="AO111" i="3"/>
  <c r="AK111" i="3"/>
  <c r="AG111" i="3"/>
  <c r="AX106" i="3"/>
  <c r="AV106" i="3"/>
  <c r="AW106" i="3" s="1"/>
  <c r="AR106" i="3"/>
  <c r="AS106" i="3" s="1"/>
  <c r="AN106" i="3"/>
  <c r="AO106" i="3" s="1"/>
  <c r="AJ106" i="3"/>
  <c r="AK106" i="3" s="1"/>
  <c r="AF106" i="3"/>
  <c r="AG106" i="3" s="1"/>
  <c r="AZ105" i="3"/>
  <c r="AX105" i="3"/>
  <c r="AV105" i="3"/>
  <c r="AW105" i="3" s="1"/>
  <c r="AR105" i="3"/>
  <c r="AS105" i="3" s="1"/>
  <c r="AN105" i="3"/>
  <c r="AO105" i="3" s="1"/>
  <c r="AJ105" i="3"/>
  <c r="AK105" i="3" s="1"/>
  <c r="AF105" i="3"/>
  <c r="AG105" i="3" s="1"/>
  <c r="AX104" i="3"/>
  <c r="AV104" i="3"/>
  <c r="AW104" i="3" s="1"/>
  <c r="AR104" i="3"/>
  <c r="AS104" i="3" s="1"/>
  <c r="AJ104" i="3"/>
  <c r="AK104" i="3" s="1"/>
  <c r="AF104" i="3"/>
  <c r="AG104" i="3" s="1"/>
  <c r="AX102" i="3"/>
  <c r="AV102" i="3"/>
  <c r="AW102" i="3" s="1"/>
  <c r="AS102" i="3"/>
  <c r="AR102" i="3"/>
  <c r="AN102" i="3"/>
  <c r="AO102" i="3" s="1"/>
  <c r="AJ102" i="3"/>
  <c r="AK102" i="3" s="1"/>
  <c r="AF102" i="3"/>
  <c r="AG102" i="3" s="1"/>
  <c r="AZ101" i="3"/>
  <c r="AX101" i="3"/>
  <c r="AV101" i="3"/>
  <c r="AW101" i="3" s="1"/>
  <c r="AR101" i="3"/>
  <c r="AS101" i="3" s="1"/>
  <c r="AN101" i="3"/>
  <c r="AO101" i="3" s="1"/>
  <c r="AJ101" i="3"/>
  <c r="AK101" i="3" s="1"/>
  <c r="AF101" i="3"/>
  <c r="AG101" i="3" s="1"/>
  <c r="AX100" i="3"/>
  <c r="AV100" i="3"/>
  <c r="AW100" i="3" s="1"/>
  <c r="AR100" i="3"/>
  <c r="AS100" i="3" s="1"/>
  <c r="AJ100" i="3"/>
  <c r="AK100" i="3" s="1"/>
  <c r="AX98" i="3"/>
  <c r="AV98" i="3"/>
  <c r="AW98" i="3" s="1"/>
  <c r="AR98" i="3"/>
  <c r="AS98" i="3" s="1"/>
  <c r="AN98" i="3"/>
  <c r="AO98" i="3" s="1"/>
  <c r="AJ98" i="3"/>
  <c r="AK98" i="3" s="1"/>
  <c r="AF98" i="3"/>
  <c r="AG98" i="3" s="1"/>
  <c r="AZ97" i="3"/>
  <c r="AX97" i="3"/>
  <c r="AV97" i="3"/>
  <c r="AW97" i="3" s="1"/>
  <c r="AR97" i="3"/>
  <c r="AS97" i="3" s="1"/>
  <c r="AN97" i="3"/>
  <c r="AO97" i="3" s="1"/>
  <c r="AJ97" i="3"/>
  <c r="AK97" i="3" s="1"/>
  <c r="AF97" i="3"/>
  <c r="AG97" i="3" s="1"/>
  <c r="AX96" i="3"/>
  <c r="AV96" i="3"/>
  <c r="AW96" i="3" s="1"/>
  <c r="AR96" i="3"/>
  <c r="AS96" i="3" s="1"/>
  <c r="AN96" i="3"/>
  <c r="AO96" i="3" s="1"/>
  <c r="AJ96" i="3"/>
  <c r="AK96" i="3" s="1"/>
  <c r="AF96" i="3"/>
  <c r="AG96" i="3" s="1"/>
  <c r="AX94" i="3"/>
  <c r="AV94" i="3"/>
  <c r="AW94" i="3" s="1"/>
  <c r="AR94" i="3"/>
  <c r="AS94" i="3" s="1"/>
  <c r="AN94" i="3"/>
  <c r="AO94" i="3" s="1"/>
  <c r="AJ94" i="3"/>
  <c r="AK94" i="3" s="1"/>
  <c r="AF94" i="3"/>
  <c r="AG94" i="3" s="1"/>
  <c r="AZ93" i="3"/>
  <c r="AX93" i="3"/>
  <c r="AV93" i="3"/>
  <c r="AW93" i="3" s="1"/>
  <c r="AR93" i="3"/>
  <c r="AS93" i="3" s="1"/>
  <c r="AN93" i="3"/>
  <c r="AO93" i="3" s="1"/>
  <c r="AJ93" i="3"/>
  <c r="AK93" i="3" s="1"/>
  <c r="AF93" i="3"/>
  <c r="AG93" i="3" s="1"/>
  <c r="AX89" i="3"/>
  <c r="AV89" i="3"/>
  <c r="AW89" i="3" s="1"/>
  <c r="AR89" i="3"/>
  <c r="AS89" i="3" s="1"/>
  <c r="AN89" i="3"/>
  <c r="AO89" i="3" s="1"/>
  <c r="AJ89" i="3"/>
  <c r="AK89" i="3" s="1"/>
  <c r="AF89" i="3"/>
  <c r="AG89" i="3" s="1"/>
  <c r="AZ88" i="3"/>
  <c r="AX88" i="3"/>
  <c r="AV88" i="3"/>
  <c r="AW88" i="3" s="1"/>
  <c r="AR88" i="3"/>
  <c r="AS88" i="3" s="1"/>
  <c r="AN88" i="3"/>
  <c r="AO88" i="3" s="1"/>
  <c r="AJ88" i="3"/>
  <c r="AK88" i="3" s="1"/>
  <c r="AF88" i="3"/>
  <c r="AG88" i="3" s="1"/>
  <c r="AX87" i="3"/>
  <c r="AV87" i="3"/>
  <c r="AW87" i="3" s="1"/>
  <c r="AR87" i="3"/>
  <c r="AS87" i="3" s="1"/>
  <c r="AN87" i="3"/>
  <c r="AO87" i="3" s="1"/>
  <c r="AJ87" i="3"/>
  <c r="AK87" i="3" s="1"/>
  <c r="AF87" i="3"/>
  <c r="AG87" i="3" s="1"/>
  <c r="AX85" i="3"/>
  <c r="AV85" i="3"/>
  <c r="AW85" i="3" s="1"/>
  <c r="AR85" i="3"/>
  <c r="AS85" i="3" s="1"/>
  <c r="AN85" i="3"/>
  <c r="AO85" i="3" s="1"/>
  <c r="AJ85" i="3"/>
  <c r="AK85" i="3" s="1"/>
  <c r="AF85" i="3"/>
  <c r="AG85" i="3" s="1"/>
  <c r="AZ84" i="3"/>
  <c r="AX84" i="3"/>
  <c r="AV84" i="3"/>
  <c r="AW84" i="3" s="1"/>
  <c r="AR84" i="3"/>
  <c r="AS84" i="3" s="1"/>
  <c r="AN84" i="3"/>
  <c r="AO84" i="3" s="1"/>
  <c r="AJ84" i="3"/>
  <c r="AK84" i="3" s="1"/>
  <c r="AF84" i="3"/>
  <c r="AG84" i="3" s="1"/>
  <c r="AX83" i="3"/>
  <c r="AV83" i="3"/>
  <c r="AW83" i="3" s="1"/>
  <c r="AR83" i="3"/>
  <c r="AS83" i="3" s="1"/>
  <c r="AN83" i="3"/>
  <c r="AO83" i="3" s="1"/>
  <c r="AJ83" i="3"/>
  <c r="AK83" i="3" s="1"/>
  <c r="AF83" i="3"/>
  <c r="AG83" i="3" s="1"/>
  <c r="AZ81" i="3"/>
  <c r="AX81" i="3"/>
  <c r="AV81" i="3"/>
  <c r="AW81" i="3" s="1"/>
  <c r="AR81" i="3"/>
  <c r="AS81" i="3" s="1"/>
  <c r="AN81" i="3"/>
  <c r="AO81" i="3" s="1"/>
  <c r="AJ81" i="3"/>
  <c r="AK81" i="3" s="1"/>
  <c r="AF81" i="3"/>
  <c r="AG81" i="3" s="1"/>
  <c r="AX80" i="3"/>
  <c r="AV80" i="3"/>
  <c r="AW80" i="3" s="1"/>
  <c r="AR80" i="3"/>
  <c r="AS80" i="3" s="1"/>
  <c r="AN80" i="3"/>
  <c r="AO80" i="3" s="1"/>
  <c r="AJ80" i="3"/>
  <c r="AK80" i="3" s="1"/>
  <c r="AF80" i="3"/>
  <c r="AG80" i="3" s="1"/>
  <c r="AZ78" i="3"/>
  <c r="AX78" i="3"/>
  <c r="AV78" i="3"/>
  <c r="AW78" i="3" s="1"/>
  <c r="AR78" i="3"/>
  <c r="AS78" i="3" s="1"/>
  <c r="AN78" i="3"/>
  <c r="AO78" i="3" s="1"/>
  <c r="AJ78" i="3"/>
  <c r="AK78" i="3" s="1"/>
  <c r="AF78" i="3"/>
  <c r="AG78" i="3" s="1"/>
  <c r="AX77" i="3"/>
  <c r="AV77" i="3"/>
  <c r="AW77" i="3" s="1"/>
  <c r="AR77" i="3"/>
  <c r="AS77" i="3" s="1"/>
  <c r="AN77" i="3"/>
  <c r="AO77" i="3" s="1"/>
  <c r="AJ77" i="3"/>
  <c r="AK77" i="3" s="1"/>
  <c r="AF77" i="3"/>
  <c r="AG77" i="3" s="1"/>
  <c r="AX76" i="3"/>
  <c r="AV76" i="3"/>
  <c r="AW76" i="3" s="1"/>
  <c r="AR76" i="3"/>
  <c r="AS76" i="3" s="1"/>
  <c r="AJ76" i="3"/>
  <c r="AK76" i="3" s="1"/>
  <c r="AX74" i="3"/>
  <c r="AV74" i="3"/>
  <c r="AW74" i="3" s="1"/>
  <c r="AR74" i="3"/>
  <c r="AS74" i="3" s="1"/>
  <c r="AN74" i="3"/>
  <c r="AO74" i="3" s="1"/>
  <c r="AJ74" i="3"/>
  <c r="AK74" i="3" s="1"/>
  <c r="AF74" i="3"/>
  <c r="AG74" i="3" s="1"/>
  <c r="AZ73" i="3"/>
  <c r="AX73" i="3"/>
  <c r="AV73" i="3"/>
  <c r="AW73" i="3" s="1"/>
  <c r="AR73" i="3"/>
  <c r="AS73" i="3" s="1"/>
  <c r="AN73" i="3"/>
  <c r="AO73" i="3" s="1"/>
  <c r="AJ73" i="3"/>
  <c r="AK73" i="3" s="1"/>
  <c r="AF73" i="3"/>
  <c r="AG73" i="3" s="1"/>
  <c r="AX72" i="3"/>
  <c r="AV72" i="3"/>
  <c r="AW72" i="3" s="1"/>
  <c r="AR72" i="3"/>
  <c r="AS72" i="3" s="1"/>
  <c r="AJ72" i="3"/>
  <c r="AK72" i="3" s="1"/>
  <c r="AX69" i="3"/>
  <c r="AV69" i="3"/>
  <c r="AW69" i="3" s="1"/>
  <c r="AR69" i="3"/>
  <c r="AS69" i="3" s="1"/>
  <c r="AN69" i="3"/>
  <c r="AO69" i="3" s="1"/>
  <c r="AJ69" i="3"/>
  <c r="AK69" i="3" s="1"/>
  <c r="AF69" i="3"/>
  <c r="AG69" i="3" s="1"/>
  <c r="AZ68" i="3"/>
  <c r="AX68" i="3"/>
  <c r="AV68" i="3"/>
  <c r="AW68" i="3" s="1"/>
  <c r="AR68" i="3"/>
  <c r="AS68" i="3" s="1"/>
  <c r="AN68" i="3"/>
  <c r="AO68" i="3" s="1"/>
  <c r="AJ68" i="3"/>
  <c r="AK68" i="3" s="1"/>
  <c r="AF68" i="3"/>
  <c r="AG68" i="3" s="1"/>
  <c r="AX67" i="3"/>
  <c r="AV67" i="3"/>
  <c r="AW67" i="3" s="1"/>
  <c r="AR67" i="3"/>
  <c r="AS67" i="3" s="1"/>
  <c r="AN67" i="3"/>
  <c r="AO67" i="3" s="1"/>
  <c r="AJ67" i="3"/>
  <c r="AK67" i="3" s="1"/>
  <c r="AF67" i="3"/>
  <c r="AG67" i="3" s="1"/>
  <c r="AZ64" i="3"/>
  <c r="AX63" i="3"/>
  <c r="AV63" i="3"/>
  <c r="AW63" i="3" s="1"/>
  <c r="AR63" i="3"/>
  <c r="AS63" i="3" s="1"/>
  <c r="AN63" i="3"/>
  <c r="AO63" i="3" s="1"/>
  <c r="AJ63" i="3"/>
  <c r="AK63" i="3" s="1"/>
  <c r="AF63" i="3"/>
  <c r="AG63" i="3" s="1"/>
  <c r="AX62" i="3"/>
  <c r="AV62" i="3"/>
  <c r="AW62" i="3" s="1"/>
  <c r="AR62" i="3"/>
  <c r="AS62" i="3" s="1"/>
  <c r="AN62" i="3"/>
  <c r="AO62" i="3" s="1"/>
  <c r="AJ62" i="3"/>
  <c r="AF62" i="3"/>
  <c r="AG62" i="3" s="1"/>
  <c r="AX60" i="3"/>
  <c r="AN60" i="3"/>
  <c r="AO60" i="3" s="1"/>
  <c r="AJ60" i="3"/>
  <c r="AK60" i="3" s="1"/>
  <c r="AF60" i="3"/>
  <c r="AG60" i="3" s="1"/>
  <c r="AZ59" i="3"/>
  <c r="AN59" i="3"/>
  <c r="AO59" i="3" s="1"/>
  <c r="AJ59" i="3"/>
  <c r="AK59" i="3" s="1"/>
  <c r="AF59" i="3"/>
  <c r="AG59" i="3" s="1"/>
  <c r="AN58" i="3"/>
  <c r="AO58" i="3" s="1"/>
  <c r="AJ58" i="3"/>
  <c r="AK58" i="3" s="1"/>
  <c r="AF58" i="3"/>
  <c r="AG58" i="3" s="1"/>
  <c r="AX57" i="3"/>
  <c r="AN57" i="3"/>
  <c r="AO57" i="3" s="1"/>
  <c r="AJ57" i="3"/>
  <c r="AK57" i="3" s="1"/>
  <c r="AF57" i="3"/>
  <c r="AG57" i="3" s="1"/>
  <c r="AZ56" i="3"/>
  <c r="AN56" i="3"/>
  <c r="AO56" i="3" s="1"/>
  <c r="AJ56" i="3"/>
  <c r="AK56" i="3" s="1"/>
  <c r="AF56" i="3"/>
  <c r="AG56" i="3" s="1"/>
  <c r="AN55" i="3"/>
  <c r="AO55" i="3" s="1"/>
  <c r="AJ55" i="3"/>
  <c r="AK55" i="3" s="1"/>
  <c r="AF55" i="3"/>
  <c r="AG55" i="3" s="1"/>
  <c r="AX54" i="3"/>
  <c r="AN54" i="3"/>
  <c r="AO54" i="3" s="1"/>
  <c r="AJ54" i="3"/>
  <c r="AK54" i="3" s="1"/>
  <c r="AF54" i="3"/>
  <c r="AG54" i="3" s="1"/>
  <c r="AZ53" i="3"/>
  <c r="AN53" i="3"/>
  <c r="AO53" i="3" s="1"/>
  <c r="AJ53" i="3"/>
  <c r="AK53" i="3" s="1"/>
  <c r="AF53" i="3"/>
  <c r="AG53" i="3" s="1"/>
  <c r="AN52" i="3"/>
  <c r="AO52" i="3" s="1"/>
  <c r="AJ52" i="3"/>
  <c r="AK52" i="3" s="1"/>
  <c r="AF52" i="3"/>
  <c r="AG52" i="3" s="1"/>
  <c r="AX51" i="3"/>
  <c r="AN51" i="3"/>
  <c r="AO51" i="3" s="1"/>
  <c r="AJ51" i="3"/>
  <c r="AK51" i="3" s="1"/>
  <c r="AF51" i="3"/>
  <c r="AG51" i="3" s="1"/>
  <c r="AZ50" i="3"/>
  <c r="AN50" i="3"/>
  <c r="AO50" i="3" s="1"/>
  <c r="AJ50" i="3"/>
  <c r="AK50" i="3" s="1"/>
  <c r="AF50" i="3"/>
  <c r="AG50" i="3" s="1"/>
  <c r="AN49" i="3"/>
  <c r="AO49" i="3" s="1"/>
  <c r="AJ49" i="3"/>
  <c r="AK49" i="3" s="1"/>
  <c r="AF49" i="3"/>
  <c r="AG49" i="3" s="1"/>
  <c r="AX48" i="3"/>
  <c r="AN48" i="3"/>
  <c r="AO48" i="3" s="1"/>
  <c r="AJ48" i="3"/>
  <c r="AK48" i="3" s="1"/>
  <c r="AF48" i="3"/>
  <c r="AG48" i="3" s="1"/>
  <c r="AZ47" i="3"/>
  <c r="AN47" i="3"/>
  <c r="AO47" i="3" s="1"/>
  <c r="AJ47" i="3"/>
  <c r="AK47" i="3" s="1"/>
  <c r="AF47" i="3"/>
  <c r="AG47" i="3" s="1"/>
  <c r="AN46" i="3"/>
  <c r="AO46" i="3" s="1"/>
  <c r="AJ46" i="3"/>
  <c r="AK46" i="3" s="1"/>
  <c r="AF46" i="3"/>
  <c r="AG46" i="3" s="1"/>
  <c r="AX45" i="3"/>
  <c r="AN45" i="3"/>
  <c r="AO45" i="3" s="1"/>
  <c r="AJ45" i="3"/>
  <c r="AK45" i="3" s="1"/>
  <c r="AF45" i="3"/>
  <c r="AG45" i="3" s="1"/>
  <c r="AZ44" i="3"/>
  <c r="AN44" i="3"/>
  <c r="AO44" i="3" s="1"/>
  <c r="AJ44" i="3"/>
  <c r="AK44" i="3" s="1"/>
  <c r="AF44" i="3"/>
  <c r="AG44"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7" i="3"/>
  <c r="AW37" i="3" s="1"/>
  <c r="AR37" i="3"/>
  <c r="AS37" i="3" s="1"/>
  <c r="AN37" i="3"/>
  <c r="AO37" i="3" s="1"/>
  <c r="AJ37" i="3"/>
  <c r="AK37" i="3" s="1"/>
  <c r="AF37" i="3"/>
  <c r="AG37" i="3" s="1"/>
  <c r="AV36" i="3"/>
  <c r="AW36" i="3" s="1"/>
  <c r="AR36" i="3"/>
  <c r="AS36" i="3" s="1"/>
  <c r="AN36" i="3"/>
  <c r="AO36" i="3" s="1"/>
  <c r="AJ36" i="3"/>
  <c r="AK36" i="3" s="1"/>
  <c r="AF36" i="3"/>
  <c r="AG36" i="3" s="1"/>
  <c r="AV33" i="3"/>
  <c r="AW33" i="3" s="1"/>
  <c r="AR33" i="3"/>
  <c r="AS33" i="3" s="1"/>
  <c r="AN33" i="3"/>
  <c r="AO33" i="3" s="1"/>
  <c r="AJ33" i="3"/>
  <c r="AK33" i="3" s="1"/>
  <c r="AF33" i="3"/>
  <c r="AG33" i="3" s="1"/>
  <c r="AX32" i="3"/>
  <c r="AV32" i="3"/>
  <c r="AW32" i="3" s="1"/>
  <c r="AR32" i="3"/>
  <c r="AS32" i="3" s="1"/>
  <c r="AN32" i="3"/>
  <c r="AO32" i="3" s="1"/>
  <c r="AJ32" i="3"/>
  <c r="AK32" i="3" s="1"/>
  <c r="AF32" i="3"/>
  <c r="AX31" i="3"/>
  <c r="AV31" i="3"/>
  <c r="AW31" i="3" s="1"/>
  <c r="AR31" i="3"/>
  <c r="AS31" i="3" s="1"/>
  <c r="AN31" i="3"/>
  <c r="AO31" i="3" s="1"/>
  <c r="AK31" i="3"/>
  <c r="AJ31" i="3"/>
  <c r="AF31" i="3"/>
  <c r="AG31" i="3" s="1"/>
  <c r="AV30" i="3"/>
  <c r="AW30" i="3" s="1"/>
  <c r="AR30" i="3"/>
  <c r="AS30" i="3" s="1"/>
  <c r="AN30" i="3"/>
  <c r="AO30" i="3" s="1"/>
  <c r="AJ30" i="3"/>
  <c r="AK30" i="3" s="1"/>
  <c r="AF30" i="3"/>
  <c r="AG30"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X25" i="3"/>
  <c r="AV25" i="3"/>
  <c r="AW25" i="3" s="1"/>
  <c r="AR25" i="3"/>
  <c r="AS25" i="3" s="1"/>
  <c r="AN25" i="3"/>
  <c r="AO25" i="3" s="1"/>
  <c r="AJ25" i="3"/>
  <c r="AK25" i="3" s="1"/>
  <c r="AF25" i="3"/>
  <c r="AX24" i="3"/>
  <c r="AV24" i="3"/>
  <c r="AW24" i="3" s="1"/>
  <c r="AR24" i="3"/>
  <c r="AS24" i="3" s="1"/>
  <c r="AN24" i="3"/>
  <c r="AO24" i="3" s="1"/>
  <c r="AJ24" i="3"/>
  <c r="AK24" i="3" s="1"/>
  <c r="AF24" i="3"/>
  <c r="AG24" i="3" s="1"/>
  <c r="AV23" i="3"/>
  <c r="AW23" i="3" s="1"/>
  <c r="AR23" i="3"/>
  <c r="AS23" i="3" s="1"/>
  <c r="AN23" i="3"/>
  <c r="AO23" i="3" s="1"/>
  <c r="AJ23" i="3"/>
  <c r="AK23" i="3" s="1"/>
  <c r="AF23" i="3"/>
  <c r="AG23" i="3" s="1"/>
  <c r="AX22" i="3"/>
  <c r="AV22" i="3"/>
  <c r="AW22" i="3" s="1"/>
  <c r="AR22" i="3"/>
  <c r="AS22" i="3" s="1"/>
  <c r="AN22" i="3"/>
  <c r="AO22" i="3" s="1"/>
  <c r="AJ22" i="3"/>
  <c r="AK22" i="3" s="1"/>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6" i="3"/>
  <c r="AW16" i="3" s="1"/>
  <c r="AR16" i="3"/>
  <c r="AS16" i="3" s="1"/>
  <c r="AN16" i="3"/>
  <c r="AO16" i="3" s="1"/>
  <c r="AJ16" i="3"/>
  <c r="AK16" i="3" s="1"/>
  <c r="AF16" i="3"/>
  <c r="AG16" i="3" s="1"/>
  <c r="AV15" i="3"/>
  <c r="AW15" i="3" s="1"/>
  <c r="AR15" i="3"/>
  <c r="AS15" i="3" s="1"/>
  <c r="AN15" i="3"/>
  <c r="AO15" i="3" s="1"/>
  <c r="AJ15" i="3"/>
  <c r="AK15" i="3" s="1"/>
  <c r="AF15" i="3"/>
  <c r="AG15" i="3" s="1"/>
  <c r="AV13" i="3"/>
  <c r="AW13" i="3" s="1"/>
  <c r="AR13" i="3"/>
  <c r="AS13" i="3" s="1"/>
  <c r="AN13" i="3"/>
  <c r="AO13" i="3" s="1"/>
  <c r="AJ13" i="3"/>
  <c r="AK13" i="3" s="1"/>
  <c r="AF13" i="3"/>
  <c r="AG13" i="3" s="1"/>
  <c r="AV12" i="3"/>
  <c r="AW12" i="3" s="1"/>
  <c r="AS12" i="3"/>
  <c r="AR12" i="3"/>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G142" i="3" l="1"/>
  <c r="AY25" i="3"/>
  <c r="AZ25" i="3" s="1"/>
  <c r="AO115" i="3"/>
  <c r="AZ115" i="3" s="1"/>
  <c r="AY32" i="3"/>
  <c r="AZ32" i="3" s="1"/>
  <c r="AY132" i="3"/>
  <c r="AZ132" i="3" s="1"/>
  <c r="AG32" i="3"/>
  <c r="AS132" i="3"/>
  <c r="AY22" i="3"/>
  <c r="AZ22" i="3" s="1"/>
  <c r="AG25" i="3"/>
  <c r="AY29" i="3"/>
  <c r="AZ29" i="3" s="1"/>
  <c r="AY119" i="3"/>
  <c r="AK62" i="3"/>
  <c r="AY62" i="3"/>
  <c r="AZ62" i="3" s="1"/>
  <c r="AY187" i="3"/>
  <c r="AZ187" i="3" s="1"/>
  <c r="AZ119" i="3"/>
  <c r="AY117" i="3"/>
  <c r="AO117" i="3"/>
  <c r="AZ117" i="3" s="1"/>
  <c r="AG139" i="3"/>
  <c r="AO121" i="3"/>
  <c r="AZ121" i="3" s="1"/>
  <c r="AY133" i="3" l="1"/>
</calcChain>
</file>

<file path=xl/sharedStrings.xml><?xml version="1.0" encoding="utf-8"?>
<sst xmlns="http://schemas.openxmlformats.org/spreadsheetml/2006/main" count="4787" uniqueCount="763">
  <si>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</si>
  <si>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</si>
  <si>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</si>
  <si>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</si>
  <si>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</si>
  <si>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</si>
  <si>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</si>
  <si>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</si>
  <si>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</si>
  <si>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</si>
  <si>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</si>
  <si>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</si>
  <si>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</si>
  <si>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</si>
  <si>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</si>
  <si>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</si>
  <si>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</si>
  <si>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</si>
  <si>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</si>
  <si>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</si>
  <si>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</si>
  <si>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</si>
  <si>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</si>
  <si>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</si>
  <si>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</si>
  <si>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</si>
  <si>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</si>
  <si>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</si>
  <si>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</si>
  <si>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</si>
  <si>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</si>
  <si>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</si>
  <si>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</si>
  <si>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</si>
  <si>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</si>
  <si>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</si>
  <si>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</si>
  <si>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</si>
  <si>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</si>
  <si>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</si>
  <si>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</si>
  <si>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</si>
  <si>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</si>
  <si>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</si>
  <si>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</si>
  <si>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</si>
  <si>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</si>
  <si>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</si>
  <si>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</si>
  <si>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</si>
  <si>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</si>
  <si>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</si>
  <si>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</si>
  <si>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</si>
  <si>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</si>
  <si>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</si>
  <si>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</si>
  <si>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</si>
  <si>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</si>
  <si>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</si>
  <si>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</si>
  <si>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</si>
  <si>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</si>
  <si>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</si>
  <si>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</si>
  <si>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</si>
  <si>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</si>
  <si>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</si>
  <si>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</si>
  <si>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</si>
  <si>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</si>
  <si>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</si>
  <si>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</si>
  <si>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</si>
  <si>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</si>
  <si>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</si>
  <si>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</si>
  <si>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</si>
  <si>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</si>
  <si>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</si>
  <si>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</si>
  <si>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</si>
  <si>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</si>
  <si>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</si>
  <si>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</si>
  <si>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</si>
  <si>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</si>
  <si>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</si>
  <si>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</si>
  <si>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</si>
  <si>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</si>
  <si>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</si>
  <si>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</si>
  <si>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</si>
  <si>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</si>
  <si>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</si>
  <si>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</si>
  <si>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</si>
  <si>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</si>
  <si>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</si>
  <si>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</si>
  <si>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</si>
  <si>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</si>
  <si>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</si>
  <si>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</si>
  <si>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</si>
  <si>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</si>
  <si>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</si>
  <si>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</si>
  <si>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</si>
  <si>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</si>
  <si>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</si>
  <si>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</si>
  <si>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</si>
  <si>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</si>
  <si>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</si>
  <si>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</si>
  <si>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</si>
  <si>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</si>
  <si>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</si>
  <si>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</si>
  <si>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</si>
  <si>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</si>
  <si>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</si>
  <si>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</si>
  <si>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</si>
  <si>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</si>
  <si>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</si>
  <si>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</si>
  <si>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</si>
  <si>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</si>
  <si>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</si>
  <si>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</si>
  <si>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</si>
  <si>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</si>
  <si>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</si>
  <si>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</si>
  <si>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</si>
  <si>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</si>
  <si>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</si>
  <si>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</si>
  <si>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</si>
  <si>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</si>
  <si>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</si>
  <si>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</si>
  <si>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</si>
  <si>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</si>
  <si>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</si>
  <si>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</si>
  <si>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</si>
  <si>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</si>
  <si>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</si>
  <si>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</si>
  <si>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</si>
  <si>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</si>
  <si>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</si>
  <si>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</si>
  <si>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</si>
  <si>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</si>
  <si>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</si>
  <si>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</si>
  <si>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</si>
  <si>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</si>
  <si>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</si>
  <si>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</si>
  <si>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</si>
  <si>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</si>
  <si>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</si>
  <si>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</si>
  <si>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</si>
  <si>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</si>
  <si>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</si>
  <si>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</si>
  <si>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</si>
  <si>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</si>
  <si>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</si>
  <si>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</si>
  <si>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</si>
  <si>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</si>
  <si>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</si>
  <si>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</si>
  <si>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</si>
  <si>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</si>
  <si>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</si>
  <si>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</si>
  <si>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</si>
  <si>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</si>
  <si>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</si>
  <si>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</si>
  <si>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</si>
  <si>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</si>
  <si>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</si>
  <si>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</si>
  <si>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</si>
  <si>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</si>
  <si>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</si>
  <si>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</si>
  <si>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</si>
  <si>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</si>
  <si>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</si>
  <si>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</si>
  <si>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</si>
  <si>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</si>
  <si>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</si>
  <si>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</si>
  <si>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</si>
  <si>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</si>
  <si>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</si>
  <si>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</si>
  <si>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</si>
  <si>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</si>
  <si>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</si>
  <si>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</si>
  <si>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</si>
  <si>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</si>
  <si>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</si>
  <si>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</si>
  <si>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</si>
  <si>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</si>
  <si>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</si>
  <si>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</si>
  <si>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</si>
  <si>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</si>
  <si>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</si>
  <si>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</si>
  <si>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</si>
  <si>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</si>
  <si>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</si>
  <si>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</si>
  <si>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</si>
  <si>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</si>
  <si>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</si>
  <si>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</si>
  <si>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</si>
  <si>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</si>
  <si>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</si>
  <si>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</si>
  <si>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</si>
  <si>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</si>
  <si>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</si>
  <si>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</si>
  <si>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</si>
  <si>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</si>
  <si>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</si>
  <si>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</si>
  <si>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</si>
  <si>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</si>
  <si>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</si>
  <si>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</si>
  <si>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</si>
  <si>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</si>
  <si>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</si>
  <si>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</si>
  <si>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</si>
  <si>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</si>
  <si>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</si>
  <si>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</si>
  <si>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</si>
  <si>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</si>
  <si>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</si>
  <si>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</si>
  <si>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</si>
  <si>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</si>
  <si>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</si>
  <si>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</si>
  <si>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</si>
  <si>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</si>
  <si>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</si>
  <si>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</si>
  <si>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</si>
  <si>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</si>
  <si>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</si>
  <si>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</si>
  <si>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</si>
  <si>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</si>
  <si>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</si>
  <si>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</si>
  <si>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</si>
  <si>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</si>
  <si>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</si>
  <si>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</si>
  <si>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</si>
  <si>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</si>
  <si>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</si>
  <si>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</si>
  <si>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</si>
  <si>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</si>
  <si>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</si>
  <si>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</si>
  <si>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</si>
  <si>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</si>
  <si>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</si>
  <si>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</si>
  <si>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</si>
  <si>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</si>
  <si>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</si>
  <si>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</si>
  <si>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</si>
  <si>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</si>
  <si>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</si>
  <si>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</si>
  <si>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</si>
  <si>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</si>
  <si>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</si>
  <si>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</si>
  <si>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</si>
  <si>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</si>
  <si>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</si>
  <si>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</si>
  <si>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</si>
  <si>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</si>
  <si>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</si>
  <si>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</si>
  <si>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</si>
  <si>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</si>
  <si>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</si>
  <si>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</si>
  <si>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</si>
  <si>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</si>
  <si>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</si>
  <si>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</si>
  <si>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</si>
  <si>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</si>
  <si>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</si>
  <si>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</si>
  <si>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</si>
  <si>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</si>
  <si>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</si>
  <si>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</si>
  <si>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</si>
  <si>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</si>
  <si>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</si>
  <si>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</si>
  <si>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</si>
  <si>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</si>
  <si>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</si>
  <si>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</si>
  <si>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</si>
  <si>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</si>
  <si>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</si>
  <si>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</si>
  <si>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</si>
  <si>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</si>
  <si>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</si>
  <si>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</si>
  <si>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</si>
  <si>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</si>
  <si>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</si>
  <si>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</si>
  <si>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</si>
  <si>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</si>
  <si>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</si>
  <si>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</si>
  <si>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</si>
  <si>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</si>
  <si>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</si>
  <si>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</si>
  <si>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</si>
  <si>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</si>
  <si>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</si>
  <si>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</si>
  <si>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</si>
  <si>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</si>
  <si>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</si>
  <si>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</si>
  <si>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</si>
  <si>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</si>
  <si>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</si>
  <si>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</si>
  <si>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</si>
  <si>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</si>
  <si>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</si>
  <si>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</si>
  <si>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</si>
  <si>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</si>
  <si>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</si>
  <si>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</si>
  <si>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</si>
  <si>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</si>
  <si>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</si>
  <si>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</si>
  <si>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</si>
  <si>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</si>
  <si>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</si>
  <si>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</si>
  <si>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</si>
  <si>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</si>
  <si>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</si>
  <si>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</si>
  <si>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</si>
  <si>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</si>
  <si>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</si>
  <si>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</si>
  <si>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</si>
  <si>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</si>
  <si>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</si>
  <si>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</si>
  <si>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</si>
  <si>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</si>
  <si>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</si>
  <si>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</si>
  <si>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</si>
  <si>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</si>
  <si>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</si>
  <si>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</si>
  <si>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</si>
  <si>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</si>
  <si>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</si>
  <si>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</si>
  <si>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</si>
  <si>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</si>
  <si>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</si>
  <si>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</si>
  <si>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</si>
  <si>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</si>
  <si>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</si>
  <si>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</si>
  <si>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</si>
  <si>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</si>
  <si>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</si>
  <si>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</si>
  <si>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</si>
  <si>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</si>
  <si>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</si>
  <si>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</si>
  <si>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</si>
  <si>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</si>
  <si>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</si>
  <si>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</si>
  <si>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</si>
  <si>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</si>
  <si>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</si>
  <si>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</si>
  <si>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</si>
  <si>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</si>
  <si>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</si>
  <si>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</si>
  <si>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</si>
  <si>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</si>
  <si>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</si>
  <si>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</si>
  <si>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</si>
  <si>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</si>
  <si>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</si>
  <si>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</si>
  <si>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</si>
  <si>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</si>
  <si>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</si>
  <si>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</si>
  <si>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</si>
  <si>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</si>
  <si>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</si>
  <si>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</si>
  <si>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</si>
  <si>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</si>
  <si>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</si>
  <si>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</si>
  <si>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</si>
  <si>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</si>
  <si>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</si>
  <si>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</si>
  <si>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</si>
  <si>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</si>
  <si>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</si>
  <si>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</si>
  <si>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</si>
  <si>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</si>
  <si>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</si>
  <si>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</si>
  <si>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</si>
  <si>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</si>
  <si>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</si>
  <si>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</si>
  <si>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</si>
  <si>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</si>
  <si>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</si>
  <si>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</si>
  <si>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</si>
  <si>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</si>
  <si>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</si>
  <si>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</si>
  <si>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</si>
  <si>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</si>
  <si>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</si>
  <si>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</si>
  <si>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</si>
  <si>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</si>
  <si>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</si>
  <si>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</si>
  <si>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</si>
  <si>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</si>
  <si>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</si>
  <si>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</si>
  <si>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</si>
  <si>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</si>
  <si>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</si>
  <si>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</si>
  <si>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</si>
  <si>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</si>
  <si>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</si>
  <si>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</si>
  <si>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</si>
  <si>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</si>
  <si>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</si>
  <si>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</si>
  <si>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</si>
  <si>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</si>
  <si>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</si>
  <si>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</si>
  <si>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</si>
  <si>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</si>
  <si>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14,20,21</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</si>
  <si>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</si>
  <si>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</si>
  <si>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</si>
  <si>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</si>
  <si>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</si>
  <si>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</si>
  <si>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</si>
  <si>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</si>
  <si>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</si>
  <si>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</si>
  <si>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</si>
  <si>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</si>
  <si>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</si>
  <si>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</si>
  <si>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</si>
  <si>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</si>
  <si>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</si>
  <si>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</si>
  <si>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</si>
  <si>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</si>
  <si>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</si>
  <si>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</si>
  <si>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</si>
  <si>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</si>
  <si>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</si>
  <si>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</si>
  <si>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</si>
  <si>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</si>
  <si>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</si>
  <si>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</si>
  <si>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</si>
  <si>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</si>
  <si>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</si>
  <si>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</si>
  <si>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</si>
  <si>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</si>
  <si>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</si>
  <si>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</si>
  <si>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</si>
  <si>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</si>
  <si>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</si>
  <si>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</si>
  <si>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</si>
  <si>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</si>
  <si>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</si>
  <si>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</si>
  <si>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</si>
  <si>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</si>
  <si>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</si>
  <si>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</si>
  <si>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</si>
  <si>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</si>
  <si>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</si>
  <si>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</si>
  <si>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</si>
  <si>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</si>
  <si>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</si>
  <si>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</si>
  <si>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</si>
  <si>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</si>
  <si>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</si>
  <si>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</si>
  <si>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</si>
  <si>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</si>
  <si>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</si>
  <si>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</si>
  <si>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</si>
  <si>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</si>
  <si>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</si>
  <si>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</si>
  <si>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</si>
  <si>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</si>
  <si>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</si>
  <si>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</si>
  <si>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</si>
  <si>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</si>
  <si>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</si>
  <si>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</si>
  <si>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</si>
  <si>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</si>
  <si>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</si>
  <si>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</si>
  <si>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</si>
  <si>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</si>
  <si>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</si>
  <si>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</si>
  <si>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</si>
  <si>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</si>
  <si>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</si>
  <si>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</si>
  <si>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</si>
  <si>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</si>
  <si>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</si>
  <si>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</si>
  <si>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</si>
  <si>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</si>
  <si>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</si>
  <si>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</si>
  <si>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</si>
  <si>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</si>
  <si>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</si>
  <si>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</si>
  <si>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</si>
  <si>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</si>
  <si>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</si>
  <si>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</si>
  <si>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</si>
  <si>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</si>
  <si>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</si>
  <si>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</si>
  <si>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</si>
  <si>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</si>
  <si>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</si>
  <si>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</si>
  <si>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</si>
  <si>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</si>
  <si>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</si>
  <si>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</si>
  <si>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</si>
  <si>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</si>
  <si>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</si>
  <si>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</si>
  <si>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</si>
  <si>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</si>
  <si>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</si>
  <si>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</si>
  <si>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</si>
  <si>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</si>
  <si>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</si>
  <si>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</si>
  <si>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</si>
  <si>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</si>
  <si>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</si>
  <si>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</si>
  <si>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</si>
  <si>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</si>
  <si>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</si>
  <si>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</si>
  <si>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</si>
  <si>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</si>
  <si>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</si>
  <si>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</si>
  <si>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</si>
  <si>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</si>
  <si>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</si>
  <si>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</si>
  <si>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</si>
  <si>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</si>
  <si>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</si>
  <si>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</si>
  <si>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</si>
  <si>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</si>
  <si>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</si>
  <si>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</si>
  <si>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</si>
  <si>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</si>
  <si>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</si>
  <si>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</si>
  <si>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</si>
  <si>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</si>
  <si>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</si>
  <si>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</si>
  <si>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</si>
  <si>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</si>
  <si>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</si>
  <si>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</si>
  <si>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</si>
  <si>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</si>
  <si>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</si>
  <si>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</si>
  <si>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</si>
  <si>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</si>
  <si>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</si>
  <si>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</si>
  <si>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</si>
  <si>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</si>
  <si>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</si>
  <si>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</si>
  <si>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</si>
  <si>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</si>
  <si>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</si>
  <si>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</si>
  <si>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</si>
  <si>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14,19,20,21</t>
  </si>
  <si>
    <t>59 У</t>
  </si>
  <si>
    <t>58 У</t>
  </si>
  <si>
    <t>57 У</t>
  </si>
  <si>
    <t>56 У</t>
  </si>
  <si>
    <t>11 Р</t>
  </si>
  <si>
    <t>16-3 Т</t>
  </si>
  <si>
    <t>90</t>
  </si>
  <si>
    <t>15-3 Т</t>
  </si>
  <si>
    <t>14-3 Т</t>
  </si>
  <si>
    <t>10-3 Т</t>
  </si>
  <si>
    <t>7-3 Т</t>
  </si>
  <si>
    <t>6-3 Т</t>
  </si>
  <si>
    <t>11-3 Т</t>
  </si>
  <si>
    <t>9-3 Т</t>
  </si>
  <si>
    <t>5-3 Т</t>
  </si>
  <si>
    <t>35 Т</t>
  </si>
  <si>
    <t>10-3 Р</t>
  </si>
  <si>
    <t>Исклюить</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</si>
  <si>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</si>
  <si>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</si>
  <si>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</si>
  <si>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</si>
  <si>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</si>
  <si>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</si>
  <si>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</si>
  <si>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</si>
  <si>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</si>
  <si>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</si>
  <si>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</si>
  <si>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</si>
  <si>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</si>
  <si>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</si>
  <si>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</si>
  <si>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</si>
  <si>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</si>
  <si>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</si>
  <si>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</si>
  <si>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</si>
  <si>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</si>
  <si>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</si>
  <si>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</si>
  <si>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</si>
  <si>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</si>
  <si>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</si>
  <si>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</si>
  <si>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</si>
  <si>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</si>
  <si>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</si>
  <si>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</si>
  <si>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</si>
  <si>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</si>
  <si>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</si>
  <si>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</si>
  <si>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 xml:space="preserve">г.Атырау </t>
  </si>
  <si>
    <t>г.Атырау</t>
  </si>
  <si>
    <t>"Сервисное обслуживание и ремонт анализаторов серы и аппаратов ДНП"</t>
  </si>
  <si>
    <t>14,29,55,26</t>
  </si>
  <si>
    <t>14,55,56</t>
  </si>
  <si>
    <t>13,14</t>
  </si>
  <si>
    <t>изменена позиции 29,30,49,50</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</si>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</sst>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
      <sz val="12"/>
      <color theme="1"/>
      <name val="Times New Roman"/>
      <family val="1"/>
      <charset val="204"/>
    </font>
    <font>
      <sz val="12"/>
      <name val="Arial"/>
      <family val="2"/>
      <charset val="204"/>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s>
  <cellStyleXfs count="23">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xf numFmtId="0" fontId="4" fillId="0" borderId="0"/>
  </cellStyleXfs>
  <cellXfs count="548">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4"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4" borderId="4" xfId="0" applyNumberFormat="1" applyFont="1" applyFill="1" applyBorder="1" applyAlignment="1">
      <alignment horizontal="left"/>
    </xf>
    <xf numFmtId="49" fontId="5" fillId="4" borderId="4" xfId="0" applyNumberFormat="1" applyFont="1" applyFill="1" applyBorder="1" applyAlignment="1">
      <alignment horizontal="left" vertical="center"/>
    </xf>
    <xf numFmtId="169" fontId="3" fillId="4" borderId="4" xfId="0" applyNumberFormat="1" applyFont="1" applyFill="1" applyBorder="1" applyAlignment="1">
      <alignment horizontal="left"/>
    </xf>
    <xf numFmtId="169" fontId="3" fillId="4" borderId="4" xfId="0" applyNumberFormat="1" applyFont="1" applyFill="1" applyBorder="1" applyAlignment="1">
      <alignment horizontal="left" vertical="center"/>
    </xf>
    <xf numFmtId="169" fontId="5" fillId="4" borderId="4" xfId="0" applyNumberFormat="1" applyFont="1" applyFill="1" applyBorder="1" applyAlignment="1">
      <alignment horizontal="left" vertical="center"/>
    </xf>
    <xf numFmtId="169" fontId="5" fillId="4" borderId="4" xfId="1" applyNumberFormat="1" applyFont="1" applyFill="1" applyBorder="1" applyAlignment="1">
      <alignment horizontal="left" vertical="center"/>
    </xf>
    <xf numFmtId="49" fontId="5" fillId="3" borderId="4" xfId="0" applyNumberFormat="1" applyFont="1" applyFill="1" applyBorder="1" applyAlignment="1">
      <alignment horizontal="left"/>
    </xf>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3" fillId="2" borderId="0" xfId="0" applyNumberFormat="1" applyFont="1" applyFill="1" applyBorder="1" applyAlignment="1">
      <alignment horizontal="left"/>
    </xf>
    <xf numFmtId="0" fontId="3" fillId="2" borderId="0" xfId="2" applyFont="1" applyFill="1" applyAlignment="1">
      <alignment horizontal="left" vertical="center"/>
    </xf>
    <xf numFmtId="49" fontId="3" fillId="2" borderId="0" xfId="0" applyNumberFormat="1" applyFont="1" applyFill="1" applyAlignment="1">
      <alignment horizontal="left"/>
    </xf>
    <xf numFmtId="49" fontId="5" fillId="2" borderId="0" xfId="0" applyNumberFormat="1" applyFont="1" applyFill="1" applyAlignment="1">
      <alignment horizontal="left"/>
    </xf>
    <xf numFmtId="49" fontId="5" fillId="3" borderId="4" xfId="0" applyNumberFormat="1" applyFont="1" applyFill="1" applyBorder="1" applyAlignment="1">
      <alignment horizontal="left" vertical="center"/>
    </xf>
    <xf numFmtId="49" fontId="3" fillId="6" borderId="4" xfId="0" applyNumberFormat="1" applyFont="1" applyFill="1" applyBorder="1" applyAlignment="1">
      <alignment horizontal="left" vertical="center"/>
    </xf>
    <xf numFmtId="49" fontId="13" fillId="6" borderId="4" xfId="0" applyNumberFormat="1" applyFont="1" applyFill="1" applyBorder="1" applyAlignment="1">
      <alignment horizontal="left"/>
    </xf>
    <xf numFmtId="49" fontId="3" fillId="6" borderId="4" xfId="0" applyNumberFormat="1" applyFont="1" applyFill="1" applyBorder="1" applyAlignment="1">
      <alignment vertical="center" wrapText="1"/>
    </xf>
    <xf numFmtId="49" fontId="3" fillId="0" borderId="4" xfId="0" applyNumberFormat="1" applyFont="1" applyFill="1" applyBorder="1" applyAlignment="1">
      <alignment horizontal="left" vertical="top"/>
    </xf>
    <xf numFmtId="0" fontId="18" fillId="0" borderId="4" xfId="0" applyFont="1" applyFill="1" applyBorder="1" applyAlignment="1">
      <alignment vertical="center" wrapText="1"/>
    </xf>
    <xf numFmtId="49" fontId="3" fillId="0" borderId="4" xfId="0" applyNumberFormat="1" applyFont="1" applyFill="1" applyBorder="1" applyAlignment="1">
      <alignment wrapText="1"/>
    </xf>
    <xf numFmtId="0" fontId="3" fillId="0" borderId="4" xfId="0" applyFont="1" applyFill="1" applyBorder="1"/>
    <xf numFmtId="0" fontId="3" fillId="0" borderId="4" xfId="0" applyNumberFormat="1" applyFont="1" applyFill="1" applyBorder="1" applyAlignment="1">
      <alignment wrapText="1"/>
    </xf>
    <xf numFmtId="0" fontId="3" fillId="0" borderId="4" xfId="0" applyFont="1" applyFill="1" applyBorder="1" applyAlignment="1">
      <alignment wrapText="1"/>
    </xf>
    <xf numFmtId="49" fontId="3" fillId="0" borderId="4" xfId="0" applyNumberFormat="1" applyFont="1" applyFill="1" applyBorder="1" applyAlignment="1">
      <alignment horizontal="center" vertical="center"/>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0" fontId="3" fillId="0" borderId="4" xfId="0" applyNumberFormat="1" applyFont="1" applyFill="1" applyBorder="1" applyAlignment="1">
      <alignment horizontal="right" wrapText="1"/>
    </xf>
    <xf numFmtId="0" fontId="3" fillId="0" borderId="4" xfId="0" applyFont="1" applyFill="1" applyBorder="1" applyAlignment="1">
      <alignment horizontal="right" wrapText="1"/>
    </xf>
    <xf numFmtId="49" fontId="3" fillId="0" borderId="4" xfId="0" applyNumberFormat="1" applyFont="1" applyFill="1" applyBorder="1" applyAlignment="1">
      <alignment horizontal="center" wrapText="1"/>
    </xf>
    <xf numFmtId="49" fontId="3" fillId="0" borderId="4" xfId="12" applyNumberFormat="1" applyFont="1" applyFill="1" applyBorder="1" applyAlignment="1">
      <alignment horizontal="left" vertical="center"/>
    </xf>
    <xf numFmtId="1" fontId="3" fillId="0" borderId="4" xfId="0" applyNumberFormat="1" applyFont="1" applyFill="1" applyBorder="1" applyAlignment="1">
      <alignment wrapText="1"/>
    </xf>
    <xf numFmtId="4" fontId="3" fillId="0" borderId="4" xfId="0" applyNumberFormat="1" applyFont="1" applyFill="1" applyBorder="1" applyAlignment="1">
      <alignment horizontal="right" vertical="top"/>
    </xf>
    <xf numFmtId="172" fontId="3" fillId="0" borderId="4" xfId="0" applyNumberFormat="1" applyFont="1" applyFill="1" applyBorder="1" applyAlignment="1">
      <alignment horizontal="right"/>
    </xf>
    <xf numFmtId="166" fontId="3" fillId="0" borderId="4" xfId="0" applyNumberFormat="1" applyFont="1" applyFill="1" applyBorder="1" applyAlignment="1">
      <alignment horizontal="right"/>
    </xf>
    <xf numFmtId="173" fontId="3" fillId="0" borderId="4" xfId="0" applyNumberFormat="1" applyFont="1" applyFill="1" applyBorder="1" applyAlignment="1">
      <alignment horizontal="right" vertical="top"/>
    </xf>
    <xf numFmtId="174" fontId="3" fillId="0" borderId="4" xfId="0" applyNumberFormat="1" applyFont="1" applyFill="1" applyBorder="1" applyAlignment="1">
      <alignment horizontal="right"/>
    </xf>
    <xf numFmtId="175" fontId="3" fillId="0" borderId="4" xfId="0" applyNumberFormat="1" applyFont="1" applyFill="1" applyBorder="1" applyAlignment="1">
      <alignment horizontal="right"/>
    </xf>
    <xf numFmtId="49" fontId="3" fillId="0" borderId="4" xfId="0" applyNumberFormat="1" applyFont="1" applyFill="1" applyBorder="1"/>
    <xf numFmtId="0" fontId="3" fillId="0" borderId="0" xfId="0" applyFont="1" applyFill="1"/>
    <xf numFmtId="0" fontId="19" fillId="0" borderId="6" xfId="0" applyFont="1" applyFill="1" applyBorder="1" applyAlignment="1">
      <alignment horizontal="left" vertical="top" wrapText="1"/>
    </xf>
    <xf numFmtId="0" fontId="3" fillId="0" borderId="4" xfId="0" applyNumberFormat="1" applyFont="1" applyFill="1" applyBorder="1" applyAlignment="1">
      <alignment horizontal="center" vertical="center" wrapText="1"/>
    </xf>
    <xf numFmtId="173" fontId="3" fillId="0" borderId="4" xfId="0" applyNumberFormat="1" applyFont="1" applyFill="1" applyBorder="1" applyAlignment="1">
      <alignment horizontal="right"/>
    </xf>
    <xf numFmtId="0" fontId="3" fillId="0" borderId="4" xfId="0" applyFont="1" applyFill="1" applyBorder="1" applyAlignment="1">
      <alignment horizontal="left" vertical="top" wrapText="1"/>
    </xf>
    <xf numFmtId="14" fontId="3" fillId="0" borderId="4" xfId="0" applyNumberFormat="1" applyFont="1" applyFill="1" applyBorder="1" applyAlignment="1">
      <alignment wrapText="1"/>
    </xf>
    <xf numFmtId="2" fontId="3" fillId="0" borderId="4" xfId="0" applyNumberFormat="1" applyFont="1" applyFill="1" applyBorder="1" applyAlignment="1">
      <alignment wrapText="1"/>
    </xf>
    <xf numFmtId="166" fontId="3" fillId="0" borderId="4" xfId="0" applyNumberFormat="1" applyFont="1" applyFill="1" applyBorder="1"/>
    <xf numFmtId="172" fontId="3" fillId="0" borderId="4" xfId="0" applyNumberFormat="1" applyFont="1" applyFill="1" applyBorder="1"/>
    <xf numFmtId="2" fontId="3" fillId="0" borderId="4" xfId="0" applyNumberFormat="1" applyFont="1" applyFill="1" applyBorder="1"/>
    <xf numFmtId="4" fontId="3" fillId="0" borderId="4" xfId="0" applyNumberFormat="1" applyFont="1" applyFill="1" applyBorder="1" applyAlignment="1">
      <alignment wrapText="1"/>
    </xf>
    <xf numFmtId="166" fontId="3" fillId="0" borderId="4" xfId="0" applyNumberFormat="1" applyFont="1" applyFill="1" applyBorder="1" applyAlignment="1">
      <alignment wrapText="1"/>
    </xf>
    <xf numFmtId="49" fontId="3" fillId="0" borderId="8" xfId="0" applyNumberFormat="1" applyFont="1" applyFill="1" applyBorder="1" applyAlignment="1">
      <alignment horizontal="center" vertical="top" wrapText="1"/>
    </xf>
    <xf numFmtId="4" fontId="3" fillId="0" borderId="4" xfId="6" applyNumberFormat="1" applyFont="1" applyFill="1" applyBorder="1"/>
    <xf numFmtId="49" fontId="3" fillId="0" borderId="4" xfId="0" applyNumberFormat="1" applyFont="1" applyFill="1" applyBorder="1" applyAlignment="1">
      <alignment horizontal="right" wrapText="1"/>
    </xf>
    <xf numFmtId="176" fontId="3" fillId="0" borderId="4" xfId="0" applyNumberFormat="1" applyFont="1" applyFill="1" applyBorder="1" applyAlignment="1">
      <alignment horizontal="right"/>
    </xf>
    <xf numFmtId="176" fontId="3" fillId="0" borderId="4" xfId="0" applyNumberFormat="1" applyFont="1" applyFill="1" applyBorder="1" applyAlignment="1">
      <alignment wrapText="1"/>
    </xf>
    <xf numFmtId="2" fontId="3" fillId="0" borderId="4" xfId="0" applyNumberFormat="1" applyFont="1" applyFill="1" applyBorder="1" applyAlignment="1">
      <alignment horizontal="right"/>
    </xf>
    <xf numFmtId="0" fontId="3" fillId="0" borderId="4" xfId="0" applyFont="1" applyFill="1" applyBorder="1" applyAlignment="1">
      <alignment vertical="top" wrapText="1"/>
    </xf>
    <xf numFmtId="49" fontId="3" fillId="0" borderId="4" xfId="0" applyNumberFormat="1" applyFont="1" applyFill="1" applyBorder="1" applyAlignment="1">
      <alignment horizontal="center" vertical="center" wrapText="1"/>
    </xf>
    <xf numFmtId="49" fontId="12" fillId="0" borderId="4" xfId="0" applyNumberFormat="1" applyFont="1" applyFill="1" applyBorder="1" applyAlignment="1">
      <alignment wrapText="1"/>
    </xf>
    <xf numFmtId="0" fontId="12" fillId="0" borderId="4" xfId="0" applyFont="1" applyFill="1" applyBorder="1"/>
    <xf numFmtId="0" fontId="12" fillId="0" borderId="10" xfId="0" applyFont="1" applyFill="1" applyBorder="1" applyAlignment="1">
      <alignment horizontal="left" vertical="top" wrapText="1"/>
    </xf>
    <xf numFmtId="0" fontId="12" fillId="0" borderId="4" xfId="0" applyFont="1" applyFill="1" applyBorder="1" applyAlignment="1">
      <alignment vertical="top" wrapText="1"/>
    </xf>
    <xf numFmtId="0" fontId="12" fillId="0" borderId="4" xfId="0" applyFont="1" applyFill="1" applyBorder="1" applyAlignment="1">
      <alignment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left"/>
    </xf>
    <xf numFmtId="49" fontId="12" fillId="0" borderId="4" xfId="0" applyNumberFormat="1" applyFont="1" applyFill="1" applyBorder="1" applyAlignment="1">
      <alignment horizontal="center" wrapText="1"/>
    </xf>
    <xf numFmtId="49" fontId="12" fillId="0" borderId="4" xfId="12" applyNumberFormat="1" applyFont="1" applyFill="1" applyBorder="1" applyAlignment="1">
      <alignment horizontal="left" vertical="center"/>
    </xf>
    <xf numFmtId="1"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6" fontId="12" fillId="0" borderId="4" xfId="0" applyNumberFormat="1" applyFont="1" applyFill="1" applyBorder="1"/>
    <xf numFmtId="172" fontId="12" fillId="0" borderId="4" xfId="0" applyNumberFormat="1" applyFont="1" applyFill="1" applyBorder="1"/>
    <xf numFmtId="49" fontId="12" fillId="0" borderId="4" xfId="0" applyNumberFormat="1" applyFont="1" applyFill="1" applyBorder="1" applyAlignment="1">
      <alignment horizontal="center" vertical="center" wrapText="1"/>
    </xf>
    <xf numFmtId="0" fontId="12" fillId="0" borderId="0" xfId="0" applyFont="1" applyFill="1"/>
    <xf numFmtId="0" fontId="19" fillId="0" borderId="6" xfId="0" applyFont="1" applyFill="1" applyBorder="1" applyAlignment="1">
      <alignment horizontal="left" wrapText="1"/>
    </xf>
    <xf numFmtId="0" fontId="3" fillId="0" borderId="4" xfId="0" applyNumberFormat="1" applyFont="1" applyFill="1" applyBorder="1" applyAlignment="1">
      <alignment horizontal="left" vertical="top" wrapText="1"/>
    </xf>
    <xf numFmtId="1"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66" fontId="3" fillId="0" borderId="4" xfId="0" applyNumberFormat="1" applyFont="1" applyFill="1" applyBorder="1" applyAlignment="1">
      <alignment vertical="center"/>
    </xf>
    <xf numFmtId="166" fontId="12" fillId="0" borderId="4" xfId="0" applyNumberFormat="1" applyFont="1" applyFill="1" applyBorder="1" applyAlignment="1">
      <alignment wrapText="1"/>
    </xf>
    <xf numFmtId="4" fontId="12" fillId="0" borderId="4" xfId="0" applyNumberFormat="1" applyFont="1" applyFill="1" applyBorder="1" applyAlignment="1">
      <alignment wrapText="1"/>
    </xf>
    <xf numFmtId="0" fontId="3" fillId="0" borderId="2" xfId="0" applyFont="1" applyFill="1" applyBorder="1" applyAlignment="1">
      <alignment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xf>
    <xf numFmtId="49" fontId="3" fillId="0" borderId="4" xfId="12" applyNumberFormat="1" applyFont="1" applyFill="1" applyBorder="1" applyAlignment="1">
      <alignment horizontal="center" vertical="center"/>
    </xf>
    <xf numFmtId="49" fontId="3" fillId="0" borderId="4" xfId="0" applyNumberFormat="1" applyFont="1" applyFill="1" applyBorder="1" applyAlignment="1">
      <alignment horizontal="left" vertical="center"/>
    </xf>
    <xf numFmtId="49" fontId="3" fillId="0" borderId="4" xfId="0" applyNumberFormat="1" applyFont="1" applyFill="1" applyBorder="1" applyAlignment="1">
      <alignmen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NumberFormat="1" applyFont="1" applyFill="1" applyBorder="1" applyAlignment="1">
      <alignment vertical="center" wrapText="1"/>
    </xf>
    <xf numFmtId="0" fontId="3" fillId="0" borderId="4" xfId="0" applyFont="1" applyFill="1" applyBorder="1" applyAlignment="1">
      <alignment vertical="center" wrapText="1"/>
    </xf>
    <xf numFmtId="49" fontId="3" fillId="0" borderId="4" xfId="0" applyNumberFormat="1" applyFont="1" applyFill="1" applyBorder="1" applyAlignment="1">
      <alignment vertical="center" wrapText="1"/>
    </xf>
    <xf numFmtId="49" fontId="3" fillId="0" borderId="8" xfId="0" applyNumberFormat="1" applyFont="1" applyFill="1" applyBorder="1" applyAlignment="1">
      <alignment horizontal="center" vertical="center" wrapText="1"/>
    </xf>
    <xf numFmtId="172" fontId="3" fillId="0" borderId="4"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166" fontId="3" fillId="0" borderId="4" xfId="0" applyNumberFormat="1" applyFont="1" applyFill="1" applyBorder="1" applyAlignment="1">
      <alignment vertical="center" wrapText="1"/>
    </xf>
    <xf numFmtId="49" fontId="5" fillId="0" borderId="0" xfId="0" applyNumberFormat="1" applyFont="1" applyFill="1" applyBorder="1" applyAlignment="1">
      <alignment horizontal="left" vertical="center"/>
    </xf>
    <xf numFmtId="49" fontId="13"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right" vertical="center"/>
    </xf>
    <xf numFmtId="49" fontId="13" fillId="0" borderId="4" xfId="0" applyNumberFormat="1" applyFont="1" applyFill="1" applyBorder="1" applyAlignment="1">
      <alignment horizontal="right" vertical="center"/>
    </xf>
    <xf numFmtId="1" fontId="13" fillId="0" borderId="4" xfId="0" applyNumberFormat="1" applyFont="1" applyFill="1" applyBorder="1" applyAlignment="1">
      <alignment horizontal="center" vertical="center"/>
    </xf>
    <xf numFmtId="171" fontId="13" fillId="0" borderId="4" xfId="0" applyNumberFormat="1" applyFont="1" applyFill="1" applyBorder="1" applyAlignment="1">
      <alignment horizontal="right" vertical="center" wrapText="1"/>
    </xf>
    <xf numFmtId="164" fontId="13" fillId="0" borderId="4" xfId="1" applyFont="1" applyFill="1" applyBorder="1" applyAlignment="1">
      <alignment horizontal="right" vertical="center"/>
    </xf>
    <xf numFmtId="4" fontId="13" fillId="0" borderId="4" xfId="0" applyNumberFormat="1" applyFont="1" applyFill="1" applyBorder="1" applyAlignment="1">
      <alignment horizontal="right" vertical="center"/>
    </xf>
    <xf numFmtId="4" fontId="13" fillId="0" borderId="4" xfId="0" applyNumberFormat="1" applyFont="1" applyFill="1" applyBorder="1" applyAlignment="1">
      <alignment horizontal="right" vertical="center" wrapText="1"/>
    </xf>
    <xf numFmtId="2" fontId="13" fillId="0" borderId="4" xfId="0" applyNumberFormat="1" applyFont="1" applyFill="1" applyBorder="1" applyAlignment="1">
      <alignment horizontal="right" vertical="center"/>
    </xf>
    <xf numFmtId="171" fontId="13" fillId="0" borderId="4" xfId="0" applyNumberFormat="1" applyFont="1" applyFill="1" applyBorder="1" applyAlignment="1">
      <alignment horizontal="right" vertical="center"/>
    </xf>
    <xf numFmtId="2" fontId="13" fillId="0" borderId="4" xfId="0" applyNumberFormat="1" applyFont="1" applyFill="1" applyBorder="1" applyAlignment="1">
      <alignment horizontal="right" vertical="center" wrapText="1"/>
    </xf>
    <xf numFmtId="0" fontId="13" fillId="0" borderId="4" xfId="0" applyFont="1" applyFill="1" applyBorder="1" applyAlignment="1">
      <alignment horizontal="left" vertical="center"/>
    </xf>
    <xf numFmtId="0" fontId="13" fillId="0" borderId="1" xfId="19" applyFont="1" applyFill="1" applyBorder="1" applyAlignment="1">
      <alignment vertical="center" wrapText="1"/>
    </xf>
    <xf numFmtId="49" fontId="11" fillId="0" borderId="1" xfId="0" applyNumberFormat="1" applyFont="1" applyFill="1" applyBorder="1" applyAlignment="1">
      <alignment vertical="center" wrapText="1"/>
    </xf>
    <xf numFmtId="49" fontId="12" fillId="0" borderId="4" xfId="0" applyNumberFormat="1" applyFont="1" applyFill="1" applyBorder="1" applyAlignment="1">
      <alignment horizontal="left" wrapText="1"/>
    </xf>
    <xf numFmtId="49" fontId="13" fillId="0" borderId="4" xfId="0" applyNumberFormat="1" applyFont="1" applyFill="1" applyBorder="1" applyAlignment="1">
      <alignment horizontal="left" vertical="center" wrapText="1"/>
    </xf>
    <xf numFmtId="1"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 fontId="12" fillId="0" borderId="4" xfId="0" applyNumberFormat="1" applyFont="1" applyFill="1" applyBorder="1" applyAlignment="1"/>
    <xf numFmtId="2" fontId="13" fillId="0" borderId="4" xfId="0" applyNumberFormat="1" applyFont="1" applyFill="1" applyBorder="1" applyAlignment="1">
      <alignment vertical="center"/>
    </xf>
    <xf numFmtId="0" fontId="3" fillId="0" borderId="4" xfId="5" applyFont="1" applyFill="1" applyBorder="1" applyAlignment="1">
      <alignment horizontal="left" vertical="center" wrapText="1"/>
    </xf>
    <xf numFmtId="0" fontId="3" fillId="0" borderId="4" xfId="5" applyFont="1" applyFill="1" applyBorder="1" applyAlignment="1">
      <alignment vertical="center" wrapText="1"/>
    </xf>
    <xf numFmtId="0" fontId="13" fillId="0" borderId="4" xfId="0" applyFont="1" applyFill="1" applyBorder="1" applyAlignment="1"/>
    <xf numFmtId="49" fontId="13" fillId="0" borderId="1"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xf>
    <xf numFmtId="0" fontId="3" fillId="0" borderId="4" xfId="5" applyFont="1" applyFill="1" applyBorder="1" applyAlignment="1">
      <alignment horizontal="center" vertical="center" wrapText="1"/>
    </xf>
    <xf numFmtId="0" fontId="13" fillId="0" borderId="4" xfId="0" applyFont="1" applyFill="1" applyBorder="1"/>
    <xf numFmtId="49" fontId="3" fillId="0" borderId="4" xfId="0" applyNumberFormat="1" applyFont="1" applyFill="1" applyBorder="1" applyAlignment="1">
      <alignment vertical="top" wrapText="1"/>
    </xf>
    <xf numFmtId="0" fontId="13" fillId="0" borderId="4" xfId="0" applyFont="1" applyFill="1" applyBorder="1" applyAlignment="1">
      <alignment horizontal="right"/>
    </xf>
    <xf numFmtId="0" fontId="13" fillId="0" borderId="4" xfId="0" applyFont="1" applyFill="1" applyBorder="1" applyAlignment="1">
      <alignment wrapText="1"/>
    </xf>
    <xf numFmtId="49" fontId="3" fillId="0" borderId="4" xfId="0" applyNumberFormat="1" applyFont="1" applyFill="1" applyBorder="1" applyAlignment="1">
      <alignment horizontal="center" vertical="top"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wrapText="1"/>
    </xf>
    <xf numFmtId="49" fontId="12"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center" vertical="top" wrapText="1"/>
    </xf>
    <xf numFmtId="49" fontId="12" fillId="0" borderId="4" xfId="0" applyNumberFormat="1" applyFont="1" applyFill="1" applyBorder="1" applyAlignment="1">
      <alignment vertical="top" wrapText="1"/>
    </xf>
    <xf numFmtId="49" fontId="12"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8" xfId="0" applyNumberFormat="1" applyFont="1" applyFill="1" applyBorder="1" applyAlignment="1">
      <alignment vertical="top" wrapText="1"/>
    </xf>
    <xf numFmtId="3" fontId="3" fillId="0" borderId="8" xfId="0" applyNumberFormat="1" applyFont="1" applyFill="1" applyBorder="1" applyAlignment="1">
      <alignment vertical="top" wrapText="1"/>
    </xf>
    <xf numFmtId="3" fontId="3" fillId="0" borderId="8" xfId="0" applyNumberFormat="1" applyFont="1" applyFill="1" applyBorder="1" applyAlignment="1">
      <alignment horizontal="center" vertical="top" wrapText="1"/>
    </xf>
    <xf numFmtId="0" fontId="19" fillId="0" borderId="18" xfId="0" applyFont="1" applyFill="1" applyBorder="1" applyAlignment="1">
      <alignment horizontal="left" vertical="top" wrapText="1"/>
    </xf>
    <xf numFmtId="3" fontId="3" fillId="0" borderId="4" xfId="0" applyNumberFormat="1" applyFont="1" applyFill="1" applyBorder="1" applyAlignment="1">
      <alignment horizontal="right" vertical="top" wrapText="1"/>
    </xf>
    <xf numFmtId="3" fontId="3" fillId="0" borderId="4" xfId="0" applyNumberFormat="1" applyFont="1" applyFill="1" applyBorder="1" applyAlignment="1">
      <alignment horizontal="left" vertical="top" wrapText="1"/>
    </xf>
    <xf numFmtId="3" fontId="3" fillId="0" borderId="4" xfId="0" applyNumberFormat="1" applyFont="1" applyFill="1" applyBorder="1" applyAlignment="1">
      <alignment vertical="top" wrapText="1"/>
    </xf>
    <xf numFmtId="49" fontId="3"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top" wrapText="1"/>
    </xf>
    <xf numFmtId="0" fontId="0" fillId="0" borderId="0" xfId="0" applyFill="1" applyAlignment="1">
      <alignment horizontal="left"/>
    </xf>
    <xf numFmtId="49" fontId="13" fillId="0" borderId="4" xfId="0" applyNumberFormat="1" applyFont="1" applyFill="1" applyBorder="1" applyAlignment="1">
      <alignment horizontal="left" vertical="center"/>
    </xf>
    <xf numFmtId="0" fontId="10"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xf>
    <xf numFmtId="4" fontId="13" fillId="0" borderId="4" xfId="0" applyNumberFormat="1" applyFont="1" applyFill="1" applyBorder="1" applyAlignment="1">
      <alignment vertical="center"/>
    </xf>
    <xf numFmtId="2" fontId="13" fillId="0" borderId="4" xfId="0" applyNumberFormat="1" applyFont="1" applyFill="1" applyBorder="1" applyAlignment="1">
      <alignment horizontal="center" vertical="center"/>
    </xf>
    <xf numFmtId="49" fontId="13" fillId="0" borderId="4" xfId="0" applyNumberFormat="1" applyFont="1" applyFill="1" applyBorder="1" applyAlignment="1">
      <alignment vertical="center"/>
    </xf>
    <xf numFmtId="0" fontId="3" fillId="0" borderId="4" xfId="0" applyFont="1" applyFill="1" applyBorder="1" applyAlignment="1">
      <alignment horizontal="center" vertical="center" wrapText="1"/>
    </xf>
    <xf numFmtId="49" fontId="13" fillId="0" borderId="0" xfId="0" applyNumberFormat="1" applyFont="1" applyFill="1" applyAlignment="1">
      <alignment horizontal="center" vertical="center"/>
    </xf>
    <xf numFmtId="0" fontId="26" fillId="0" borderId="7" xfId="0" applyFont="1" applyFill="1" applyBorder="1" applyAlignment="1">
      <alignment horizontal="left" vertical="top" wrapText="1"/>
    </xf>
    <xf numFmtId="0" fontId="26" fillId="0" borderId="4" xfId="0" applyFont="1" applyFill="1" applyBorder="1" applyAlignment="1">
      <alignment horizontal="left" vertical="top" wrapText="1"/>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13" fillId="0" borderId="4" xfId="0" applyFont="1" applyFill="1" applyBorder="1" applyAlignment="1">
      <alignment horizontal="left"/>
    </xf>
    <xf numFmtId="0" fontId="4" fillId="0" borderId="4" xfId="0" applyNumberFormat="1" applyFont="1" applyFill="1" applyBorder="1" applyAlignment="1">
      <alignment horizontal="left" vertical="center" wrapText="1"/>
    </xf>
    <xf numFmtId="49" fontId="28" fillId="0" borderId="4" xfId="0" applyNumberFormat="1" applyFont="1" applyFill="1" applyBorder="1" applyAlignment="1">
      <alignment horizontal="left" vertical="center"/>
    </xf>
    <xf numFmtId="1" fontId="28"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xf>
    <xf numFmtId="171" fontId="28" fillId="0" borderId="4" xfId="0" applyNumberFormat="1" applyFont="1" applyFill="1" applyBorder="1" applyAlignment="1">
      <alignment horizontal="left" vertical="center"/>
    </xf>
    <xf numFmtId="2" fontId="28" fillId="0" borderId="4" xfId="0" applyNumberFormat="1" applyFont="1" applyFill="1" applyBorder="1" applyAlignment="1">
      <alignment horizontal="left" vertical="center"/>
    </xf>
    <xf numFmtId="4" fontId="4" fillId="0" borderId="4" xfId="0" applyNumberFormat="1" applyFont="1" applyFill="1" applyBorder="1" applyAlignment="1">
      <alignment horizontal="right" vertical="center"/>
    </xf>
    <xf numFmtId="171" fontId="28" fillId="0" borderId="4" xfId="0" applyNumberFormat="1" applyFont="1" applyFill="1" applyBorder="1" applyAlignment="1">
      <alignment horizontal="right" vertical="center"/>
    </xf>
    <xf numFmtId="4" fontId="28" fillId="0" borderId="4" xfId="0" applyNumberFormat="1" applyFont="1" applyFill="1" applyBorder="1" applyAlignment="1">
      <alignment horizontal="right" vertical="center"/>
    </xf>
    <xf numFmtId="4" fontId="28" fillId="0" borderId="4" xfId="0" applyNumberFormat="1" applyFont="1" applyFill="1" applyBorder="1" applyAlignment="1">
      <alignment horizontal="left" vertical="center"/>
    </xf>
    <xf numFmtId="4" fontId="4" fillId="0" borderId="4" xfId="0" applyNumberFormat="1" applyFont="1" applyFill="1" applyBorder="1" applyAlignment="1">
      <alignment vertical="center"/>
    </xf>
    <xf numFmtId="0" fontId="4" fillId="0" borderId="4" xfId="0" applyFont="1" applyFill="1" applyBorder="1" applyAlignment="1">
      <alignment horizontal="left" vertical="center" wrapText="1"/>
    </xf>
    <xf numFmtId="0" fontId="13" fillId="0" borderId="4" xfId="0" applyFont="1" applyFill="1" applyBorder="1" applyAlignment="1">
      <alignment horizontal="left" vertical="top"/>
    </xf>
    <xf numFmtId="49" fontId="3" fillId="0" borderId="0" xfId="0" applyNumberFormat="1" applyFont="1" applyFill="1" applyBorder="1" applyAlignment="1"/>
    <xf numFmtId="0" fontId="5" fillId="0" borderId="0" xfId="2" applyFont="1" applyFill="1" applyAlignment="1">
      <alignment vertical="center"/>
    </xf>
    <xf numFmtId="0" fontId="3" fillId="0" borderId="0" xfId="2" applyFont="1" applyFill="1" applyAlignment="1">
      <alignment vertical="center"/>
    </xf>
    <xf numFmtId="49" fontId="3" fillId="0" borderId="4" xfId="0" applyNumberFormat="1" applyFont="1" applyFill="1" applyBorder="1" applyAlignment="1">
      <alignment vertical="top"/>
    </xf>
    <xf numFmtId="49" fontId="13" fillId="0" borderId="4" xfId="0" applyNumberFormat="1" applyFont="1" applyFill="1" applyBorder="1" applyAlignment="1"/>
    <xf numFmtId="164" fontId="13" fillId="0" borderId="4" xfId="0" applyNumberFormat="1" applyFont="1" applyFill="1" applyBorder="1" applyAlignment="1"/>
    <xf numFmtId="0" fontId="13" fillId="0" borderId="4" xfId="0" applyNumberFormat="1" applyFont="1" applyFill="1" applyBorder="1" applyAlignment="1"/>
    <xf numFmtId="170" fontId="13" fillId="0" borderId="4" xfId="0" applyNumberFormat="1" applyFont="1" applyFill="1" applyBorder="1" applyAlignment="1"/>
    <xf numFmtId="0" fontId="13" fillId="0" borderId="0" xfId="0" applyFont="1" applyFill="1" applyAlignment="1"/>
    <xf numFmtId="0" fontId="13" fillId="0" borderId="0" xfId="0" applyFont="1" applyFill="1" applyAlignment="1">
      <alignment horizontal="center"/>
    </xf>
    <xf numFmtId="49" fontId="13" fillId="0" borderId="4" xfId="0" applyNumberFormat="1" applyFont="1" applyFill="1" applyBorder="1" applyAlignment="1">
      <alignment horizontal="left"/>
    </xf>
    <xf numFmtId="164" fontId="13" fillId="0" borderId="4" xfId="0" applyNumberFormat="1" applyFont="1" applyFill="1" applyBorder="1" applyAlignment="1">
      <alignment horizontal="left"/>
    </xf>
    <xf numFmtId="164" fontId="13" fillId="0" borderId="4" xfId="0" applyNumberFormat="1" applyFont="1" applyFill="1" applyBorder="1" applyAlignment="1">
      <alignment horizontal="right"/>
    </xf>
    <xf numFmtId="0" fontId="13" fillId="0" borderId="4" xfId="0" applyNumberFormat="1" applyFont="1" applyFill="1" applyBorder="1" applyAlignment="1">
      <alignment horizontal="left"/>
    </xf>
    <xf numFmtId="171" fontId="4" fillId="0" borderId="4" xfId="0"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171" fontId="4" fillId="0" borderId="4" xfId="0" applyNumberFormat="1" applyFont="1" applyFill="1" applyBorder="1" applyAlignment="1">
      <alignment horizontal="right" vertical="center"/>
    </xf>
    <xf numFmtId="2" fontId="4" fillId="0" borderId="4" xfId="0" applyNumberFormat="1" applyFont="1" applyFill="1" applyBorder="1" applyAlignment="1">
      <alignment horizontal="left" vertical="center"/>
    </xf>
    <xf numFmtId="0" fontId="13" fillId="0" borderId="4" xfId="2" applyNumberFormat="1" applyFont="1" applyFill="1" applyBorder="1" applyAlignment="1">
      <alignment horizontal="right" vertical="center" wrapText="1"/>
    </xf>
    <xf numFmtId="0" fontId="13" fillId="0" borderId="4" xfId="2" applyFont="1" applyFill="1" applyBorder="1" applyAlignment="1">
      <alignment horizontal="center" vertical="center" wrapText="1"/>
    </xf>
    <xf numFmtId="49"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center" vertical="center" wrapText="1"/>
    </xf>
    <xf numFmtId="164" fontId="13" fillId="0" borderId="4" xfId="1" applyFont="1" applyFill="1" applyBorder="1" applyAlignment="1">
      <alignment horizontal="right" vertical="center" wrapText="1"/>
    </xf>
    <xf numFmtId="169" fontId="13" fillId="0" borderId="4" xfId="0" applyNumberFormat="1" applyFont="1" applyFill="1" applyBorder="1" applyAlignment="1">
      <alignment horizontal="right" vertical="center" wrapText="1"/>
    </xf>
    <xf numFmtId="43" fontId="13" fillId="0" borderId="4" xfId="0" applyNumberFormat="1" applyFont="1" applyFill="1" applyBorder="1" applyAlignment="1">
      <alignment horizontal="right" vertical="center" wrapText="1"/>
    </xf>
    <xf numFmtId="0" fontId="13" fillId="0" borderId="4" xfId="5" applyFont="1" applyFill="1" applyBorder="1" applyAlignment="1">
      <alignment horizontal="center" vertical="center" wrapText="1"/>
    </xf>
    <xf numFmtId="0" fontId="19" fillId="0" borderId="4" xfId="0"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4" xfId="2"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wrapText="1"/>
    </xf>
    <xf numFmtId="1" fontId="3" fillId="0" borderId="4" xfId="0" applyNumberFormat="1" applyFont="1" applyFill="1" applyBorder="1" applyAlignment="1">
      <alignment horizontal="center" vertical="center" wrapText="1"/>
    </xf>
    <xf numFmtId="171" fontId="3" fillId="0" borderId="4" xfId="0" applyNumberFormat="1" applyFont="1" applyFill="1" applyBorder="1" applyAlignment="1">
      <alignment horizontal="right" vertical="center" wrapText="1"/>
    </xf>
    <xf numFmtId="164" fontId="3" fillId="0" borderId="4" xfId="1" applyFont="1" applyFill="1" applyBorder="1" applyAlignment="1">
      <alignment horizontal="right" vertical="center" wrapText="1"/>
    </xf>
    <xf numFmtId="169" fontId="3" fillId="0" borderId="4" xfId="0" applyNumberFormat="1" applyFont="1" applyFill="1" applyBorder="1" applyAlignment="1"/>
    <xf numFmtId="169" fontId="3" fillId="0" borderId="4" xfId="0" applyNumberFormat="1" applyFont="1" applyFill="1" applyBorder="1" applyAlignment="1">
      <alignment horizontal="right" vertical="center" wrapText="1"/>
    </xf>
    <xf numFmtId="169" fontId="3" fillId="0" borderId="4" xfId="0" applyNumberFormat="1" applyFont="1" applyFill="1" applyBorder="1" applyAlignment="1">
      <alignment horizontal="left"/>
    </xf>
    <xf numFmtId="169" fontId="3" fillId="0" borderId="4" xfId="0" applyNumberFormat="1" applyFont="1" applyFill="1" applyBorder="1" applyAlignment="1">
      <alignment vertical="center"/>
    </xf>
    <xf numFmtId="169" fontId="3" fillId="0" borderId="4" xfId="0" applyNumberFormat="1" applyFont="1" applyFill="1" applyBorder="1" applyAlignment="1">
      <alignment wrapText="1"/>
    </xf>
    <xf numFmtId="0" fontId="3" fillId="0" borderId="0" xfId="12" applyFont="1" applyFill="1" applyAlignment="1">
      <alignment horizontal="center" vertical="center" wrapText="1"/>
    </xf>
    <xf numFmtId="43" fontId="3" fillId="0" borderId="4"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169" fontId="3" fillId="0" borderId="4" xfId="0" applyNumberFormat="1" applyFont="1" applyFill="1" applyBorder="1" applyAlignment="1">
      <alignment horizontal="right"/>
    </xf>
    <xf numFmtId="170" fontId="3" fillId="0" borderId="4" xfId="0" applyNumberFormat="1" applyFont="1" applyFill="1" applyBorder="1" applyAlignment="1">
      <alignment wrapText="1"/>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0" fontId="3"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4" fontId="3" fillId="0" borderId="4" xfId="0" applyNumberFormat="1" applyFont="1" applyFill="1" applyBorder="1" applyAlignment="1">
      <alignment horizontal="right" wrapText="1"/>
    </xf>
    <xf numFmtId="169" fontId="3" fillId="0" borderId="4" xfId="0" applyNumberFormat="1" applyFont="1" applyFill="1" applyBorder="1" applyAlignment="1">
      <alignment horizontal="right" wrapText="1"/>
    </xf>
    <xf numFmtId="169" fontId="3" fillId="0" borderId="4" xfId="0" applyNumberFormat="1" applyFont="1" applyFill="1" applyBorder="1" applyAlignment="1">
      <alignment horizontal="left" wrapText="1"/>
    </xf>
    <xf numFmtId="170" fontId="3" fillId="0"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3" fillId="0" borderId="4" xfId="12" applyFont="1" applyFill="1" applyBorder="1" applyAlignment="1">
      <alignment horizontal="left" wrapText="1"/>
    </xf>
    <xf numFmtId="49" fontId="3" fillId="0" borderId="3" xfId="0" applyNumberFormat="1" applyFont="1" applyFill="1" applyBorder="1" applyAlignment="1">
      <alignment horizontal="center" vertical="center" wrapText="1"/>
    </xf>
    <xf numFmtId="169" fontId="3" fillId="0" borderId="3" xfId="0" applyNumberFormat="1" applyFont="1" applyFill="1" applyBorder="1" applyAlignment="1"/>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2"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2" applyFont="1" applyFill="1" applyBorder="1" applyAlignment="1">
      <alignment horizontal="left" vertical="center" wrapText="1"/>
    </xf>
    <xf numFmtId="169" fontId="3" fillId="0" borderId="3" xfId="0" applyNumberFormat="1" applyFont="1" applyFill="1" applyBorder="1" applyAlignment="1">
      <alignment horizontal="right"/>
    </xf>
    <xf numFmtId="0" fontId="19" fillId="0" borderId="7" xfId="0" applyFont="1" applyFill="1" applyBorder="1" applyAlignment="1">
      <alignment horizontal="left" vertical="center" wrapText="1"/>
    </xf>
    <xf numFmtId="0" fontId="3" fillId="0" borderId="1" xfId="12" applyFont="1" applyFill="1" applyBorder="1" applyAlignment="1">
      <alignment horizontal="left" wrapText="1"/>
    </xf>
    <xf numFmtId="0" fontId="3" fillId="0" borderId="1" xfId="0" applyFont="1" applyFill="1" applyBorder="1" applyAlignment="1">
      <alignment horizontal="left"/>
    </xf>
    <xf numFmtId="1" fontId="13" fillId="0" borderId="4" xfId="0" applyNumberFormat="1" applyFont="1" applyFill="1" applyBorder="1" applyAlignment="1">
      <alignment horizontal="right" vertical="center" wrapText="1"/>
    </xf>
    <xf numFmtId="169" fontId="13" fillId="0" borderId="4" xfId="0" applyNumberFormat="1" applyFont="1" applyFill="1" applyBorder="1" applyAlignment="1">
      <alignment horizontal="right" vertical="center"/>
    </xf>
    <xf numFmtId="49" fontId="1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49" fontId="27" fillId="0" borderId="4" xfId="0" applyNumberFormat="1" applyFont="1" applyFill="1" applyBorder="1" applyAlignment="1">
      <alignment horizontal="center" vertical="center"/>
    </xf>
    <xf numFmtId="171" fontId="27" fillId="0" borderId="4" xfId="0" applyNumberFormat="1" applyFont="1" applyFill="1" applyBorder="1" applyAlignment="1">
      <alignment horizontal="center" vertical="center"/>
    </xf>
    <xf numFmtId="172" fontId="3" fillId="0" borderId="4" xfId="0" applyNumberFormat="1" applyFont="1" applyFill="1" applyBorder="1" applyAlignment="1">
      <alignment horizontal="center" vertical="center"/>
    </xf>
    <xf numFmtId="4" fontId="27" fillId="0" borderId="4" xfId="0" applyNumberFormat="1" applyFont="1" applyFill="1" applyBorder="1" applyAlignment="1">
      <alignment horizontal="center" vertical="center"/>
    </xf>
    <xf numFmtId="2" fontId="27" fillId="0" borderId="4"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wrapText="1"/>
    </xf>
    <xf numFmtId="49" fontId="27" fillId="0" borderId="0" xfId="0" applyNumberFormat="1" applyFont="1" applyFill="1" applyAlignment="1">
      <alignment horizontal="center" vertical="center"/>
    </xf>
    <xf numFmtId="0" fontId="3" fillId="0" borderId="0" xfId="0" applyFont="1" applyFill="1" applyAlignment="1">
      <alignment horizontal="center" vertical="center"/>
    </xf>
    <xf numFmtId="49" fontId="24" fillId="0" borderId="4" xfId="0" applyNumberFormat="1" applyFont="1" applyFill="1" applyBorder="1" applyAlignment="1">
      <alignment horizontal="center" vertical="center"/>
    </xf>
    <xf numFmtId="171" fontId="24" fillId="0" borderId="4" xfId="0" applyNumberFormat="1" applyFont="1" applyFill="1" applyBorder="1" applyAlignment="1">
      <alignment horizontal="center" vertical="center"/>
    </xf>
    <xf numFmtId="169" fontId="24" fillId="0" borderId="4" xfId="0" applyNumberFormat="1" applyFont="1" applyFill="1" applyBorder="1" applyAlignment="1">
      <alignment horizontal="center" vertical="center"/>
    </xf>
    <xf numFmtId="4" fontId="24" fillId="0" borderId="4" xfId="0" applyNumberFormat="1" applyFont="1" applyFill="1" applyBorder="1" applyAlignment="1">
      <alignment horizontal="center" vertical="center"/>
    </xf>
    <xf numFmtId="2" fontId="24"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wrapText="1"/>
    </xf>
    <xf numFmtId="49" fontId="24" fillId="0" borderId="0" xfId="0" applyNumberFormat="1" applyFont="1" applyFill="1" applyAlignment="1">
      <alignment horizontal="center" vertical="center"/>
    </xf>
    <xf numFmtId="0" fontId="20" fillId="0" borderId="4" xfId="0" applyNumberFormat="1" applyFont="1" applyFill="1" applyBorder="1" applyAlignment="1">
      <alignment horizontal="left" vertical="center" wrapText="1"/>
    </xf>
    <xf numFmtId="0" fontId="13" fillId="0" borderId="4" xfId="5" applyNumberFormat="1" applyFont="1" applyFill="1" applyBorder="1" applyAlignment="1" applyProtection="1">
      <alignment horizontal="center" vertical="center" wrapText="1"/>
      <protection hidden="1"/>
    </xf>
    <xf numFmtId="0" fontId="13" fillId="0" borderId="4" xfId="0" applyNumberFormat="1" applyFont="1" applyFill="1" applyBorder="1" applyAlignment="1">
      <alignment horizontal="center" vertical="center"/>
    </xf>
    <xf numFmtId="10" fontId="13" fillId="0" borderId="4" xfId="2" applyNumberFormat="1" applyFont="1" applyFill="1" applyBorder="1" applyAlignment="1">
      <alignment horizontal="center" vertical="center" wrapText="1"/>
    </xf>
    <xf numFmtId="43" fontId="11" fillId="0" borderId="4" xfId="0" applyNumberFormat="1" applyFont="1" applyFill="1" applyBorder="1" applyAlignment="1">
      <alignment horizontal="center" vertical="center"/>
    </xf>
    <xf numFmtId="0" fontId="13" fillId="0" borderId="4" xfId="12" applyFont="1" applyFill="1" applyBorder="1" applyAlignment="1">
      <alignment horizontal="center" vertical="center" wrapText="1"/>
    </xf>
    <xf numFmtId="0" fontId="13" fillId="0" borderId="4" xfId="2" applyFont="1" applyFill="1" applyBorder="1" applyAlignment="1">
      <alignment horizontal="center" vertical="center"/>
    </xf>
    <xf numFmtId="0" fontId="13" fillId="0" borderId="4" xfId="5" applyFont="1" applyFill="1" applyBorder="1" applyAlignment="1">
      <alignment horizontal="left" vertical="center"/>
    </xf>
    <xf numFmtId="0" fontId="3" fillId="0" borderId="4" xfId="2" applyFont="1" applyFill="1" applyBorder="1" applyAlignment="1">
      <alignment horizontal="center" vertical="center"/>
    </xf>
    <xf numFmtId="0" fontId="13" fillId="0" borderId="4" xfId="2" applyFont="1" applyFill="1" applyBorder="1" applyAlignment="1">
      <alignment horizontal="left" vertical="center"/>
    </xf>
    <xf numFmtId="49" fontId="13" fillId="0" borderId="4" xfId="0" applyNumberFormat="1" applyFont="1" applyFill="1" applyBorder="1"/>
    <xf numFmtId="0" fontId="13" fillId="0" borderId="0" xfId="0" applyFont="1" applyFill="1"/>
    <xf numFmtId="4" fontId="13" fillId="0" borderId="4" xfId="0" applyNumberFormat="1"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0" fontId="3" fillId="0" borderId="4" xfId="2" applyFont="1" applyFill="1" applyBorder="1" applyAlignment="1">
      <alignment horizontal="right" vertical="center"/>
    </xf>
    <xf numFmtId="49" fontId="3" fillId="0" borderId="4" xfId="0" applyNumberFormat="1" applyFont="1" applyFill="1" applyBorder="1" applyAlignment="1">
      <alignment horizontal="right" vertical="top"/>
    </xf>
    <xf numFmtId="0" fontId="3" fillId="0" borderId="4" xfId="0" applyFont="1" applyFill="1" applyBorder="1" applyAlignment="1"/>
    <xf numFmtId="0" fontId="3" fillId="0" borderId="4" xfId="12" applyFont="1" applyFill="1" applyBorder="1" applyAlignment="1">
      <alignment wrapText="1"/>
    </xf>
    <xf numFmtId="0" fontId="12" fillId="0" borderId="4" xfId="0" applyFont="1" applyFill="1" applyBorder="1" applyAlignment="1">
      <alignment vertical="center" wrapText="1"/>
    </xf>
    <xf numFmtId="49"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69" fontId="11" fillId="0" borderId="4" xfId="0" applyNumberFormat="1" applyFont="1" applyFill="1" applyBorder="1" applyAlignment="1">
      <alignment horizontal="center" vertical="center"/>
    </xf>
    <xf numFmtId="171" fontId="11"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right" vertical="center" wrapText="1"/>
    </xf>
    <xf numFmtId="0" fontId="11" fillId="0" borderId="4" xfId="0" applyFont="1" applyFill="1" applyBorder="1" applyAlignment="1">
      <alignment wrapText="1"/>
    </xf>
    <xf numFmtId="0" fontId="11" fillId="0" borderId="0" xfId="0" applyFont="1" applyFill="1"/>
    <xf numFmtId="0" fontId="19" fillId="0" borderId="9" xfId="0" applyFont="1" applyFill="1" applyBorder="1" applyAlignment="1">
      <alignment horizontal="left" vertical="top" wrapText="1"/>
    </xf>
    <xf numFmtId="0" fontId="12" fillId="0" borderId="1" xfId="0" applyFont="1" applyFill="1" applyBorder="1"/>
    <xf numFmtId="0" fontId="19" fillId="0" borderId="12"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4" xfId="0" applyNumberFormat="1" applyFont="1" applyFill="1" applyBorder="1" applyAlignment="1">
      <alignment wrapText="1"/>
    </xf>
    <xf numFmtId="49" fontId="11" fillId="0" borderId="0" xfId="0" applyNumberFormat="1" applyFont="1" applyFill="1" applyAlignment="1">
      <alignment horizontal="center" vertical="center"/>
    </xf>
    <xf numFmtId="2" fontId="11" fillId="0" borderId="4" xfId="0" applyNumberFormat="1" applyFont="1" applyFill="1" applyBorder="1" applyAlignment="1">
      <alignment horizontal="center" vertical="center" wrapText="1"/>
    </xf>
    <xf numFmtId="43" fontId="11" fillId="0" borderId="4" xfId="0" applyNumberFormat="1" applyFont="1" applyFill="1" applyBorder="1" applyAlignment="1">
      <alignment horizontal="right" vertical="center" wrapText="1"/>
    </xf>
    <xf numFmtId="0" fontId="21" fillId="0" borderId="4" xfId="0" applyFont="1" applyFill="1" applyBorder="1"/>
    <xf numFmtId="164" fontId="3" fillId="0" borderId="4" xfId="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64" fontId="13" fillId="0" borderId="4" xfId="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29" fillId="0" borderId="4" xfId="0" applyFont="1" applyFill="1" applyBorder="1" applyAlignment="1">
      <alignment horizontal="left" vertical="center"/>
    </xf>
    <xf numFmtId="49" fontId="3" fillId="0" borderId="3" xfId="0" applyNumberFormat="1" applyFont="1" applyFill="1" applyBorder="1" applyAlignment="1">
      <alignment horizontal="left" vertical="top"/>
    </xf>
    <xf numFmtId="164" fontId="3" fillId="0" borderId="4" xfId="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 fontId="3" fillId="0" borderId="11" xfId="0" applyNumberFormat="1" applyFont="1" applyFill="1" applyBorder="1" applyAlignment="1">
      <alignment vertical="center" wrapText="1"/>
    </xf>
    <xf numFmtId="164" fontId="3" fillId="0" borderId="4" xfId="1" applyFont="1" applyFill="1" applyBorder="1" applyAlignment="1">
      <alignment vertical="center" wrapText="1"/>
    </xf>
    <xf numFmtId="164" fontId="13" fillId="0" borderId="4" xfId="1" applyFont="1" applyFill="1" applyBorder="1" applyAlignment="1">
      <alignment horizontal="left" vertical="center" wrapText="1"/>
    </xf>
    <xf numFmtId="49" fontId="3" fillId="0" borderId="0" xfId="0" applyNumberFormat="1" applyFont="1" applyFill="1" applyAlignment="1">
      <alignment vertical="center" wrapText="1"/>
    </xf>
    <xf numFmtId="1" fontId="12" fillId="0" borderId="4" xfId="0" applyNumberFormat="1" applyFont="1" applyFill="1" applyBorder="1" applyAlignment="1">
      <alignment horizontal="center" vertical="top" wrapText="1"/>
    </xf>
    <xf numFmtId="49" fontId="3"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9"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 fontId="12" fillId="0" borderId="1"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3" fontId="3" fillId="0" borderId="14" xfId="0" applyNumberFormat="1" applyFont="1" applyFill="1" applyBorder="1" applyAlignment="1">
      <alignment horizontal="right" vertical="top" wrapText="1"/>
    </xf>
    <xf numFmtId="3" fontId="3" fillId="0" borderId="14" xfId="0" applyNumberFormat="1" applyFont="1" applyFill="1" applyBorder="1" applyAlignment="1">
      <alignment horizontal="left" vertical="top" wrapText="1"/>
    </xf>
    <xf numFmtId="3" fontId="3" fillId="0" borderId="14" xfId="0" applyNumberFormat="1" applyFont="1" applyFill="1" applyBorder="1" applyAlignment="1">
      <alignment vertical="top" wrapText="1"/>
    </xf>
    <xf numFmtId="49" fontId="13" fillId="0" borderId="1" xfId="0" applyNumberFormat="1" applyFont="1" applyFill="1" applyBorder="1" applyAlignment="1">
      <alignment horizontal="left" vertical="center" wrapText="1"/>
    </xf>
    <xf numFmtId="0" fontId="0" fillId="0" borderId="0" xfId="0" applyFill="1"/>
    <xf numFmtId="0" fontId="19" fillId="0" borderId="13" xfId="0" applyFont="1" applyFill="1" applyBorder="1" applyAlignment="1">
      <alignment horizontal="left" vertical="top" wrapText="1"/>
    </xf>
    <xf numFmtId="49" fontId="13" fillId="0" borderId="3"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3" fillId="0" borderId="1" xfId="0" applyFont="1" applyFill="1" applyBorder="1" applyAlignment="1">
      <alignment wrapText="1"/>
    </xf>
    <xf numFmtId="49" fontId="12" fillId="0" borderId="1" xfId="0" applyNumberFormat="1" applyFont="1" applyFill="1" applyBorder="1" applyAlignment="1">
      <alignment vertical="top" wrapText="1"/>
    </xf>
    <xf numFmtId="49" fontId="3" fillId="0" borderId="14"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5"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24" fillId="0" borderId="1" xfId="0" applyNumberFormat="1" applyFont="1" applyFill="1" applyBorder="1" applyAlignment="1">
      <alignment vertical="top" wrapText="1"/>
    </xf>
    <xf numFmtId="0" fontId="0" fillId="0" borderId="4" xfId="0" applyFill="1" applyBorder="1" applyAlignment="1">
      <alignment horizontal="left"/>
    </xf>
    <xf numFmtId="1" fontId="12" fillId="0" borderId="4" xfId="0" applyNumberFormat="1" applyFont="1" applyFill="1" applyBorder="1" applyAlignment="1">
      <alignment horizontal="left" vertical="top" wrapText="1"/>
    </xf>
    <xf numFmtId="49" fontId="12" fillId="0" borderId="0" xfId="0" applyNumberFormat="1" applyFont="1" applyFill="1" applyBorder="1" applyAlignment="1">
      <alignment horizontal="left"/>
    </xf>
    <xf numFmtId="49" fontId="25" fillId="0" borderId="0" xfId="0" applyNumberFormat="1" applyFont="1" applyFill="1" applyBorder="1" applyAlignment="1">
      <alignment horizontal="left" wrapText="1"/>
    </xf>
    <xf numFmtId="49" fontId="25" fillId="0" borderId="0" xfId="0" applyNumberFormat="1" applyFont="1" applyFill="1" applyAlignment="1">
      <alignment horizontal="left" wrapText="1"/>
    </xf>
    <xf numFmtId="49" fontId="5" fillId="0" borderId="0" xfId="0" applyNumberFormat="1" applyFont="1" applyFill="1" applyAlignment="1">
      <alignment horizontal="center" vertical="center"/>
    </xf>
    <xf numFmtId="169" fontId="3" fillId="0" borderId="4" xfId="0" applyNumberFormat="1" applyFont="1" applyFill="1" applyBorder="1" applyAlignment="1">
      <alignment vertical="center" wrapText="1"/>
    </xf>
    <xf numFmtId="2" fontId="3" fillId="0" borderId="4" xfId="0" applyNumberFormat="1" applyFont="1" applyFill="1" applyBorder="1" applyAlignment="1">
      <alignment horizontal="right" vertical="center" wrapText="1"/>
    </xf>
    <xf numFmtId="0" fontId="3" fillId="0" borderId="1" xfId="2" applyFont="1" applyFill="1" applyBorder="1" applyAlignment="1">
      <alignment horizontal="center"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center" vertical="center" wrapText="1"/>
    </xf>
    <xf numFmtId="171" fontId="3" fillId="0" borderId="1" xfId="0" applyNumberFormat="1" applyFont="1" applyFill="1" applyBorder="1" applyAlignment="1">
      <alignment horizontal="right" vertical="center" wrapText="1"/>
    </xf>
    <xf numFmtId="164" fontId="3" fillId="0" borderId="1" xfId="1" applyFont="1" applyFill="1" applyBorder="1" applyAlignment="1">
      <alignment horizontal="right" vertical="center" wrapText="1"/>
    </xf>
    <xf numFmtId="169" fontId="3" fillId="0" borderId="1" xfId="0" applyNumberFormat="1" applyFont="1" applyFill="1" applyBorder="1" applyAlignment="1">
      <alignment vertical="center" wrapText="1"/>
    </xf>
    <xf numFmtId="169" fontId="3" fillId="0" borderId="1" xfId="0" applyNumberFormat="1" applyFont="1" applyFill="1" applyBorder="1" applyAlignment="1">
      <alignment horizontal="right" vertical="center" wrapText="1"/>
    </xf>
    <xf numFmtId="43" fontId="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3" fillId="0" borderId="1" xfId="2"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171" fontId="3" fillId="0" borderId="4"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wrapText="1"/>
    </xf>
    <xf numFmtId="43" fontId="3" fillId="0" borderId="4" xfId="0" applyNumberFormat="1" applyFont="1" applyFill="1" applyBorder="1" applyAlignment="1">
      <alignment horizontal="left" vertical="center" wrapText="1"/>
    </xf>
    <xf numFmtId="43" fontId="3" fillId="0" borderId="4" xfId="0" applyNumberFormat="1" applyFont="1" applyFill="1" applyBorder="1" applyAlignment="1">
      <alignment vertical="center" wrapText="1"/>
    </xf>
    <xf numFmtId="0" fontId="3" fillId="0" borderId="4" xfId="0" applyFont="1" applyFill="1" applyBorder="1" applyAlignment="1">
      <alignment horizontal="left" wrapText="1"/>
    </xf>
    <xf numFmtId="0" fontId="3" fillId="0" borderId="1" xfId="2" applyFont="1" applyFill="1" applyBorder="1" applyAlignment="1">
      <alignment horizontal="left" vertical="center"/>
    </xf>
    <xf numFmtId="0" fontId="3" fillId="0" borderId="1" xfId="5"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4" xfId="2" applyFont="1" applyFill="1" applyBorder="1" applyAlignment="1">
      <alignment vertical="center"/>
    </xf>
    <xf numFmtId="0" fontId="3" fillId="0" borderId="4" xfId="5" applyFont="1" applyFill="1" applyBorder="1" applyAlignment="1">
      <alignment horizontal="center" vertical="center"/>
    </xf>
    <xf numFmtId="0" fontId="18" fillId="0" borderId="3" xfId="0" applyFont="1" applyFill="1" applyBorder="1" applyAlignment="1">
      <alignment vertical="center" wrapText="1"/>
    </xf>
    <xf numFmtId="0" fontId="19" fillId="0" borderId="18" xfId="0" applyFont="1" applyFill="1" applyBorder="1" applyAlignment="1">
      <alignment horizontal="center" vertical="center" wrapText="1"/>
    </xf>
    <xf numFmtId="0" fontId="3" fillId="0" borderId="3" xfId="2" applyFont="1" applyFill="1" applyBorder="1" applyAlignment="1">
      <alignment horizontal="center" vertical="center"/>
    </xf>
    <xf numFmtId="0" fontId="3" fillId="0" borderId="3" xfId="5"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3" xfId="0" applyFont="1" applyFill="1" applyBorder="1"/>
    <xf numFmtId="0" fontId="3" fillId="0" borderId="3" xfId="2" applyNumberFormat="1" applyFont="1" applyFill="1" applyBorder="1" applyAlignment="1">
      <alignment horizontal="right" vertical="center" wrapText="1"/>
    </xf>
    <xf numFmtId="0" fontId="3" fillId="0" borderId="3" xfId="0"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xf>
    <xf numFmtId="0" fontId="3" fillId="0" borderId="3" xfId="0" applyFont="1" applyFill="1" applyBorder="1" applyAlignment="1"/>
    <xf numFmtId="0" fontId="19" fillId="0" borderId="7" xfId="0" applyFont="1" applyFill="1" applyBorder="1" applyAlignment="1">
      <alignment horizontal="center" vertical="center" wrapText="1"/>
    </xf>
    <xf numFmtId="0" fontId="3" fillId="6" borderId="4" xfId="0" applyFont="1" applyFill="1" applyBorder="1" applyAlignment="1">
      <alignment vertical="top" wrapText="1"/>
    </xf>
    <xf numFmtId="49" fontId="3" fillId="6" borderId="4" xfId="0" applyNumberFormat="1" applyFont="1" applyFill="1" applyBorder="1" applyAlignment="1">
      <alignment vertical="top"/>
    </xf>
    <xf numFmtId="0" fontId="3" fillId="6" borderId="7" xfId="0" applyFont="1" applyFill="1" applyBorder="1" applyAlignment="1">
      <alignment vertical="top" wrapText="1"/>
    </xf>
    <xf numFmtId="0" fontId="3" fillId="6" borderId="4" xfId="0" applyNumberFormat="1" applyFont="1" applyFill="1" applyBorder="1" applyAlignment="1">
      <alignment vertical="top" wrapText="1"/>
    </xf>
    <xf numFmtId="49" fontId="3" fillId="6" borderId="4" xfId="0" applyNumberFormat="1" applyFont="1" applyFill="1" applyBorder="1" applyAlignment="1">
      <alignment vertical="top" wrapText="1"/>
    </xf>
    <xf numFmtId="49" fontId="11" fillId="6" borderId="4" xfId="0" applyNumberFormat="1" applyFont="1" applyFill="1" applyBorder="1" applyAlignment="1">
      <alignment horizontal="left" vertical="center"/>
    </xf>
    <xf numFmtId="49" fontId="3" fillId="6" borderId="4" xfId="12" applyNumberFormat="1" applyFont="1" applyFill="1" applyBorder="1" applyAlignment="1">
      <alignment vertical="top"/>
    </xf>
    <xf numFmtId="0" fontId="3" fillId="6" borderId="4" xfId="0" applyFont="1" applyFill="1" applyBorder="1" applyAlignment="1">
      <alignment vertical="center" wrapText="1"/>
    </xf>
    <xf numFmtId="49" fontId="3" fillId="6" borderId="8" xfId="0" applyNumberFormat="1" applyFont="1" applyFill="1" applyBorder="1" applyAlignment="1">
      <alignment vertical="top" wrapText="1"/>
    </xf>
    <xf numFmtId="166" fontId="3" fillId="6" borderId="4" xfId="0" applyNumberFormat="1" applyFont="1" applyFill="1" applyBorder="1" applyAlignment="1">
      <alignment vertical="center"/>
    </xf>
    <xf numFmtId="172" fontId="3" fillId="6" borderId="4" xfId="0" applyNumberFormat="1" applyFont="1" applyFill="1" applyBorder="1" applyAlignment="1">
      <alignmen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0" fontId="11" fillId="0" borderId="4" xfId="0" applyFont="1" applyFill="1" applyBorder="1" applyAlignment="1">
      <alignment horizontal="left"/>
    </xf>
    <xf numFmtId="49" fontId="3" fillId="7" borderId="4" xfId="0" applyNumberFormat="1" applyFont="1" applyFill="1" applyBorder="1" applyAlignment="1">
      <alignment vertical="top"/>
    </xf>
    <xf numFmtId="0" fontId="3" fillId="7" borderId="4" xfId="0" applyFont="1" applyFill="1" applyBorder="1" applyAlignment="1">
      <alignment vertical="top" wrapText="1"/>
    </xf>
    <xf numFmtId="49" fontId="3" fillId="7" borderId="4" xfId="0" applyNumberFormat="1" applyFont="1" applyFill="1" applyBorder="1" applyAlignment="1">
      <alignment horizontal="left" vertical="center"/>
    </xf>
    <xf numFmtId="0" fontId="3" fillId="7" borderId="4" xfId="0" applyFont="1" applyFill="1" applyBorder="1" applyAlignment="1">
      <alignment vertical="center" wrapText="1"/>
    </xf>
    <xf numFmtId="49" fontId="3" fillId="7" borderId="4" xfId="0" applyNumberFormat="1" applyFont="1" applyFill="1" applyBorder="1" applyAlignment="1">
      <alignment vertical="center" wrapText="1"/>
    </xf>
    <xf numFmtId="166" fontId="3" fillId="7" borderId="4" xfId="0" applyNumberFormat="1" applyFont="1" applyFill="1" applyBorder="1" applyAlignment="1">
      <alignment vertical="center"/>
    </xf>
    <xf numFmtId="172" fontId="3" fillId="7" borderId="4" xfId="0" applyNumberFormat="1" applyFont="1" applyFill="1" applyBorder="1" applyAlignment="1">
      <alignment vertical="center"/>
    </xf>
    <xf numFmtId="49" fontId="13" fillId="7"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66" fontId="3" fillId="0" borderId="6" xfId="0" applyNumberFormat="1" applyFont="1" applyFill="1" applyBorder="1" applyAlignment="1">
      <alignment horizontal="right" vertical="top" wrapText="1"/>
    </xf>
    <xf numFmtId="0" fontId="3" fillId="0" borderId="7" xfId="0" applyFont="1" applyFill="1" applyBorder="1" applyAlignment="1">
      <alignment vertical="top" wrapText="1"/>
    </xf>
    <xf numFmtId="0" fontId="3" fillId="0" borderId="4" xfId="0" applyNumberFormat="1" applyFont="1" applyFill="1" applyBorder="1" applyAlignment="1">
      <alignment vertical="top" wrapText="1"/>
    </xf>
    <xf numFmtId="49" fontId="11" fillId="0" borderId="4" xfId="0" applyNumberFormat="1" applyFont="1" applyFill="1" applyBorder="1" applyAlignment="1">
      <alignment horizontal="left" vertical="center"/>
    </xf>
    <xf numFmtId="49" fontId="3" fillId="0" borderId="4" xfId="12" applyNumberFormat="1" applyFont="1" applyFill="1" applyBorder="1" applyAlignment="1">
      <alignment vertical="top"/>
    </xf>
    <xf numFmtId="4" fontId="3" fillId="0" borderId="4" xfId="0" applyNumberFormat="1" applyFont="1" applyFill="1" applyBorder="1" applyAlignment="1">
      <alignment vertical="center"/>
    </xf>
    <xf numFmtId="49" fontId="5" fillId="0" borderId="4" xfId="0" applyNumberFormat="1" applyFont="1" applyFill="1" applyBorder="1" applyAlignment="1">
      <alignment vertical="top"/>
    </xf>
    <xf numFmtId="166" fontId="3" fillId="0" borderId="4" xfId="0" applyNumberFormat="1" applyFont="1" applyFill="1" applyBorder="1" applyAlignment="1">
      <alignment horizontal="right" vertical="top" wrapText="1"/>
    </xf>
    <xf numFmtId="0" fontId="18" fillId="0" borderId="4" xfId="0" applyFont="1" applyFill="1" applyBorder="1" applyAlignment="1">
      <alignment vertical="top" wrapText="1"/>
    </xf>
    <xf numFmtId="0" fontId="19" fillId="0" borderId="6" xfId="0" applyFont="1" applyFill="1" applyBorder="1" applyAlignment="1">
      <alignment vertical="top" wrapText="1"/>
    </xf>
    <xf numFmtId="1" fontId="3" fillId="0" borderId="4" xfId="0" applyNumberFormat="1" applyFont="1" applyFill="1" applyBorder="1" applyAlignment="1">
      <alignment vertical="top" wrapText="1"/>
    </xf>
    <xf numFmtId="4" fontId="3" fillId="0" borderId="4" xfId="0" applyNumberFormat="1" applyFont="1" applyFill="1" applyBorder="1" applyAlignment="1">
      <alignment vertical="top"/>
    </xf>
    <xf numFmtId="172" fontId="3" fillId="0" borderId="4" xfId="0" applyNumberFormat="1" applyFont="1" applyFill="1" applyBorder="1" applyAlignment="1">
      <alignment vertical="top"/>
    </xf>
    <xf numFmtId="166" fontId="3" fillId="0" borderId="4" xfId="0" applyNumberFormat="1" applyFont="1" applyFill="1" applyBorder="1" applyAlignment="1">
      <alignment vertical="top"/>
    </xf>
    <xf numFmtId="178" fontId="3" fillId="0" borderId="4" xfId="0" applyNumberFormat="1" applyFont="1" applyFill="1" applyBorder="1" applyAlignment="1">
      <alignment vertical="top"/>
    </xf>
    <xf numFmtId="174" fontId="3" fillId="0" borderId="4" xfId="0" applyNumberFormat="1" applyFont="1" applyFill="1" applyBorder="1" applyAlignment="1">
      <alignment vertical="top"/>
    </xf>
    <xf numFmtId="175" fontId="3" fillId="0" borderId="4" xfId="0" applyNumberFormat="1" applyFont="1" applyFill="1" applyBorder="1" applyAlignment="1">
      <alignment vertical="top"/>
    </xf>
    <xf numFmtId="0" fontId="3" fillId="0" borderId="4" xfId="0" applyFont="1" applyFill="1" applyBorder="1" applyAlignment="1">
      <alignment vertical="top"/>
    </xf>
    <xf numFmtId="0" fontId="0" fillId="0" borderId="0" xfId="0" applyFill="1" applyAlignment="1">
      <alignment vertical="center"/>
    </xf>
    <xf numFmtId="0" fontId="0" fillId="0" borderId="0" xfId="0" applyFill="1" applyAlignment="1">
      <alignment vertical="top"/>
    </xf>
    <xf numFmtId="49" fontId="3" fillId="0" borderId="4" xfId="0" applyNumberFormat="1" applyFont="1" applyFill="1" applyBorder="1" applyAlignment="1"/>
    <xf numFmtId="0" fontId="18" fillId="0" borderId="4" xfId="0" applyFont="1" applyFill="1" applyBorder="1" applyAlignment="1">
      <alignment wrapText="1"/>
    </xf>
    <xf numFmtId="0" fontId="19" fillId="0" borderId="6" xfId="0" applyFont="1" applyFill="1" applyBorder="1" applyAlignment="1">
      <alignment wrapText="1"/>
    </xf>
    <xf numFmtId="49" fontId="3" fillId="0" borderId="4" xfId="12" applyNumberFormat="1" applyFont="1" applyFill="1" applyBorder="1" applyAlignment="1"/>
    <xf numFmtId="4" fontId="3" fillId="0" borderId="4" xfId="0" applyNumberFormat="1" applyFont="1" applyFill="1" applyBorder="1" applyAlignment="1"/>
    <xf numFmtId="172" fontId="3" fillId="0" borderId="4" xfId="0" applyNumberFormat="1" applyFont="1" applyFill="1" applyBorder="1" applyAlignment="1"/>
    <xf numFmtId="166" fontId="3" fillId="0" borderId="4" xfId="0" applyNumberFormat="1" applyFont="1" applyFill="1" applyBorder="1" applyAlignment="1"/>
    <xf numFmtId="173" fontId="3" fillId="0" borderId="4" xfId="0" applyNumberFormat="1" applyFont="1" applyFill="1" applyBorder="1" applyAlignment="1"/>
    <xf numFmtId="174" fontId="3" fillId="0" borderId="4" xfId="0" applyNumberFormat="1" applyFont="1" applyFill="1" applyBorder="1" applyAlignment="1"/>
    <xf numFmtId="175" fontId="3" fillId="0" borderId="4" xfId="0" applyNumberFormat="1" applyFont="1" applyFill="1" applyBorder="1" applyAlignment="1"/>
    <xf numFmtId="0" fontId="0" fillId="0" borderId="0" xfId="0" applyFill="1" applyAlignment="1"/>
    <xf numFmtId="0" fontId="3" fillId="7" borderId="7" xfId="0" applyFont="1" applyFill="1" applyBorder="1" applyAlignment="1">
      <alignment vertical="top" wrapText="1"/>
    </xf>
    <xf numFmtId="0" fontId="3" fillId="7" borderId="4" xfId="0" applyNumberFormat="1" applyFont="1" applyFill="1" applyBorder="1" applyAlignment="1">
      <alignment vertical="top" wrapText="1"/>
    </xf>
    <xf numFmtId="49" fontId="3" fillId="7" borderId="4" xfId="0" applyNumberFormat="1" applyFont="1" applyFill="1" applyBorder="1" applyAlignment="1">
      <alignment vertical="top" wrapText="1"/>
    </xf>
    <xf numFmtId="49" fontId="11" fillId="7" borderId="4" xfId="0" applyNumberFormat="1" applyFont="1" applyFill="1" applyBorder="1" applyAlignment="1">
      <alignment horizontal="left" vertical="center"/>
    </xf>
    <xf numFmtId="49" fontId="3" fillId="7" borderId="8" xfId="0" applyNumberFormat="1" applyFont="1" applyFill="1" applyBorder="1" applyAlignment="1">
      <alignment vertical="top" wrapText="1"/>
    </xf>
    <xf numFmtId="49" fontId="3" fillId="7" borderId="4" xfId="12" applyNumberFormat="1" applyFont="1" applyFill="1" applyBorder="1" applyAlignment="1">
      <alignment vertical="top"/>
    </xf>
    <xf numFmtId="4" fontId="3" fillId="7" borderId="4" xfId="0" applyNumberFormat="1" applyFont="1" applyFill="1" applyBorder="1" applyAlignment="1">
      <alignment vertical="center"/>
    </xf>
    <xf numFmtId="4" fontId="3" fillId="6" borderId="4" xfId="0" applyNumberFormat="1" applyFont="1" applyFill="1" applyBorder="1" applyAlignment="1">
      <alignment vertical="center"/>
    </xf>
    <xf numFmtId="49" fontId="13" fillId="5" borderId="4" xfId="0" applyNumberFormat="1" applyFont="1" applyFill="1" applyBorder="1" applyAlignment="1">
      <alignment horizontal="center" vertical="center" wrapText="1"/>
    </xf>
    <xf numFmtId="49" fontId="3" fillId="5" borderId="4" xfId="0" applyNumberFormat="1" applyFont="1" applyFill="1" applyBorder="1" applyAlignment="1">
      <alignment vertical="top" wrapText="1"/>
    </xf>
    <xf numFmtId="0" fontId="17" fillId="0" borderId="4" xfId="0" applyFont="1" applyFill="1" applyBorder="1" applyAlignment="1"/>
    <xf numFmtId="0" fontId="11" fillId="0" borderId="4" xfId="0" applyFont="1" applyFill="1" applyBorder="1"/>
    <xf numFmtId="0" fontId="19" fillId="0" borderId="10" xfId="0" applyFont="1" applyFill="1" applyBorder="1" applyAlignment="1">
      <alignment horizontal="left" vertical="top"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0" fontId="11" fillId="0" borderId="4" xfId="0" applyFont="1" applyFill="1" applyBorder="1" applyAlignment="1"/>
    <xf numFmtId="0" fontId="19" fillId="0" borderId="10" xfId="0" applyFont="1" applyFill="1" applyBorder="1" applyAlignment="1">
      <alignment vertical="top" wrapText="1"/>
    </xf>
    <xf numFmtId="49" fontId="11" fillId="0" borderId="4" xfId="0" applyNumberFormat="1" applyFont="1" applyFill="1" applyBorder="1" applyAlignment="1">
      <alignment vertical="center" wrapText="1"/>
    </xf>
    <xf numFmtId="49" fontId="11" fillId="0" borderId="4" xfId="0" applyNumberFormat="1" applyFont="1" applyFill="1" applyBorder="1" applyAlignment="1">
      <alignment vertical="center"/>
    </xf>
    <xf numFmtId="1" fontId="11" fillId="0" borderId="4" xfId="0" applyNumberFormat="1" applyFont="1" applyFill="1" applyBorder="1" applyAlignment="1">
      <alignment vertical="center"/>
    </xf>
    <xf numFmtId="169" fontId="11" fillId="0" borderId="4" xfId="0" applyNumberFormat="1" applyFont="1" applyFill="1" applyBorder="1" applyAlignment="1">
      <alignment vertical="center"/>
    </xf>
    <xf numFmtId="171" fontId="11" fillId="0" borderId="4" xfId="0" applyNumberFormat="1" applyFont="1" applyFill="1" applyBorder="1" applyAlignment="1">
      <alignment vertical="center"/>
    </xf>
    <xf numFmtId="2" fontId="11" fillId="0" borderId="4" xfId="0" applyNumberFormat="1" applyFont="1" applyFill="1" applyBorder="1" applyAlignment="1">
      <alignment vertical="center"/>
    </xf>
    <xf numFmtId="4" fontId="11" fillId="0" borderId="4" xfId="0" applyNumberFormat="1" applyFont="1" applyFill="1" applyBorder="1" applyAlignment="1">
      <alignment vertical="center" wrapText="1"/>
    </xf>
    <xf numFmtId="169" fontId="12" fillId="0" borderId="4" xfId="0" applyNumberFormat="1" applyFont="1" applyFill="1" applyBorder="1" applyAlignment="1">
      <alignment vertical="center" wrapText="1"/>
    </xf>
    <xf numFmtId="170" fontId="12" fillId="0" borderId="4" xfId="0" applyNumberFormat="1" applyFont="1" applyFill="1" applyBorder="1" applyAlignment="1">
      <alignment vertical="top" wrapText="1"/>
    </xf>
    <xf numFmtId="0" fontId="12" fillId="0" borderId="4" xfId="12" applyFont="1" applyFill="1" applyBorder="1" applyAlignment="1">
      <alignment vertical="center" wrapText="1"/>
    </xf>
    <xf numFmtId="0" fontId="11" fillId="0" borderId="0" xfId="0" applyFont="1" applyFill="1" applyAlignment="1"/>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0" fontId="3" fillId="0" borderId="4" xfId="0" applyFont="1" applyFill="1" applyBorder="1" applyAlignment="1">
      <alignment vertical="center"/>
    </xf>
    <xf numFmtId="171" fontId="3" fillId="0" borderId="4" xfId="0" applyNumberFormat="1" applyFont="1" applyFill="1" applyBorder="1" applyAlignment="1">
      <alignment horizontal="center" vertical="center"/>
    </xf>
    <xf numFmtId="2" fontId="3" fillId="0"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171" fontId="3" fillId="0" borderId="4" xfId="0" applyNumberFormat="1" applyFont="1" applyFill="1" applyBorder="1" applyAlignment="1">
      <alignment horizontal="right" vertical="center"/>
    </xf>
    <xf numFmtId="4" fontId="3" fillId="0" borderId="4" xfId="13" applyNumberFormat="1" applyFont="1" applyFill="1" applyBorder="1" applyAlignment="1">
      <alignment horizontal="right" vertical="center"/>
    </xf>
    <xf numFmtId="170"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2"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left" vertical="center"/>
    </xf>
    <xf numFmtId="169" fontId="3" fillId="0" borderId="4" xfId="0" applyNumberFormat="1" applyFont="1" applyFill="1" applyBorder="1" applyAlignment="1">
      <alignment horizontal="center" vertical="center"/>
    </xf>
    <xf numFmtId="4" fontId="3" fillId="0" borderId="4" xfId="2" applyNumberFormat="1" applyFont="1" applyFill="1" applyBorder="1" applyAlignment="1">
      <alignment horizontal="right" vertical="center"/>
    </xf>
    <xf numFmtId="16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1" fontId="3" fillId="0" borderId="4" xfId="0" applyNumberFormat="1" applyFont="1" applyFill="1" applyBorder="1" applyAlignment="1">
      <alignment horizontal="left" vertical="center"/>
    </xf>
    <xf numFmtId="0" fontId="3" fillId="0" borderId="4" xfId="22" applyFont="1" applyFill="1" applyBorder="1" applyAlignment="1">
      <alignment horizontal="left" vertical="top" wrapText="1"/>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12" fillId="0" borderId="4" xfId="0" applyNumberFormat="1" applyFont="1" applyFill="1" applyBorder="1" applyAlignment="1">
      <alignment horizontal="left"/>
    </xf>
    <xf numFmtId="172" fontId="3" fillId="0" borderId="4" xfId="0" applyNumberFormat="1" applyFont="1" applyFill="1" applyBorder="1" applyAlignment="1">
      <alignment horizontal="left"/>
    </xf>
    <xf numFmtId="0" fontId="12" fillId="0" borderId="4" xfId="0" applyFont="1" applyFill="1" applyBorder="1" applyAlignment="1">
      <alignment horizontal="left" vertical="center"/>
    </xf>
    <xf numFmtId="0" fontId="3" fillId="0" borderId="4" xfId="0" applyFont="1" applyFill="1" applyBorder="1" applyAlignment="1">
      <alignment horizontal="right" vertical="center"/>
    </xf>
    <xf numFmtId="49" fontId="3" fillId="0" borderId="4" xfId="0" applyNumberFormat="1" applyFont="1" applyFill="1" applyBorder="1" applyAlignment="1">
      <alignment horizontal="center" vertical="top"/>
    </xf>
    <xf numFmtId="49" fontId="13" fillId="0" borderId="4" xfId="0" applyNumberFormat="1" applyFont="1" applyFill="1" applyBorder="1" applyAlignment="1">
      <alignment wrapText="1"/>
    </xf>
    <xf numFmtId="49" fontId="13" fillId="0" borderId="4" xfId="0" applyNumberFormat="1" applyFont="1" applyFill="1" applyBorder="1" applyAlignment="1">
      <alignment horizontal="left" vertical="top" wrapText="1"/>
    </xf>
    <xf numFmtId="0" fontId="30" fillId="0" borderId="4" xfId="2" applyFont="1" applyFill="1" applyBorder="1" applyAlignment="1">
      <alignment horizontal="left" vertical="top" wrapText="1"/>
    </xf>
    <xf numFmtId="49" fontId="13" fillId="0" borderId="4" xfId="0" applyNumberFormat="1" applyFont="1" applyFill="1" applyBorder="1" applyAlignment="1">
      <alignment horizontal="center"/>
    </xf>
    <xf numFmtId="1" fontId="13" fillId="0" borderId="4" xfId="0" applyNumberFormat="1" applyFont="1" applyFill="1" applyBorder="1"/>
    <xf numFmtId="1" fontId="13" fillId="0" borderId="4" xfId="0" applyNumberFormat="1" applyFont="1" applyFill="1" applyBorder="1" applyAlignment="1"/>
    <xf numFmtId="171" fontId="13" fillId="0" borderId="4" xfId="0" applyNumberFormat="1" applyFont="1" applyFill="1" applyBorder="1"/>
    <xf numFmtId="2" fontId="13" fillId="0" borderId="4" xfId="0" applyNumberFormat="1" applyFont="1" applyFill="1" applyBorder="1"/>
    <xf numFmtId="169" fontId="13" fillId="0" borderId="4" xfId="0" applyNumberFormat="1" applyFont="1" applyFill="1" applyBorder="1"/>
    <xf numFmtId="0" fontId="31" fillId="0" borderId="4" xfId="2" applyFont="1" applyFill="1" applyBorder="1" applyAlignment="1">
      <alignment horizontal="left" vertical="center" wrapText="1"/>
    </xf>
    <xf numFmtId="170" fontId="13" fillId="0" borderId="4" xfId="0" applyNumberFormat="1" applyFont="1" applyFill="1" applyBorder="1" applyAlignment="1">
      <alignment horizontal="left"/>
    </xf>
  </cellXfs>
  <cellStyles count="23">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44"/>
  <sheetViews>
    <sheetView tabSelected="1" zoomScale="70" zoomScaleNormal="70" workbookViewId="0">
      <selection activeCell="H114" sqref="H114"/>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35" width="9.140625" style="23"/>
    <col min="23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235" s="1" customFormat="1" ht="13.15" customHeight="1" x14ac:dyDescent="0.2">
      <c r="G1" s="6"/>
      <c r="H1" s="6"/>
      <c r="I1" s="6"/>
      <c r="J1" s="6"/>
      <c r="K1" s="6"/>
      <c r="L1" s="6"/>
      <c r="M1" s="6"/>
      <c r="N1" s="6"/>
      <c r="O1" s="21" t="s">
        <v>499</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row>
    <row r="2" spans="1:235" s="1" customFormat="1" ht="13.15" customHeight="1" x14ac:dyDescent="0.2">
      <c r="G2" s="6"/>
      <c r="H2" s="6"/>
      <c r="I2" s="6"/>
      <c r="J2" s="6"/>
      <c r="K2" s="6"/>
      <c r="L2" s="6"/>
      <c r="M2" s="6"/>
      <c r="N2" s="6"/>
      <c r="O2" s="22" t="s">
        <v>500</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row>
    <row r="3" spans="1:235" s="1" customFormat="1" ht="13.15" customHeight="1" x14ac:dyDescent="0.2">
      <c r="F3" s="3" t="s">
        <v>498</v>
      </c>
      <c r="G3" s="6"/>
      <c r="H3" s="6"/>
      <c r="I3" s="6"/>
      <c r="J3" s="6"/>
      <c r="K3" s="6"/>
      <c r="L3" s="6"/>
      <c r="M3" s="6"/>
      <c r="N3" s="6"/>
      <c r="O3" s="22" t="s">
        <v>597</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row>
    <row r="4" spans="1:235"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row>
    <row r="5" spans="1:235" s="12" customFormat="1" ht="13.15" customHeight="1" x14ac:dyDescent="0.2">
      <c r="A5" s="443" t="s">
        <v>0</v>
      </c>
      <c r="B5" s="446" t="s">
        <v>424</v>
      </c>
      <c r="C5" s="443" t="s">
        <v>271</v>
      </c>
      <c r="D5" s="443" t="s">
        <v>440</v>
      </c>
      <c r="E5" s="443" t="s">
        <v>263</v>
      </c>
      <c r="F5" s="445" t="s">
        <v>463</v>
      </c>
      <c r="G5" s="443" t="s">
        <v>143</v>
      </c>
      <c r="H5" s="446" t="s">
        <v>441</v>
      </c>
      <c r="I5" s="443" t="s">
        <v>144</v>
      </c>
      <c r="J5" s="443" t="s">
        <v>145</v>
      </c>
      <c r="K5" s="443" t="s">
        <v>1</v>
      </c>
      <c r="L5" s="443" t="s">
        <v>146</v>
      </c>
      <c r="M5" s="443" t="s">
        <v>6</v>
      </c>
      <c r="N5" s="443" t="s">
        <v>2</v>
      </c>
      <c r="O5" s="443" t="s">
        <v>147</v>
      </c>
      <c r="P5" s="443" t="s">
        <v>148</v>
      </c>
      <c r="Q5" s="443" t="s">
        <v>149</v>
      </c>
      <c r="R5" s="443" t="s">
        <v>150</v>
      </c>
      <c r="S5" s="443" t="s">
        <v>151</v>
      </c>
      <c r="T5" s="443" t="s">
        <v>152</v>
      </c>
      <c r="U5" s="443" t="s">
        <v>3</v>
      </c>
      <c r="V5" s="443" t="s">
        <v>153</v>
      </c>
      <c r="W5" s="443"/>
      <c r="X5" s="443"/>
      <c r="Y5" s="443" t="s">
        <v>154</v>
      </c>
      <c r="Z5" s="443"/>
      <c r="AA5" s="443"/>
      <c r="AB5" s="443" t="s">
        <v>155</v>
      </c>
      <c r="AC5" s="443" t="s">
        <v>156</v>
      </c>
      <c r="AD5" s="444" t="s">
        <v>157</v>
      </c>
      <c r="AE5" s="444"/>
      <c r="AF5" s="444"/>
      <c r="AG5" s="444"/>
      <c r="AH5" s="444" t="s">
        <v>158</v>
      </c>
      <c r="AI5" s="444"/>
      <c r="AJ5" s="444"/>
      <c r="AK5" s="444"/>
      <c r="AL5" s="444" t="s">
        <v>159</v>
      </c>
      <c r="AM5" s="444"/>
      <c r="AN5" s="444"/>
      <c r="AO5" s="444"/>
      <c r="AP5" s="444" t="s">
        <v>239</v>
      </c>
      <c r="AQ5" s="444"/>
      <c r="AR5" s="444"/>
      <c r="AS5" s="444"/>
      <c r="AT5" s="444" t="s">
        <v>240</v>
      </c>
      <c r="AU5" s="444"/>
      <c r="AV5" s="444"/>
      <c r="AW5" s="444"/>
      <c r="AX5" s="444" t="s">
        <v>160</v>
      </c>
      <c r="AY5" s="444"/>
      <c r="AZ5" s="444"/>
      <c r="BA5" s="443" t="s">
        <v>161</v>
      </c>
      <c r="BB5" s="443" t="s">
        <v>162</v>
      </c>
      <c r="BC5" s="443"/>
      <c r="BD5" s="443" t="s">
        <v>163</v>
      </c>
      <c r="BE5" s="443"/>
      <c r="BF5" s="443"/>
      <c r="BG5" s="443"/>
      <c r="BH5" s="443"/>
      <c r="BI5" s="443"/>
      <c r="BJ5" s="443"/>
      <c r="BK5" s="443"/>
      <c r="BL5" s="443"/>
      <c r="BM5" s="443" t="s">
        <v>7</v>
      </c>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row>
    <row r="6" spans="1:235" s="12" customFormat="1" ht="13.15" customHeight="1" x14ac:dyDescent="0.2">
      <c r="A6" s="443"/>
      <c r="B6" s="447"/>
      <c r="C6" s="443"/>
      <c r="D6" s="443"/>
      <c r="E6" s="443"/>
      <c r="F6" s="445"/>
      <c r="G6" s="443"/>
      <c r="H6" s="447"/>
      <c r="I6" s="443"/>
      <c r="J6" s="443"/>
      <c r="K6" s="443"/>
      <c r="L6" s="443"/>
      <c r="M6" s="443"/>
      <c r="N6" s="443"/>
      <c r="O6" s="443"/>
      <c r="P6" s="443"/>
      <c r="Q6" s="443"/>
      <c r="R6" s="443"/>
      <c r="S6" s="443"/>
      <c r="T6" s="443"/>
      <c r="U6" s="443"/>
      <c r="V6" s="27" t="s">
        <v>164</v>
      </c>
      <c r="W6" s="443" t="s">
        <v>165</v>
      </c>
      <c r="X6" s="443"/>
      <c r="Y6" s="443"/>
      <c r="Z6" s="443"/>
      <c r="AA6" s="443"/>
      <c r="AB6" s="443"/>
      <c r="AC6" s="443"/>
      <c r="AD6" s="444" t="s">
        <v>4</v>
      </c>
      <c r="AE6" s="444" t="s">
        <v>5</v>
      </c>
      <c r="AF6" s="444" t="s">
        <v>166</v>
      </c>
      <c r="AG6" s="444" t="s">
        <v>167</v>
      </c>
      <c r="AH6" s="444" t="s">
        <v>4</v>
      </c>
      <c r="AI6" s="444" t="s">
        <v>5</v>
      </c>
      <c r="AJ6" s="444" t="s">
        <v>166</v>
      </c>
      <c r="AK6" s="444" t="s">
        <v>167</v>
      </c>
      <c r="AL6" s="444" t="s">
        <v>4</v>
      </c>
      <c r="AM6" s="444" t="s">
        <v>5</v>
      </c>
      <c r="AN6" s="444" t="s">
        <v>166</v>
      </c>
      <c r="AO6" s="444" t="s">
        <v>167</v>
      </c>
      <c r="AP6" s="444" t="s">
        <v>4</v>
      </c>
      <c r="AQ6" s="444" t="s">
        <v>5</v>
      </c>
      <c r="AR6" s="444" t="s">
        <v>166</v>
      </c>
      <c r="AS6" s="444" t="s">
        <v>167</v>
      </c>
      <c r="AT6" s="444" t="s">
        <v>4</v>
      </c>
      <c r="AU6" s="444" t="s">
        <v>5</v>
      </c>
      <c r="AV6" s="444" t="s">
        <v>166</v>
      </c>
      <c r="AW6" s="444" t="s">
        <v>167</v>
      </c>
      <c r="AX6" s="444" t="s">
        <v>4</v>
      </c>
      <c r="AY6" s="444" t="s">
        <v>166</v>
      </c>
      <c r="AZ6" s="444" t="s">
        <v>167</v>
      </c>
      <c r="BA6" s="443"/>
      <c r="BB6" s="443" t="s">
        <v>168</v>
      </c>
      <c r="BC6" s="443" t="s">
        <v>169</v>
      </c>
      <c r="BD6" s="443" t="s">
        <v>170</v>
      </c>
      <c r="BE6" s="443"/>
      <c r="BF6" s="443"/>
      <c r="BG6" s="443" t="s">
        <v>171</v>
      </c>
      <c r="BH6" s="443"/>
      <c r="BI6" s="443"/>
      <c r="BJ6" s="443" t="s">
        <v>172</v>
      </c>
      <c r="BK6" s="443"/>
      <c r="BL6" s="443"/>
      <c r="BM6" s="443"/>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row>
    <row r="7" spans="1:235" s="13" customFormat="1" ht="13.15" customHeight="1" x14ac:dyDescent="0.2">
      <c r="A7" s="443"/>
      <c r="B7" s="448"/>
      <c r="C7" s="443"/>
      <c r="D7" s="443"/>
      <c r="E7" s="443"/>
      <c r="F7" s="445"/>
      <c r="G7" s="443"/>
      <c r="H7" s="448"/>
      <c r="I7" s="443"/>
      <c r="J7" s="443"/>
      <c r="K7" s="443"/>
      <c r="L7" s="443"/>
      <c r="M7" s="443"/>
      <c r="N7" s="443"/>
      <c r="O7" s="443"/>
      <c r="P7" s="443"/>
      <c r="Q7" s="443"/>
      <c r="R7" s="443"/>
      <c r="S7" s="443"/>
      <c r="T7" s="443"/>
      <c r="U7" s="443"/>
      <c r="V7" s="27" t="s">
        <v>173</v>
      </c>
      <c r="W7" s="27" t="s">
        <v>174</v>
      </c>
      <c r="X7" s="27" t="s">
        <v>173</v>
      </c>
      <c r="Y7" s="27" t="s">
        <v>175</v>
      </c>
      <c r="Z7" s="27" t="s">
        <v>176</v>
      </c>
      <c r="AA7" s="27" t="s">
        <v>177</v>
      </c>
      <c r="AB7" s="443"/>
      <c r="AC7" s="443"/>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3"/>
      <c r="BB7" s="443"/>
      <c r="BC7" s="443"/>
      <c r="BD7" s="27" t="s">
        <v>178</v>
      </c>
      <c r="BE7" s="27" t="s">
        <v>179</v>
      </c>
      <c r="BF7" s="27" t="s">
        <v>180</v>
      </c>
      <c r="BG7" s="27" t="s">
        <v>178</v>
      </c>
      <c r="BH7" s="27" t="s">
        <v>179</v>
      </c>
      <c r="BI7" s="27" t="s">
        <v>180</v>
      </c>
      <c r="BJ7" s="27" t="s">
        <v>178</v>
      </c>
      <c r="BK7" s="27" t="s">
        <v>179</v>
      </c>
      <c r="BL7" s="27" t="s">
        <v>180</v>
      </c>
      <c r="BM7" s="443"/>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row>
    <row r="8" spans="1:235" s="13" customFormat="1" ht="13.15" customHeight="1" x14ac:dyDescent="0.2">
      <c r="A8" s="20"/>
      <c r="B8" s="20"/>
      <c r="C8" s="20" t="s">
        <v>181</v>
      </c>
      <c r="D8" s="20" t="s">
        <v>182</v>
      </c>
      <c r="E8" s="20" t="s">
        <v>183</v>
      </c>
      <c r="F8" s="27" t="s">
        <v>184</v>
      </c>
      <c r="G8" s="20" t="s">
        <v>185</v>
      </c>
      <c r="H8" s="20"/>
      <c r="I8" s="27" t="s">
        <v>186</v>
      </c>
      <c r="J8" s="20" t="s">
        <v>187</v>
      </c>
      <c r="K8" s="27" t="s">
        <v>188</v>
      </c>
      <c r="L8" s="20" t="s">
        <v>189</v>
      </c>
      <c r="M8" s="27" t="s">
        <v>190</v>
      </c>
      <c r="N8" s="20" t="s">
        <v>191</v>
      </c>
      <c r="O8" s="27" t="s">
        <v>192</v>
      </c>
      <c r="P8" s="20" t="s">
        <v>193</v>
      </c>
      <c r="Q8" s="27" t="s">
        <v>194</v>
      </c>
      <c r="R8" s="20" t="s">
        <v>195</v>
      </c>
      <c r="S8" s="27" t="s">
        <v>196</v>
      </c>
      <c r="T8" s="20" t="s">
        <v>197</v>
      </c>
      <c r="U8" s="27" t="s">
        <v>198</v>
      </c>
      <c r="V8" s="20" t="s">
        <v>199</v>
      </c>
      <c r="W8" s="27" t="s">
        <v>200</v>
      </c>
      <c r="X8" s="20" t="s">
        <v>201</v>
      </c>
      <c r="Y8" s="27" t="s">
        <v>202</v>
      </c>
      <c r="Z8" s="20" t="s">
        <v>203</v>
      </c>
      <c r="AA8" s="27" t="s">
        <v>204</v>
      </c>
      <c r="AB8" s="20" t="s">
        <v>205</v>
      </c>
      <c r="AC8" s="27" t="s">
        <v>206</v>
      </c>
      <c r="AD8" s="20" t="s">
        <v>207</v>
      </c>
      <c r="AE8" s="27" t="s">
        <v>208</v>
      </c>
      <c r="AF8" s="20" t="s">
        <v>209</v>
      </c>
      <c r="AG8" s="27" t="s">
        <v>210</v>
      </c>
      <c r="AH8" s="20" t="s">
        <v>211</v>
      </c>
      <c r="AI8" s="27" t="s">
        <v>212</v>
      </c>
      <c r="AJ8" s="20" t="s">
        <v>213</v>
      </c>
      <c r="AK8" s="27" t="s">
        <v>214</v>
      </c>
      <c r="AL8" s="20" t="s">
        <v>215</v>
      </c>
      <c r="AM8" s="27" t="s">
        <v>216</v>
      </c>
      <c r="AN8" s="20" t="s">
        <v>217</v>
      </c>
      <c r="AO8" s="27" t="s">
        <v>218</v>
      </c>
      <c r="AP8" s="20" t="s">
        <v>219</v>
      </c>
      <c r="AQ8" s="27" t="s">
        <v>220</v>
      </c>
      <c r="AR8" s="20" t="s">
        <v>221</v>
      </c>
      <c r="AS8" s="27" t="s">
        <v>222</v>
      </c>
      <c r="AT8" s="20" t="s">
        <v>223</v>
      </c>
      <c r="AU8" s="27" t="s">
        <v>224</v>
      </c>
      <c r="AV8" s="20" t="s">
        <v>225</v>
      </c>
      <c r="AW8" s="27" t="s">
        <v>226</v>
      </c>
      <c r="AX8" s="20" t="s">
        <v>227</v>
      </c>
      <c r="AY8" s="27" t="s">
        <v>228</v>
      </c>
      <c r="AZ8" s="20" t="s">
        <v>229</v>
      </c>
      <c r="BA8" s="27" t="s">
        <v>230</v>
      </c>
      <c r="BB8" s="20" t="s">
        <v>253</v>
      </c>
      <c r="BC8" s="27" t="s">
        <v>254</v>
      </c>
      <c r="BD8" s="20" t="s">
        <v>255</v>
      </c>
      <c r="BE8" s="27" t="s">
        <v>252</v>
      </c>
      <c r="BF8" s="20" t="s">
        <v>256</v>
      </c>
      <c r="BG8" s="27" t="s">
        <v>257</v>
      </c>
      <c r="BH8" s="20" t="s">
        <v>258</v>
      </c>
      <c r="BI8" s="27" t="s">
        <v>259</v>
      </c>
      <c r="BJ8" s="20" t="s">
        <v>260</v>
      </c>
      <c r="BK8" s="27" t="s">
        <v>243</v>
      </c>
      <c r="BL8" s="20" t="s">
        <v>261</v>
      </c>
      <c r="BM8" s="27" t="s">
        <v>262</v>
      </c>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row>
    <row r="9" spans="1:235"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235" s="52" customFormat="1" ht="12" customHeight="1" x14ac:dyDescent="0.2">
      <c r="A10" s="31" t="s">
        <v>275</v>
      </c>
      <c r="B10" s="32" t="s">
        <v>426</v>
      </c>
      <c r="C10" s="33"/>
      <c r="D10" s="34"/>
      <c r="E10" s="35"/>
      <c r="F10" s="36" t="s">
        <v>15</v>
      </c>
      <c r="G10" s="31" t="s">
        <v>281</v>
      </c>
      <c r="H10" s="37">
        <v>270006612</v>
      </c>
      <c r="I10" s="31" t="s">
        <v>64</v>
      </c>
      <c r="J10" s="38" t="s">
        <v>282</v>
      </c>
      <c r="K10" s="39" t="s">
        <v>25</v>
      </c>
      <c r="L10" s="36"/>
      <c r="M10" s="36" t="s">
        <v>60</v>
      </c>
      <c r="N10" s="40">
        <v>30</v>
      </c>
      <c r="O10" s="35">
        <v>230000000</v>
      </c>
      <c r="P10" s="36" t="s">
        <v>283</v>
      </c>
      <c r="Q10" s="33" t="s">
        <v>272</v>
      </c>
      <c r="R10" s="41" t="s">
        <v>234</v>
      </c>
      <c r="S10" s="35">
        <v>230000000</v>
      </c>
      <c r="T10" s="36" t="s">
        <v>284</v>
      </c>
      <c r="U10" s="36" t="s">
        <v>11</v>
      </c>
      <c r="V10" s="42"/>
      <c r="W10" s="43" t="s">
        <v>264</v>
      </c>
      <c r="X10" s="43" t="s">
        <v>285</v>
      </c>
      <c r="Y10" s="35">
        <v>30</v>
      </c>
      <c r="Z10" s="35">
        <v>60</v>
      </c>
      <c r="AA10" s="44">
        <v>10</v>
      </c>
      <c r="AB10" s="36" t="s">
        <v>286</v>
      </c>
      <c r="AC10" s="43" t="s">
        <v>236</v>
      </c>
      <c r="AD10" s="45">
        <v>36728</v>
      </c>
      <c r="AE10" s="45">
        <v>293.08999999999997</v>
      </c>
      <c r="AF10" s="46">
        <f>AE10*AD10</f>
        <v>10764609.52</v>
      </c>
      <c r="AG10" s="46">
        <f t="shared" ref="AG10:AG42" si="0">AF10*1.12</f>
        <v>12056362.6624</v>
      </c>
      <c r="AH10" s="47">
        <v>24982</v>
      </c>
      <c r="AI10" s="48">
        <v>303.33999999999997</v>
      </c>
      <c r="AJ10" s="46">
        <f>AI10*AH10</f>
        <v>7578039.879999999</v>
      </c>
      <c r="AK10" s="46">
        <f t="shared" ref="AK10:AK42" si="1">AJ10*1.12</f>
        <v>8487404.6655999999</v>
      </c>
      <c r="AL10" s="47">
        <v>24982</v>
      </c>
      <c r="AM10" s="49">
        <v>313.95999999999998</v>
      </c>
      <c r="AN10" s="46">
        <f>AM10*AL10</f>
        <v>7843348.7199999997</v>
      </c>
      <c r="AO10" s="46">
        <f t="shared" ref="AO10:AO42" si="2">AN10*1.12</f>
        <v>8784550.5664000008</v>
      </c>
      <c r="AP10" s="47">
        <v>24982</v>
      </c>
      <c r="AQ10" s="49">
        <v>324.95</v>
      </c>
      <c r="AR10" s="46">
        <f>AQ10*AP10</f>
        <v>8117900.8999999994</v>
      </c>
      <c r="AS10" s="46">
        <f t="shared" ref="AS10:AS42" si="3">AR10*1.12</f>
        <v>9092049.0079999994</v>
      </c>
      <c r="AT10" s="47">
        <v>24982</v>
      </c>
      <c r="AU10" s="50">
        <v>336.32</v>
      </c>
      <c r="AV10" s="46">
        <f>AU10*AT10</f>
        <v>8401946.2400000002</v>
      </c>
      <c r="AW10" s="46">
        <f t="shared" ref="AW10:AW42" si="4">AV10*1.12</f>
        <v>9410179.7888000011</v>
      </c>
      <c r="AX10" s="47">
        <v>136656</v>
      </c>
      <c r="AY10" s="46">
        <v>0</v>
      </c>
      <c r="AZ10" s="46">
        <v>0</v>
      </c>
      <c r="BA10" s="33" t="s">
        <v>245</v>
      </c>
      <c r="BB10" s="33"/>
      <c r="BC10" s="36"/>
      <c r="BD10" s="36"/>
      <c r="BE10" s="33"/>
      <c r="BF10" s="33" t="s">
        <v>287</v>
      </c>
      <c r="BG10" s="36"/>
      <c r="BH10" s="33"/>
      <c r="BI10" s="33"/>
      <c r="BJ10" s="51"/>
      <c r="BK10" s="33"/>
      <c r="BL10" s="34"/>
      <c r="BM10" s="34" t="s">
        <v>250</v>
      </c>
    </row>
    <row r="11" spans="1:235" s="52" customFormat="1" ht="12" customHeight="1" x14ac:dyDescent="0.2">
      <c r="A11" s="31" t="s">
        <v>275</v>
      </c>
      <c r="B11" s="32" t="s">
        <v>426</v>
      </c>
      <c r="C11" s="33"/>
      <c r="D11" s="34"/>
      <c r="E11" s="35"/>
      <c r="F11" s="36" t="s">
        <v>16</v>
      </c>
      <c r="G11" s="31" t="s">
        <v>281</v>
      </c>
      <c r="H11" s="37">
        <v>270006772</v>
      </c>
      <c r="I11" s="31" t="s">
        <v>64</v>
      </c>
      <c r="J11" s="38" t="s">
        <v>282</v>
      </c>
      <c r="K11" s="39" t="s">
        <v>25</v>
      </c>
      <c r="L11" s="36"/>
      <c r="M11" s="36" t="s">
        <v>60</v>
      </c>
      <c r="N11" s="40">
        <v>30</v>
      </c>
      <c r="O11" s="35">
        <v>230000000</v>
      </c>
      <c r="P11" s="36" t="s">
        <v>283</v>
      </c>
      <c r="Q11" s="33" t="s">
        <v>272</v>
      </c>
      <c r="R11" s="41" t="s">
        <v>234</v>
      </c>
      <c r="S11" s="35">
        <v>230000000</v>
      </c>
      <c r="T11" s="36" t="s">
        <v>284</v>
      </c>
      <c r="U11" s="36" t="s">
        <v>11</v>
      </c>
      <c r="V11" s="42"/>
      <c r="W11" s="43" t="s">
        <v>264</v>
      </c>
      <c r="X11" s="43" t="s">
        <v>285</v>
      </c>
      <c r="Y11" s="35">
        <v>30</v>
      </c>
      <c r="Z11" s="35">
        <v>60</v>
      </c>
      <c r="AA11" s="44">
        <v>10</v>
      </c>
      <c r="AB11" s="36" t="s">
        <v>286</v>
      </c>
      <c r="AC11" s="43" t="s">
        <v>236</v>
      </c>
      <c r="AD11" s="45">
        <v>30189</v>
      </c>
      <c r="AE11" s="45">
        <v>1174.78</v>
      </c>
      <c r="AF11" s="46">
        <f t="shared" ref="AF11:AF42" si="5">AE11*AD11</f>
        <v>35465433.420000002</v>
      </c>
      <c r="AG11" s="46">
        <f t="shared" si="0"/>
        <v>39721285.430400006</v>
      </c>
      <c r="AH11" s="47">
        <v>25767</v>
      </c>
      <c r="AI11" s="48">
        <v>1215.8800000000001</v>
      </c>
      <c r="AJ11" s="46">
        <f t="shared" ref="AJ11:AJ41" si="6">AI11*AH11</f>
        <v>31329579.960000005</v>
      </c>
      <c r="AK11" s="46">
        <f t="shared" si="1"/>
        <v>35089129.555200011</v>
      </c>
      <c r="AL11" s="47">
        <v>25767</v>
      </c>
      <c r="AM11" s="49">
        <v>1258.45</v>
      </c>
      <c r="AN11" s="46">
        <f t="shared" ref="AN11:AN42" si="7">AM11*AL11</f>
        <v>32426481.150000002</v>
      </c>
      <c r="AO11" s="46">
        <f t="shared" si="2"/>
        <v>36317658.888000004</v>
      </c>
      <c r="AP11" s="47">
        <v>25767</v>
      </c>
      <c r="AQ11" s="49">
        <v>1302.49</v>
      </c>
      <c r="AR11" s="46">
        <f t="shared" ref="AR11:AR42" si="8">AQ11*AP11</f>
        <v>33561259.829999998</v>
      </c>
      <c r="AS11" s="46">
        <f t="shared" si="3"/>
        <v>37588611.009599999</v>
      </c>
      <c r="AT11" s="47">
        <v>25767</v>
      </c>
      <c r="AU11" s="50">
        <v>1348.08</v>
      </c>
      <c r="AV11" s="46">
        <f t="shared" ref="AV11:AV42" si="9">AU11*AT11</f>
        <v>34735977.359999999</v>
      </c>
      <c r="AW11" s="46">
        <f t="shared" si="4"/>
        <v>38904294.643200003</v>
      </c>
      <c r="AX11" s="47">
        <v>133257</v>
      </c>
      <c r="AY11" s="46">
        <v>0</v>
      </c>
      <c r="AZ11" s="46">
        <v>0</v>
      </c>
      <c r="BA11" s="33" t="s">
        <v>245</v>
      </c>
      <c r="BB11" s="33"/>
      <c r="BC11" s="36"/>
      <c r="BD11" s="36"/>
      <c r="BE11" s="33"/>
      <c r="BF11" s="33" t="s">
        <v>288</v>
      </c>
      <c r="BG11" s="36"/>
      <c r="BH11" s="33"/>
      <c r="BI11" s="33"/>
      <c r="BJ11" s="51"/>
      <c r="BK11" s="33"/>
      <c r="BL11" s="34"/>
      <c r="BM11" s="34" t="s">
        <v>250</v>
      </c>
    </row>
    <row r="12" spans="1:235" s="52" customFormat="1" ht="12" customHeight="1" x14ac:dyDescent="0.2">
      <c r="A12" s="31" t="s">
        <v>275</v>
      </c>
      <c r="B12" s="32" t="s">
        <v>426</v>
      </c>
      <c r="C12" s="33"/>
      <c r="D12" s="34"/>
      <c r="E12" s="35"/>
      <c r="F12" s="36" t="s">
        <v>12</v>
      </c>
      <c r="G12" s="31" t="s">
        <v>289</v>
      </c>
      <c r="H12" s="37">
        <v>270006774</v>
      </c>
      <c r="I12" s="31" t="s">
        <v>64</v>
      </c>
      <c r="J12" s="38" t="s">
        <v>290</v>
      </c>
      <c r="K12" s="39" t="s">
        <v>25</v>
      </c>
      <c r="L12" s="36"/>
      <c r="M12" s="36" t="s">
        <v>60</v>
      </c>
      <c r="N12" s="40">
        <v>30</v>
      </c>
      <c r="O12" s="35">
        <v>230000000</v>
      </c>
      <c r="P12" s="36" t="s">
        <v>283</v>
      </c>
      <c r="Q12" s="33" t="s">
        <v>272</v>
      </c>
      <c r="R12" s="41" t="s">
        <v>234</v>
      </c>
      <c r="S12" s="35">
        <v>230000000</v>
      </c>
      <c r="T12" s="36" t="s">
        <v>284</v>
      </c>
      <c r="U12" s="36" t="s">
        <v>11</v>
      </c>
      <c r="V12" s="42"/>
      <c r="W12" s="43" t="s">
        <v>264</v>
      </c>
      <c r="X12" s="43" t="s">
        <v>285</v>
      </c>
      <c r="Y12" s="35">
        <v>30</v>
      </c>
      <c r="Z12" s="35">
        <v>60</v>
      </c>
      <c r="AA12" s="44">
        <v>10</v>
      </c>
      <c r="AB12" s="36" t="s">
        <v>286</v>
      </c>
      <c r="AC12" s="43" t="s">
        <v>236</v>
      </c>
      <c r="AD12" s="45">
        <v>39313</v>
      </c>
      <c r="AE12" s="45">
        <v>105</v>
      </c>
      <c r="AF12" s="46">
        <f t="shared" si="5"/>
        <v>4127865</v>
      </c>
      <c r="AG12" s="46">
        <f t="shared" si="0"/>
        <v>4623208.8000000007</v>
      </c>
      <c r="AH12" s="47">
        <v>33742</v>
      </c>
      <c r="AI12" s="48">
        <v>108.66</v>
      </c>
      <c r="AJ12" s="46">
        <f t="shared" si="6"/>
        <v>3666405.7199999997</v>
      </c>
      <c r="AK12" s="46">
        <f t="shared" si="1"/>
        <v>4106374.4064000002</v>
      </c>
      <c r="AL12" s="47">
        <v>33742</v>
      </c>
      <c r="AM12" s="49">
        <v>112.47</v>
      </c>
      <c r="AN12" s="46">
        <f t="shared" si="7"/>
        <v>3794962.7399999998</v>
      </c>
      <c r="AO12" s="46">
        <f t="shared" si="2"/>
        <v>4250358.2687999997</v>
      </c>
      <c r="AP12" s="47">
        <v>33742</v>
      </c>
      <c r="AQ12" s="49">
        <v>116.41</v>
      </c>
      <c r="AR12" s="46">
        <f t="shared" si="8"/>
        <v>3927906.2199999997</v>
      </c>
      <c r="AS12" s="46">
        <f t="shared" si="3"/>
        <v>4399254.9664000003</v>
      </c>
      <c r="AT12" s="47">
        <v>33742</v>
      </c>
      <c r="AU12" s="50">
        <v>120.48</v>
      </c>
      <c r="AV12" s="46">
        <f t="shared" si="9"/>
        <v>4065236.16</v>
      </c>
      <c r="AW12" s="46">
        <f t="shared" si="4"/>
        <v>4553064.4992000004</v>
      </c>
      <c r="AX12" s="47">
        <v>174281</v>
      </c>
      <c r="AY12" s="46">
        <v>0</v>
      </c>
      <c r="AZ12" s="46">
        <v>0</v>
      </c>
      <c r="BA12" s="33" t="s">
        <v>245</v>
      </c>
      <c r="BB12" s="33"/>
      <c r="BC12" s="36"/>
      <c r="BD12" s="36"/>
      <c r="BE12" s="33"/>
      <c r="BF12" s="33" t="s">
        <v>291</v>
      </c>
      <c r="BG12" s="36"/>
      <c r="BH12" s="33"/>
      <c r="BI12" s="33"/>
      <c r="BJ12" s="51"/>
      <c r="BK12" s="33"/>
      <c r="BL12" s="34"/>
      <c r="BM12" s="34" t="s">
        <v>250</v>
      </c>
    </row>
    <row r="13" spans="1:235" s="52" customFormat="1" ht="12" customHeight="1" x14ac:dyDescent="0.2">
      <c r="A13" s="31" t="s">
        <v>275</v>
      </c>
      <c r="B13" s="32" t="s">
        <v>426</v>
      </c>
      <c r="C13" s="33"/>
      <c r="D13" s="53" t="s">
        <v>12</v>
      </c>
      <c r="E13" s="35"/>
      <c r="F13" s="36" t="s">
        <v>13</v>
      </c>
      <c r="G13" s="31" t="s">
        <v>289</v>
      </c>
      <c r="H13" s="37">
        <v>270008131</v>
      </c>
      <c r="I13" s="31" t="s">
        <v>64</v>
      </c>
      <c r="J13" s="38" t="s">
        <v>290</v>
      </c>
      <c r="K13" s="39" t="s">
        <v>25</v>
      </c>
      <c r="L13" s="36"/>
      <c r="M13" s="36" t="s">
        <v>60</v>
      </c>
      <c r="N13" s="40">
        <v>30</v>
      </c>
      <c r="O13" s="35">
        <v>230000000</v>
      </c>
      <c r="P13" s="36" t="s">
        <v>283</v>
      </c>
      <c r="Q13" s="33" t="s">
        <v>272</v>
      </c>
      <c r="R13" s="41" t="s">
        <v>234</v>
      </c>
      <c r="S13" s="35">
        <v>230000000</v>
      </c>
      <c r="T13" s="36" t="s">
        <v>284</v>
      </c>
      <c r="U13" s="36" t="s">
        <v>11</v>
      </c>
      <c r="V13" s="42"/>
      <c r="W13" s="43" t="s">
        <v>264</v>
      </c>
      <c r="X13" s="43" t="s">
        <v>285</v>
      </c>
      <c r="Y13" s="35">
        <v>30</v>
      </c>
      <c r="Z13" s="35">
        <v>60</v>
      </c>
      <c r="AA13" s="44">
        <v>10</v>
      </c>
      <c r="AB13" s="36" t="s">
        <v>286</v>
      </c>
      <c r="AC13" s="43" t="s">
        <v>236</v>
      </c>
      <c r="AD13" s="45">
        <v>25852</v>
      </c>
      <c r="AE13" s="45">
        <v>640</v>
      </c>
      <c r="AF13" s="46">
        <f t="shared" si="5"/>
        <v>16545280</v>
      </c>
      <c r="AG13" s="46">
        <f t="shared" si="0"/>
        <v>18530713.600000001</v>
      </c>
      <c r="AH13" s="47">
        <v>22000</v>
      </c>
      <c r="AI13" s="48">
        <v>662.4</v>
      </c>
      <c r="AJ13" s="46">
        <f t="shared" si="6"/>
        <v>14572800</v>
      </c>
      <c r="AK13" s="46">
        <f t="shared" si="1"/>
        <v>16321536.000000002</v>
      </c>
      <c r="AL13" s="47">
        <v>22000</v>
      </c>
      <c r="AM13" s="49">
        <v>685.58</v>
      </c>
      <c r="AN13" s="46">
        <f t="shared" si="7"/>
        <v>15082760</v>
      </c>
      <c r="AO13" s="46">
        <f t="shared" si="2"/>
        <v>16892691.200000003</v>
      </c>
      <c r="AP13" s="47">
        <v>22000</v>
      </c>
      <c r="AQ13" s="49">
        <v>709.57</v>
      </c>
      <c r="AR13" s="46">
        <f t="shared" si="8"/>
        <v>15610540.000000002</v>
      </c>
      <c r="AS13" s="46">
        <f t="shared" si="3"/>
        <v>17483804.800000004</v>
      </c>
      <c r="AT13" s="47">
        <v>22000</v>
      </c>
      <c r="AU13" s="50">
        <v>734.41</v>
      </c>
      <c r="AV13" s="46">
        <f t="shared" si="9"/>
        <v>16157020</v>
      </c>
      <c r="AW13" s="46">
        <f t="shared" si="4"/>
        <v>18095862.400000002</v>
      </c>
      <c r="AX13" s="47">
        <v>113852</v>
      </c>
      <c r="AY13" s="46">
        <v>0</v>
      </c>
      <c r="AZ13" s="46">
        <v>0</v>
      </c>
      <c r="BA13" s="33" t="s">
        <v>245</v>
      </c>
      <c r="BB13" s="36"/>
      <c r="BC13" s="36"/>
      <c r="BD13" s="36"/>
      <c r="BE13" s="36"/>
      <c r="BF13" s="36" t="s">
        <v>292</v>
      </c>
      <c r="BG13" s="36"/>
      <c r="BH13" s="33"/>
      <c r="BI13" s="33"/>
      <c r="BJ13" s="51"/>
      <c r="BK13" s="33"/>
      <c r="BL13" s="34"/>
      <c r="BM13" s="34"/>
    </row>
    <row r="14" spans="1:235" s="468" customFormat="1" ht="12" customHeight="1" x14ac:dyDescent="0.25">
      <c r="A14" s="202" t="s">
        <v>275</v>
      </c>
      <c r="B14" s="457" t="s">
        <v>426</v>
      </c>
      <c r="C14" s="144"/>
      <c r="D14" s="458" t="s">
        <v>670</v>
      </c>
      <c r="E14" s="451"/>
      <c r="F14" s="70" t="s">
        <v>13</v>
      </c>
      <c r="G14" s="202" t="s">
        <v>289</v>
      </c>
      <c r="H14" s="202">
        <v>270008131</v>
      </c>
      <c r="I14" s="202" t="s">
        <v>64</v>
      </c>
      <c r="J14" s="144" t="s">
        <v>290</v>
      </c>
      <c r="K14" s="202" t="s">
        <v>25</v>
      </c>
      <c r="L14" s="70"/>
      <c r="M14" s="70"/>
      <c r="N14" s="451">
        <v>0</v>
      </c>
      <c r="O14" s="451">
        <v>230000000</v>
      </c>
      <c r="P14" s="70" t="s">
        <v>283</v>
      </c>
      <c r="Q14" s="144" t="s">
        <v>484</v>
      </c>
      <c r="R14" s="70" t="s">
        <v>234</v>
      </c>
      <c r="S14" s="451">
        <v>230000000</v>
      </c>
      <c r="T14" s="70" t="s">
        <v>284</v>
      </c>
      <c r="U14" s="70" t="s">
        <v>11</v>
      </c>
      <c r="V14" s="144"/>
      <c r="W14" s="453" t="s">
        <v>478</v>
      </c>
      <c r="X14" s="453" t="s">
        <v>285</v>
      </c>
      <c r="Y14" s="451">
        <v>0</v>
      </c>
      <c r="Z14" s="451">
        <v>90</v>
      </c>
      <c r="AA14" s="459">
        <v>10</v>
      </c>
      <c r="AB14" s="70" t="s">
        <v>286</v>
      </c>
      <c r="AC14" s="453" t="s">
        <v>236</v>
      </c>
      <c r="AD14" s="460">
        <v>24220</v>
      </c>
      <c r="AE14" s="460">
        <v>640</v>
      </c>
      <c r="AF14" s="461">
        <f>AE14*AD14</f>
        <v>15500800</v>
      </c>
      <c r="AG14" s="461">
        <f>AF14*1.12</f>
        <v>17360896</v>
      </c>
      <c r="AH14" s="462">
        <v>22000</v>
      </c>
      <c r="AI14" s="463">
        <v>662.4</v>
      </c>
      <c r="AJ14" s="461">
        <f>AI14*AH14</f>
        <v>14572800</v>
      </c>
      <c r="AK14" s="461">
        <f>AJ14*1.12</f>
        <v>16321536.000000002</v>
      </c>
      <c r="AL14" s="462">
        <v>22000</v>
      </c>
      <c r="AM14" s="464">
        <v>685.58</v>
      </c>
      <c r="AN14" s="461">
        <f>AM14*AL14</f>
        <v>15082760</v>
      </c>
      <c r="AO14" s="461">
        <f>AN14*1.12</f>
        <v>16892691.200000003</v>
      </c>
      <c r="AP14" s="462">
        <v>22000</v>
      </c>
      <c r="AQ14" s="464">
        <v>709.57</v>
      </c>
      <c r="AR14" s="461">
        <f>AQ14*AP14</f>
        <v>15610540.000000002</v>
      </c>
      <c r="AS14" s="461">
        <f>AR14*1.12</f>
        <v>17483804.800000004</v>
      </c>
      <c r="AT14" s="462">
        <v>22000</v>
      </c>
      <c r="AU14" s="465">
        <v>734.41</v>
      </c>
      <c r="AV14" s="461">
        <f>AU14*AT14</f>
        <v>16157020</v>
      </c>
      <c r="AW14" s="461">
        <f>AV14*1.12</f>
        <v>18095862.400000002</v>
      </c>
      <c r="AX14" s="461">
        <f>AD14+AH14+AL14+AP14+AT14</f>
        <v>112220</v>
      </c>
      <c r="AY14" s="461">
        <v>0</v>
      </c>
      <c r="AZ14" s="461">
        <f>AY14*1.12</f>
        <v>0</v>
      </c>
      <c r="BA14" s="144" t="s">
        <v>245</v>
      </c>
      <c r="BB14" s="70"/>
      <c r="BC14" s="70"/>
      <c r="BD14" s="70"/>
      <c r="BE14" s="70"/>
      <c r="BF14" s="70" t="s">
        <v>292</v>
      </c>
      <c r="BG14" s="70"/>
      <c r="BH14" s="144"/>
      <c r="BI14" s="144"/>
      <c r="BJ14" s="202"/>
      <c r="BK14" s="144"/>
      <c r="BL14" s="466"/>
      <c r="BM14" s="466" t="s">
        <v>250</v>
      </c>
      <c r="BN14" s="467" t="s">
        <v>714</v>
      </c>
    </row>
    <row r="15" spans="1:235" s="52" customFormat="1" ht="12" customHeight="1" x14ac:dyDescent="0.2">
      <c r="A15" s="31" t="s">
        <v>275</v>
      </c>
      <c r="B15" s="32" t="s">
        <v>426</v>
      </c>
      <c r="C15" s="33"/>
      <c r="D15" s="34"/>
      <c r="E15" s="35"/>
      <c r="F15" s="36" t="s">
        <v>14</v>
      </c>
      <c r="G15" s="31" t="s">
        <v>293</v>
      </c>
      <c r="H15" s="37">
        <v>270009107</v>
      </c>
      <c r="I15" s="31" t="s">
        <v>64</v>
      </c>
      <c r="J15" s="38" t="s">
        <v>294</v>
      </c>
      <c r="K15" s="39" t="s">
        <v>25</v>
      </c>
      <c r="L15" s="36"/>
      <c r="M15" s="36" t="s">
        <v>60</v>
      </c>
      <c r="N15" s="40">
        <v>30</v>
      </c>
      <c r="O15" s="35">
        <v>230000000</v>
      </c>
      <c r="P15" s="36" t="s">
        <v>283</v>
      </c>
      <c r="Q15" s="33" t="s">
        <v>272</v>
      </c>
      <c r="R15" s="41" t="s">
        <v>234</v>
      </c>
      <c r="S15" s="35">
        <v>230000000</v>
      </c>
      <c r="T15" s="36" t="s">
        <v>284</v>
      </c>
      <c r="U15" s="36" t="s">
        <v>11</v>
      </c>
      <c r="V15" s="42"/>
      <c r="W15" s="43" t="s">
        <v>264</v>
      </c>
      <c r="X15" s="43" t="s">
        <v>285</v>
      </c>
      <c r="Y15" s="35">
        <v>30</v>
      </c>
      <c r="Z15" s="35">
        <v>60</v>
      </c>
      <c r="AA15" s="44">
        <v>10</v>
      </c>
      <c r="AB15" s="36" t="s">
        <v>286</v>
      </c>
      <c r="AC15" s="43" t="s">
        <v>236</v>
      </c>
      <c r="AD15" s="45">
        <v>44251</v>
      </c>
      <c r="AE15" s="45">
        <v>480</v>
      </c>
      <c r="AF15" s="46">
        <f t="shared" si="5"/>
        <v>21240480</v>
      </c>
      <c r="AG15" s="46">
        <f t="shared" si="0"/>
        <v>23789337.600000001</v>
      </c>
      <c r="AH15" s="47">
        <v>35409</v>
      </c>
      <c r="AI15" s="48">
        <v>496.79999999999995</v>
      </c>
      <c r="AJ15" s="46">
        <f t="shared" si="6"/>
        <v>17591191.199999999</v>
      </c>
      <c r="AK15" s="46">
        <f t="shared" si="1"/>
        <v>19702134.144000001</v>
      </c>
      <c r="AL15" s="47">
        <v>35409</v>
      </c>
      <c r="AM15" s="49">
        <v>514.17999999999995</v>
      </c>
      <c r="AN15" s="46">
        <f t="shared" si="7"/>
        <v>18206599.619999997</v>
      </c>
      <c r="AO15" s="46">
        <f t="shared" si="2"/>
        <v>20391391.5744</v>
      </c>
      <c r="AP15" s="47">
        <v>35409</v>
      </c>
      <c r="AQ15" s="49">
        <v>532.17999999999995</v>
      </c>
      <c r="AR15" s="46">
        <f t="shared" si="8"/>
        <v>18843961.619999997</v>
      </c>
      <c r="AS15" s="46">
        <f t="shared" si="3"/>
        <v>21105237.014399998</v>
      </c>
      <c r="AT15" s="47">
        <v>35409</v>
      </c>
      <c r="AU15" s="50">
        <v>550.80999999999995</v>
      </c>
      <c r="AV15" s="46">
        <f t="shared" si="9"/>
        <v>19503631.289999999</v>
      </c>
      <c r="AW15" s="46">
        <f t="shared" si="4"/>
        <v>21844067.044800002</v>
      </c>
      <c r="AX15" s="47">
        <v>185887</v>
      </c>
      <c r="AY15" s="46">
        <v>0</v>
      </c>
      <c r="AZ15" s="46">
        <v>0</v>
      </c>
      <c r="BA15" s="33" t="s">
        <v>245</v>
      </c>
      <c r="BB15" s="33"/>
      <c r="BC15" s="36"/>
      <c r="BD15" s="36"/>
      <c r="BE15" s="33"/>
      <c r="BF15" s="33" t="s">
        <v>295</v>
      </c>
      <c r="BG15" s="36"/>
      <c r="BH15" s="33"/>
      <c r="BI15" s="33"/>
      <c r="BJ15" s="51"/>
      <c r="BK15" s="33"/>
      <c r="BL15" s="34"/>
      <c r="BM15" s="34" t="s">
        <v>250</v>
      </c>
    </row>
    <row r="16" spans="1:235" s="52" customFormat="1" ht="12" customHeight="1" x14ac:dyDescent="0.2">
      <c r="A16" s="31" t="s">
        <v>275</v>
      </c>
      <c r="B16" s="32" t="s">
        <v>426</v>
      </c>
      <c r="C16" s="33"/>
      <c r="D16" s="53" t="s">
        <v>8</v>
      </c>
      <c r="E16" s="35"/>
      <c r="F16" s="36" t="s">
        <v>8</v>
      </c>
      <c r="G16" s="31" t="s">
        <v>296</v>
      </c>
      <c r="H16" s="37">
        <v>270009108</v>
      </c>
      <c r="I16" s="31" t="s">
        <v>65</v>
      </c>
      <c r="J16" s="38" t="s">
        <v>297</v>
      </c>
      <c r="K16" s="39" t="s">
        <v>25</v>
      </c>
      <c r="L16" s="36"/>
      <c r="M16" s="36" t="s">
        <v>60</v>
      </c>
      <c r="N16" s="40">
        <v>30</v>
      </c>
      <c r="O16" s="35">
        <v>230000000</v>
      </c>
      <c r="P16" s="36" t="s">
        <v>283</v>
      </c>
      <c r="Q16" s="33" t="s">
        <v>272</v>
      </c>
      <c r="R16" s="41" t="s">
        <v>234</v>
      </c>
      <c r="S16" s="35">
        <v>230000000</v>
      </c>
      <c r="T16" s="36" t="s">
        <v>284</v>
      </c>
      <c r="U16" s="36" t="s">
        <v>11</v>
      </c>
      <c r="V16" s="42"/>
      <c r="W16" s="43" t="s">
        <v>264</v>
      </c>
      <c r="X16" s="43" t="s">
        <v>285</v>
      </c>
      <c r="Y16" s="35">
        <v>30</v>
      </c>
      <c r="Z16" s="35">
        <v>60</v>
      </c>
      <c r="AA16" s="44">
        <v>10</v>
      </c>
      <c r="AB16" s="36" t="s">
        <v>286</v>
      </c>
      <c r="AC16" s="43" t="s">
        <v>236</v>
      </c>
      <c r="AD16" s="45">
        <v>2467</v>
      </c>
      <c r="AE16" s="45">
        <v>2000</v>
      </c>
      <c r="AF16" s="46">
        <f t="shared" si="5"/>
        <v>4934000</v>
      </c>
      <c r="AG16" s="46">
        <f t="shared" si="0"/>
        <v>5526080.0000000009</v>
      </c>
      <c r="AH16" s="47">
        <v>2286</v>
      </c>
      <c r="AI16" s="48">
        <v>2070</v>
      </c>
      <c r="AJ16" s="46">
        <f t="shared" si="6"/>
        <v>4732020</v>
      </c>
      <c r="AK16" s="46">
        <f t="shared" si="1"/>
        <v>5299862.4000000004</v>
      </c>
      <c r="AL16" s="47">
        <v>2286</v>
      </c>
      <c r="AM16" s="49">
        <v>2142.4499999999998</v>
      </c>
      <c r="AN16" s="46">
        <f t="shared" si="7"/>
        <v>4897640.6999999993</v>
      </c>
      <c r="AO16" s="46">
        <f t="shared" si="2"/>
        <v>5485357.5839999998</v>
      </c>
      <c r="AP16" s="47">
        <v>2286</v>
      </c>
      <c r="AQ16" s="49">
        <v>2217.4299999999998</v>
      </c>
      <c r="AR16" s="46">
        <f t="shared" si="8"/>
        <v>5069044.9799999995</v>
      </c>
      <c r="AS16" s="46">
        <f t="shared" si="3"/>
        <v>5677330.3776000002</v>
      </c>
      <c r="AT16" s="47">
        <v>2286</v>
      </c>
      <c r="AU16" s="50">
        <v>2295.04</v>
      </c>
      <c r="AV16" s="46">
        <f t="shared" si="9"/>
        <v>5246461.4399999995</v>
      </c>
      <c r="AW16" s="46">
        <f t="shared" si="4"/>
        <v>5876036.8128000004</v>
      </c>
      <c r="AX16" s="47">
        <v>11611</v>
      </c>
      <c r="AY16" s="46">
        <v>0</v>
      </c>
      <c r="AZ16" s="46">
        <v>0</v>
      </c>
      <c r="BA16" s="33" t="s">
        <v>245</v>
      </c>
      <c r="BB16" s="33"/>
      <c r="BC16" s="36"/>
      <c r="BD16" s="36"/>
      <c r="BE16" s="33"/>
      <c r="BF16" s="33" t="s">
        <v>298</v>
      </c>
      <c r="BG16" s="36"/>
      <c r="BH16" s="33"/>
      <c r="BI16" s="33"/>
      <c r="BJ16" s="51"/>
      <c r="BK16" s="33"/>
      <c r="BL16" s="34"/>
      <c r="BM16" s="34"/>
    </row>
    <row r="17" spans="1:235" s="479" customFormat="1" ht="12" customHeight="1" x14ac:dyDescent="0.25">
      <c r="A17" s="469" t="s">
        <v>275</v>
      </c>
      <c r="B17" s="470" t="s">
        <v>426</v>
      </c>
      <c r="C17" s="33"/>
      <c r="D17" s="471" t="s">
        <v>671</v>
      </c>
      <c r="E17" s="35"/>
      <c r="F17" s="36" t="s">
        <v>8</v>
      </c>
      <c r="G17" s="469" t="s">
        <v>296</v>
      </c>
      <c r="H17" s="469">
        <v>270009108</v>
      </c>
      <c r="I17" s="469" t="s">
        <v>65</v>
      </c>
      <c r="J17" s="33" t="s">
        <v>297</v>
      </c>
      <c r="K17" s="469" t="s">
        <v>25</v>
      </c>
      <c r="L17" s="36"/>
      <c r="M17" s="36"/>
      <c r="N17" s="35">
        <v>0</v>
      </c>
      <c r="O17" s="35">
        <v>230000000</v>
      </c>
      <c r="P17" s="36" t="s">
        <v>283</v>
      </c>
      <c r="Q17" s="33" t="s">
        <v>484</v>
      </c>
      <c r="R17" s="36" t="s">
        <v>234</v>
      </c>
      <c r="S17" s="35">
        <v>230000000</v>
      </c>
      <c r="T17" s="36" t="s">
        <v>284</v>
      </c>
      <c r="U17" s="36" t="s">
        <v>11</v>
      </c>
      <c r="V17" s="33"/>
      <c r="W17" s="472" t="s">
        <v>478</v>
      </c>
      <c r="X17" s="472" t="s">
        <v>285</v>
      </c>
      <c r="Y17" s="35">
        <v>0</v>
      </c>
      <c r="Z17" s="35">
        <v>90</v>
      </c>
      <c r="AA17" s="44">
        <v>10</v>
      </c>
      <c r="AB17" s="36" t="s">
        <v>286</v>
      </c>
      <c r="AC17" s="472" t="s">
        <v>236</v>
      </c>
      <c r="AD17" s="473">
        <v>2685</v>
      </c>
      <c r="AE17" s="473">
        <v>2300</v>
      </c>
      <c r="AF17" s="474">
        <f>AE17*AD17</f>
        <v>6175500</v>
      </c>
      <c r="AG17" s="474">
        <f>AF17*1.12</f>
        <v>6916560.0000000009</v>
      </c>
      <c r="AH17" s="475">
        <v>2286</v>
      </c>
      <c r="AI17" s="476">
        <v>2070</v>
      </c>
      <c r="AJ17" s="474">
        <f>AI17*AH17</f>
        <v>4732020</v>
      </c>
      <c r="AK17" s="474">
        <f>AJ17*1.12</f>
        <v>5299862.4000000004</v>
      </c>
      <c r="AL17" s="475">
        <v>2286</v>
      </c>
      <c r="AM17" s="477">
        <v>2142.4499999999998</v>
      </c>
      <c r="AN17" s="474">
        <f>AM17*AL17</f>
        <v>4897640.6999999993</v>
      </c>
      <c r="AO17" s="474">
        <f>AN17*1.12</f>
        <v>5485357.5839999998</v>
      </c>
      <c r="AP17" s="475">
        <v>2286</v>
      </c>
      <c r="AQ17" s="477">
        <v>2217.4299999999998</v>
      </c>
      <c r="AR17" s="474">
        <f>AQ17*AP17</f>
        <v>5069044.9799999995</v>
      </c>
      <c r="AS17" s="474">
        <f>AR17*1.12</f>
        <v>5677330.3776000002</v>
      </c>
      <c r="AT17" s="475">
        <v>2286</v>
      </c>
      <c r="AU17" s="478">
        <v>2295.04</v>
      </c>
      <c r="AV17" s="474">
        <f>AU17*AT17</f>
        <v>5246461.4399999995</v>
      </c>
      <c r="AW17" s="474">
        <f>AV17*1.12</f>
        <v>5876036.8128000004</v>
      </c>
      <c r="AX17" s="474">
        <f>AD17+AH17+AL17+AP17+AT17</f>
        <v>11829</v>
      </c>
      <c r="AY17" s="474">
        <v>0</v>
      </c>
      <c r="AZ17" s="474">
        <v>0</v>
      </c>
      <c r="BA17" s="33" t="s">
        <v>245</v>
      </c>
      <c r="BB17" s="33"/>
      <c r="BC17" s="36"/>
      <c r="BD17" s="36"/>
      <c r="BE17" s="33"/>
      <c r="BF17" s="33" t="s">
        <v>298</v>
      </c>
      <c r="BG17" s="36"/>
      <c r="BH17" s="33"/>
      <c r="BI17" s="33"/>
      <c r="BJ17" s="469"/>
      <c r="BK17" s="33"/>
      <c r="BL17" s="312"/>
      <c r="BM17" s="312" t="s">
        <v>250</v>
      </c>
      <c r="BN17" s="479" t="s">
        <v>714</v>
      </c>
    </row>
    <row r="18" spans="1:235" s="52" customFormat="1" ht="12" customHeight="1" x14ac:dyDescent="0.2">
      <c r="A18" s="31" t="s">
        <v>275</v>
      </c>
      <c r="B18" s="32" t="s">
        <v>426</v>
      </c>
      <c r="C18" s="33"/>
      <c r="D18" s="34"/>
      <c r="E18" s="35"/>
      <c r="F18" s="36" t="s">
        <v>17</v>
      </c>
      <c r="G18" s="31" t="s">
        <v>299</v>
      </c>
      <c r="H18" s="37">
        <v>270009109</v>
      </c>
      <c r="I18" s="31" t="s">
        <v>64</v>
      </c>
      <c r="J18" s="38" t="s">
        <v>300</v>
      </c>
      <c r="K18" s="39" t="s">
        <v>25</v>
      </c>
      <c r="L18" s="36"/>
      <c r="M18" s="36" t="s">
        <v>60</v>
      </c>
      <c r="N18" s="40">
        <v>30</v>
      </c>
      <c r="O18" s="35">
        <v>230000000</v>
      </c>
      <c r="P18" s="36" t="s">
        <v>283</v>
      </c>
      <c r="Q18" s="33" t="s">
        <v>272</v>
      </c>
      <c r="R18" s="41" t="s">
        <v>234</v>
      </c>
      <c r="S18" s="35">
        <v>230000000</v>
      </c>
      <c r="T18" s="36" t="s">
        <v>284</v>
      </c>
      <c r="U18" s="36" t="s">
        <v>11</v>
      </c>
      <c r="V18" s="42"/>
      <c r="W18" s="43" t="s">
        <v>264</v>
      </c>
      <c r="X18" s="43" t="s">
        <v>285</v>
      </c>
      <c r="Y18" s="35">
        <v>30</v>
      </c>
      <c r="Z18" s="35">
        <v>60</v>
      </c>
      <c r="AA18" s="44">
        <v>10</v>
      </c>
      <c r="AB18" s="36" t="s">
        <v>286</v>
      </c>
      <c r="AC18" s="43" t="s">
        <v>236</v>
      </c>
      <c r="AD18" s="45">
        <v>10939</v>
      </c>
      <c r="AE18" s="45">
        <v>1350</v>
      </c>
      <c r="AF18" s="46">
        <f t="shared" si="5"/>
        <v>14767650</v>
      </c>
      <c r="AG18" s="46">
        <f t="shared" si="0"/>
        <v>16539768.000000002</v>
      </c>
      <c r="AH18" s="47">
        <v>9339</v>
      </c>
      <c r="AI18" s="48">
        <v>1397.25</v>
      </c>
      <c r="AJ18" s="46">
        <f t="shared" si="6"/>
        <v>13048917.75</v>
      </c>
      <c r="AK18" s="46">
        <f t="shared" si="1"/>
        <v>14614787.880000001</v>
      </c>
      <c r="AL18" s="47">
        <v>9339</v>
      </c>
      <c r="AM18" s="49">
        <v>1446.15</v>
      </c>
      <c r="AN18" s="46">
        <f t="shared" si="7"/>
        <v>13505594.850000001</v>
      </c>
      <c r="AO18" s="46">
        <f t="shared" si="2"/>
        <v>15126266.232000003</v>
      </c>
      <c r="AP18" s="47">
        <v>9339</v>
      </c>
      <c r="AQ18" s="49">
        <v>1496.76</v>
      </c>
      <c r="AR18" s="46">
        <f t="shared" si="8"/>
        <v>13978241.640000001</v>
      </c>
      <c r="AS18" s="46">
        <f t="shared" si="3"/>
        <v>15655630.636800002</v>
      </c>
      <c r="AT18" s="47">
        <v>9339</v>
      </c>
      <c r="AU18" s="50">
        <v>1549.15</v>
      </c>
      <c r="AV18" s="46">
        <f t="shared" si="9"/>
        <v>14467511.850000001</v>
      </c>
      <c r="AW18" s="46">
        <f t="shared" si="4"/>
        <v>16203613.272000004</v>
      </c>
      <c r="AX18" s="47">
        <v>48295</v>
      </c>
      <c r="AY18" s="46">
        <v>0</v>
      </c>
      <c r="AZ18" s="46">
        <v>0</v>
      </c>
      <c r="BA18" s="33" t="s">
        <v>245</v>
      </c>
      <c r="BB18" s="33"/>
      <c r="BC18" s="36"/>
      <c r="BD18" s="36"/>
      <c r="BE18" s="33"/>
      <c r="BF18" s="33" t="s">
        <v>301</v>
      </c>
      <c r="BG18" s="36"/>
      <c r="BH18" s="33"/>
      <c r="BI18" s="33"/>
      <c r="BJ18" s="51"/>
      <c r="BK18" s="33"/>
      <c r="BL18" s="34"/>
      <c r="BM18" s="34" t="s">
        <v>250</v>
      </c>
    </row>
    <row r="19" spans="1:235" s="52" customFormat="1" ht="12" customHeight="1" x14ac:dyDescent="0.2">
      <c r="A19" s="33" t="s">
        <v>302</v>
      </c>
      <c r="B19" s="32" t="s">
        <v>426</v>
      </c>
      <c r="C19" s="33"/>
      <c r="D19" s="34"/>
      <c r="E19" s="35"/>
      <c r="F19" s="36" t="s">
        <v>29</v>
      </c>
      <c r="G19" s="36" t="s">
        <v>303</v>
      </c>
      <c r="H19" s="54">
        <v>220016064</v>
      </c>
      <c r="I19" s="36" t="s">
        <v>304</v>
      </c>
      <c r="J19" s="36" t="s">
        <v>305</v>
      </c>
      <c r="K19" s="36" t="s">
        <v>25</v>
      </c>
      <c r="L19" s="36"/>
      <c r="M19" s="36" t="s">
        <v>60</v>
      </c>
      <c r="N19" s="40">
        <v>30</v>
      </c>
      <c r="O19" s="35">
        <v>230000000</v>
      </c>
      <c r="P19" s="36" t="s">
        <v>283</v>
      </c>
      <c r="Q19" s="33" t="s">
        <v>272</v>
      </c>
      <c r="R19" s="41" t="s">
        <v>234</v>
      </c>
      <c r="S19" s="35">
        <v>230000000</v>
      </c>
      <c r="T19" s="36" t="s">
        <v>284</v>
      </c>
      <c r="U19" s="36" t="s">
        <v>11</v>
      </c>
      <c r="V19" s="42"/>
      <c r="W19" s="43" t="s">
        <v>264</v>
      </c>
      <c r="X19" s="43" t="s">
        <v>285</v>
      </c>
      <c r="Y19" s="35">
        <v>30</v>
      </c>
      <c r="Z19" s="35">
        <v>60</v>
      </c>
      <c r="AA19" s="44">
        <v>10</v>
      </c>
      <c r="AB19" s="36" t="s">
        <v>286</v>
      </c>
      <c r="AC19" s="43" t="s">
        <v>236</v>
      </c>
      <c r="AD19" s="47">
        <v>85</v>
      </c>
      <c r="AE19" s="46">
        <v>17686.830000000002</v>
      </c>
      <c r="AF19" s="46">
        <f t="shared" si="5"/>
        <v>1503380.55</v>
      </c>
      <c r="AG19" s="46">
        <f t="shared" si="0"/>
        <v>1683786.2160000002</v>
      </c>
      <c r="AH19" s="47">
        <v>230</v>
      </c>
      <c r="AI19" s="55">
        <v>17686.830000000002</v>
      </c>
      <c r="AJ19" s="46">
        <f t="shared" si="6"/>
        <v>4067970.9000000004</v>
      </c>
      <c r="AK19" s="46">
        <f t="shared" si="1"/>
        <v>4556127.4080000008</v>
      </c>
      <c r="AL19" s="47">
        <v>230</v>
      </c>
      <c r="AM19" s="49">
        <v>17686.830000000002</v>
      </c>
      <c r="AN19" s="46">
        <f t="shared" si="7"/>
        <v>4067970.9000000004</v>
      </c>
      <c r="AO19" s="46">
        <f t="shared" si="2"/>
        <v>4556127.4080000008</v>
      </c>
      <c r="AP19" s="47">
        <v>230</v>
      </c>
      <c r="AQ19" s="49">
        <v>17686.830000000002</v>
      </c>
      <c r="AR19" s="46">
        <f t="shared" si="8"/>
        <v>4067970.9000000004</v>
      </c>
      <c r="AS19" s="46">
        <f t="shared" si="3"/>
        <v>4556127.4080000008</v>
      </c>
      <c r="AT19" s="47">
        <v>230</v>
      </c>
      <c r="AU19" s="50">
        <v>17686.830000000002</v>
      </c>
      <c r="AV19" s="46">
        <f t="shared" si="9"/>
        <v>4067970.9000000004</v>
      </c>
      <c r="AW19" s="46">
        <f t="shared" si="4"/>
        <v>4556127.4080000008</v>
      </c>
      <c r="AX19" s="47">
        <v>1005</v>
      </c>
      <c r="AY19" s="46">
        <v>0</v>
      </c>
      <c r="AZ19" s="46">
        <v>0</v>
      </c>
      <c r="BA19" s="33" t="s">
        <v>245</v>
      </c>
      <c r="BB19" s="33"/>
      <c r="BC19" s="36"/>
      <c r="BD19" s="36"/>
      <c r="BE19" s="33"/>
      <c r="BF19" s="33" t="s">
        <v>306</v>
      </c>
      <c r="BG19" s="36"/>
      <c r="BH19" s="33"/>
      <c r="BI19" s="33"/>
      <c r="BJ19" s="51"/>
      <c r="BK19" s="33"/>
      <c r="BL19" s="34"/>
      <c r="BM19" s="34" t="s">
        <v>250</v>
      </c>
    </row>
    <row r="20" spans="1:235" s="52" customFormat="1" ht="12" customHeight="1" x14ac:dyDescent="0.2">
      <c r="A20" s="33" t="s">
        <v>302</v>
      </c>
      <c r="B20" s="32" t="s">
        <v>426</v>
      </c>
      <c r="C20" s="33"/>
      <c r="D20" s="34"/>
      <c r="E20" s="35"/>
      <c r="F20" s="36" t="s">
        <v>31</v>
      </c>
      <c r="G20" s="36" t="s">
        <v>307</v>
      </c>
      <c r="H20" s="54">
        <v>220016074</v>
      </c>
      <c r="I20" s="36" t="s">
        <v>308</v>
      </c>
      <c r="J20" s="36" t="s">
        <v>309</v>
      </c>
      <c r="K20" s="36" t="s">
        <v>25</v>
      </c>
      <c r="L20" s="36"/>
      <c r="M20" s="36" t="s">
        <v>60</v>
      </c>
      <c r="N20" s="40">
        <v>30</v>
      </c>
      <c r="O20" s="35">
        <v>230000000</v>
      </c>
      <c r="P20" s="36" t="s">
        <v>283</v>
      </c>
      <c r="Q20" s="33" t="s">
        <v>272</v>
      </c>
      <c r="R20" s="41" t="s">
        <v>234</v>
      </c>
      <c r="S20" s="35">
        <v>230000000</v>
      </c>
      <c r="T20" s="36" t="s">
        <v>284</v>
      </c>
      <c r="U20" s="36" t="s">
        <v>11</v>
      </c>
      <c r="V20" s="42"/>
      <c r="W20" s="43" t="s">
        <v>264</v>
      </c>
      <c r="X20" s="43" t="s">
        <v>285</v>
      </c>
      <c r="Y20" s="35">
        <v>30</v>
      </c>
      <c r="Z20" s="35">
        <v>60</v>
      </c>
      <c r="AA20" s="44">
        <v>10</v>
      </c>
      <c r="AB20" s="36" t="s">
        <v>286</v>
      </c>
      <c r="AC20" s="43" t="s">
        <v>236</v>
      </c>
      <c r="AD20" s="47">
        <v>27</v>
      </c>
      <c r="AE20" s="46">
        <v>388293.15</v>
      </c>
      <c r="AF20" s="46">
        <f t="shared" si="5"/>
        <v>10483915.050000001</v>
      </c>
      <c r="AG20" s="46">
        <f t="shared" si="0"/>
        <v>11741984.856000002</v>
      </c>
      <c r="AH20" s="47">
        <v>28</v>
      </c>
      <c r="AI20" s="55">
        <v>388293.15</v>
      </c>
      <c r="AJ20" s="46">
        <f t="shared" si="6"/>
        <v>10872208.200000001</v>
      </c>
      <c r="AK20" s="46">
        <f t="shared" si="1"/>
        <v>12176873.184000002</v>
      </c>
      <c r="AL20" s="47">
        <v>28</v>
      </c>
      <c r="AM20" s="49">
        <v>388293.15</v>
      </c>
      <c r="AN20" s="46">
        <f t="shared" si="7"/>
        <v>10872208.200000001</v>
      </c>
      <c r="AO20" s="46">
        <f t="shared" si="2"/>
        <v>12176873.184000002</v>
      </c>
      <c r="AP20" s="47">
        <v>28</v>
      </c>
      <c r="AQ20" s="49">
        <v>388293.15</v>
      </c>
      <c r="AR20" s="46">
        <f t="shared" si="8"/>
        <v>10872208.200000001</v>
      </c>
      <c r="AS20" s="46">
        <f t="shared" si="3"/>
        <v>12176873.184000002</v>
      </c>
      <c r="AT20" s="47">
        <v>28</v>
      </c>
      <c r="AU20" s="50">
        <v>388293.15</v>
      </c>
      <c r="AV20" s="46">
        <f t="shared" si="9"/>
        <v>10872208.200000001</v>
      </c>
      <c r="AW20" s="46">
        <f t="shared" si="4"/>
        <v>12176873.184000002</v>
      </c>
      <c r="AX20" s="47">
        <v>139</v>
      </c>
      <c r="AY20" s="46">
        <v>0</v>
      </c>
      <c r="AZ20" s="46">
        <v>0</v>
      </c>
      <c r="BA20" s="33" t="s">
        <v>245</v>
      </c>
      <c r="BB20" s="33"/>
      <c r="BC20" s="36"/>
      <c r="BD20" s="36"/>
      <c r="BE20" s="33"/>
      <c r="BF20" s="33" t="s">
        <v>310</v>
      </c>
      <c r="BG20" s="36"/>
      <c r="BH20" s="33"/>
      <c r="BI20" s="33"/>
      <c r="BJ20" s="51"/>
      <c r="BK20" s="33"/>
      <c r="BL20" s="34"/>
      <c r="BM20" s="34"/>
    </row>
    <row r="21" spans="1:235" s="52" customFormat="1" ht="11.25" customHeight="1" x14ac:dyDescent="0.2">
      <c r="A21" s="33" t="s">
        <v>302</v>
      </c>
      <c r="B21" s="32" t="s">
        <v>426</v>
      </c>
      <c r="C21" s="34"/>
      <c r="D21" s="53" t="s">
        <v>54</v>
      </c>
      <c r="F21" s="35" t="s">
        <v>32</v>
      </c>
      <c r="G21" s="36" t="s">
        <v>307</v>
      </c>
      <c r="H21" s="35">
        <v>220016074</v>
      </c>
      <c r="I21" s="36" t="s">
        <v>308</v>
      </c>
      <c r="J21" s="56" t="s">
        <v>309</v>
      </c>
      <c r="K21" s="36" t="s">
        <v>25</v>
      </c>
      <c r="L21" s="36"/>
      <c r="M21" s="36" t="s">
        <v>60</v>
      </c>
      <c r="N21" s="33" t="s">
        <v>210</v>
      </c>
      <c r="O21" s="33" t="s">
        <v>232</v>
      </c>
      <c r="P21" s="36" t="s">
        <v>283</v>
      </c>
      <c r="Q21" s="57" t="s">
        <v>434</v>
      </c>
      <c r="R21" s="36" t="s">
        <v>234</v>
      </c>
      <c r="S21" s="33" t="s">
        <v>232</v>
      </c>
      <c r="T21" s="36" t="s">
        <v>284</v>
      </c>
      <c r="U21" s="36" t="s">
        <v>11</v>
      </c>
      <c r="V21" s="42"/>
      <c r="W21" s="36">
        <v>1.2019</v>
      </c>
      <c r="X21" s="33" t="s">
        <v>285</v>
      </c>
      <c r="Y21" s="33" t="s">
        <v>435</v>
      </c>
      <c r="Z21" s="33" t="s">
        <v>436</v>
      </c>
      <c r="AA21" s="58">
        <v>10</v>
      </c>
      <c r="AB21" s="36" t="s">
        <v>286</v>
      </c>
      <c r="AC21" s="36"/>
      <c r="AD21" s="59">
        <v>27</v>
      </c>
      <c r="AE21" s="60">
        <v>388293.15</v>
      </c>
      <c r="AF21" s="61">
        <f t="shared" ref="AF21" si="10">AD21*AE21</f>
        <v>10483915.050000001</v>
      </c>
      <c r="AG21" s="60">
        <f t="shared" si="0"/>
        <v>11741984.856000002</v>
      </c>
      <c r="AH21" s="59">
        <v>28</v>
      </c>
      <c r="AI21" s="60">
        <v>388293.15</v>
      </c>
      <c r="AJ21" s="60">
        <f t="shared" ref="AJ21" si="11">AH21*AI21</f>
        <v>10872208.200000001</v>
      </c>
      <c r="AK21" s="60">
        <f t="shared" si="1"/>
        <v>12176873.184000002</v>
      </c>
      <c r="AL21" s="59">
        <v>28</v>
      </c>
      <c r="AM21" s="60">
        <v>388293.15</v>
      </c>
      <c r="AN21" s="60">
        <f t="shared" ref="AN21" si="12">AL21*AM21</f>
        <v>10872208.200000001</v>
      </c>
      <c r="AO21" s="60">
        <f t="shared" si="2"/>
        <v>12176873.184000002</v>
      </c>
      <c r="AP21" s="59">
        <v>28</v>
      </c>
      <c r="AQ21" s="60">
        <v>388293.15</v>
      </c>
      <c r="AR21" s="60">
        <f t="shared" ref="AR21" si="13">AP21*AQ21</f>
        <v>10872208.200000001</v>
      </c>
      <c r="AS21" s="60">
        <f t="shared" si="3"/>
        <v>12176873.184000002</v>
      </c>
      <c r="AT21" s="59">
        <v>28</v>
      </c>
      <c r="AU21" s="60">
        <v>388293.15</v>
      </c>
      <c r="AV21" s="60">
        <f t="shared" ref="AV21" si="14">AT21*AU21</f>
        <v>10872208.200000001</v>
      </c>
      <c r="AW21" s="60">
        <f t="shared" si="4"/>
        <v>12176873.184000002</v>
      </c>
      <c r="AX21" s="59">
        <f t="shared" ref="AX21:AX22" si="15">AT21+AP21+AL21+AH21+AD21</f>
        <v>139</v>
      </c>
      <c r="AY21" s="60">
        <v>0</v>
      </c>
      <c r="AZ21" s="60">
        <v>0</v>
      </c>
      <c r="BA21" s="33" t="s">
        <v>245</v>
      </c>
      <c r="BB21" s="62"/>
      <c r="BC21" s="63"/>
      <c r="BD21" s="62"/>
      <c r="BE21" s="62"/>
      <c r="BF21" s="33" t="s">
        <v>310</v>
      </c>
      <c r="BG21" s="36"/>
      <c r="BH21" s="36"/>
      <c r="BI21" s="36"/>
      <c r="BJ21" s="36"/>
      <c r="BK21" s="36"/>
      <c r="BL21" s="36"/>
      <c r="BM21" s="33" t="s">
        <v>73</v>
      </c>
    </row>
    <row r="22" spans="1:235" s="52" customFormat="1" ht="13.15" customHeight="1" x14ac:dyDescent="0.2">
      <c r="A22" s="33" t="s">
        <v>302</v>
      </c>
      <c r="B22" s="39" t="s">
        <v>442</v>
      </c>
      <c r="C22" s="51" t="s">
        <v>512</v>
      </c>
      <c r="D22" s="35" t="s">
        <v>513</v>
      </c>
      <c r="E22" s="36"/>
      <c r="F22" s="35"/>
      <c r="G22" s="36" t="s">
        <v>307</v>
      </c>
      <c r="H22" s="35">
        <v>220016074</v>
      </c>
      <c r="I22" s="36" t="s">
        <v>308</v>
      </c>
      <c r="J22" s="56" t="s">
        <v>309</v>
      </c>
      <c r="K22" s="36" t="s">
        <v>25</v>
      </c>
      <c r="L22" s="36"/>
      <c r="M22" s="36" t="s">
        <v>60</v>
      </c>
      <c r="N22" s="33" t="s">
        <v>210</v>
      </c>
      <c r="O22" s="33" t="s">
        <v>232</v>
      </c>
      <c r="P22" s="36" t="s">
        <v>283</v>
      </c>
      <c r="Q22" s="57" t="s">
        <v>510</v>
      </c>
      <c r="R22" s="36" t="s">
        <v>234</v>
      </c>
      <c r="S22" s="33" t="s">
        <v>232</v>
      </c>
      <c r="T22" s="36" t="s">
        <v>284</v>
      </c>
      <c r="U22" s="36" t="s">
        <v>11</v>
      </c>
      <c r="V22" s="42"/>
      <c r="W22" s="64" t="s">
        <v>478</v>
      </c>
      <c r="X22" s="33" t="s">
        <v>285</v>
      </c>
      <c r="Y22" s="64">
        <v>30</v>
      </c>
      <c r="Z22" s="64" t="s">
        <v>243</v>
      </c>
      <c r="AA22" s="64">
        <v>10</v>
      </c>
      <c r="AB22" s="36" t="s">
        <v>286</v>
      </c>
      <c r="AC22" s="36"/>
      <c r="AD22" s="59">
        <v>30</v>
      </c>
      <c r="AE22" s="60">
        <v>388293.15</v>
      </c>
      <c r="AF22" s="60">
        <f>AD22*AE22</f>
        <v>11648794.5</v>
      </c>
      <c r="AG22" s="60">
        <f t="shared" si="0"/>
        <v>13046649.840000002</v>
      </c>
      <c r="AH22" s="59">
        <v>28</v>
      </c>
      <c r="AI22" s="60">
        <v>388293.15</v>
      </c>
      <c r="AJ22" s="60">
        <f>AH22*AI22</f>
        <v>10872208.200000001</v>
      </c>
      <c r="AK22" s="60">
        <f t="shared" si="1"/>
        <v>12176873.184000002</v>
      </c>
      <c r="AL22" s="59">
        <v>28</v>
      </c>
      <c r="AM22" s="60">
        <v>388293.15</v>
      </c>
      <c r="AN22" s="60">
        <f>AL22*AM22</f>
        <v>10872208.200000001</v>
      </c>
      <c r="AO22" s="60">
        <f t="shared" si="2"/>
        <v>12176873.184000002</v>
      </c>
      <c r="AP22" s="59">
        <v>28</v>
      </c>
      <c r="AQ22" s="60">
        <v>388293.15</v>
      </c>
      <c r="AR22" s="60">
        <f>AP22*AQ22</f>
        <v>10872208.200000001</v>
      </c>
      <c r="AS22" s="60">
        <f t="shared" si="3"/>
        <v>12176873.184000002</v>
      </c>
      <c r="AT22" s="59">
        <v>28</v>
      </c>
      <c r="AU22" s="60">
        <v>388293.15</v>
      </c>
      <c r="AV22" s="60">
        <f>AT22*AU22</f>
        <v>10872208.200000001</v>
      </c>
      <c r="AW22" s="60">
        <f t="shared" si="4"/>
        <v>12176873.184000002</v>
      </c>
      <c r="AX22" s="65">
        <f t="shared" si="15"/>
        <v>142</v>
      </c>
      <c r="AY22" s="60">
        <f>AF22+AJ22+AN22+AR22+AV22</f>
        <v>55137627.300000012</v>
      </c>
      <c r="AZ22" s="60">
        <f t="shared" ref="AZ22" si="16">AY22*1.12</f>
        <v>61754142.57600002</v>
      </c>
      <c r="BA22" s="33" t="s">
        <v>245</v>
      </c>
      <c r="BB22" s="62"/>
      <c r="BC22" s="63"/>
      <c r="BD22" s="62"/>
      <c r="BE22" s="62"/>
      <c r="BF22" s="33" t="s">
        <v>310</v>
      </c>
      <c r="BG22" s="36"/>
      <c r="BH22" s="36"/>
      <c r="BI22" s="36"/>
      <c r="BJ22" s="33" t="s">
        <v>73</v>
      </c>
      <c r="BK22" s="33" t="s">
        <v>73</v>
      </c>
      <c r="BL22" s="51"/>
      <c r="BN22" s="52" t="s">
        <v>511</v>
      </c>
    </row>
    <row r="23" spans="1:235" ht="13.15" customHeight="1" x14ac:dyDescent="0.2">
      <c r="A23" s="33" t="s">
        <v>302</v>
      </c>
      <c r="B23" s="32" t="s">
        <v>426</v>
      </c>
      <c r="C23" s="39"/>
      <c r="D23" s="39"/>
      <c r="E23" s="39"/>
      <c r="F23" s="39" t="s">
        <v>33</v>
      </c>
      <c r="G23" s="36" t="s">
        <v>307</v>
      </c>
      <c r="H23" s="54">
        <v>220016650</v>
      </c>
      <c r="I23" s="36" t="s">
        <v>308</v>
      </c>
      <c r="J23" s="36" t="s">
        <v>309</v>
      </c>
      <c r="K23" s="36" t="s">
        <v>25</v>
      </c>
      <c r="L23" s="36"/>
      <c r="M23" s="36" t="s">
        <v>60</v>
      </c>
      <c r="N23" s="40">
        <v>30</v>
      </c>
      <c r="O23" s="35">
        <v>230000000</v>
      </c>
      <c r="P23" s="36" t="s">
        <v>283</v>
      </c>
      <c r="Q23" s="33" t="s">
        <v>272</v>
      </c>
      <c r="R23" s="41" t="s">
        <v>234</v>
      </c>
      <c r="S23" s="35">
        <v>230000000</v>
      </c>
      <c r="T23" s="36" t="s">
        <v>284</v>
      </c>
      <c r="U23" s="36" t="s">
        <v>11</v>
      </c>
      <c r="V23" s="42"/>
      <c r="W23" s="43" t="s">
        <v>264</v>
      </c>
      <c r="X23" s="43" t="s">
        <v>285</v>
      </c>
      <c r="Y23" s="35">
        <v>30</v>
      </c>
      <c r="Z23" s="35">
        <v>60</v>
      </c>
      <c r="AA23" s="44">
        <v>10</v>
      </c>
      <c r="AB23" s="36" t="s">
        <v>286</v>
      </c>
      <c r="AC23" s="43" t="s">
        <v>236</v>
      </c>
      <c r="AD23" s="47">
        <v>30</v>
      </c>
      <c r="AE23" s="46">
        <v>403820</v>
      </c>
      <c r="AF23" s="46">
        <f t="shared" si="5"/>
        <v>12114600</v>
      </c>
      <c r="AG23" s="46">
        <f t="shared" si="0"/>
        <v>13568352.000000002</v>
      </c>
      <c r="AH23" s="47">
        <v>77</v>
      </c>
      <c r="AI23" s="55">
        <v>403820</v>
      </c>
      <c r="AJ23" s="46">
        <f t="shared" si="6"/>
        <v>31094140</v>
      </c>
      <c r="AK23" s="46">
        <f t="shared" si="1"/>
        <v>34825436.800000004</v>
      </c>
      <c r="AL23" s="47">
        <v>77</v>
      </c>
      <c r="AM23" s="49">
        <v>403820</v>
      </c>
      <c r="AN23" s="46">
        <f t="shared" si="7"/>
        <v>31094140</v>
      </c>
      <c r="AO23" s="46">
        <f t="shared" si="2"/>
        <v>34825436.800000004</v>
      </c>
      <c r="AP23" s="47">
        <v>77</v>
      </c>
      <c r="AQ23" s="49">
        <v>403820</v>
      </c>
      <c r="AR23" s="46">
        <f t="shared" si="8"/>
        <v>31094140</v>
      </c>
      <c r="AS23" s="46">
        <f t="shared" si="3"/>
        <v>34825436.800000004</v>
      </c>
      <c r="AT23" s="47">
        <v>77</v>
      </c>
      <c r="AU23" s="50">
        <v>403820</v>
      </c>
      <c r="AV23" s="46">
        <f t="shared" si="9"/>
        <v>31094140</v>
      </c>
      <c r="AW23" s="46">
        <f t="shared" si="4"/>
        <v>34825436.800000004</v>
      </c>
      <c r="AX23" s="47">
        <v>338</v>
      </c>
      <c r="AY23" s="46">
        <v>0</v>
      </c>
      <c r="AZ23" s="46">
        <v>0</v>
      </c>
      <c r="BA23" s="33" t="s">
        <v>245</v>
      </c>
      <c r="BB23" s="33"/>
      <c r="BC23" s="36"/>
      <c r="BD23" s="36"/>
      <c r="BE23" s="33"/>
      <c r="BF23" s="33" t="s">
        <v>311</v>
      </c>
      <c r="BG23" s="36"/>
      <c r="BH23" s="33"/>
      <c r="BI23" s="33"/>
      <c r="BJ23" s="51"/>
      <c r="BK23" s="33"/>
      <c r="BL23" s="39"/>
      <c r="BM23" s="39"/>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row>
    <row r="24" spans="1:235" s="52" customFormat="1" ht="11.25" customHeight="1" x14ac:dyDescent="0.2">
      <c r="A24" s="33" t="s">
        <v>302</v>
      </c>
      <c r="B24" s="32" t="s">
        <v>426</v>
      </c>
      <c r="C24" s="32"/>
      <c r="D24" s="53" t="s">
        <v>57</v>
      </c>
      <c r="E24" s="34"/>
      <c r="F24" s="35" t="s">
        <v>34</v>
      </c>
      <c r="G24" s="36" t="s">
        <v>307</v>
      </c>
      <c r="H24" s="35">
        <v>220016650</v>
      </c>
      <c r="I24" s="36" t="s">
        <v>308</v>
      </c>
      <c r="J24" s="56" t="s">
        <v>309</v>
      </c>
      <c r="K24" s="36" t="s">
        <v>25</v>
      </c>
      <c r="L24" s="36"/>
      <c r="M24" s="36" t="s">
        <v>60</v>
      </c>
      <c r="N24" s="33" t="s">
        <v>210</v>
      </c>
      <c r="O24" s="33" t="s">
        <v>232</v>
      </c>
      <c r="P24" s="36" t="s">
        <v>283</v>
      </c>
      <c r="Q24" s="57" t="s">
        <v>434</v>
      </c>
      <c r="R24" s="36" t="s">
        <v>234</v>
      </c>
      <c r="S24" s="33" t="s">
        <v>232</v>
      </c>
      <c r="T24" s="36" t="s">
        <v>284</v>
      </c>
      <c r="U24" s="36" t="s">
        <v>11</v>
      </c>
      <c r="V24" s="42"/>
      <c r="W24" s="36">
        <v>1.2019</v>
      </c>
      <c r="X24" s="33" t="s">
        <v>285</v>
      </c>
      <c r="Y24" s="33" t="s">
        <v>435</v>
      </c>
      <c r="Z24" s="33" t="s">
        <v>436</v>
      </c>
      <c r="AA24" s="58">
        <v>10</v>
      </c>
      <c r="AB24" s="36" t="s">
        <v>286</v>
      </c>
      <c r="AC24" s="36"/>
      <c r="AD24" s="59">
        <v>30</v>
      </c>
      <c r="AE24" s="60">
        <v>403820</v>
      </c>
      <c r="AF24" s="61">
        <f t="shared" ref="AF24:AF25" si="17">AD24*AE24</f>
        <v>12114600</v>
      </c>
      <c r="AG24" s="60">
        <f t="shared" si="0"/>
        <v>13568352.000000002</v>
      </c>
      <c r="AH24" s="59">
        <v>77</v>
      </c>
      <c r="AI24" s="60">
        <v>403820</v>
      </c>
      <c r="AJ24" s="60">
        <f t="shared" ref="AJ24:AJ25" si="18">AH24*AI24</f>
        <v>31094140</v>
      </c>
      <c r="AK24" s="60">
        <f t="shared" si="1"/>
        <v>34825436.800000004</v>
      </c>
      <c r="AL24" s="59">
        <v>77</v>
      </c>
      <c r="AM24" s="60">
        <v>403820</v>
      </c>
      <c r="AN24" s="60">
        <f t="shared" ref="AN24:AN25" si="19">AL24*AM24</f>
        <v>31094140</v>
      </c>
      <c r="AO24" s="60">
        <f t="shared" si="2"/>
        <v>34825436.800000004</v>
      </c>
      <c r="AP24" s="59">
        <v>77</v>
      </c>
      <c r="AQ24" s="60">
        <v>403820</v>
      </c>
      <c r="AR24" s="60">
        <f t="shared" ref="AR24:AR25" si="20">AP24*AQ24</f>
        <v>31094140</v>
      </c>
      <c r="AS24" s="60">
        <f t="shared" si="3"/>
        <v>34825436.800000004</v>
      </c>
      <c r="AT24" s="59">
        <v>77</v>
      </c>
      <c r="AU24" s="60">
        <v>403820</v>
      </c>
      <c r="AV24" s="60">
        <f t="shared" ref="AV24:AV25" si="21">AT24*AU24</f>
        <v>31094140</v>
      </c>
      <c r="AW24" s="60">
        <f t="shared" si="4"/>
        <v>34825436.800000004</v>
      </c>
      <c r="AX24" s="59">
        <f t="shared" ref="AX24:AX25" si="22">AT24+AP24+AL24+AH24+AD24</f>
        <v>338</v>
      </c>
      <c r="AY24" s="60">
        <v>0</v>
      </c>
      <c r="AZ24" s="60">
        <v>0</v>
      </c>
      <c r="BA24" s="33" t="s">
        <v>245</v>
      </c>
      <c r="BB24" s="62"/>
      <c r="BC24" s="63"/>
      <c r="BD24" s="62"/>
      <c r="BE24" s="62"/>
      <c r="BF24" s="33" t="s">
        <v>311</v>
      </c>
      <c r="BG24" s="36"/>
      <c r="BH24" s="36"/>
      <c r="BI24" s="36"/>
      <c r="BJ24" s="36"/>
      <c r="BK24" s="36"/>
      <c r="BL24" s="36"/>
      <c r="BM24" s="33" t="s">
        <v>73</v>
      </c>
    </row>
    <row r="25" spans="1:235" s="52" customFormat="1" ht="13.15" customHeight="1" x14ac:dyDescent="0.2">
      <c r="A25" s="33" t="s">
        <v>302</v>
      </c>
      <c r="B25" s="39" t="s">
        <v>442</v>
      </c>
      <c r="C25" s="51" t="s">
        <v>514</v>
      </c>
      <c r="D25" s="35" t="s">
        <v>515</v>
      </c>
      <c r="E25" s="36"/>
      <c r="F25" s="35"/>
      <c r="G25" s="36" t="s">
        <v>307</v>
      </c>
      <c r="H25" s="35">
        <v>220016650</v>
      </c>
      <c r="I25" s="36" t="s">
        <v>308</v>
      </c>
      <c r="J25" s="56" t="s">
        <v>309</v>
      </c>
      <c r="K25" s="36" t="s">
        <v>25</v>
      </c>
      <c r="L25" s="36"/>
      <c r="M25" s="36" t="s">
        <v>60</v>
      </c>
      <c r="N25" s="33" t="s">
        <v>210</v>
      </c>
      <c r="O25" s="33" t="s">
        <v>232</v>
      </c>
      <c r="P25" s="36" t="s">
        <v>283</v>
      </c>
      <c r="Q25" s="57" t="s">
        <v>510</v>
      </c>
      <c r="R25" s="36" t="s">
        <v>234</v>
      </c>
      <c r="S25" s="33" t="s">
        <v>232</v>
      </c>
      <c r="T25" s="36" t="s">
        <v>284</v>
      </c>
      <c r="U25" s="36" t="s">
        <v>11</v>
      </c>
      <c r="V25" s="42"/>
      <c r="W25" s="64" t="s">
        <v>478</v>
      </c>
      <c r="X25" s="33" t="s">
        <v>285</v>
      </c>
      <c r="Y25" s="64">
        <v>30</v>
      </c>
      <c r="Z25" s="64" t="s">
        <v>243</v>
      </c>
      <c r="AA25" s="64">
        <v>10</v>
      </c>
      <c r="AB25" s="36" t="s">
        <v>286</v>
      </c>
      <c r="AC25" s="36"/>
      <c r="AD25" s="59">
        <v>66</v>
      </c>
      <c r="AE25" s="60">
        <v>403820</v>
      </c>
      <c r="AF25" s="60">
        <f t="shared" si="17"/>
        <v>26652120</v>
      </c>
      <c r="AG25" s="60">
        <f t="shared" si="0"/>
        <v>29850374.400000002</v>
      </c>
      <c r="AH25" s="59">
        <v>77</v>
      </c>
      <c r="AI25" s="60">
        <v>403820</v>
      </c>
      <c r="AJ25" s="60">
        <f t="shared" si="18"/>
        <v>31094140</v>
      </c>
      <c r="AK25" s="60">
        <f t="shared" si="1"/>
        <v>34825436.800000004</v>
      </c>
      <c r="AL25" s="59">
        <v>77</v>
      </c>
      <c r="AM25" s="60">
        <v>403820</v>
      </c>
      <c r="AN25" s="60">
        <f t="shared" si="19"/>
        <v>31094140</v>
      </c>
      <c r="AO25" s="60">
        <f t="shared" si="2"/>
        <v>34825436.800000004</v>
      </c>
      <c r="AP25" s="59">
        <v>77</v>
      </c>
      <c r="AQ25" s="60">
        <v>403820</v>
      </c>
      <c r="AR25" s="60">
        <f t="shared" si="20"/>
        <v>31094140</v>
      </c>
      <c r="AS25" s="60">
        <f t="shared" si="3"/>
        <v>34825436.800000004</v>
      </c>
      <c r="AT25" s="59">
        <v>77</v>
      </c>
      <c r="AU25" s="60">
        <v>403820</v>
      </c>
      <c r="AV25" s="60">
        <f t="shared" si="21"/>
        <v>31094140</v>
      </c>
      <c r="AW25" s="60">
        <f t="shared" si="4"/>
        <v>34825436.800000004</v>
      </c>
      <c r="AX25" s="65">
        <f t="shared" si="22"/>
        <v>374</v>
      </c>
      <c r="AY25" s="60">
        <f>AF25+AJ25+AN25+AR25+AV25</f>
        <v>151028680</v>
      </c>
      <c r="AZ25" s="60">
        <f t="shared" ref="AZ25" si="23">AY25*1.12</f>
        <v>169152121.60000002</v>
      </c>
      <c r="BA25" s="33" t="s">
        <v>245</v>
      </c>
      <c r="BB25" s="62"/>
      <c r="BC25" s="63"/>
      <c r="BD25" s="62"/>
      <c r="BE25" s="62"/>
      <c r="BF25" s="33" t="s">
        <v>311</v>
      </c>
      <c r="BG25" s="36"/>
      <c r="BH25" s="36"/>
      <c r="BI25" s="36"/>
      <c r="BJ25" s="33" t="s">
        <v>73</v>
      </c>
      <c r="BK25" s="33" t="s">
        <v>73</v>
      </c>
      <c r="BL25" s="51"/>
      <c r="BN25" s="52" t="s">
        <v>511</v>
      </c>
    </row>
    <row r="26" spans="1:235" ht="13.15" customHeight="1" x14ac:dyDescent="0.2">
      <c r="A26" s="33" t="s">
        <v>302</v>
      </c>
      <c r="B26" s="32" t="s">
        <v>426</v>
      </c>
      <c r="C26" s="39"/>
      <c r="D26" s="53" t="s">
        <v>51</v>
      </c>
      <c r="E26" s="39"/>
      <c r="F26" s="39" t="s">
        <v>28</v>
      </c>
      <c r="G26" s="36" t="s">
        <v>312</v>
      </c>
      <c r="H26" s="54">
        <v>220019910</v>
      </c>
      <c r="I26" s="36" t="s">
        <v>313</v>
      </c>
      <c r="J26" s="36" t="s">
        <v>314</v>
      </c>
      <c r="K26" s="36" t="s">
        <v>25</v>
      </c>
      <c r="L26" s="36"/>
      <c r="M26" s="36" t="s">
        <v>60</v>
      </c>
      <c r="N26" s="40">
        <v>30</v>
      </c>
      <c r="O26" s="35">
        <v>230000000</v>
      </c>
      <c r="P26" s="36" t="s">
        <v>283</v>
      </c>
      <c r="Q26" s="33" t="s">
        <v>272</v>
      </c>
      <c r="R26" s="41" t="s">
        <v>234</v>
      </c>
      <c r="S26" s="35">
        <v>230000000</v>
      </c>
      <c r="T26" s="36" t="s">
        <v>284</v>
      </c>
      <c r="U26" s="36" t="s">
        <v>11</v>
      </c>
      <c r="V26" s="42"/>
      <c r="W26" s="43" t="s">
        <v>264</v>
      </c>
      <c r="X26" s="43" t="s">
        <v>285</v>
      </c>
      <c r="Y26" s="35">
        <v>30</v>
      </c>
      <c r="Z26" s="35">
        <v>60</v>
      </c>
      <c r="AA26" s="44">
        <v>10</v>
      </c>
      <c r="AB26" s="36" t="s">
        <v>286</v>
      </c>
      <c r="AC26" s="43" t="s">
        <v>236</v>
      </c>
      <c r="AD26" s="47">
        <v>617</v>
      </c>
      <c r="AE26" s="46">
        <v>23106.880000000001</v>
      </c>
      <c r="AF26" s="46">
        <f t="shared" si="5"/>
        <v>14256944.960000001</v>
      </c>
      <c r="AG26" s="46">
        <f t="shared" si="0"/>
        <v>15967778.355200002</v>
      </c>
      <c r="AH26" s="47">
        <v>500</v>
      </c>
      <c r="AI26" s="55">
        <v>23106.880000000001</v>
      </c>
      <c r="AJ26" s="46">
        <f t="shared" si="6"/>
        <v>11553440</v>
      </c>
      <c r="AK26" s="46">
        <f t="shared" si="1"/>
        <v>12939852.800000001</v>
      </c>
      <c r="AL26" s="47">
        <v>500</v>
      </c>
      <c r="AM26" s="49">
        <v>23106.880000000001</v>
      </c>
      <c r="AN26" s="46">
        <f t="shared" si="7"/>
        <v>11553440</v>
      </c>
      <c r="AO26" s="46">
        <f t="shared" si="2"/>
        <v>12939852.800000001</v>
      </c>
      <c r="AP26" s="47">
        <v>500</v>
      </c>
      <c r="AQ26" s="49">
        <v>23106.880000000001</v>
      </c>
      <c r="AR26" s="46">
        <f t="shared" si="8"/>
        <v>11553440</v>
      </c>
      <c r="AS26" s="46">
        <f t="shared" si="3"/>
        <v>12939852.800000001</v>
      </c>
      <c r="AT26" s="47">
        <v>500</v>
      </c>
      <c r="AU26" s="50">
        <v>23106.880000000001</v>
      </c>
      <c r="AV26" s="46">
        <f t="shared" si="9"/>
        <v>11553440</v>
      </c>
      <c r="AW26" s="46">
        <f t="shared" si="4"/>
        <v>12939852.800000001</v>
      </c>
      <c r="AX26" s="47">
        <v>2617</v>
      </c>
      <c r="AY26" s="46">
        <v>60470704.960000001</v>
      </c>
      <c r="AZ26" s="46">
        <v>67727189.555200011</v>
      </c>
      <c r="BA26" s="33" t="s">
        <v>245</v>
      </c>
      <c r="BB26" s="36"/>
      <c r="BC26" s="36"/>
      <c r="BD26" s="36"/>
      <c r="BE26" s="36"/>
      <c r="BF26" s="36" t="s">
        <v>315</v>
      </c>
      <c r="BG26" s="36"/>
      <c r="BH26" s="33"/>
      <c r="BI26" s="51"/>
      <c r="BJ26" s="51"/>
      <c r="BK26" s="51"/>
      <c r="BL26" s="39"/>
      <c r="BM26" s="39"/>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row>
    <row r="27" spans="1:235" s="52" customFormat="1" ht="12" customHeight="1" x14ac:dyDescent="0.2">
      <c r="A27" s="33" t="s">
        <v>302</v>
      </c>
      <c r="B27" s="32" t="s">
        <v>426</v>
      </c>
      <c r="C27" s="33"/>
      <c r="D27" s="36"/>
      <c r="E27" s="36"/>
      <c r="F27" s="36" t="s">
        <v>35</v>
      </c>
      <c r="G27" s="36" t="s">
        <v>307</v>
      </c>
      <c r="H27" s="54">
        <v>220028102</v>
      </c>
      <c r="I27" s="36" t="s">
        <v>308</v>
      </c>
      <c r="J27" s="36" t="s">
        <v>309</v>
      </c>
      <c r="K27" s="36" t="s">
        <v>25</v>
      </c>
      <c r="L27" s="36"/>
      <c r="M27" s="36" t="s">
        <v>60</v>
      </c>
      <c r="N27" s="40">
        <v>30</v>
      </c>
      <c r="O27" s="35">
        <v>230000000</v>
      </c>
      <c r="P27" s="36" t="s">
        <v>283</v>
      </c>
      <c r="Q27" s="33" t="s">
        <v>272</v>
      </c>
      <c r="R27" s="41" t="s">
        <v>234</v>
      </c>
      <c r="S27" s="35">
        <v>230000000</v>
      </c>
      <c r="T27" s="36" t="s">
        <v>284</v>
      </c>
      <c r="U27" s="36" t="s">
        <v>11</v>
      </c>
      <c r="V27" s="42"/>
      <c r="W27" s="43" t="s">
        <v>264</v>
      </c>
      <c r="X27" s="43" t="s">
        <v>285</v>
      </c>
      <c r="Y27" s="35">
        <v>30</v>
      </c>
      <c r="Z27" s="35">
        <v>60</v>
      </c>
      <c r="AA27" s="44">
        <v>10</v>
      </c>
      <c r="AB27" s="36" t="s">
        <v>286</v>
      </c>
      <c r="AC27" s="43" t="s">
        <v>236</v>
      </c>
      <c r="AD27" s="47">
        <v>15</v>
      </c>
      <c r="AE27" s="46">
        <v>392050</v>
      </c>
      <c r="AF27" s="46">
        <f t="shared" si="5"/>
        <v>5880750</v>
      </c>
      <c r="AG27" s="46">
        <f t="shared" si="0"/>
        <v>6586440.0000000009</v>
      </c>
      <c r="AH27" s="47">
        <v>17</v>
      </c>
      <c r="AI27" s="55">
        <v>392050</v>
      </c>
      <c r="AJ27" s="46">
        <f t="shared" si="6"/>
        <v>6664850</v>
      </c>
      <c r="AK27" s="46">
        <f t="shared" si="1"/>
        <v>7464632.0000000009</v>
      </c>
      <c r="AL27" s="47">
        <v>17</v>
      </c>
      <c r="AM27" s="49">
        <v>392050</v>
      </c>
      <c r="AN27" s="46">
        <f t="shared" si="7"/>
        <v>6664850</v>
      </c>
      <c r="AO27" s="46">
        <f t="shared" si="2"/>
        <v>7464632.0000000009</v>
      </c>
      <c r="AP27" s="47">
        <v>17</v>
      </c>
      <c r="AQ27" s="49">
        <v>392050</v>
      </c>
      <c r="AR27" s="46">
        <f t="shared" si="8"/>
        <v>6664850</v>
      </c>
      <c r="AS27" s="46">
        <f t="shared" si="3"/>
        <v>7464632.0000000009</v>
      </c>
      <c r="AT27" s="47">
        <v>17</v>
      </c>
      <c r="AU27" s="50">
        <v>392050</v>
      </c>
      <c r="AV27" s="46">
        <f t="shared" si="9"/>
        <v>6664850</v>
      </c>
      <c r="AW27" s="46">
        <f t="shared" si="4"/>
        <v>7464632.0000000009</v>
      </c>
      <c r="AX27" s="47">
        <v>83</v>
      </c>
      <c r="AY27" s="46">
        <v>0</v>
      </c>
      <c r="AZ27" s="46">
        <v>0</v>
      </c>
      <c r="BA27" s="33" t="s">
        <v>245</v>
      </c>
      <c r="BB27" s="33"/>
      <c r="BC27" s="36"/>
      <c r="BD27" s="36"/>
      <c r="BE27" s="33"/>
      <c r="BF27" s="33" t="s">
        <v>316</v>
      </c>
      <c r="BG27" s="36"/>
      <c r="BH27" s="33"/>
      <c r="BI27" s="51"/>
      <c r="BJ27" s="51"/>
      <c r="BK27" s="51"/>
      <c r="BL27" s="34"/>
      <c r="BM27" s="34"/>
    </row>
    <row r="28" spans="1:235" s="52" customFormat="1" ht="11.25" customHeight="1" x14ac:dyDescent="0.2">
      <c r="A28" s="33" t="s">
        <v>302</v>
      </c>
      <c r="B28" s="32" t="s">
        <v>426</v>
      </c>
      <c r="C28" s="32"/>
      <c r="D28" s="53" t="s">
        <v>56</v>
      </c>
      <c r="E28" s="34"/>
      <c r="F28" s="35" t="s">
        <v>36</v>
      </c>
      <c r="G28" s="36" t="s">
        <v>307</v>
      </c>
      <c r="H28" s="35">
        <v>220028102</v>
      </c>
      <c r="I28" s="36" t="s">
        <v>308</v>
      </c>
      <c r="J28" s="56" t="s">
        <v>309</v>
      </c>
      <c r="K28" s="36" t="s">
        <v>25</v>
      </c>
      <c r="L28" s="36"/>
      <c r="M28" s="36" t="s">
        <v>60</v>
      </c>
      <c r="N28" s="33" t="s">
        <v>210</v>
      </c>
      <c r="O28" s="33" t="s">
        <v>232</v>
      </c>
      <c r="P28" s="36" t="s">
        <v>283</v>
      </c>
      <c r="Q28" s="57" t="s">
        <v>434</v>
      </c>
      <c r="R28" s="36" t="s">
        <v>234</v>
      </c>
      <c r="S28" s="33" t="s">
        <v>232</v>
      </c>
      <c r="T28" s="36" t="s">
        <v>284</v>
      </c>
      <c r="U28" s="36" t="s">
        <v>11</v>
      </c>
      <c r="V28" s="42"/>
      <c r="W28" s="36">
        <v>1.2019</v>
      </c>
      <c r="X28" s="33" t="s">
        <v>285</v>
      </c>
      <c r="Y28" s="33" t="s">
        <v>435</v>
      </c>
      <c r="Z28" s="33" t="s">
        <v>436</v>
      </c>
      <c r="AA28" s="58">
        <v>10</v>
      </c>
      <c r="AB28" s="36" t="s">
        <v>286</v>
      </c>
      <c r="AC28" s="36"/>
      <c r="AD28" s="59">
        <v>15</v>
      </c>
      <c r="AE28" s="60">
        <v>392050</v>
      </c>
      <c r="AF28" s="61">
        <f t="shared" ref="AF28:AF29" si="24">AD28*AE28</f>
        <v>5880750</v>
      </c>
      <c r="AG28" s="60">
        <f t="shared" si="0"/>
        <v>6586440.0000000009</v>
      </c>
      <c r="AH28" s="59">
        <v>17</v>
      </c>
      <c r="AI28" s="60">
        <v>392050</v>
      </c>
      <c r="AJ28" s="60">
        <f t="shared" ref="AJ28:AJ29" si="25">AH28*AI28</f>
        <v>6664850</v>
      </c>
      <c r="AK28" s="60">
        <f t="shared" si="1"/>
        <v>7464632.0000000009</v>
      </c>
      <c r="AL28" s="59">
        <v>17</v>
      </c>
      <c r="AM28" s="60">
        <v>392050</v>
      </c>
      <c r="AN28" s="60">
        <f t="shared" ref="AN28:AN29" si="26">AL28*AM28</f>
        <v>6664850</v>
      </c>
      <c r="AO28" s="60">
        <f t="shared" si="2"/>
        <v>7464632.0000000009</v>
      </c>
      <c r="AP28" s="59">
        <v>17</v>
      </c>
      <c r="AQ28" s="60">
        <v>392050</v>
      </c>
      <c r="AR28" s="60">
        <f t="shared" ref="AR28:AR29" si="27">AP28*AQ28</f>
        <v>6664850</v>
      </c>
      <c r="AS28" s="60">
        <f t="shared" si="3"/>
        <v>7464632.0000000009</v>
      </c>
      <c r="AT28" s="59">
        <v>17</v>
      </c>
      <c r="AU28" s="60">
        <v>392050</v>
      </c>
      <c r="AV28" s="60">
        <f t="shared" ref="AV28:AV29" si="28">AT28*AU28</f>
        <v>6664850</v>
      </c>
      <c r="AW28" s="60">
        <f t="shared" si="4"/>
        <v>7464632.0000000009</v>
      </c>
      <c r="AX28" s="59">
        <f>AT28+AP28+AL28+AH28+AD28</f>
        <v>83</v>
      </c>
      <c r="AY28" s="60">
        <v>0</v>
      </c>
      <c r="AZ28" s="60">
        <v>0</v>
      </c>
      <c r="BA28" s="33" t="s">
        <v>245</v>
      </c>
      <c r="BB28" s="62"/>
      <c r="BC28" s="63"/>
      <c r="BD28" s="62"/>
      <c r="BE28" s="62"/>
      <c r="BF28" s="33" t="s">
        <v>316</v>
      </c>
      <c r="BG28" s="36"/>
      <c r="BH28" s="36"/>
      <c r="BI28" s="36"/>
      <c r="BJ28" s="36"/>
      <c r="BK28" s="36"/>
      <c r="BL28" s="36"/>
      <c r="BM28" s="33" t="s">
        <v>73</v>
      </c>
    </row>
    <row r="29" spans="1:235" s="52" customFormat="1" ht="13.15" customHeight="1" x14ac:dyDescent="0.2">
      <c r="A29" s="33" t="s">
        <v>302</v>
      </c>
      <c r="B29" s="39" t="s">
        <v>442</v>
      </c>
      <c r="C29" s="51" t="s">
        <v>516</v>
      </c>
      <c r="D29" s="35" t="s">
        <v>517</v>
      </c>
      <c r="E29" s="36"/>
      <c r="F29" s="35"/>
      <c r="G29" s="36" t="s">
        <v>307</v>
      </c>
      <c r="H29" s="35">
        <v>220028102</v>
      </c>
      <c r="I29" s="36" t="s">
        <v>308</v>
      </c>
      <c r="J29" s="56" t="s">
        <v>309</v>
      </c>
      <c r="K29" s="36" t="s">
        <v>25</v>
      </c>
      <c r="L29" s="36"/>
      <c r="M29" s="36" t="s">
        <v>60</v>
      </c>
      <c r="N29" s="33" t="s">
        <v>210</v>
      </c>
      <c r="O29" s="33" t="s">
        <v>232</v>
      </c>
      <c r="P29" s="36" t="s">
        <v>283</v>
      </c>
      <c r="Q29" s="57" t="s">
        <v>510</v>
      </c>
      <c r="R29" s="36" t="s">
        <v>234</v>
      </c>
      <c r="S29" s="33" t="s">
        <v>232</v>
      </c>
      <c r="T29" s="36" t="s">
        <v>284</v>
      </c>
      <c r="U29" s="36" t="s">
        <v>11</v>
      </c>
      <c r="V29" s="42"/>
      <c r="W29" s="64" t="s">
        <v>478</v>
      </c>
      <c r="X29" s="33" t="s">
        <v>285</v>
      </c>
      <c r="Y29" s="64">
        <v>30</v>
      </c>
      <c r="Z29" s="64" t="s">
        <v>243</v>
      </c>
      <c r="AA29" s="64">
        <v>10</v>
      </c>
      <c r="AB29" s="36" t="s">
        <v>286</v>
      </c>
      <c r="AC29" s="36"/>
      <c r="AD29" s="59">
        <v>18</v>
      </c>
      <c r="AE29" s="60">
        <v>392050</v>
      </c>
      <c r="AF29" s="60">
        <f t="shared" si="24"/>
        <v>7056900</v>
      </c>
      <c r="AG29" s="60">
        <f t="shared" si="0"/>
        <v>7903728.0000000009</v>
      </c>
      <c r="AH29" s="59">
        <v>17</v>
      </c>
      <c r="AI29" s="60">
        <v>392050</v>
      </c>
      <c r="AJ29" s="60">
        <f t="shared" si="25"/>
        <v>6664850</v>
      </c>
      <c r="AK29" s="60">
        <f t="shared" si="1"/>
        <v>7464632.0000000009</v>
      </c>
      <c r="AL29" s="59">
        <v>17</v>
      </c>
      <c r="AM29" s="60">
        <v>392050</v>
      </c>
      <c r="AN29" s="60">
        <f t="shared" si="26"/>
        <v>6664850</v>
      </c>
      <c r="AO29" s="60">
        <f t="shared" si="2"/>
        <v>7464632.0000000009</v>
      </c>
      <c r="AP29" s="59">
        <v>17</v>
      </c>
      <c r="AQ29" s="60">
        <v>392050</v>
      </c>
      <c r="AR29" s="60">
        <f t="shared" si="27"/>
        <v>6664850</v>
      </c>
      <c r="AS29" s="60">
        <f t="shared" si="3"/>
        <v>7464632.0000000009</v>
      </c>
      <c r="AT29" s="59">
        <v>17</v>
      </c>
      <c r="AU29" s="60">
        <v>392050</v>
      </c>
      <c r="AV29" s="60">
        <f t="shared" si="28"/>
        <v>6664850</v>
      </c>
      <c r="AW29" s="60">
        <f t="shared" si="4"/>
        <v>7464632.0000000009</v>
      </c>
      <c r="AX29" s="65">
        <f t="shared" ref="AX29" si="29">AT29+AP29+AL29+AH29+AD29</f>
        <v>86</v>
      </c>
      <c r="AY29" s="60">
        <f>AF29+AJ29+AN29+AR29+AV29</f>
        <v>33716300</v>
      </c>
      <c r="AZ29" s="60">
        <f t="shared" ref="AZ29" si="30">AY29*1.12</f>
        <v>37762256</v>
      </c>
      <c r="BA29" s="33" t="s">
        <v>245</v>
      </c>
      <c r="BB29" s="62"/>
      <c r="BC29" s="63"/>
      <c r="BD29" s="62"/>
      <c r="BE29" s="62"/>
      <c r="BF29" s="33" t="s">
        <v>316</v>
      </c>
      <c r="BG29" s="36"/>
      <c r="BH29" s="36"/>
      <c r="BI29" s="36"/>
      <c r="BJ29" s="33" t="s">
        <v>73</v>
      </c>
      <c r="BK29" s="33" t="s">
        <v>73</v>
      </c>
      <c r="BL29" s="51"/>
      <c r="BN29" s="52" t="s">
        <v>511</v>
      </c>
    </row>
    <row r="30" spans="1:235" s="52" customFormat="1" ht="12" customHeight="1" x14ac:dyDescent="0.2">
      <c r="A30" s="33" t="s">
        <v>302</v>
      </c>
      <c r="B30" s="32" t="s">
        <v>426</v>
      </c>
      <c r="C30" s="33"/>
      <c r="D30" s="36"/>
      <c r="E30" s="36"/>
      <c r="F30" s="36" t="s">
        <v>37</v>
      </c>
      <c r="G30" s="36" t="s">
        <v>307</v>
      </c>
      <c r="H30" s="54">
        <v>220031725</v>
      </c>
      <c r="I30" s="36" t="s">
        <v>308</v>
      </c>
      <c r="J30" s="36" t="s">
        <v>309</v>
      </c>
      <c r="K30" s="36" t="s">
        <v>25</v>
      </c>
      <c r="L30" s="36"/>
      <c r="M30" s="36" t="s">
        <v>60</v>
      </c>
      <c r="N30" s="40">
        <v>30</v>
      </c>
      <c r="O30" s="35">
        <v>230000000</v>
      </c>
      <c r="P30" s="36" t="s">
        <v>283</v>
      </c>
      <c r="Q30" s="33" t="s">
        <v>272</v>
      </c>
      <c r="R30" s="41" t="s">
        <v>234</v>
      </c>
      <c r="S30" s="35">
        <v>230000000</v>
      </c>
      <c r="T30" s="36" t="s">
        <v>284</v>
      </c>
      <c r="U30" s="36" t="s">
        <v>11</v>
      </c>
      <c r="V30" s="42"/>
      <c r="W30" s="43" t="s">
        <v>264</v>
      </c>
      <c r="X30" s="43" t="s">
        <v>285</v>
      </c>
      <c r="Y30" s="35">
        <v>30</v>
      </c>
      <c r="Z30" s="35">
        <v>60</v>
      </c>
      <c r="AA30" s="44">
        <v>10</v>
      </c>
      <c r="AB30" s="36" t="s">
        <v>286</v>
      </c>
      <c r="AC30" s="43" t="s">
        <v>236</v>
      </c>
      <c r="AD30" s="47">
        <v>91</v>
      </c>
      <c r="AE30" s="46">
        <v>1275052.8</v>
      </c>
      <c r="AF30" s="46">
        <f t="shared" si="5"/>
        <v>116029804.8</v>
      </c>
      <c r="AG30" s="46">
        <f t="shared" si="0"/>
        <v>129953381.376</v>
      </c>
      <c r="AH30" s="47">
        <v>91</v>
      </c>
      <c r="AI30" s="55">
        <v>1275052.8</v>
      </c>
      <c r="AJ30" s="46">
        <f t="shared" si="6"/>
        <v>116029804.8</v>
      </c>
      <c r="AK30" s="46">
        <f t="shared" si="1"/>
        <v>129953381.376</v>
      </c>
      <c r="AL30" s="47">
        <v>91</v>
      </c>
      <c r="AM30" s="49">
        <v>1275052.8</v>
      </c>
      <c r="AN30" s="46">
        <f t="shared" si="7"/>
        <v>116029804.8</v>
      </c>
      <c r="AO30" s="46">
        <f t="shared" si="2"/>
        <v>129953381.376</v>
      </c>
      <c r="AP30" s="47">
        <v>91</v>
      </c>
      <c r="AQ30" s="49">
        <v>1275052.8</v>
      </c>
      <c r="AR30" s="46">
        <f t="shared" si="8"/>
        <v>116029804.8</v>
      </c>
      <c r="AS30" s="46">
        <f t="shared" si="3"/>
        <v>129953381.376</v>
      </c>
      <c r="AT30" s="47">
        <v>91</v>
      </c>
      <c r="AU30" s="50">
        <v>1275052.8</v>
      </c>
      <c r="AV30" s="46">
        <f t="shared" si="9"/>
        <v>116029804.8</v>
      </c>
      <c r="AW30" s="46">
        <f t="shared" si="4"/>
        <v>129953381.376</v>
      </c>
      <c r="AX30" s="47">
        <v>455</v>
      </c>
      <c r="AY30" s="46">
        <v>0</v>
      </c>
      <c r="AZ30" s="46">
        <v>0</v>
      </c>
      <c r="BA30" s="33" t="s">
        <v>245</v>
      </c>
      <c r="BB30" s="33"/>
      <c r="BC30" s="36"/>
      <c r="BD30" s="36"/>
      <c r="BE30" s="33"/>
      <c r="BF30" s="33" t="s">
        <v>317</v>
      </c>
      <c r="BG30" s="36"/>
      <c r="BH30" s="33"/>
      <c r="BI30" s="51"/>
      <c r="BJ30" s="51"/>
      <c r="BK30" s="51"/>
      <c r="BL30" s="34"/>
      <c r="BM30" s="34"/>
    </row>
    <row r="31" spans="1:235" s="52" customFormat="1" ht="11.25" customHeight="1" x14ac:dyDescent="0.2">
      <c r="A31" s="33" t="s">
        <v>302</v>
      </c>
      <c r="B31" s="32" t="s">
        <v>426</v>
      </c>
      <c r="C31" s="32"/>
      <c r="D31" s="53" t="s">
        <v>55</v>
      </c>
      <c r="E31" s="34"/>
      <c r="F31" s="35" t="s">
        <v>38</v>
      </c>
      <c r="G31" s="36" t="s">
        <v>307</v>
      </c>
      <c r="H31" s="35">
        <v>220031725</v>
      </c>
      <c r="I31" s="36" t="s">
        <v>308</v>
      </c>
      <c r="J31" s="56" t="s">
        <v>309</v>
      </c>
      <c r="K31" s="36" t="s">
        <v>25</v>
      </c>
      <c r="L31" s="36"/>
      <c r="M31" s="36" t="s">
        <v>60</v>
      </c>
      <c r="N31" s="33" t="s">
        <v>210</v>
      </c>
      <c r="O31" s="33" t="s">
        <v>232</v>
      </c>
      <c r="P31" s="36" t="s">
        <v>283</v>
      </c>
      <c r="Q31" s="57" t="s">
        <v>434</v>
      </c>
      <c r="R31" s="36" t="s">
        <v>234</v>
      </c>
      <c r="S31" s="33" t="s">
        <v>232</v>
      </c>
      <c r="T31" s="36" t="s">
        <v>284</v>
      </c>
      <c r="U31" s="36" t="s">
        <v>11</v>
      </c>
      <c r="V31" s="42"/>
      <c r="W31" s="36">
        <v>1.2019</v>
      </c>
      <c r="X31" s="33" t="s">
        <v>285</v>
      </c>
      <c r="Y31" s="33" t="s">
        <v>435</v>
      </c>
      <c r="Z31" s="33" t="s">
        <v>436</v>
      </c>
      <c r="AA31" s="58">
        <v>10</v>
      </c>
      <c r="AB31" s="36" t="s">
        <v>286</v>
      </c>
      <c r="AC31" s="36"/>
      <c r="AD31" s="59">
        <v>59</v>
      </c>
      <c r="AE31" s="60">
        <v>1275052.8</v>
      </c>
      <c r="AF31" s="61">
        <f>AD31*AE31</f>
        <v>75228115.200000003</v>
      </c>
      <c r="AG31" s="60">
        <f>AF31*1.12</f>
        <v>84255489.024000004</v>
      </c>
      <c r="AH31" s="59">
        <v>91</v>
      </c>
      <c r="AI31" s="60">
        <v>1275052.8</v>
      </c>
      <c r="AJ31" s="60">
        <f>AH31*AI31</f>
        <v>116029804.8</v>
      </c>
      <c r="AK31" s="60">
        <f>AJ31*1.12</f>
        <v>129953381.376</v>
      </c>
      <c r="AL31" s="59">
        <v>91</v>
      </c>
      <c r="AM31" s="60">
        <v>1275052.8</v>
      </c>
      <c r="AN31" s="60">
        <f>AL31*AM31</f>
        <v>116029804.8</v>
      </c>
      <c r="AO31" s="60">
        <f>AN31*1.12</f>
        <v>129953381.376</v>
      </c>
      <c r="AP31" s="59">
        <v>91</v>
      </c>
      <c r="AQ31" s="60">
        <v>1275052.8</v>
      </c>
      <c r="AR31" s="60">
        <f>AP31*AQ31</f>
        <v>116029804.8</v>
      </c>
      <c r="AS31" s="60">
        <f>AR31*1.12</f>
        <v>129953381.376</v>
      </c>
      <c r="AT31" s="59">
        <v>91</v>
      </c>
      <c r="AU31" s="60">
        <v>1275052.8</v>
      </c>
      <c r="AV31" s="60">
        <f>AT31*AU31</f>
        <v>116029804.8</v>
      </c>
      <c r="AW31" s="60">
        <f>AV31*1.12</f>
        <v>129953381.376</v>
      </c>
      <c r="AX31" s="59">
        <f t="shared" ref="AX31:AX32" si="31">AT31+AP31+AL31+AH31+AD31</f>
        <v>423</v>
      </c>
      <c r="AY31" s="60">
        <v>0</v>
      </c>
      <c r="AZ31" s="60">
        <v>0</v>
      </c>
      <c r="BA31" s="33" t="s">
        <v>245</v>
      </c>
      <c r="BB31" s="62"/>
      <c r="BC31" s="63"/>
      <c r="BD31" s="62"/>
      <c r="BE31" s="62"/>
      <c r="BF31" s="33" t="s">
        <v>437</v>
      </c>
      <c r="BG31" s="36"/>
      <c r="BH31" s="36"/>
      <c r="BI31" s="36"/>
      <c r="BJ31" s="36"/>
      <c r="BK31" s="36"/>
      <c r="BL31" s="36"/>
      <c r="BM31" s="33" t="s">
        <v>73</v>
      </c>
    </row>
    <row r="32" spans="1:235" s="52" customFormat="1" ht="13.15" customHeight="1" x14ac:dyDescent="0.2">
      <c r="A32" s="33" t="s">
        <v>302</v>
      </c>
      <c r="B32" s="39" t="s">
        <v>442</v>
      </c>
      <c r="C32" s="51" t="s">
        <v>518</v>
      </c>
      <c r="D32" s="35" t="s">
        <v>519</v>
      </c>
      <c r="E32" s="36"/>
      <c r="F32" s="35"/>
      <c r="G32" s="36" t="s">
        <v>307</v>
      </c>
      <c r="H32" s="35">
        <v>220031725</v>
      </c>
      <c r="I32" s="36" t="s">
        <v>308</v>
      </c>
      <c r="J32" s="56" t="s">
        <v>309</v>
      </c>
      <c r="K32" s="36" t="s">
        <v>25</v>
      </c>
      <c r="L32" s="36"/>
      <c r="M32" s="36" t="s">
        <v>60</v>
      </c>
      <c r="N32" s="33" t="s">
        <v>210</v>
      </c>
      <c r="O32" s="33" t="s">
        <v>232</v>
      </c>
      <c r="P32" s="36" t="s">
        <v>283</v>
      </c>
      <c r="Q32" s="57" t="s">
        <v>510</v>
      </c>
      <c r="R32" s="36" t="s">
        <v>234</v>
      </c>
      <c r="S32" s="33" t="s">
        <v>232</v>
      </c>
      <c r="T32" s="36" t="s">
        <v>284</v>
      </c>
      <c r="U32" s="36" t="s">
        <v>11</v>
      </c>
      <c r="V32" s="42"/>
      <c r="W32" s="64" t="s">
        <v>478</v>
      </c>
      <c r="X32" s="33" t="s">
        <v>285</v>
      </c>
      <c r="Y32" s="64">
        <v>30</v>
      </c>
      <c r="Z32" s="64" t="s">
        <v>243</v>
      </c>
      <c r="AA32" s="64">
        <v>10</v>
      </c>
      <c r="AB32" s="36" t="s">
        <v>286</v>
      </c>
      <c r="AC32" s="36"/>
      <c r="AD32" s="59">
        <v>42</v>
      </c>
      <c r="AE32" s="60">
        <v>1275052.8</v>
      </c>
      <c r="AF32" s="60">
        <f t="shared" ref="AF32" si="32">AD32*AE32</f>
        <v>53552217.600000001</v>
      </c>
      <c r="AG32" s="60">
        <f t="shared" ref="AG32" si="33">AF32*1.12</f>
        <v>59978483.712000005</v>
      </c>
      <c r="AH32" s="59">
        <v>91</v>
      </c>
      <c r="AI32" s="60">
        <v>1275052.8</v>
      </c>
      <c r="AJ32" s="60">
        <f t="shared" ref="AJ32" si="34">AH32*AI32</f>
        <v>116029804.8</v>
      </c>
      <c r="AK32" s="60">
        <f t="shared" ref="AK32" si="35">AJ32*1.12</f>
        <v>129953381.376</v>
      </c>
      <c r="AL32" s="59">
        <v>91</v>
      </c>
      <c r="AM32" s="60">
        <v>1275052.8</v>
      </c>
      <c r="AN32" s="60">
        <f t="shared" ref="AN32" si="36">AL32*AM32</f>
        <v>116029804.8</v>
      </c>
      <c r="AO32" s="60">
        <f t="shared" ref="AO32" si="37">AN32*1.12</f>
        <v>129953381.376</v>
      </c>
      <c r="AP32" s="59">
        <v>91</v>
      </c>
      <c r="AQ32" s="60">
        <v>1275052.8</v>
      </c>
      <c r="AR32" s="60">
        <f t="shared" ref="AR32" si="38">AP32*AQ32</f>
        <v>116029804.8</v>
      </c>
      <c r="AS32" s="60">
        <f t="shared" ref="AS32" si="39">AR32*1.12</f>
        <v>129953381.376</v>
      </c>
      <c r="AT32" s="59">
        <v>91</v>
      </c>
      <c r="AU32" s="60">
        <v>1275052.8</v>
      </c>
      <c r="AV32" s="60">
        <f t="shared" ref="AV32" si="40">AT32*AU32</f>
        <v>116029804.8</v>
      </c>
      <c r="AW32" s="60">
        <f t="shared" ref="AW32" si="41">AV32*1.12</f>
        <v>129953381.376</v>
      </c>
      <c r="AX32" s="65">
        <f t="shared" si="31"/>
        <v>406</v>
      </c>
      <c r="AY32" s="60">
        <f>AF32+AJ32+AN32+AR32+AV32</f>
        <v>517671436.80000001</v>
      </c>
      <c r="AZ32" s="60">
        <f t="shared" ref="AZ32" si="42">AY32*1.12</f>
        <v>579792009.21600008</v>
      </c>
      <c r="BA32" s="33" t="s">
        <v>245</v>
      </c>
      <c r="BB32" s="62"/>
      <c r="BC32" s="63"/>
      <c r="BD32" s="62"/>
      <c r="BE32" s="62"/>
      <c r="BF32" s="33" t="s">
        <v>437</v>
      </c>
      <c r="BG32" s="36"/>
      <c r="BH32" s="36"/>
      <c r="BI32" s="36"/>
      <c r="BJ32" s="33" t="s">
        <v>73</v>
      </c>
      <c r="BK32" s="33" t="s">
        <v>73</v>
      </c>
      <c r="BL32" s="51"/>
      <c r="BN32" s="52" t="s">
        <v>511</v>
      </c>
    </row>
    <row r="33" spans="1:65" s="52" customFormat="1" ht="12" customHeight="1" x14ac:dyDescent="0.2">
      <c r="A33" s="33" t="s">
        <v>268</v>
      </c>
      <c r="B33" s="32" t="s">
        <v>426</v>
      </c>
      <c r="C33" s="33"/>
      <c r="D33" s="36"/>
      <c r="E33" s="36"/>
      <c r="F33" s="36" t="s">
        <v>18</v>
      </c>
      <c r="G33" s="36" t="s">
        <v>318</v>
      </c>
      <c r="H33" s="54">
        <v>210030313</v>
      </c>
      <c r="I33" s="36" t="s">
        <v>67</v>
      </c>
      <c r="J33" s="36" t="s">
        <v>319</v>
      </c>
      <c r="K33" s="36" t="s">
        <v>9</v>
      </c>
      <c r="L33" s="36" t="s">
        <v>274</v>
      </c>
      <c r="M33" s="36"/>
      <c r="N33" s="66">
        <v>0</v>
      </c>
      <c r="O33" s="35">
        <v>230000000</v>
      </c>
      <c r="P33" s="36" t="s">
        <v>283</v>
      </c>
      <c r="Q33" s="33" t="s">
        <v>272</v>
      </c>
      <c r="R33" s="41" t="s">
        <v>234</v>
      </c>
      <c r="S33" s="35">
        <v>230000000</v>
      </c>
      <c r="T33" s="36" t="s">
        <v>10</v>
      </c>
      <c r="U33" s="36" t="s">
        <v>11</v>
      </c>
      <c r="V33" s="42"/>
      <c r="W33" s="43" t="s">
        <v>264</v>
      </c>
      <c r="X33" s="43" t="s">
        <v>285</v>
      </c>
      <c r="Y33" s="35">
        <v>0</v>
      </c>
      <c r="Z33" s="35">
        <v>90</v>
      </c>
      <c r="AA33" s="44">
        <v>10</v>
      </c>
      <c r="AB33" s="36" t="s">
        <v>320</v>
      </c>
      <c r="AC33" s="43" t="s">
        <v>236</v>
      </c>
      <c r="AD33" s="47">
        <v>1637</v>
      </c>
      <c r="AE33" s="46">
        <v>2945.49</v>
      </c>
      <c r="AF33" s="46">
        <f t="shared" si="5"/>
        <v>4821767.13</v>
      </c>
      <c r="AG33" s="46">
        <f t="shared" si="0"/>
        <v>5400379.1856000004</v>
      </c>
      <c r="AH33" s="47">
        <v>1362</v>
      </c>
      <c r="AI33" s="55">
        <v>2945.49</v>
      </c>
      <c r="AJ33" s="46">
        <f t="shared" si="6"/>
        <v>4011757.38</v>
      </c>
      <c r="AK33" s="46">
        <f t="shared" si="1"/>
        <v>4493168.2656000005</v>
      </c>
      <c r="AL33" s="47">
        <v>1362</v>
      </c>
      <c r="AM33" s="49">
        <v>2945.49</v>
      </c>
      <c r="AN33" s="46">
        <f t="shared" si="7"/>
        <v>4011757.38</v>
      </c>
      <c r="AO33" s="46">
        <f t="shared" si="2"/>
        <v>4493168.2656000005</v>
      </c>
      <c r="AP33" s="47">
        <v>1362</v>
      </c>
      <c r="AQ33" s="49">
        <v>2945.49</v>
      </c>
      <c r="AR33" s="46">
        <f t="shared" si="8"/>
        <v>4011757.38</v>
      </c>
      <c r="AS33" s="46">
        <f t="shared" si="3"/>
        <v>4493168.2656000005</v>
      </c>
      <c r="AT33" s="47">
        <v>1362</v>
      </c>
      <c r="AU33" s="50">
        <v>2945.49</v>
      </c>
      <c r="AV33" s="46">
        <f t="shared" si="9"/>
        <v>4011757.38</v>
      </c>
      <c r="AW33" s="46">
        <f t="shared" si="4"/>
        <v>4493168.2656000005</v>
      </c>
      <c r="AX33" s="47">
        <v>7085</v>
      </c>
      <c r="AY33" s="46">
        <v>0</v>
      </c>
      <c r="AZ33" s="46">
        <v>0</v>
      </c>
      <c r="BA33" s="33" t="s">
        <v>245</v>
      </c>
      <c r="BB33" s="33"/>
      <c r="BC33" s="36"/>
      <c r="BD33" s="36"/>
      <c r="BE33" s="33"/>
      <c r="BF33" s="33" t="s">
        <v>321</v>
      </c>
      <c r="BG33" s="36"/>
      <c r="BH33" s="33"/>
      <c r="BI33" s="51"/>
      <c r="BJ33" s="51"/>
      <c r="BK33" s="51"/>
      <c r="BL33" s="34"/>
      <c r="BM33" s="34"/>
    </row>
    <row r="34" spans="1:65" s="52" customFormat="1" ht="12" customHeight="1" x14ac:dyDescent="0.2">
      <c r="A34" s="33" t="s">
        <v>268</v>
      </c>
      <c r="B34" s="32" t="s">
        <v>426</v>
      </c>
      <c r="C34" s="33"/>
      <c r="D34" s="36"/>
      <c r="E34" s="36"/>
      <c r="F34" s="36" t="s">
        <v>19</v>
      </c>
      <c r="G34" s="36" t="s">
        <v>318</v>
      </c>
      <c r="H34" s="54">
        <v>210030313</v>
      </c>
      <c r="I34" s="36" t="s">
        <v>67</v>
      </c>
      <c r="J34" s="36" t="s">
        <v>319</v>
      </c>
      <c r="K34" s="36" t="s">
        <v>9</v>
      </c>
      <c r="L34" s="36" t="s">
        <v>274</v>
      </c>
      <c r="M34" s="36"/>
      <c r="N34" s="66">
        <v>0</v>
      </c>
      <c r="O34" s="35">
        <v>230000000</v>
      </c>
      <c r="P34" s="36" t="s">
        <v>283</v>
      </c>
      <c r="Q34" s="33" t="s">
        <v>279</v>
      </c>
      <c r="R34" s="41" t="s">
        <v>234</v>
      </c>
      <c r="S34" s="35">
        <v>230000000</v>
      </c>
      <c r="T34" s="36" t="s">
        <v>10</v>
      </c>
      <c r="U34" s="36" t="s">
        <v>11</v>
      </c>
      <c r="V34" s="42"/>
      <c r="W34" s="43" t="s">
        <v>264</v>
      </c>
      <c r="X34" s="43" t="s">
        <v>285</v>
      </c>
      <c r="Y34" s="35">
        <v>0</v>
      </c>
      <c r="Z34" s="35">
        <v>90</v>
      </c>
      <c r="AA34" s="44">
        <v>10</v>
      </c>
      <c r="AB34" s="36" t="s">
        <v>320</v>
      </c>
      <c r="AC34" s="43" t="s">
        <v>236</v>
      </c>
      <c r="AD34" s="47">
        <v>1637</v>
      </c>
      <c r="AE34" s="46">
        <v>2945.49</v>
      </c>
      <c r="AF34" s="46">
        <v>4821767.13</v>
      </c>
      <c r="AG34" s="46">
        <v>5400379.1856000004</v>
      </c>
      <c r="AH34" s="47">
        <v>1362</v>
      </c>
      <c r="AI34" s="55">
        <v>2945.49</v>
      </c>
      <c r="AJ34" s="67">
        <v>4011757.38</v>
      </c>
      <c r="AK34" s="67">
        <v>4493168.2656000005</v>
      </c>
      <c r="AL34" s="67">
        <v>1362</v>
      </c>
      <c r="AM34" s="67">
        <v>2945.49</v>
      </c>
      <c r="AN34" s="67">
        <v>4011757.38</v>
      </c>
      <c r="AO34" s="67">
        <v>4493168.2656000005</v>
      </c>
      <c r="AP34" s="67">
        <v>1362</v>
      </c>
      <c r="AQ34" s="67">
        <v>2945.49</v>
      </c>
      <c r="AR34" s="67">
        <v>4011757.38</v>
      </c>
      <c r="AS34" s="67">
        <v>4493168.2656000005</v>
      </c>
      <c r="AT34" s="67">
        <v>1362</v>
      </c>
      <c r="AU34" s="67">
        <v>2945.49</v>
      </c>
      <c r="AV34" s="67">
        <v>4011757.38</v>
      </c>
      <c r="AW34" s="67">
        <v>4493168.2656000005</v>
      </c>
      <c r="AX34" s="67">
        <v>7085</v>
      </c>
      <c r="AY34" s="67">
        <v>0</v>
      </c>
      <c r="AZ34" s="67">
        <v>0</v>
      </c>
      <c r="BA34" s="68" t="s">
        <v>245</v>
      </c>
      <c r="BB34" s="33"/>
      <c r="BC34" s="36"/>
      <c r="BD34" s="36"/>
      <c r="BE34" s="33"/>
      <c r="BF34" s="33" t="s">
        <v>321</v>
      </c>
      <c r="BG34" s="36"/>
      <c r="BH34" s="33"/>
      <c r="BI34" s="51"/>
      <c r="BJ34" s="51"/>
      <c r="BK34" s="51"/>
      <c r="BL34" s="51"/>
      <c r="BM34" s="34"/>
    </row>
    <row r="35" spans="1:65" s="52" customFormat="1" ht="12" customHeight="1" x14ac:dyDescent="0.2">
      <c r="A35" s="33" t="s">
        <v>268</v>
      </c>
      <c r="B35" s="32" t="s">
        <v>426</v>
      </c>
      <c r="C35" s="33"/>
      <c r="D35" s="53" t="s">
        <v>13</v>
      </c>
      <c r="F35" s="36" t="s">
        <v>20</v>
      </c>
      <c r="G35" s="36" t="s">
        <v>318</v>
      </c>
      <c r="H35" s="54">
        <v>210030313</v>
      </c>
      <c r="I35" s="36" t="s">
        <v>67</v>
      </c>
      <c r="J35" s="36" t="s">
        <v>319</v>
      </c>
      <c r="K35" s="36" t="s">
        <v>9</v>
      </c>
      <c r="L35" s="36" t="s">
        <v>438</v>
      </c>
      <c r="M35" s="36" t="s">
        <v>60</v>
      </c>
      <c r="N35" s="66" t="s">
        <v>276</v>
      </c>
      <c r="O35" s="35">
        <v>230000000</v>
      </c>
      <c r="P35" s="36" t="s">
        <v>283</v>
      </c>
      <c r="Q35" s="33" t="s">
        <v>277</v>
      </c>
      <c r="R35" s="41" t="s">
        <v>234</v>
      </c>
      <c r="S35" s="35">
        <v>230000000</v>
      </c>
      <c r="T35" s="36" t="s">
        <v>10</v>
      </c>
      <c r="U35" s="36" t="s">
        <v>11</v>
      </c>
      <c r="V35" s="42"/>
      <c r="W35" s="43" t="s">
        <v>264</v>
      </c>
      <c r="X35" s="43" t="s">
        <v>285</v>
      </c>
      <c r="Y35" s="35">
        <v>30</v>
      </c>
      <c r="Z35" s="35">
        <v>60</v>
      </c>
      <c r="AA35" s="44">
        <v>10</v>
      </c>
      <c r="AB35" s="36" t="s">
        <v>320</v>
      </c>
      <c r="AC35" s="43" t="s">
        <v>236</v>
      </c>
      <c r="AD35" s="47">
        <v>1637</v>
      </c>
      <c r="AE35" s="46">
        <v>2945.49</v>
      </c>
      <c r="AF35" s="69">
        <v>4821767.13</v>
      </c>
      <c r="AG35" s="46">
        <v>5400379.1856000004</v>
      </c>
      <c r="AH35" s="47">
        <v>1362</v>
      </c>
      <c r="AI35" s="47">
        <v>2945.49</v>
      </c>
      <c r="AJ35" s="67">
        <v>4011757.38</v>
      </c>
      <c r="AK35" s="67">
        <v>4493168.2656000005</v>
      </c>
      <c r="AL35" s="67">
        <v>1362</v>
      </c>
      <c r="AM35" s="46">
        <v>2945.49</v>
      </c>
      <c r="AN35" s="67">
        <v>4011757.38</v>
      </c>
      <c r="AO35" s="67">
        <v>4493168.2656000005</v>
      </c>
      <c r="AP35" s="67">
        <v>1362</v>
      </c>
      <c r="AQ35" s="46">
        <v>2945.49</v>
      </c>
      <c r="AR35" s="67">
        <v>4011757.38</v>
      </c>
      <c r="AS35" s="67">
        <v>4493168.2656000005</v>
      </c>
      <c r="AT35" s="67">
        <v>1362</v>
      </c>
      <c r="AU35" s="46">
        <v>2945.49</v>
      </c>
      <c r="AV35" s="67">
        <v>4011757.38</v>
      </c>
      <c r="AW35" s="67">
        <v>4493168.2656000005</v>
      </c>
      <c r="AX35" s="67">
        <v>7085</v>
      </c>
      <c r="AY35" s="46">
        <v>0</v>
      </c>
      <c r="AZ35" s="46">
        <v>0</v>
      </c>
      <c r="BA35" s="68" t="s">
        <v>245</v>
      </c>
      <c r="BB35" s="33"/>
      <c r="BC35" s="36"/>
      <c r="BD35" s="36"/>
      <c r="BE35" s="33"/>
      <c r="BF35" s="33" t="s">
        <v>321</v>
      </c>
      <c r="BG35" s="36"/>
      <c r="BH35" s="33"/>
      <c r="BI35" s="51"/>
      <c r="BJ35" s="51"/>
      <c r="BK35" s="51"/>
      <c r="BL35" s="51"/>
      <c r="BM35" s="51" t="s">
        <v>507</v>
      </c>
    </row>
    <row r="36" spans="1:65" s="52" customFormat="1" ht="12" customHeight="1" x14ac:dyDescent="0.2">
      <c r="A36" s="33" t="s">
        <v>268</v>
      </c>
      <c r="B36" s="32" t="s">
        <v>426</v>
      </c>
      <c r="C36" s="33"/>
      <c r="D36" s="53" t="s">
        <v>53</v>
      </c>
      <c r="E36" s="36"/>
      <c r="F36" s="36" t="s">
        <v>30</v>
      </c>
      <c r="G36" s="36" t="s">
        <v>322</v>
      </c>
      <c r="H36" s="54">
        <v>220011215</v>
      </c>
      <c r="I36" s="36" t="s">
        <v>61</v>
      </c>
      <c r="J36" s="36" t="s">
        <v>62</v>
      </c>
      <c r="K36" s="36" t="s">
        <v>25</v>
      </c>
      <c r="L36" s="36"/>
      <c r="M36" s="36" t="s">
        <v>60</v>
      </c>
      <c r="N36" s="66">
        <v>30</v>
      </c>
      <c r="O36" s="35">
        <v>230000000</v>
      </c>
      <c r="P36" s="36" t="s">
        <v>283</v>
      </c>
      <c r="Q36" s="33" t="s">
        <v>272</v>
      </c>
      <c r="R36" s="41" t="s">
        <v>234</v>
      </c>
      <c r="S36" s="35">
        <v>230000000</v>
      </c>
      <c r="T36" s="36" t="s">
        <v>10</v>
      </c>
      <c r="U36" s="36" t="s">
        <v>11</v>
      </c>
      <c r="V36" s="42"/>
      <c r="W36" s="43" t="s">
        <v>264</v>
      </c>
      <c r="X36" s="43" t="s">
        <v>285</v>
      </c>
      <c r="Y36" s="35">
        <v>30</v>
      </c>
      <c r="Z36" s="35">
        <v>60</v>
      </c>
      <c r="AA36" s="44">
        <v>10</v>
      </c>
      <c r="AB36" s="36" t="s">
        <v>286</v>
      </c>
      <c r="AC36" s="43" t="s">
        <v>236</v>
      </c>
      <c r="AD36" s="47">
        <v>351</v>
      </c>
      <c r="AE36" s="46">
        <v>86418.75</v>
      </c>
      <c r="AF36" s="46">
        <f t="shared" si="5"/>
        <v>30332981.25</v>
      </c>
      <c r="AG36" s="46">
        <f t="shared" si="0"/>
        <v>33972939</v>
      </c>
      <c r="AH36" s="46">
        <v>220</v>
      </c>
      <c r="AI36" s="55">
        <v>89443.4</v>
      </c>
      <c r="AJ36" s="46">
        <f t="shared" si="6"/>
        <v>19677548</v>
      </c>
      <c r="AK36" s="46">
        <f t="shared" si="1"/>
        <v>22038853.760000002</v>
      </c>
      <c r="AL36" s="47">
        <v>220</v>
      </c>
      <c r="AM36" s="49">
        <v>92573.92</v>
      </c>
      <c r="AN36" s="46">
        <f t="shared" si="7"/>
        <v>20366262.399999999</v>
      </c>
      <c r="AO36" s="46">
        <f t="shared" si="2"/>
        <v>22810213.888</v>
      </c>
      <c r="AP36" s="47">
        <v>220</v>
      </c>
      <c r="AQ36" s="49">
        <v>95814.01</v>
      </c>
      <c r="AR36" s="46">
        <f t="shared" si="8"/>
        <v>21079082.199999999</v>
      </c>
      <c r="AS36" s="46">
        <f t="shared" si="3"/>
        <v>23608572.064000003</v>
      </c>
      <c r="AT36" s="47">
        <v>220</v>
      </c>
      <c r="AU36" s="50">
        <v>99167.5</v>
      </c>
      <c r="AV36" s="46">
        <f t="shared" si="9"/>
        <v>21816850</v>
      </c>
      <c r="AW36" s="46">
        <f t="shared" si="4"/>
        <v>24434872.000000004</v>
      </c>
      <c r="AX36" s="47">
        <v>1231</v>
      </c>
      <c r="AY36" s="46">
        <v>113272723.84999999</v>
      </c>
      <c r="AZ36" s="46">
        <v>126865450.71200001</v>
      </c>
      <c r="BA36" s="33" t="s">
        <v>245</v>
      </c>
      <c r="BB36" s="33"/>
      <c r="BC36" s="36"/>
      <c r="BD36" s="36"/>
      <c r="BE36" s="33"/>
      <c r="BF36" s="33" t="s">
        <v>323</v>
      </c>
      <c r="BG36" s="36"/>
      <c r="BH36" s="33"/>
      <c r="BI36" s="51"/>
      <c r="BJ36" s="51"/>
      <c r="BK36" s="51"/>
      <c r="BL36" s="34"/>
      <c r="BM36" s="34"/>
    </row>
    <row r="37" spans="1:65" s="52" customFormat="1" ht="12" customHeight="1" x14ac:dyDescent="0.2">
      <c r="A37" s="33" t="s">
        <v>268</v>
      </c>
      <c r="B37" s="32" t="s">
        <v>426</v>
      </c>
      <c r="C37" s="33"/>
      <c r="D37" s="53" t="s">
        <v>14</v>
      </c>
      <c r="E37" s="36"/>
      <c r="F37" s="36" t="s">
        <v>21</v>
      </c>
      <c r="G37" s="36" t="s">
        <v>324</v>
      </c>
      <c r="H37" s="54">
        <v>260000264</v>
      </c>
      <c r="I37" s="36" t="s">
        <v>325</v>
      </c>
      <c r="J37" s="36" t="s">
        <v>326</v>
      </c>
      <c r="K37" s="36" t="s">
        <v>25</v>
      </c>
      <c r="L37" s="36"/>
      <c r="M37" s="36" t="s">
        <v>60</v>
      </c>
      <c r="N37" s="40">
        <v>30</v>
      </c>
      <c r="O37" s="35">
        <v>230000000</v>
      </c>
      <c r="P37" s="36" t="s">
        <v>283</v>
      </c>
      <c r="Q37" s="33" t="s">
        <v>272</v>
      </c>
      <c r="R37" s="41" t="s">
        <v>234</v>
      </c>
      <c r="S37" s="35">
        <v>230000000</v>
      </c>
      <c r="T37" s="36" t="s">
        <v>10</v>
      </c>
      <c r="U37" s="36" t="s">
        <v>11</v>
      </c>
      <c r="V37" s="42"/>
      <c r="W37" s="43" t="s">
        <v>264</v>
      </c>
      <c r="X37" s="43" t="s">
        <v>285</v>
      </c>
      <c r="Y37" s="35">
        <v>30</v>
      </c>
      <c r="Z37" s="35">
        <v>60</v>
      </c>
      <c r="AA37" s="44">
        <v>10</v>
      </c>
      <c r="AB37" s="36" t="s">
        <v>327</v>
      </c>
      <c r="AC37" s="43" t="s">
        <v>236</v>
      </c>
      <c r="AD37" s="47">
        <v>15.821999999999999</v>
      </c>
      <c r="AE37" s="46">
        <v>828578.04</v>
      </c>
      <c r="AF37" s="46">
        <f t="shared" si="5"/>
        <v>13109761.748880001</v>
      </c>
      <c r="AG37" s="46">
        <f t="shared" si="0"/>
        <v>14682933.158745602</v>
      </c>
      <c r="AH37" s="47">
        <v>12.821999999999999</v>
      </c>
      <c r="AI37" s="55">
        <v>828578.04</v>
      </c>
      <c r="AJ37" s="46">
        <f t="shared" si="6"/>
        <v>10624027.62888</v>
      </c>
      <c r="AK37" s="46">
        <f t="shared" si="1"/>
        <v>11898910.944345601</v>
      </c>
      <c r="AL37" s="47">
        <v>12.821999999999999</v>
      </c>
      <c r="AM37" s="49">
        <v>828578.04</v>
      </c>
      <c r="AN37" s="46">
        <f t="shared" si="7"/>
        <v>10624027.62888</v>
      </c>
      <c r="AO37" s="46">
        <f t="shared" si="2"/>
        <v>11898910.944345601</v>
      </c>
      <c r="AP37" s="47">
        <v>12.821999999999999</v>
      </c>
      <c r="AQ37" s="49">
        <v>828578.04</v>
      </c>
      <c r="AR37" s="46">
        <f t="shared" si="8"/>
        <v>10624027.62888</v>
      </c>
      <c r="AS37" s="46">
        <f t="shared" si="3"/>
        <v>11898910.944345601</v>
      </c>
      <c r="AT37" s="47">
        <v>12.821999999999999</v>
      </c>
      <c r="AU37" s="50">
        <v>828578.04</v>
      </c>
      <c r="AV37" s="46">
        <f t="shared" si="9"/>
        <v>10624027.62888</v>
      </c>
      <c r="AW37" s="46">
        <f t="shared" si="4"/>
        <v>11898910.944345601</v>
      </c>
      <c r="AX37" s="47">
        <v>67.11</v>
      </c>
      <c r="AY37" s="46">
        <v>55605872.264399998</v>
      </c>
      <c r="AZ37" s="46">
        <v>62278576.936128005</v>
      </c>
      <c r="BA37" s="33" t="s">
        <v>245</v>
      </c>
      <c r="BB37" s="33"/>
      <c r="BC37" s="36"/>
      <c r="BD37" s="36"/>
      <c r="BE37" s="33"/>
      <c r="BF37" s="33" t="s">
        <v>328</v>
      </c>
      <c r="BG37" s="36"/>
      <c r="BH37" s="33"/>
      <c r="BI37" s="51"/>
      <c r="BJ37" s="51"/>
      <c r="BK37" s="51"/>
      <c r="BL37" s="34"/>
      <c r="BM37" s="34"/>
    </row>
    <row r="38" spans="1:65" s="52" customFormat="1" ht="12" customHeight="1" x14ac:dyDescent="0.2">
      <c r="A38" s="33" t="s">
        <v>268</v>
      </c>
      <c r="B38" s="32" t="s">
        <v>426</v>
      </c>
      <c r="C38" s="33"/>
      <c r="D38" s="53" t="s">
        <v>37</v>
      </c>
      <c r="E38" s="36"/>
      <c r="F38" s="36" t="s">
        <v>22</v>
      </c>
      <c r="G38" s="36" t="s">
        <v>329</v>
      </c>
      <c r="H38" s="54">
        <v>210000459</v>
      </c>
      <c r="I38" s="34" t="s">
        <v>63</v>
      </c>
      <c r="J38" s="36" t="s">
        <v>330</v>
      </c>
      <c r="K38" s="36" t="s">
        <v>25</v>
      </c>
      <c r="L38" s="36"/>
      <c r="M38" s="36" t="s">
        <v>60</v>
      </c>
      <c r="N38" s="40">
        <v>30</v>
      </c>
      <c r="O38" s="35">
        <v>230000000</v>
      </c>
      <c r="P38" s="36" t="s">
        <v>283</v>
      </c>
      <c r="Q38" s="33" t="s">
        <v>272</v>
      </c>
      <c r="R38" s="41" t="s">
        <v>234</v>
      </c>
      <c r="S38" s="35">
        <v>230000000</v>
      </c>
      <c r="T38" s="36" t="s">
        <v>10</v>
      </c>
      <c r="U38" s="36" t="s">
        <v>11</v>
      </c>
      <c r="V38" s="42"/>
      <c r="W38" s="43" t="s">
        <v>264</v>
      </c>
      <c r="X38" s="43" t="s">
        <v>285</v>
      </c>
      <c r="Y38" s="35">
        <v>30</v>
      </c>
      <c r="Z38" s="35">
        <v>60</v>
      </c>
      <c r="AA38" s="44">
        <v>10</v>
      </c>
      <c r="AB38" s="36" t="s">
        <v>286</v>
      </c>
      <c r="AC38" s="43" t="s">
        <v>236</v>
      </c>
      <c r="AD38" s="47">
        <v>589</v>
      </c>
      <c r="AE38" s="46">
        <v>4951.25</v>
      </c>
      <c r="AF38" s="46">
        <f t="shared" si="5"/>
        <v>2916286.25</v>
      </c>
      <c r="AG38" s="46">
        <f t="shared" si="0"/>
        <v>3266240.6</v>
      </c>
      <c r="AH38" s="47">
        <v>188</v>
      </c>
      <c r="AI38" s="55">
        <v>5124.54</v>
      </c>
      <c r="AJ38" s="46">
        <f t="shared" si="6"/>
        <v>963413.52</v>
      </c>
      <c r="AK38" s="46">
        <f t="shared" si="1"/>
        <v>1079023.1424</v>
      </c>
      <c r="AL38" s="47">
        <v>188</v>
      </c>
      <c r="AM38" s="49">
        <v>5303.9</v>
      </c>
      <c r="AN38" s="46">
        <f t="shared" si="7"/>
        <v>997133.2</v>
      </c>
      <c r="AO38" s="46">
        <f t="shared" si="2"/>
        <v>1116789.1840000001</v>
      </c>
      <c r="AP38" s="47">
        <v>188</v>
      </c>
      <c r="AQ38" s="49">
        <v>5489.53</v>
      </c>
      <c r="AR38" s="46">
        <f t="shared" si="8"/>
        <v>1032031.6399999999</v>
      </c>
      <c r="AS38" s="46">
        <f t="shared" si="3"/>
        <v>1155875.4368</v>
      </c>
      <c r="AT38" s="47">
        <v>188</v>
      </c>
      <c r="AU38" s="50">
        <v>5681.67</v>
      </c>
      <c r="AV38" s="46">
        <f t="shared" si="9"/>
        <v>1068153.96</v>
      </c>
      <c r="AW38" s="46">
        <f t="shared" si="4"/>
        <v>1196332.4352000002</v>
      </c>
      <c r="AX38" s="47">
        <v>1341</v>
      </c>
      <c r="AY38" s="46">
        <v>6977018.5700000003</v>
      </c>
      <c r="AZ38" s="46">
        <v>7814260.7983999997</v>
      </c>
      <c r="BA38" s="33" t="s">
        <v>245</v>
      </c>
      <c r="BB38" s="33"/>
      <c r="BC38" s="36"/>
      <c r="BD38" s="36"/>
      <c r="BE38" s="33"/>
      <c r="BF38" s="33" t="s">
        <v>331</v>
      </c>
      <c r="BG38" s="36"/>
      <c r="BH38" s="33"/>
      <c r="BI38" s="51"/>
      <c r="BJ38" s="51"/>
      <c r="BK38" s="51"/>
      <c r="BL38" s="34"/>
      <c r="BM38" s="34"/>
    </row>
    <row r="39" spans="1:65" s="52" customFormat="1" ht="12" customHeight="1" x14ac:dyDescent="0.2">
      <c r="A39" s="33" t="s">
        <v>268</v>
      </c>
      <c r="B39" s="32" t="s">
        <v>426</v>
      </c>
      <c r="C39" s="33"/>
      <c r="D39" s="53" t="s">
        <v>35</v>
      </c>
      <c r="E39" s="36"/>
      <c r="F39" s="36" t="s">
        <v>23</v>
      </c>
      <c r="G39" s="36" t="s">
        <v>329</v>
      </c>
      <c r="H39" s="54">
        <v>210000463</v>
      </c>
      <c r="I39" s="34" t="s">
        <v>63</v>
      </c>
      <c r="J39" s="36" t="s">
        <v>330</v>
      </c>
      <c r="K39" s="36" t="s">
        <v>25</v>
      </c>
      <c r="L39" s="36"/>
      <c r="M39" s="36" t="s">
        <v>60</v>
      </c>
      <c r="N39" s="40">
        <v>30</v>
      </c>
      <c r="O39" s="35">
        <v>230000000</v>
      </c>
      <c r="P39" s="36" t="s">
        <v>283</v>
      </c>
      <c r="Q39" s="33" t="s">
        <v>272</v>
      </c>
      <c r="R39" s="41" t="s">
        <v>234</v>
      </c>
      <c r="S39" s="35">
        <v>230000000</v>
      </c>
      <c r="T39" s="36" t="s">
        <v>10</v>
      </c>
      <c r="U39" s="36" t="s">
        <v>11</v>
      </c>
      <c r="V39" s="42"/>
      <c r="W39" s="43" t="s">
        <v>264</v>
      </c>
      <c r="X39" s="43" t="s">
        <v>285</v>
      </c>
      <c r="Y39" s="35">
        <v>30</v>
      </c>
      <c r="Z39" s="35">
        <v>60</v>
      </c>
      <c r="AA39" s="44">
        <v>10</v>
      </c>
      <c r="AB39" s="36" t="s">
        <v>286</v>
      </c>
      <c r="AC39" s="43" t="s">
        <v>236</v>
      </c>
      <c r="AD39" s="47">
        <v>24</v>
      </c>
      <c r="AE39" s="46">
        <v>3456</v>
      </c>
      <c r="AF39" s="46">
        <f t="shared" si="5"/>
        <v>82944</v>
      </c>
      <c r="AG39" s="46">
        <f t="shared" si="0"/>
        <v>92897.280000000013</v>
      </c>
      <c r="AH39" s="47">
        <v>20</v>
      </c>
      <c r="AI39" s="55">
        <v>3576.9599999999996</v>
      </c>
      <c r="AJ39" s="46">
        <f t="shared" si="6"/>
        <v>71539.199999999997</v>
      </c>
      <c r="AK39" s="46">
        <f t="shared" si="1"/>
        <v>80123.90400000001</v>
      </c>
      <c r="AL39" s="47">
        <v>20</v>
      </c>
      <c r="AM39" s="49">
        <v>3702.15</v>
      </c>
      <c r="AN39" s="46">
        <f t="shared" si="7"/>
        <v>74043</v>
      </c>
      <c r="AO39" s="46">
        <f t="shared" si="2"/>
        <v>82928.160000000003</v>
      </c>
      <c r="AP39" s="47">
        <v>20</v>
      </c>
      <c r="AQ39" s="49">
        <v>3831.72</v>
      </c>
      <c r="AR39" s="46">
        <f t="shared" si="8"/>
        <v>76634.399999999994</v>
      </c>
      <c r="AS39" s="46">
        <f t="shared" si="3"/>
        <v>85830.528000000006</v>
      </c>
      <c r="AT39" s="47">
        <v>20</v>
      </c>
      <c r="AU39" s="50">
        <v>3965.83</v>
      </c>
      <c r="AV39" s="46">
        <f t="shared" si="9"/>
        <v>79316.600000000006</v>
      </c>
      <c r="AW39" s="46">
        <f t="shared" si="4"/>
        <v>88834.592000000019</v>
      </c>
      <c r="AX39" s="47">
        <v>104</v>
      </c>
      <c r="AY39" s="46">
        <v>384477.2</v>
      </c>
      <c r="AZ39" s="46">
        <v>430614.46400000004</v>
      </c>
      <c r="BA39" s="33" t="s">
        <v>245</v>
      </c>
      <c r="BB39" s="33"/>
      <c r="BC39" s="36"/>
      <c r="BD39" s="36"/>
      <c r="BE39" s="33"/>
      <c r="BF39" s="33" t="s">
        <v>332</v>
      </c>
      <c r="BG39" s="36"/>
      <c r="BH39" s="33"/>
      <c r="BI39" s="51"/>
      <c r="BJ39" s="51"/>
      <c r="BK39" s="51"/>
      <c r="BL39" s="34"/>
      <c r="BM39" s="34"/>
    </row>
    <row r="40" spans="1:65" s="52" customFormat="1" ht="12" customHeight="1" x14ac:dyDescent="0.2">
      <c r="A40" s="33" t="s">
        <v>268</v>
      </c>
      <c r="B40" s="32" t="s">
        <v>426</v>
      </c>
      <c r="C40" s="33"/>
      <c r="D40" s="53" t="s">
        <v>33</v>
      </c>
      <c r="E40" s="36"/>
      <c r="F40" s="36" t="s">
        <v>24</v>
      </c>
      <c r="G40" s="36" t="s">
        <v>329</v>
      </c>
      <c r="H40" s="54">
        <v>210000913</v>
      </c>
      <c r="I40" s="34" t="s">
        <v>63</v>
      </c>
      <c r="J40" s="36" t="s">
        <v>330</v>
      </c>
      <c r="K40" s="36" t="s">
        <v>25</v>
      </c>
      <c r="L40" s="36"/>
      <c r="M40" s="36" t="s">
        <v>60</v>
      </c>
      <c r="N40" s="40">
        <v>30</v>
      </c>
      <c r="O40" s="35">
        <v>230000000</v>
      </c>
      <c r="P40" s="36" t="s">
        <v>283</v>
      </c>
      <c r="Q40" s="33" t="s">
        <v>272</v>
      </c>
      <c r="R40" s="41" t="s">
        <v>234</v>
      </c>
      <c r="S40" s="35">
        <v>230000000</v>
      </c>
      <c r="T40" s="36" t="s">
        <v>10</v>
      </c>
      <c r="U40" s="36" t="s">
        <v>11</v>
      </c>
      <c r="V40" s="42"/>
      <c r="W40" s="43" t="s">
        <v>264</v>
      </c>
      <c r="X40" s="43" t="s">
        <v>285</v>
      </c>
      <c r="Y40" s="35">
        <v>30</v>
      </c>
      <c r="Z40" s="35">
        <v>60</v>
      </c>
      <c r="AA40" s="44">
        <v>10</v>
      </c>
      <c r="AB40" s="36" t="s">
        <v>286</v>
      </c>
      <c r="AC40" s="43" t="s">
        <v>236</v>
      </c>
      <c r="AD40" s="47">
        <v>694</v>
      </c>
      <c r="AE40" s="46">
        <v>1825.15</v>
      </c>
      <c r="AF40" s="46">
        <f t="shared" si="5"/>
        <v>1266654.1000000001</v>
      </c>
      <c r="AG40" s="46">
        <f t="shared" si="0"/>
        <v>1418652.5920000002</v>
      </c>
      <c r="AH40" s="47">
        <v>1000</v>
      </c>
      <c r="AI40" s="55">
        <v>1889.03</v>
      </c>
      <c r="AJ40" s="46">
        <f t="shared" si="6"/>
        <v>1889030</v>
      </c>
      <c r="AK40" s="46">
        <f t="shared" si="1"/>
        <v>2115713.6</v>
      </c>
      <c r="AL40" s="47">
        <v>1000</v>
      </c>
      <c r="AM40" s="49">
        <v>1955.14</v>
      </c>
      <c r="AN40" s="46">
        <f t="shared" si="7"/>
        <v>1955140</v>
      </c>
      <c r="AO40" s="46">
        <f t="shared" si="2"/>
        <v>2189756.8000000003</v>
      </c>
      <c r="AP40" s="47">
        <v>1000</v>
      </c>
      <c r="AQ40" s="49">
        <v>2023.57</v>
      </c>
      <c r="AR40" s="46">
        <f t="shared" si="8"/>
        <v>2023570</v>
      </c>
      <c r="AS40" s="46">
        <f t="shared" si="3"/>
        <v>2266398.4000000004</v>
      </c>
      <c r="AT40" s="47">
        <v>1000</v>
      </c>
      <c r="AU40" s="50">
        <v>2094.4</v>
      </c>
      <c r="AV40" s="46">
        <f t="shared" si="9"/>
        <v>2094400</v>
      </c>
      <c r="AW40" s="46">
        <f t="shared" si="4"/>
        <v>2345728</v>
      </c>
      <c r="AX40" s="47">
        <v>4694</v>
      </c>
      <c r="AY40" s="46">
        <v>9228794.0999999996</v>
      </c>
      <c r="AZ40" s="46">
        <v>10336249.392000001</v>
      </c>
      <c r="BA40" s="33" t="s">
        <v>245</v>
      </c>
      <c r="BB40" s="33"/>
      <c r="BC40" s="36"/>
      <c r="BD40" s="36"/>
      <c r="BE40" s="33"/>
      <c r="BF40" s="33" t="s">
        <v>333</v>
      </c>
      <c r="BG40" s="36"/>
      <c r="BH40" s="33"/>
      <c r="BI40" s="51"/>
      <c r="BJ40" s="51"/>
      <c r="BK40" s="51"/>
      <c r="BL40" s="34"/>
      <c r="BM40" s="34"/>
    </row>
    <row r="41" spans="1:65" s="52" customFormat="1" ht="12" customHeight="1" x14ac:dyDescent="0.2">
      <c r="A41" s="33" t="s">
        <v>268</v>
      </c>
      <c r="B41" s="32" t="s">
        <v>426</v>
      </c>
      <c r="C41" s="33"/>
      <c r="D41" s="53" t="s">
        <v>31</v>
      </c>
      <c r="E41" s="36"/>
      <c r="F41" s="36" t="s">
        <v>26</v>
      </c>
      <c r="G41" s="36" t="s">
        <v>329</v>
      </c>
      <c r="H41" s="54">
        <v>210026839</v>
      </c>
      <c r="I41" s="34" t="s">
        <v>63</v>
      </c>
      <c r="J41" s="36" t="s">
        <v>330</v>
      </c>
      <c r="K41" s="36" t="s">
        <v>25</v>
      </c>
      <c r="L41" s="36"/>
      <c r="M41" s="36" t="s">
        <v>60</v>
      </c>
      <c r="N41" s="40">
        <v>30</v>
      </c>
      <c r="O41" s="35">
        <v>230000000</v>
      </c>
      <c r="P41" s="36" t="s">
        <v>283</v>
      </c>
      <c r="Q41" s="33" t="s">
        <v>272</v>
      </c>
      <c r="R41" s="41" t="s">
        <v>234</v>
      </c>
      <c r="S41" s="35">
        <v>230000000</v>
      </c>
      <c r="T41" s="36" t="s">
        <v>10</v>
      </c>
      <c r="U41" s="36" t="s">
        <v>11</v>
      </c>
      <c r="V41" s="42"/>
      <c r="W41" s="43" t="s">
        <v>264</v>
      </c>
      <c r="X41" s="43" t="s">
        <v>285</v>
      </c>
      <c r="Y41" s="35">
        <v>30</v>
      </c>
      <c r="Z41" s="35">
        <v>60</v>
      </c>
      <c r="AA41" s="44">
        <v>10</v>
      </c>
      <c r="AB41" s="36" t="s">
        <v>286</v>
      </c>
      <c r="AC41" s="43" t="s">
        <v>236</v>
      </c>
      <c r="AD41" s="47">
        <v>946</v>
      </c>
      <c r="AE41" s="46">
        <v>1542.91</v>
      </c>
      <c r="AF41" s="46">
        <f t="shared" si="5"/>
        <v>1459592.86</v>
      </c>
      <c r="AG41" s="46">
        <f t="shared" si="0"/>
        <v>1634744.0032000004</v>
      </c>
      <c r="AH41" s="47">
        <v>1000</v>
      </c>
      <c r="AI41" s="55">
        <v>1596.91</v>
      </c>
      <c r="AJ41" s="46">
        <f t="shared" si="6"/>
        <v>1596910</v>
      </c>
      <c r="AK41" s="46">
        <f t="shared" si="1"/>
        <v>1788539.2000000002</v>
      </c>
      <c r="AL41" s="47">
        <v>1000</v>
      </c>
      <c r="AM41" s="49">
        <v>1652.8</v>
      </c>
      <c r="AN41" s="46">
        <f t="shared" si="7"/>
        <v>1652800</v>
      </c>
      <c r="AO41" s="46">
        <f t="shared" si="2"/>
        <v>1851136.0000000002</v>
      </c>
      <c r="AP41" s="47">
        <v>1000</v>
      </c>
      <c r="AQ41" s="49">
        <v>1710.65</v>
      </c>
      <c r="AR41" s="46">
        <f t="shared" si="8"/>
        <v>1710650</v>
      </c>
      <c r="AS41" s="46">
        <f t="shared" si="3"/>
        <v>1915928.0000000002</v>
      </c>
      <c r="AT41" s="47">
        <v>1000</v>
      </c>
      <c r="AU41" s="50">
        <v>1770.52</v>
      </c>
      <c r="AV41" s="46">
        <f t="shared" si="9"/>
        <v>1770520</v>
      </c>
      <c r="AW41" s="46">
        <f t="shared" si="4"/>
        <v>1982982.4000000001</v>
      </c>
      <c r="AX41" s="47">
        <v>4946</v>
      </c>
      <c r="AY41" s="46">
        <v>8190472.8600000003</v>
      </c>
      <c r="AZ41" s="46">
        <v>9173329.6032000016</v>
      </c>
      <c r="BA41" s="33" t="s">
        <v>245</v>
      </c>
      <c r="BB41" s="33"/>
      <c r="BC41" s="36"/>
      <c r="BD41" s="36"/>
      <c r="BE41" s="33"/>
      <c r="BF41" s="33" t="s">
        <v>334</v>
      </c>
      <c r="BG41" s="36"/>
      <c r="BH41" s="33"/>
      <c r="BI41" s="51"/>
      <c r="BJ41" s="51"/>
      <c r="BK41" s="51"/>
      <c r="BL41" s="34"/>
      <c r="BM41" s="34"/>
    </row>
    <row r="42" spans="1:65" s="52" customFormat="1" ht="12" customHeight="1" x14ac:dyDescent="0.2">
      <c r="A42" s="33" t="s">
        <v>268</v>
      </c>
      <c r="B42" s="32" t="s">
        <v>426</v>
      </c>
      <c r="C42" s="33"/>
      <c r="D42" s="53" t="s">
        <v>30</v>
      </c>
      <c r="E42" s="36"/>
      <c r="F42" s="36" t="s">
        <v>27</v>
      </c>
      <c r="G42" s="36" t="s">
        <v>329</v>
      </c>
      <c r="H42" s="54">
        <v>210028875</v>
      </c>
      <c r="I42" s="34" t="s">
        <v>63</v>
      </c>
      <c r="J42" s="36" t="s">
        <v>330</v>
      </c>
      <c r="K42" s="36" t="s">
        <v>25</v>
      </c>
      <c r="L42" s="36"/>
      <c r="M42" s="36" t="s">
        <v>60</v>
      </c>
      <c r="N42" s="40">
        <v>30</v>
      </c>
      <c r="O42" s="35">
        <v>230000000</v>
      </c>
      <c r="P42" s="36" t="s">
        <v>283</v>
      </c>
      <c r="Q42" s="33" t="s">
        <v>272</v>
      </c>
      <c r="R42" s="41" t="s">
        <v>234</v>
      </c>
      <c r="S42" s="35">
        <v>230000000</v>
      </c>
      <c r="T42" s="36" t="s">
        <v>10</v>
      </c>
      <c r="U42" s="36" t="s">
        <v>11</v>
      </c>
      <c r="V42" s="42"/>
      <c r="W42" s="43" t="s">
        <v>264</v>
      </c>
      <c r="X42" s="43" t="s">
        <v>285</v>
      </c>
      <c r="Y42" s="35">
        <v>30</v>
      </c>
      <c r="Z42" s="35">
        <v>60</v>
      </c>
      <c r="AA42" s="44">
        <v>10</v>
      </c>
      <c r="AB42" s="36" t="s">
        <v>286</v>
      </c>
      <c r="AC42" s="43" t="s">
        <v>236</v>
      </c>
      <c r="AD42" s="47">
        <v>12482</v>
      </c>
      <c r="AE42" s="46">
        <v>2107</v>
      </c>
      <c r="AF42" s="46">
        <f t="shared" si="5"/>
        <v>26299574</v>
      </c>
      <c r="AG42" s="46">
        <f t="shared" si="0"/>
        <v>29455522.880000003</v>
      </c>
      <c r="AH42" s="47">
        <v>9689</v>
      </c>
      <c r="AI42" s="55">
        <v>2180.7399999999998</v>
      </c>
      <c r="AJ42" s="46">
        <f>AI42*AH42</f>
        <v>21129189.859999999</v>
      </c>
      <c r="AK42" s="46">
        <f t="shared" si="1"/>
        <v>23664692.643200003</v>
      </c>
      <c r="AL42" s="47">
        <v>9689</v>
      </c>
      <c r="AM42" s="49">
        <v>2257.0700000000002</v>
      </c>
      <c r="AN42" s="46">
        <f t="shared" si="7"/>
        <v>21868751.23</v>
      </c>
      <c r="AO42" s="46">
        <f t="shared" si="2"/>
        <v>24493001.377600003</v>
      </c>
      <c r="AP42" s="47">
        <v>9689</v>
      </c>
      <c r="AQ42" s="49">
        <v>2336.06</v>
      </c>
      <c r="AR42" s="46">
        <f t="shared" si="8"/>
        <v>22634085.34</v>
      </c>
      <c r="AS42" s="46">
        <f t="shared" si="3"/>
        <v>25350175.580800001</v>
      </c>
      <c r="AT42" s="47">
        <v>9689</v>
      </c>
      <c r="AU42" s="50">
        <v>2417.83</v>
      </c>
      <c r="AV42" s="46">
        <f t="shared" si="9"/>
        <v>23426354.870000001</v>
      </c>
      <c r="AW42" s="46">
        <f t="shared" si="4"/>
        <v>26237517.454400003</v>
      </c>
      <c r="AX42" s="47">
        <v>51238</v>
      </c>
      <c r="AY42" s="46">
        <v>115357955.30000001</v>
      </c>
      <c r="AZ42" s="46">
        <v>129200909.93600002</v>
      </c>
      <c r="BA42" s="33" t="s">
        <v>245</v>
      </c>
      <c r="BB42" s="33"/>
      <c r="BC42" s="36"/>
      <c r="BD42" s="36"/>
      <c r="BE42" s="33"/>
      <c r="BF42" s="33" t="s">
        <v>335</v>
      </c>
      <c r="BG42" s="36"/>
      <c r="BH42" s="33"/>
      <c r="BI42" s="51"/>
      <c r="BJ42" s="51"/>
      <c r="BK42" s="51"/>
      <c r="BL42" s="34"/>
      <c r="BM42" s="34"/>
    </row>
    <row r="43" spans="1:65" s="52" customFormat="1" ht="13.15" customHeight="1" x14ac:dyDescent="0.2">
      <c r="A43" s="33" t="s">
        <v>387</v>
      </c>
      <c r="B43" s="33"/>
      <c r="C43" s="34"/>
      <c r="D43" s="35"/>
      <c r="E43" s="34"/>
      <c r="F43" s="53" t="s">
        <v>39</v>
      </c>
      <c r="G43" s="70" t="s">
        <v>388</v>
      </c>
      <c r="H43" s="34"/>
      <c r="I43" s="36" t="s">
        <v>389</v>
      </c>
      <c r="J43" s="36" t="s">
        <v>390</v>
      </c>
      <c r="K43" s="36" t="s">
        <v>25</v>
      </c>
      <c r="L43" s="36"/>
      <c r="M43" s="36"/>
      <c r="N43" s="33"/>
      <c r="O43" s="33" t="s">
        <v>242</v>
      </c>
      <c r="P43" s="56" t="s">
        <v>391</v>
      </c>
      <c r="Q43" s="39" t="s">
        <v>277</v>
      </c>
      <c r="R43" s="36" t="s">
        <v>234</v>
      </c>
      <c r="S43" s="33" t="s">
        <v>232</v>
      </c>
      <c r="T43" s="36" t="s">
        <v>10</v>
      </c>
      <c r="U43" s="36" t="s">
        <v>11</v>
      </c>
      <c r="V43" s="42"/>
      <c r="W43" s="43" t="s">
        <v>264</v>
      </c>
      <c r="X43" s="43" t="s">
        <v>251</v>
      </c>
      <c r="Y43" s="35">
        <v>30</v>
      </c>
      <c r="Z43" s="35">
        <v>60</v>
      </c>
      <c r="AA43" s="44">
        <v>10</v>
      </c>
      <c r="AB43" s="36" t="s">
        <v>286</v>
      </c>
      <c r="AC43" s="43" t="s">
        <v>236</v>
      </c>
      <c r="AD43" s="59">
        <v>10</v>
      </c>
      <c r="AE43" s="60">
        <v>252464</v>
      </c>
      <c r="AF43" s="60">
        <f>AE43*AD43</f>
        <v>2524640</v>
      </c>
      <c r="AG43" s="60">
        <f>AF43*1.12</f>
        <v>2827596.8000000003</v>
      </c>
      <c r="AH43" s="59">
        <v>10</v>
      </c>
      <c r="AI43" s="60">
        <v>252464</v>
      </c>
      <c r="AJ43" s="60">
        <f>AI43*AH43</f>
        <v>2524640</v>
      </c>
      <c r="AK43" s="60">
        <f>AJ43*1.12</f>
        <v>2827596.8000000003</v>
      </c>
      <c r="AL43" s="59">
        <v>10</v>
      </c>
      <c r="AM43" s="60">
        <v>252464</v>
      </c>
      <c r="AN43" s="60">
        <f>AL43*AM43</f>
        <v>2524640</v>
      </c>
      <c r="AO43" s="60">
        <f>AN43*1.12</f>
        <v>2827596.8000000003</v>
      </c>
      <c r="AP43" s="59">
        <v>0</v>
      </c>
      <c r="AQ43" s="60"/>
      <c r="AR43" s="60">
        <v>0</v>
      </c>
      <c r="AS43" s="60">
        <v>0</v>
      </c>
      <c r="AT43" s="34"/>
      <c r="AU43" s="34"/>
      <c r="AV43" s="34"/>
      <c r="AW43" s="34"/>
      <c r="AX43" s="59">
        <v>30</v>
      </c>
      <c r="AY43" s="60">
        <v>0</v>
      </c>
      <c r="AZ43" s="60">
        <v>0</v>
      </c>
      <c r="BA43" s="71" t="s">
        <v>244</v>
      </c>
      <c r="BB43" s="36" t="s">
        <v>392</v>
      </c>
      <c r="BC43" s="36"/>
      <c r="BD43" s="36"/>
      <c r="BE43" s="36"/>
      <c r="BF43" s="36" t="s">
        <v>392</v>
      </c>
      <c r="BG43" s="36"/>
      <c r="BH43" s="36"/>
      <c r="BI43" s="36"/>
      <c r="BJ43" s="36"/>
      <c r="BK43" s="33" t="s">
        <v>73</v>
      </c>
      <c r="BL43" s="34"/>
      <c r="BM43" s="34"/>
    </row>
    <row r="44" spans="1:65" s="86" customFormat="1" ht="13.15" customHeight="1" x14ac:dyDescent="0.25">
      <c r="A44" s="72" t="s">
        <v>387</v>
      </c>
      <c r="B44" s="72"/>
      <c r="C44" s="73"/>
      <c r="D44" s="53" t="s">
        <v>39</v>
      </c>
      <c r="E44" s="73"/>
      <c r="F44" s="74" t="s">
        <v>40</v>
      </c>
      <c r="G44" s="75" t="s">
        <v>388</v>
      </c>
      <c r="H44" s="73"/>
      <c r="I44" s="76" t="s">
        <v>389</v>
      </c>
      <c r="J44" s="76" t="s">
        <v>390</v>
      </c>
      <c r="K44" s="76" t="s">
        <v>25</v>
      </c>
      <c r="L44" s="76"/>
      <c r="M44" s="76"/>
      <c r="N44" s="72"/>
      <c r="O44" s="72" t="s">
        <v>242</v>
      </c>
      <c r="P44" s="77" t="s">
        <v>391</v>
      </c>
      <c r="Q44" s="78" t="s">
        <v>277</v>
      </c>
      <c r="R44" s="76" t="s">
        <v>234</v>
      </c>
      <c r="S44" s="72" t="s">
        <v>232</v>
      </c>
      <c r="T44" s="76" t="s">
        <v>10</v>
      </c>
      <c r="U44" s="76" t="s">
        <v>11</v>
      </c>
      <c r="V44" s="79"/>
      <c r="W44" s="80" t="s">
        <v>264</v>
      </c>
      <c r="X44" s="80" t="s">
        <v>251</v>
      </c>
      <c r="Y44" s="81">
        <v>0</v>
      </c>
      <c r="Z44" s="82">
        <v>90</v>
      </c>
      <c r="AA44" s="82">
        <v>10</v>
      </c>
      <c r="AB44" s="76" t="s">
        <v>286</v>
      </c>
      <c r="AC44" s="80" t="s">
        <v>236</v>
      </c>
      <c r="AD44" s="83">
        <v>10</v>
      </c>
      <c r="AE44" s="84">
        <v>252464</v>
      </c>
      <c r="AF44" s="84">
        <f>AE44*AD44</f>
        <v>2524640</v>
      </c>
      <c r="AG44" s="84">
        <f>AF44*1.12</f>
        <v>2827596.8000000003</v>
      </c>
      <c r="AH44" s="83">
        <v>10</v>
      </c>
      <c r="AI44" s="84">
        <v>252464</v>
      </c>
      <c r="AJ44" s="84">
        <f>AI44*AH44</f>
        <v>2524640</v>
      </c>
      <c r="AK44" s="84">
        <f>AJ44*1.12</f>
        <v>2827596.8000000003</v>
      </c>
      <c r="AL44" s="83">
        <v>10</v>
      </c>
      <c r="AM44" s="84">
        <v>252464</v>
      </c>
      <c r="AN44" s="84">
        <f>AL44*AM44</f>
        <v>2524640</v>
      </c>
      <c r="AO44" s="84">
        <f>AN44*1.12</f>
        <v>2827596.8000000003</v>
      </c>
      <c r="AP44" s="83">
        <v>0</v>
      </c>
      <c r="AQ44" s="84"/>
      <c r="AR44" s="84">
        <v>0</v>
      </c>
      <c r="AS44" s="84">
        <v>0</v>
      </c>
      <c r="AT44" s="73"/>
      <c r="AU44" s="73"/>
      <c r="AV44" s="73"/>
      <c r="AW44" s="73"/>
      <c r="AX44" s="83">
        <v>30</v>
      </c>
      <c r="AY44" s="84">
        <v>0</v>
      </c>
      <c r="AZ44" s="84">
        <f>AY44*1.12</f>
        <v>0</v>
      </c>
      <c r="BA44" s="85" t="s">
        <v>244</v>
      </c>
      <c r="BB44" s="76" t="s">
        <v>392</v>
      </c>
      <c r="BC44" s="76"/>
      <c r="BD44" s="76"/>
      <c r="BE44" s="76"/>
      <c r="BF44" s="76" t="s">
        <v>392</v>
      </c>
      <c r="BG44" s="76"/>
      <c r="BH44" s="76"/>
      <c r="BI44" s="76"/>
      <c r="BJ44" s="76"/>
      <c r="BK44" s="76"/>
      <c r="BL44" s="72" t="s">
        <v>73</v>
      </c>
      <c r="BM44" s="76"/>
    </row>
    <row r="45" spans="1:65" s="86" customFormat="1" ht="13.15" customHeight="1" x14ac:dyDescent="0.25">
      <c r="A45" s="72" t="s">
        <v>387</v>
      </c>
      <c r="B45" s="72"/>
      <c r="C45" s="73"/>
      <c r="D45" s="87" t="s">
        <v>40</v>
      </c>
      <c r="E45" s="73"/>
      <c r="F45" s="87" t="s">
        <v>39</v>
      </c>
      <c r="G45" s="75" t="s">
        <v>388</v>
      </c>
      <c r="H45" s="73"/>
      <c r="I45" s="76" t="s">
        <v>389</v>
      </c>
      <c r="J45" s="76" t="s">
        <v>390</v>
      </c>
      <c r="K45" s="76" t="s">
        <v>25</v>
      </c>
      <c r="L45" s="76"/>
      <c r="M45" s="76"/>
      <c r="N45" s="72"/>
      <c r="O45" s="72" t="s">
        <v>242</v>
      </c>
      <c r="P45" s="88" t="s">
        <v>445</v>
      </c>
      <c r="Q45" s="78" t="s">
        <v>649</v>
      </c>
      <c r="R45" s="76" t="s">
        <v>234</v>
      </c>
      <c r="S45" s="72" t="s">
        <v>232</v>
      </c>
      <c r="T45" s="76" t="s">
        <v>10</v>
      </c>
      <c r="U45" s="76" t="s">
        <v>11</v>
      </c>
      <c r="V45" s="79"/>
      <c r="W45" s="80" t="s">
        <v>650</v>
      </c>
      <c r="X45" s="80" t="s">
        <v>251</v>
      </c>
      <c r="Y45" s="89">
        <v>0</v>
      </c>
      <c r="Z45" s="90">
        <v>90</v>
      </c>
      <c r="AA45" s="90">
        <v>10</v>
      </c>
      <c r="AB45" s="76" t="s">
        <v>286</v>
      </c>
      <c r="AC45" s="80" t="s">
        <v>236</v>
      </c>
      <c r="AD45" s="83">
        <v>0</v>
      </c>
      <c r="AE45" s="84">
        <v>252464</v>
      </c>
      <c r="AF45" s="84">
        <f>AE45*AD45</f>
        <v>0</v>
      </c>
      <c r="AG45" s="84">
        <f>AF45*1.12</f>
        <v>0</v>
      </c>
      <c r="AH45" s="83">
        <v>10</v>
      </c>
      <c r="AI45" s="84">
        <v>252464</v>
      </c>
      <c r="AJ45" s="84">
        <f>AI45*AH45</f>
        <v>2524640</v>
      </c>
      <c r="AK45" s="84">
        <f>AJ45*1.12</f>
        <v>2827596.8000000003</v>
      </c>
      <c r="AL45" s="83">
        <v>10</v>
      </c>
      <c r="AM45" s="84">
        <v>252464</v>
      </c>
      <c r="AN45" s="84">
        <f>AL45*AM45</f>
        <v>2524640</v>
      </c>
      <c r="AO45" s="84">
        <f>AN45*1.12</f>
        <v>2827596.8000000003</v>
      </c>
      <c r="AP45" s="83">
        <v>0</v>
      </c>
      <c r="AQ45" s="84"/>
      <c r="AR45" s="84">
        <v>0</v>
      </c>
      <c r="AS45" s="84">
        <v>0</v>
      </c>
      <c r="AT45" s="73"/>
      <c r="AU45" s="73"/>
      <c r="AV45" s="73"/>
      <c r="AW45" s="73"/>
      <c r="AX45" s="83">
        <f>AD45+AH45+AL45</f>
        <v>20</v>
      </c>
      <c r="AY45" s="91">
        <v>5049280</v>
      </c>
      <c r="AZ45" s="60">
        <v>5655193.6000000006</v>
      </c>
      <c r="BA45" s="85" t="s">
        <v>244</v>
      </c>
      <c r="BB45" s="76" t="s">
        <v>392</v>
      </c>
      <c r="BC45" s="76"/>
      <c r="BD45" s="76"/>
      <c r="BE45" s="76"/>
      <c r="BF45" s="76" t="s">
        <v>392</v>
      </c>
      <c r="BG45" s="76"/>
      <c r="BH45" s="76"/>
      <c r="BI45" s="76"/>
      <c r="BJ45" s="76"/>
      <c r="BK45" s="76"/>
      <c r="BL45" s="72" t="s">
        <v>73</v>
      </c>
      <c r="BM45" s="76"/>
    </row>
    <row r="46" spans="1:65" s="52" customFormat="1" ht="12" customHeight="1" x14ac:dyDescent="0.2">
      <c r="A46" s="33" t="s">
        <v>387</v>
      </c>
      <c r="B46" s="33"/>
      <c r="C46" s="34"/>
      <c r="D46" s="35"/>
      <c r="E46" s="34"/>
      <c r="F46" s="53" t="s">
        <v>41</v>
      </c>
      <c r="G46" s="70" t="s">
        <v>393</v>
      </c>
      <c r="H46" s="34"/>
      <c r="I46" s="36" t="s">
        <v>389</v>
      </c>
      <c r="J46" s="36" t="s">
        <v>394</v>
      </c>
      <c r="K46" s="36" t="s">
        <v>25</v>
      </c>
      <c r="L46" s="36"/>
      <c r="M46" s="36"/>
      <c r="N46" s="33"/>
      <c r="O46" s="33" t="s">
        <v>242</v>
      </c>
      <c r="P46" s="56" t="s">
        <v>391</v>
      </c>
      <c r="Q46" s="39" t="s">
        <v>277</v>
      </c>
      <c r="R46" s="36" t="s">
        <v>234</v>
      </c>
      <c r="S46" s="33" t="s">
        <v>232</v>
      </c>
      <c r="T46" s="36" t="s">
        <v>10</v>
      </c>
      <c r="U46" s="36" t="s">
        <v>11</v>
      </c>
      <c r="V46" s="42"/>
      <c r="W46" s="43" t="s">
        <v>264</v>
      </c>
      <c r="X46" s="43" t="s">
        <v>251</v>
      </c>
      <c r="Y46" s="35">
        <v>30</v>
      </c>
      <c r="Z46" s="35">
        <v>60</v>
      </c>
      <c r="AA46" s="44">
        <v>10</v>
      </c>
      <c r="AB46" s="36" t="s">
        <v>286</v>
      </c>
      <c r="AC46" s="43" t="s">
        <v>236</v>
      </c>
      <c r="AD46" s="59">
        <v>7</v>
      </c>
      <c r="AE46" s="60">
        <v>441785</v>
      </c>
      <c r="AF46" s="60">
        <f t="shared" ref="AF46:AF58" si="43">AE46*AD46</f>
        <v>3092495</v>
      </c>
      <c r="AG46" s="60">
        <f t="shared" ref="AG46:AG58" si="44">AF46*1.12</f>
        <v>3463594.4000000004</v>
      </c>
      <c r="AH46" s="59">
        <v>7</v>
      </c>
      <c r="AI46" s="60">
        <v>441785</v>
      </c>
      <c r="AJ46" s="60">
        <f t="shared" ref="AJ46:AJ58" si="45">AI46*AH46</f>
        <v>3092495</v>
      </c>
      <c r="AK46" s="60">
        <f t="shared" ref="AK46:AK58" si="46">AJ46*1.12</f>
        <v>3463594.4000000004</v>
      </c>
      <c r="AL46" s="59">
        <v>7</v>
      </c>
      <c r="AM46" s="60">
        <v>441785</v>
      </c>
      <c r="AN46" s="60">
        <f t="shared" ref="AN46:AN58" si="47">AL46*AM46</f>
        <v>3092495</v>
      </c>
      <c r="AO46" s="60">
        <f t="shared" ref="AO46:AO58" si="48">AN46*1.12</f>
        <v>3463594.4000000004</v>
      </c>
      <c r="AP46" s="59">
        <v>0</v>
      </c>
      <c r="AQ46" s="60"/>
      <c r="AR46" s="60">
        <v>0</v>
      </c>
      <c r="AS46" s="60">
        <v>0</v>
      </c>
      <c r="AT46" s="34"/>
      <c r="AU46" s="34"/>
      <c r="AV46" s="34"/>
      <c r="AW46" s="34"/>
      <c r="AX46" s="59">
        <v>21</v>
      </c>
      <c r="AY46" s="60">
        <v>0</v>
      </c>
      <c r="AZ46" s="60">
        <v>0</v>
      </c>
      <c r="BA46" s="71" t="s">
        <v>244</v>
      </c>
      <c r="BB46" s="33" t="s">
        <v>395</v>
      </c>
      <c r="BC46" s="63"/>
      <c r="BD46" s="62"/>
      <c r="BE46" s="62"/>
      <c r="BF46" s="33" t="s">
        <v>395</v>
      </c>
      <c r="BG46" s="36"/>
      <c r="BH46" s="36"/>
      <c r="BI46" s="36"/>
      <c r="BJ46" s="36"/>
      <c r="BK46" s="33" t="s">
        <v>73</v>
      </c>
      <c r="BL46" s="34"/>
      <c r="BM46" s="34"/>
    </row>
    <row r="47" spans="1:65" s="86" customFormat="1" ht="12" customHeight="1" x14ac:dyDescent="0.25">
      <c r="A47" s="72" t="s">
        <v>387</v>
      </c>
      <c r="B47" s="72"/>
      <c r="C47" s="73"/>
      <c r="D47" s="53" t="s">
        <v>41</v>
      </c>
      <c r="E47" s="73"/>
      <c r="F47" s="74" t="s">
        <v>42</v>
      </c>
      <c r="G47" s="75" t="s">
        <v>393</v>
      </c>
      <c r="H47" s="73"/>
      <c r="I47" s="76" t="s">
        <v>389</v>
      </c>
      <c r="J47" s="76" t="s">
        <v>394</v>
      </c>
      <c r="K47" s="76" t="s">
        <v>25</v>
      </c>
      <c r="L47" s="76"/>
      <c r="M47" s="76"/>
      <c r="N47" s="72"/>
      <c r="O47" s="72" t="s">
        <v>242</v>
      </c>
      <c r="P47" s="77" t="s">
        <v>391</v>
      </c>
      <c r="Q47" s="78" t="s">
        <v>277</v>
      </c>
      <c r="R47" s="76" t="s">
        <v>234</v>
      </c>
      <c r="S47" s="72" t="s">
        <v>232</v>
      </c>
      <c r="T47" s="76" t="s">
        <v>10</v>
      </c>
      <c r="U47" s="76" t="s">
        <v>11</v>
      </c>
      <c r="V47" s="79"/>
      <c r="W47" s="80" t="s">
        <v>264</v>
      </c>
      <c r="X47" s="80" t="s">
        <v>251</v>
      </c>
      <c r="Y47" s="81">
        <v>0</v>
      </c>
      <c r="Z47" s="82">
        <v>90</v>
      </c>
      <c r="AA47" s="82">
        <v>10</v>
      </c>
      <c r="AB47" s="76" t="s">
        <v>286</v>
      </c>
      <c r="AC47" s="80" t="s">
        <v>236</v>
      </c>
      <c r="AD47" s="83">
        <v>7</v>
      </c>
      <c r="AE47" s="84">
        <v>441785</v>
      </c>
      <c r="AF47" s="84">
        <f>AE47*AD47</f>
        <v>3092495</v>
      </c>
      <c r="AG47" s="84">
        <f>AF47*1.12</f>
        <v>3463594.4000000004</v>
      </c>
      <c r="AH47" s="83">
        <v>7</v>
      </c>
      <c r="AI47" s="84">
        <v>441785</v>
      </c>
      <c r="AJ47" s="84">
        <f>AI47*AH47</f>
        <v>3092495</v>
      </c>
      <c r="AK47" s="84">
        <f>AJ47*1.12</f>
        <v>3463594.4000000004</v>
      </c>
      <c r="AL47" s="83">
        <v>7</v>
      </c>
      <c r="AM47" s="84">
        <v>441785</v>
      </c>
      <c r="AN47" s="84">
        <f>AL47*AM47</f>
        <v>3092495</v>
      </c>
      <c r="AO47" s="84">
        <f>AN47*1.12</f>
        <v>3463594.4000000004</v>
      </c>
      <c r="AP47" s="83">
        <v>0</v>
      </c>
      <c r="AQ47" s="84"/>
      <c r="AR47" s="84">
        <v>0</v>
      </c>
      <c r="AS47" s="84">
        <v>0</v>
      </c>
      <c r="AT47" s="73"/>
      <c r="AU47" s="73"/>
      <c r="AV47" s="73"/>
      <c r="AW47" s="73"/>
      <c r="AX47" s="83">
        <v>21</v>
      </c>
      <c r="AY47" s="84">
        <v>0</v>
      </c>
      <c r="AZ47" s="84">
        <f>AY47*1.12</f>
        <v>0</v>
      </c>
      <c r="BA47" s="85" t="s">
        <v>244</v>
      </c>
      <c r="BB47" s="72" t="s">
        <v>395</v>
      </c>
      <c r="BC47" s="92"/>
      <c r="BD47" s="93"/>
      <c r="BE47" s="93"/>
      <c r="BF47" s="72" t="s">
        <v>395</v>
      </c>
      <c r="BG47" s="76"/>
      <c r="BH47" s="76"/>
      <c r="BI47" s="76"/>
      <c r="BJ47" s="76"/>
      <c r="BK47" s="76"/>
      <c r="BL47" s="72" t="s">
        <v>73</v>
      </c>
      <c r="BM47" s="76"/>
    </row>
    <row r="48" spans="1:65" s="86" customFormat="1" ht="12" customHeight="1" x14ac:dyDescent="0.25">
      <c r="A48" s="72" t="s">
        <v>387</v>
      </c>
      <c r="B48" s="72"/>
      <c r="C48" s="73"/>
      <c r="D48" s="87" t="s">
        <v>42</v>
      </c>
      <c r="E48" s="73"/>
      <c r="F48" s="87" t="s">
        <v>41</v>
      </c>
      <c r="G48" s="75" t="s">
        <v>393</v>
      </c>
      <c r="H48" s="73"/>
      <c r="I48" s="76" t="s">
        <v>389</v>
      </c>
      <c r="J48" s="76" t="s">
        <v>394</v>
      </c>
      <c r="K48" s="76" t="s">
        <v>25</v>
      </c>
      <c r="L48" s="76"/>
      <c r="M48" s="76"/>
      <c r="N48" s="72"/>
      <c r="O48" s="72" t="s">
        <v>242</v>
      </c>
      <c r="P48" s="88" t="s">
        <v>445</v>
      </c>
      <c r="Q48" s="78" t="s">
        <v>649</v>
      </c>
      <c r="R48" s="76" t="s">
        <v>234</v>
      </c>
      <c r="S48" s="72" t="s">
        <v>232</v>
      </c>
      <c r="T48" s="76" t="s">
        <v>10</v>
      </c>
      <c r="U48" s="76" t="s">
        <v>11</v>
      </c>
      <c r="V48" s="79"/>
      <c r="W48" s="80" t="s">
        <v>650</v>
      </c>
      <c r="X48" s="80" t="s">
        <v>251</v>
      </c>
      <c r="Y48" s="89">
        <v>0</v>
      </c>
      <c r="Z48" s="90">
        <v>90</v>
      </c>
      <c r="AA48" s="90">
        <v>10</v>
      </c>
      <c r="AB48" s="76" t="s">
        <v>286</v>
      </c>
      <c r="AC48" s="80" t="s">
        <v>236</v>
      </c>
      <c r="AD48" s="83">
        <v>0</v>
      </c>
      <c r="AE48" s="84">
        <v>441785</v>
      </c>
      <c r="AF48" s="84">
        <f>AE48*AD48</f>
        <v>0</v>
      </c>
      <c r="AG48" s="84">
        <f>AF48*1.12</f>
        <v>0</v>
      </c>
      <c r="AH48" s="83">
        <v>7</v>
      </c>
      <c r="AI48" s="84">
        <v>441785</v>
      </c>
      <c r="AJ48" s="84">
        <f>AI48*AH48</f>
        <v>3092495</v>
      </c>
      <c r="AK48" s="84">
        <f>AJ48*1.12</f>
        <v>3463594.4000000004</v>
      </c>
      <c r="AL48" s="83">
        <v>7</v>
      </c>
      <c r="AM48" s="84">
        <v>441785</v>
      </c>
      <c r="AN48" s="84">
        <f>AL48*AM48</f>
        <v>3092495</v>
      </c>
      <c r="AO48" s="84">
        <f>AN48*1.12</f>
        <v>3463594.4000000004</v>
      </c>
      <c r="AP48" s="83">
        <v>0</v>
      </c>
      <c r="AQ48" s="84"/>
      <c r="AR48" s="84">
        <v>0</v>
      </c>
      <c r="AS48" s="84">
        <v>0</v>
      </c>
      <c r="AT48" s="73"/>
      <c r="AU48" s="73"/>
      <c r="AV48" s="73"/>
      <c r="AW48" s="73"/>
      <c r="AX48" s="83">
        <f t="shared" ref="AX48" si="49">AD48+AH48+AL48</f>
        <v>14</v>
      </c>
      <c r="AY48" s="91">
        <v>6184990</v>
      </c>
      <c r="AZ48" s="60">
        <v>6927188.8000000007</v>
      </c>
      <c r="BA48" s="85" t="s">
        <v>244</v>
      </c>
      <c r="BB48" s="72" t="s">
        <v>395</v>
      </c>
      <c r="BC48" s="92"/>
      <c r="BD48" s="93"/>
      <c r="BE48" s="93"/>
      <c r="BF48" s="72" t="s">
        <v>395</v>
      </c>
      <c r="BG48" s="76"/>
      <c r="BH48" s="76"/>
      <c r="BI48" s="76"/>
      <c r="BJ48" s="76"/>
      <c r="BK48" s="76"/>
      <c r="BL48" s="72" t="s">
        <v>73</v>
      </c>
      <c r="BM48" s="76"/>
    </row>
    <row r="49" spans="1:235" s="52" customFormat="1" ht="12" customHeight="1" x14ac:dyDescent="0.2">
      <c r="A49" s="33" t="s">
        <v>387</v>
      </c>
      <c r="B49" s="33"/>
      <c r="C49" s="34"/>
      <c r="D49" s="35"/>
      <c r="E49" s="34"/>
      <c r="F49" s="53" t="s">
        <v>43</v>
      </c>
      <c r="G49" s="70" t="s">
        <v>396</v>
      </c>
      <c r="H49" s="34"/>
      <c r="I49" s="36" t="s">
        <v>397</v>
      </c>
      <c r="J49" s="36" t="s">
        <v>398</v>
      </c>
      <c r="K49" s="36" t="s">
        <v>25</v>
      </c>
      <c r="L49" s="36"/>
      <c r="M49" s="36"/>
      <c r="N49" s="33"/>
      <c r="O49" s="33" t="s">
        <v>242</v>
      </c>
      <c r="P49" s="56" t="s">
        <v>391</v>
      </c>
      <c r="Q49" s="39" t="s">
        <v>277</v>
      </c>
      <c r="R49" s="36" t="s">
        <v>234</v>
      </c>
      <c r="S49" s="33" t="s">
        <v>232</v>
      </c>
      <c r="T49" s="36" t="s">
        <v>10</v>
      </c>
      <c r="U49" s="36" t="s">
        <v>11</v>
      </c>
      <c r="V49" s="42"/>
      <c r="W49" s="43" t="s">
        <v>264</v>
      </c>
      <c r="X49" s="43" t="s">
        <v>251</v>
      </c>
      <c r="Y49" s="35">
        <v>30</v>
      </c>
      <c r="Z49" s="35">
        <v>60</v>
      </c>
      <c r="AA49" s="44">
        <v>10</v>
      </c>
      <c r="AB49" s="36" t="s">
        <v>286</v>
      </c>
      <c r="AC49" s="43" t="s">
        <v>236</v>
      </c>
      <c r="AD49" s="59">
        <v>90</v>
      </c>
      <c r="AE49" s="60">
        <v>418145.16</v>
      </c>
      <c r="AF49" s="60">
        <f t="shared" si="43"/>
        <v>37633064.399999999</v>
      </c>
      <c r="AG49" s="60">
        <f t="shared" si="44"/>
        <v>42149032.127999999</v>
      </c>
      <c r="AH49" s="59">
        <v>90</v>
      </c>
      <c r="AI49" s="60">
        <v>418145.16</v>
      </c>
      <c r="AJ49" s="60">
        <f t="shared" si="45"/>
        <v>37633064.399999999</v>
      </c>
      <c r="AK49" s="60">
        <f t="shared" si="46"/>
        <v>42149032.127999999</v>
      </c>
      <c r="AL49" s="59">
        <v>90</v>
      </c>
      <c r="AM49" s="60">
        <v>418145.16</v>
      </c>
      <c r="AN49" s="60">
        <f t="shared" si="47"/>
        <v>37633064.399999999</v>
      </c>
      <c r="AO49" s="60">
        <f t="shared" si="48"/>
        <v>42149032.127999999</v>
      </c>
      <c r="AP49" s="59">
        <v>0</v>
      </c>
      <c r="AQ49" s="60"/>
      <c r="AR49" s="60">
        <v>0</v>
      </c>
      <c r="AS49" s="60">
        <v>0</v>
      </c>
      <c r="AT49" s="34"/>
      <c r="AU49" s="34"/>
      <c r="AV49" s="34"/>
      <c r="AW49" s="34"/>
      <c r="AX49" s="59">
        <v>270</v>
      </c>
      <c r="AY49" s="60">
        <v>0</v>
      </c>
      <c r="AZ49" s="60">
        <v>0</v>
      </c>
      <c r="BA49" s="71" t="s">
        <v>244</v>
      </c>
      <c r="BB49" s="33" t="s">
        <v>399</v>
      </c>
      <c r="BC49" s="63"/>
      <c r="BD49" s="62"/>
      <c r="BE49" s="62"/>
      <c r="BF49" s="33" t="s">
        <v>399</v>
      </c>
      <c r="BG49" s="36"/>
      <c r="BH49" s="36"/>
      <c r="BI49" s="36"/>
      <c r="BJ49" s="36"/>
      <c r="BK49" s="33" t="s">
        <v>73</v>
      </c>
      <c r="BL49" s="34"/>
      <c r="BM49" s="34"/>
    </row>
    <row r="50" spans="1:235" s="86" customFormat="1" ht="12" customHeight="1" x14ac:dyDescent="0.25">
      <c r="A50" s="72" t="s">
        <v>387</v>
      </c>
      <c r="B50" s="72"/>
      <c r="C50" s="73"/>
      <c r="D50" s="53" t="s">
        <v>43</v>
      </c>
      <c r="E50" s="73"/>
      <c r="F50" s="74" t="s">
        <v>44</v>
      </c>
      <c r="G50" s="75" t="s">
        <v>396</v>
      </c>
      <c r="H50" s="73"/>
      <c r="I50" s="76" t="s">
        <v>397</v>
      </c>
      <c r="J50" s="76" t="s">
        <v>398</v>
      </c>
      <c r="K50" s="76" t="s">
        <v>25</v>
      </c>
      <c r="L50" s="76"/>
      <c r="M50" s="76"/>
      <c r="N50" s="72"/>
      <c r="O50" s="72" t="s">
        <v>242</v>
      </c>
      <c r="P50" s="77" t="s">
        <v>391</v>
      </c>
      <c r="Q50" s="78" t="s">
        <v>277</v>
      </c>
      <c r="R50" s="76" t="s">
        <v>234</v>
      </c>
      <c r="S50" s="72" t="s">
        <v>232</v>
      </c>
      <c r="T50" s="76" t="s">
        <v>10</v>
      </c>
      <c r="U50" s="76" t="s">
        <v>11</v>
      </c>
      <c r="V50" s="79"/>
      <c r="W50" s="80" t="s">
        <v>264</v>
      </c>
      <c r="X50" s="80" t="s">
        <v>251</v>
      </c>
      <c r="Y50" s="81">
        <v>0</v>
      </c>
      <c r="Z50" s="82">
        <v>90</v>
      </c>
      <c r="AA50" s="82">
        <v>10</v>
      </c>
      <c r="AB50" s="76" t="s">
        <v>286</v>
      </c>
      <c r="AC50" s="80" t="s">
        <v>236</v>
      </c>
      <c r="AD50" s="83">
        <v>90</v>
      </c>
      <c r="AE50" s="84">
        <v>418145.16</v>
      </c>
      <c r="AF50" s="84">
        <f t="shared" si="43"/>
        <v>37633064.399999999</v>
      </c>
      <c r="AG50" s="84">
        <f t="shared" si="44"/>
        <v>42149032.127999999</v>
      </c>
      <c r="AH50" s="83">
        <v>90</v>
      </c>
      <c r="AI50" s="84">
        <v>418145.16</v>
      </c>
      <c r="AJ50" s="84">
        <f t="shared" si="45"/>
        <v>37633064.399999999</v>
      </c>
      <c r="AK50" s="84">
        <f t="shared" si="46"/>
        <v>42149032.127999999</v>
      </c>
      <c r="AL50" s="83">
        <v>90</v>
      </c>
      <c r="AM50" s="84">
        <v>418145.16</v>
      </c>
      <c r="AN50" s="84">
        <f t="shared" si="47"/>
        <v>37633064.399999999</v>
      </c>
      <c r="AO50" s="84">
        <f t="shared" si="48"/>
        <v>42149032.127999999</v>
      </c>
      <c r="AP50" s="83">
        <v>0</v>
      </c>
      <c r="AQ50" s="84"/>
      <c r="AR50" s="84">
        <v>0</v>
      </c>
      <c r="AS50" s="84">
        <v>0</v>
      </c>
      <c r="AT50" s="73"/>
      <c r="AU50" s="73"/>
      <c r="AV50" s="73"/>
      <c r="AW50" s="73"/>
      <c r="AX50" s="83">
        <v>270</v>
      </c>
      <c r="AY50" s="84">
        <v>0</v>
      </c>
      <c r="AZ50" s="84">
        <f>AY50*1.12</f>
        <v>0</v>
      </c>
      <c r="BA50" s="85" t="s">
        <v>244</v>
      </c>
      <c r="BB50" s="72" t="s">
        <v>399</v>
      </c>
      <c r="BC50" s="92"/>
      <c r="BD50" s="93"/>
      <c r="BE50" s="93"/>
      <c r="BF50" s="72" t="s">
        <v>399</v>
      </c>
      <c r="BG50" s="76"/>
      <c r="BH50" s="76"/>
      <c r="BI50" s="76"/>
      <c r="BJ50" s="76"/>
      <c r="BK50" s="76"/>
      <c r="BL50" s="72" t="s">
        <v>73</v>
      </c>
      <c r="BM50" s="76"/>
    </row>
    <row r="51" spans="1:235" s="86" customFormat="1" ht="12" customHeight="1" x14ac:dyDescent="0.25">
      <c r="A51" s="72" t="s">
        <v>387</v>
      </c>
      <c r="B51" s="72"/>
      <c r="C51" s="73"/>
      <c r="D51" s="87" t="s">
        <v>44</v>
      </c>
      <c r="E51" s="73"/>
      <c r="F51" s="87" t="s">
        <v>43</v>
      </c>
      <c r="G51" s="75" t="s">
        <v>396</v>
      </c>
      <c r="H51" s="73"/>
      <c r="I51" s="76" t="s">
        <v>397</v>
      </c>
      <c r="J51" s="76" t="s">
        <v>398</v>
      </c>
      <c r="K51" s="76" t="s">
        <v>25</v>
      </c>
      <c r="L51" s="76"/>
      <c r="M51" s="76"/>
      <c r="N51" s="72"/>
      <c r="O51" s="72" t="s">
        <v>242</v>
      </c>
      <c r="P51" s="88" t="s">
        <v>445</v>
      </c>
      <c r="Q51" s="78" t="s">
        <v>649</v>
      </c>
      <c r="R51" s="76" t="s">
        <v>234</v>
      </c>
      <c r="S51" s="72" t="s">
        <v>232</v>
      </c>
      <c r="T51" s="76" t="s">
        <v>10</v>
      </c>
      <c r="U51" s="76" t="s">
        <v>11</v>
      </c>
      <c r="V51" s="79"/>
      <c r="W51" s="80" t="s">
        <v>650</v>
      </c>
      <c r="X51" s="80" t="s">
        <v>251</v>
      </c>
      <c r="Y51" s="89">
        <v>0</v>
      </c>
      <c r="Z51" s="90">
        <v>90</v>
      </c>
      <c r="AA51" s="90">
        <v>10</v>
      </c>
      <c r="AB51" s="76" t="s">
        <v>286</v>
      </c>
      <c r="AC51" s="80" t="s">
        <v>236</v>
      </c>
      <c r="AD51" s="83">
        <v>0</v>
      </c>
      <c r="AE51" s="84">
        <v>418145.16</v>
      </c>
      <c r="AF51" s="84">
        <f t="shared" si="43"/>
        <v>0</v>
      </c>
      <c r="AG51" s="84">
        <f t="shared" si="44"/>
        <v>0</v>
      </c>
      <c r="AH51" s="83">
        <v>90</v>
      </c>
      <c r="AI51" s="84">
        <v>418145.16</v>
      </c>
      <c r="AJ51" s="84">
        <f t="shared" si="45"/>
        <v>37633064.399999999</v>
      </c>
      <c r="AK51" s="84">
        <f t="shared" si="46"/>
        <v>42149032.127999999</v>
      </c>
      <c r="AL51" s="83">
        <v>90</v>
      </c>
      <c r="AM51" s="84">
        <v>418145.16</v>
      </c>
      <c r="AN51" s="84">
        <f t="shared" si="47"/>
        <v>37633064.399999999</v>
      </c>
      <c r="AO51" s="84">
        <f t="shared" si="48"/>
        <v>42149032.127999999</v>
      </c>
      <c r="AP51" s="83">
        <v>0</v>
      </c>
      <c r="AQ51" s="84"/>
      <c r="AR51" s="84">
        <v>0</v>
      </c>
      <c r="AS51" s="84">
        <v>0</v>
      </c>
      <c r="AT51" s="73"/>
      <c r="AU51" s="73"/>
      <c r="AV51" s="73"/>
      <c r="AW51" s="73"/>
      <c r="AX51" s="83">
        <f t="shared" ref="AX51" si="50">AD51+AH51+AL51</f>
        <v>180</v>
      </c>
      <c r="AY51" s="91">
        <v>75266128.799999997</v>
      </c>
      <c r="AZ51" s="60">
        <v>84298064.260000005</v>
      </c>
      <c r="BA51" s="85" t="s">
        <v>244</v>
      </c>
      <c r="BB51" s="72" t="s">
        <v>399</v>
      </c>
      <c r="BC51" s="92"/>
      <c r="BD51" s="93"/>
      <c r="BE51" s="93"/>
      <c r="BF51" s="72" t="s">
        <v>399</v>
      </c>
      <c r="BG51" s="76"/>
      <c r="BH51" s="76"/>
      <c r="BI51" s="76"/>
      <c r="BJ51" s="76"/>
      <c r="BK51" s="76"/>
      <c r="BL51" s="72" t="s">
        <v>73</v>
      </c>
      <c r="BM51" s="76"/>
    </row>
    <row r="52" spans="1:235" s="52" customFormat="1" ht="12" customHeight="1" x14ac:dyDescent="0.2">
      <c r="A52" s="33" t="s">
        <v>387</v>
      </c>
      <c r="B52" s="33"/>
      <c r="C52" s="34"/>
      <c r="D52" s="35"/>
      <c r="E52" s="34"/>
      <c r="F52" s="53" t="s">
        <v>45</v>
      </c>
      <c r="G52" s="70" t="s">
        <v>400</v>
      </c>
      <c r="H52" s="34"/>
      <c r="I52" s="36" t="s">
        <v>397</v>
      </c>
      <c r="J52" s="36" t="s">
        <v>401</v>
      </c>
      <c r="K52" s="36" t="s">
        <v>25</v>
      </c>
      <c r="L52" s="36"/>
      <c r="M52" s="36"/>
      <c r="N52" s="33"/>
      <c r="O52" s="33" t="s">
        <v>242</v>
      </c>
      <c r="P52" s="56" t="s">
        <v>391</v>
      </c>
      <c r="Q52" s="39" t="s">
        <v>277</v>
      </c>
      <c r="R52" s="36" t="s">
        <v>234</v>
      </c>
      <c r="S52" s="33" t="s">
        <v>232</v>
      </c>
      <c r="T52" s="36" t="s">
        <v>10</v>
      </c>
      <c r="U52" s="36" t="s">
        <v>11</v>
      </c>
      <c r="V52" s="42"/>
      <c r="W52" s="43" t="s">
        <v>264</v>
      </c>
      <c r="X52" s="43" t="s">
        <v>251</v>
      </c>
      <c r="Y52" s="35">
        <v>30</v>
      </c>
      <c r="Z52" s="35">
        <v>60</v>
      </c>
      <c r="AA52" s="44">
        <v>10</v>
      </c>
      <c r="AB52" s="36" t="s">
        <v>286</v>
      </c>
      <c r="AC52" s="43" t="s">
        <v>236</v>
      </c>
      <c r="AD52" s="59">
        <v>250</v>
      </c>
      <c r="AE52" s="60">
        <v>520640.18</v>
      </c>
      <c r="AF52" s="60">
        <f t="shared" si="43"/>
        <v>130160045</v>
      </c>
      <c r="AG52" s="60">
        <f t="shared" si="44"/>
        <v>145779250.40000001</v>
      </c>
      <c r="AH52" s="59">
        <v>250</v>
      </c>
      <c r="AI52" s="60">
        <v>520640.18</v>
      </c>
      <c r="AJ52" s="60">
        <f t="shared" si="45"/>
        <v>130160045</v>
      </c>
      <c r="AK52" s="60">
        <f t="shared" si="46"/>
        <v>145779250.40000001</v>
      </c>
      <c r="AL52" s="59">
        <v>250</v>
      </c>
      <c r="AM52" s="60">
        <v>520640.18</v>
      </c>
      <c r="AN52" s="60">
        <f t="shared" si="47"/>
        <v>130160045</v>
      </c>
      <c r="AO52" s="60">
        <f t="shared" si="48"/>
        <v>145779250.40000001</v>
      </c>
      <c r="AP52" s="59">
        <v>0</v>
      </c>
      <c r="AQ52" s="60"/>
      <c r="AR52" s="60">
        <v>0</v>
      </c>
      <c r="AS52" s="60">
        <v>0</v>
      </c>
      <c r="AT52" s="34"/>
      <c r="AU52" s="34"/>
      <c r="AV52" s="34"/>
      <c r="AW52" s="34"/>
      <c r="AX52" s="59">
        <v>750</v>
      </c>
      <c r="AY52" s="60">
        <v>0</v>
      </c>
      <c r="AZ52" s="60">
        <v>0</v>
      </c>
      <c r="BA52" s="71" t="s">
        <v>244</v>
      </c>
      <c r="BB52" s="33" t="s">
        <v>402</v>
      </c>
      <c r="BC52" s="63"/>
      <c r="BD52" s="62"/>
      <c r="BE52" s="62"/>
      <c r="BF52" s="33" t="s">
        <v>402</v>
      </c>
      <c r="BG52" s="36"/>
      <c r="BH52" s="36"/>
      <c r="BI52" s="36"/>
      <c r="BJ52" s="36"/>
      <c r="BK52" s="33" t="s">
        <v>73</v>
      </c>
      <c r="BL52" s="34"/>
      <c r="BM52" s="34"/>
    </row>
    <row r="53" spans="1:235" s="86" customFormat="1" ht="12" customHeight="1" x14ac:dyDescent="0.25">
      <c r="A53" s="72" t="s">
        <v>387</v>
      </c>
      <c r="B53" s="72"/>
      <c r="C53" s="73"/>
      <c r="D53" s="53" t="s">
        <v>45</v>
      </c>
      <c r="E53" s="73"/>
      <c r="F53" s="74" t="s">
        <v>46</v>
      </c>
      <c r="G53" s="75" t="s">
        <v>400</v>
      </c>
      <c r="H53" s="73"/>
      <c r="I53" s="76" t="s">
        <v>397</v>
      </c>
      <c r="J53" s="76" t="s">
        <v>401</v>
      </c>
      <c r="K53" s="76" t="s">
        <v>25</v>
      </c>
      <c r="L53" s="76"/>
      <c r="M53" s="76"/>
      <c r="N53" s="72"/>
      <c r="O53" s="72" t="s">
        <v>242</v>
      </c>
      <c r="P53" s="77" t="s">
        <v>391</v>
      </c>
      <c r="Q53" s="78" t="s">
        <v>277</v>
      </c>
      <c r="R53" s="76" t="s">
        <v>234</v>
      </c>
      <c r="S53" s="72" t="s">
        <v>232</v>
      </c>
      <c r="T53" s="76" t="s">
        <v>10</v>
      </c>
      <c r="U53" s="76" t="s">
        <v>11</v>
      </c>
      <c r="V53" s="79"/>
      <c r="W53" s="80" t="s">
        <v>264</v>
      </c>
      <c r="X53" s="80" t="s">
        <v>251</v>
      </c>
      <c r="Y53" s="81">
        <v>0</v>
      </c>
      <c r="Z53" s="82">
        <v>90</v>
      </c>
      <c r="AA53" s="82">
        <v>10</v>
      </c>
      <c r="AB53" s="76" t="s">
        <v>286</v>
      </c>
      <c r="AC53" s="80" t="s">
        <v>236</v>
      </c>
      <c r="AD53" s="83">
        <v>250</v>
      </c>
      <c r="AE53" s="84">
        <v>520640.18</v>
      </c>
      <c r="AF53" s="84">
        <f>AE53*AD53</f>
        <v>130160045</v>
      </c>
      <c r="AG53" s="84">
        <f>AF53*1.12</f>
        <v>145779250.40000001</v>
      </c>
      <c r="AH53" s="83">
        <v>250</v>
      </c>
      <c r="AI53" s="84">
        <v>520640.18</v>
      </c>
      <c r="AJ53" s="84">
        <f>AI53*AH53</f>
        <v>130160045</v>
      </c>
      <c r="AK53" s="84">
        <f>AJ53*1.12</f>
        <v>145779250.40000001</v>
      </c>
      <c r="AL53" s="83">
        <v>250</v>
      </c>
      <c r="AM53" s="84">
        <v>520640.18</v>
      </c>
      <c r="AN53" s="84">
        <f>AL53*AM53</f>
        <v>130160045</v>
      </c>
      <c r="AO53" s="84">
        <f>AN53*1.12</f>
        <v>145779250.40000001</v>
      </c>
      <c r="AP53" s="83">
        <v>0</v>
      </c>
      <c r="AQ53" s="84"/>
      <c r="AR53" s="84">
        <v>0</v>
      </c>
      <c r="AS53" s="84">
        <v>0</v>
      </c>
      <c r="AT53" s="73"/>
      <c r="AU53" s="73"/>
      <c r="AV53" s="73"/>
      <c r="AW53" s="73"/>
      <c r="AX53" s="83">
        <v>750</v>
      </c>
      <c r="AY53" s="84">
        <v>0</v>
      </c>
      <c r="AZ53" s="84">
        <f>AY53*1.12</f>
        <v>0</v>
      </c>
      <c r="BA53" s="85" t="s">
        <v>244</v>
      </c>
      <c r="BB53" s="72" t="s">
        <v>402</v>
      </c>
      <c r="BC53" s="92"/>
      <c r="BD53" s="93"/>
      <c r="BE53" s="93"/>
      <c r="BF53" s="72" t="s">
        <v>402</v>
      </c>
      <c r="BG53" s="76"/>
      <c r="BH53" s="76"/>
      <c r="BI53" s="76"/>
      <c r="BJ53" s="76"/>
      <c r="BK53" s="76"/>
      <c r="BL53" s="72" t="s">
        <v>73</v>
      </c>
      <c r="BM53" s="76"/>
    </row>
    <row r="54" spans="1:235" s="86" customFormat="1" ht="12" customHeight="1" x14ac:dyDescent="0.25">
      <c r="A54" s="72" t="s">
        <v>387</v>
      </c>
      <c r="B54" s="72"/>
      <c r="C54" s="73"/>
      <c r="D54" s="87" t="s">
        <v>46</v>
      </c>
      <c r="E54" s="73"/>
      <c r="F54" s="87" t="s">
        <v>45</v>
      </c>
      <c r="G54" s="75" t="s">
        <v>400</v>
      </c>
      <c r="H54" s="73"/>
      <c r="I54" s="76" t="s">
        <v>397</v>
      </c>
      <c r="J54" s="76" t="s">
        <v>401</v>
      </c>
      <c r="K54" s="76" t="s">
        <v>25</v>
      </c>
      <c r="L54" s="76"/>
      <c r="M54" s="76"/>
      <c r="N54" s="72"/>
      <c r="O54" s="72" t="s">
        <v>242</v>
      </c>
      <c r="P54" s="88" t="s">
        <v>445</v>
      </c>
      <c r="Q54" s="78" t="s">
        <v>649</v>
      </c>
      <c r="R54" s="76" t="s">
        <v>234</v>
      </c>
      <c r="S54" s="72" t="s">
        <v>232</v>
      </c>
      <c r="T54" s="76" t="s">
        <v>10</v>
      </c>
      <c r="U54" s="76" t="s">
        <v>11</v>
      </c>
      <c r="V54" s="79"/>
      <c r="W54" s="80" t="s">
        <v>650</v>
      </c>
      <c r="X54" s="80" t="s">
        <v>251</v>
      </c>
      <c r="Y54" s="89">
        <v>0</v>
      </c>
      <c r="Z54" s="90">
        <v>90</v>
      </c>
      <c r="AA54" s="90">
        <v>10</v>
      </c>
      <c r="AB54" s="76" t="s">
        <v>286</v>
      </c>
      <c r="AC54" s="80" t="s">
        <v>236</v>
      </c>
      <c r="AD54" s="83">
        <v>0</v>
      </c>
      <c r="AE54" s="84">
        <v>520640.18</v>
      </c>
      <c r="AF54" s="84">
        <f>AE54*AD54</f>
        <v>0</v>
      </c>
      <c r="AG54" s="84">
        <f>AF54*1.12</f>
        <v>0</v>
      </c>
      <c r="AH54" s="83">
        <v>250</v>
      </c>
      <c r="AI54" s="84">
        <v>520640.18</v>
      </c>
      <c r="AJ54" s="84">
        <f>AI54*AH54</f>
        <v>130160045</v>
      </c>
      <c r="AK54" s="84">
        <f>AJ54*1.12</f>
        <v>145779250.40000001</v>
      </c>
      <c r="AL54" s="83">
        <v>250</v>
      </c>
      <c r="AM54" s="84">
        <v>520640.18</v>
      </c>
      <c r="AN54" s="84">
        <f>AL54*AM54</f>
        <v>130160045</v>
      </c>
      <c r="AO54" s="84">
        <f>AN54*1.12</f>
        <v>145779250.40000001</v>
      </c>
      <c r="AP54" s="83">
        <v>0</v>
      </c>
      <c r="AQ54" s="84"/>
      <c r="AR54" s="84">
        <v>0</v>
      </c>
      <c r="AS54" s="84">
        <v>0</v>
      </c>
      <c r="AT54" s="73"/>
      <c r="AU54" s="73"/>
      <c r="AV54" s="73"/>
      <c r="AW54" s="73"/>
      <c r="AX54" s="83">
        <f t="shared" ref="AX54" si="51">AD54+AH54+AL54</f>
        <v>500</v>
      </c>
      <c r="AY54" s="91">
        <v>260320090</v>
      </c>
      <c r="AZ54" s="60">
        <v>291558500.80000001</v>
      </c>
      <c r="BA54" s="85" t="s">
        <v>244</v>
      </c>
      <c r="BB54" s="72" t="s">
        <v>402</v>
      </c>
      <c r="BC54" s="92"/>
      <c r="BD54" s="93"/>
      <c r="BE54" s="93"/>
      <c r="BF54" s="72" t="s">
        <v>402</v>
      </c>
      <c r="BG54" s="76"/>
      <c r="BH54" s="76"/>
      <c r="BI54" s="76"/>
      <c r="BJ54" s="76"/>
      <c r="BK54" s="76"/>
      <c r="BL54" s="72" t="s">
        <v>73</v>
      </c>
      <c r="BM54" s="76"/>
    </row>
    <row r="55" spans="1:235" s="52" customFormat="1" ht="12" customHeight="1" x14ac:dyDescent="0.2">
      <c r="A55" s="33" t="s">
        <v>387</v>
      </c>
      <c r="B55" s="33"/>
      <c r="C55" s="34"/>
      <c r="D55" s="35"/>
      <c r="E55" s="34"/>
      <c r="F55" s="53" t="s">
        <v>47</v>
      </c>
      <c r="G55" s="70" t="s">
        <v>403</v>
      </c>
      <c r="H55" s="34"/>
      <c r="I55" s="36" t="s">
        <v>404</v>
      </c>
      <c r="J55" s="36" t="s">
        <v>405</v>
      </c>
      <c r="K55" s="36" t="s">
        <v>25</v>
      </c>
      <c r="L55" s="36"/>
      <c r="M55" s="36"/>
      <c r="N55" s="33"/>
      <c r="O55" s="33" t="s">
        <v>242</v>
      </c>
      <c r="P55" s="56" t="s">
        <v>391</v>
      </c>
      <c r="Q55" s="39" t="s">
        <v>277</v>
      </c>
      <c r="R55" s="36" t="s">
        <v>234</v>
      </c>
      <c r="S55" s="33" t="s">
        <v>232</v>
      </c>
      <c r="T55" s="36" t="s">
        <v>10</v>
      </c>
      <c r="U55" s="36" t="s">
        <v>11</v>
      </c>
      <c r="V55" s="42"/>
      <c r="W55" s="43" t="s">
        <v>264</v>
      </c>
      <c r="X55" s="43" t="s">
        <v>251</v>
      </c>
      <c r="Y55" s="35">
        <v>30</v>
      </c>
      <c r="Z55" s="35">
        <v>60</v>
      </c>
      <c r="AA55" s="44">
        <v>10</v>
      </c>
      <c r="AB55" s="36" t="s">
        <v>286</v>
      </c>
      <c r="AC55" s="43" t="s">
        <v>236</v>
      </c>
      <c r="AD55" s="59">
        <v>10</v>
      </c>
      <c r="AE55" s="60">
        <v>103300</v>
      </c>
      <c r="AF55" s="60">
        <f t="shared" si="43"/>
        <v>1033000</v>
      </c>
      <c r="AG55" s="60">
        <f t="shared" si="44"/>
        <v>1156960</v>
      </c>
      <c r="AH55" s="59">
        <v>10</v>
      </c>
      <c r="AI55" s="60">
        <v>103300</v>
      </c>
      <c r="AJ55" s="60">
        <f t="shared" si="45"/>
        <v>1033000</v>
      </c>
      <c r="AK55" s="60">
        <f t="shared" si="46"/>
        <v>1156960</v>
      </c>
      <c r="AL55" s="59">
        <v>10</v>
      </c>
      <c r="AM55" s="60">
        <v>103300</v>
      </c>
      <c r="AN55" s="60">
        <f t="shared" si="47"/>
        <v>1033000</v>
      </c>
      <c r="AO55" s="60">
        <f t="shared" si="48"/>
        <v>1156960</v>
      </c>
      <c r="AP55" s="59">
        <v>0</v>
      </c>
      <c r="AQ55" s="60"/>
      <c r="AR55" s="60">
        <v>0</v>
      </c>
      <c r="AS55" s="60">
        <v>0</v>
      </c>
      <c r="AT55" s="34"/>
      <c r="AU55" s="34"/>
      <c r="AV55" s="34"/>
      <c r="AW55" s="34"/>
      <c r="AX55" s="59">
        <v>30</v>
      </c>
      <c r="AY55" s="60">
        <v>0</v>
      </c>
      <c r="AZ55" s="60">
        <v>0</v>
      </c>
      <c r="BA55" s="71" t="s">
        <v>244</v>
      </c>
      <c r="BB55" s="33" t="s">
        <v>406</v>
      </c>
      <c r="BC55" s="63"/>
      <c r="BD55" s="62"/>
      <c r="BE55" s="62"/>
      <c r="BF55" s="33" t="s">
        <v>406</v>
      </c>
      <c r="BG55" s="36"/>
      <c r="BH55" s="36"/>
      <c r="BI55" s="36"/>
      <c r="BJ55" s="36"/>
      <c r="BK55" s="33" t="s">
        <v>73</v>
      </c>
      <c r="BL55" s="34"/>
      <c r="BM55" s="34"/>
    </row>
    <row r="56" spans="1:235" s="86" customFormat="1" ht="12" customHeight="1" x14ac:dyDescent="0.25">
      <c r="A56" s="72" t="s">
        <v>387</v>
      </c>
      <c r="B56" s="72"/>
      <c r="C56" s="73"/>
      <c r="D56" s="53" t="s">
        <v>47</v>
      </c>
      <c r="E56" s="73"/>
      <c r="F56" s="74" t="s">
        <v>48</v>
      </c>
      <c r="G56" s="75" t="s">
        <v>403</v>
      </c>
      <c r="H56" s="73"/>
      <c r="I56" s="76" t="s">
        <v>404</v>
      </c>
      <c r="J56" s="76" t="s">
        <v>405</v>
      </c>
      <c r="K56" s="76" t="s">
        <v>25</v>
      </c>
      <c r="L56" s="76"/>
      <c r="M56" s="76"/>
      <c r="N56" s="72"/>
      <c r="O56" s="72" t="s">
        <v>242</v>
      </c>
      <c r="P56" s="77" t="s">
        <v>391</v>
      </c>
      <c r="Q56" s="78" t="s">
        <v>277</v>
      </c>
      <c r="R56" s="76" t="s">
        <v>234</v>
      </c>
      <c r="S56" s="72" t="s">
        <v>232</v>
      </c>
      <c r="T56" s="76" t="s">
        <v>10</v>
      </c>
      <c r="U56" s="76" t="s">
        <v>11</v>
      </c>
      <c r="V56" s="79"/>
      <c r="W56" s="80" t="s">
        <v>264</v>
      </c>
      <c r="X56" s="80" t="s">
        <v>251</v>
      </c>
      <c r="Y56" s="81">
        <v>0</v>
      </c>
      <c r="Z56" s="82">
        <v>90</v>
      </c>
      <c r="AA56" s="82">
        <v>10</v>
      </c>
      <c r="AB56" s="76" t="s">
        <v>286</v>
      </c>
      <c r="AC56" s="80" t="s">
        <v>236</v>
      </c>
      <c r="AD56" s="83">
        <v>10</v>
      </c>
      <c r="AE56" s="84">
        <v>103300</v>
      </c>
      <c r="AF56" s="84">
        <f>AE56*AD56</f>
        <v>1033000</v>
      </c>
      <c r="AG56" s="84">
        <f>AF56*1.12</f>
        <v>1156960</v>
      </c>
      <c r="AH56" s="83">
        <v>10</v>
      </c>
      <c r="AI56" s="84">
        <v>103300</v>
      </c>
      <c r="AJ56" s="84">
        <f>AI56*AH56</f>
        <v>1033000</v>
      </c>
      <c r="AK56" s="84">
        <f>AJ56*1.12</f>
        <v>1156960</v>
      </c>
      <c r="AL56" s="83">
        <v>10</v>
      </c>
      <c r="AM56" s="84">
        <v>103300</v>
      </c>
      <c r="AN56" s="84">
        <f>AL56*AM56</f>
        <v>1033000</v>
      </c>
      <c r="AO56" s="84">
        <f>AN56*1.12</f>
        <v>1156960</v>
      </c>
      <c r="AP56" s="83">
        <v>0</v>
      </c>
      <c r="AQ56" s="84"/>
      <c r="AR56" s="84">
        <v>0</v>
      </c>
      <c r="AS56" s="84">
        <v>0</v>
      </c>
      <c r="AT56" s="73"/>
      <c r="AU56" s="73"/>
      <c r="AV56" s="73"/>
      <c r="AW56" s="73"/>
      <c r="AX56" s="83">
        <v>30</v>
      </c>
      <c r="AY56" s="84">
        <v>0</v>
      </c>
      <c r="AZ56" s="84">
        <f>AY56*1.12</f>
        <v>0</v>
      </c>
      <c r="BA56" s="85" t="s">
        <v>244</v>
      </c>
      <c r="BB56" s="72" t="s">
        <v>406</v>
      </c>
      <c r="BC56" s="92"/>
      <c r="BD56" s="93"/>
      <c r="BE56" s="93"/>
      <c r="BF56" s="72" t="s">
        <v>406</v>
      </c>
      <c r="BG56" s="76"/>
      <c r="BH56" s="76"/>
      <c r="BI56" s="76"/>
      <c r="BJ56" s="76"/>
      <c r="BK56" s="76"/>
      <c r="BL56" s="72" t="s">
        <v>73</v>
      </c>
      <c r="BM56" s="76"/>
    </row>
    <row r="57" spans="1:235" s="86" customFormat="1" ht="12" customHeight="1" x14ac:dyDescent="0.25">
      <c r="A57" s="72" t="s">
        <v>387</v>
      </c>
      <c r="B57" s="72"/>
      <c r="C57" s="73"/>
      <c r="D57" s="87" t="s">
        <v>48</v>
      </c>
      <c r="E57" s="73"/>
      <c r="F57" s="87" t="s">
        <v>47</v>
      </c>
      <c r="G57" s="75" t="s">
        <v>403</v>
      </c>
      <c r="H57" s="73"/>
      <c r="I57" s="76" t="s">
        <v>404</v>
      </c>
      <c r="J57" s="76" t="s">
        <v>405</v>
      </c>
      <c r="K57" s="76" t="s">
        <v>25</v>
      </c>
      <c r="L57" s="76"/>
      <c r="M57" s="76"/>
      <c r="N57" s="72"/>
      <c r="O57" s="72" t="s">
        <v>242</v>
      </c>
      <c r="P57" s="88" t="s">
        <v>445</v>
      </c>
      <c r="Q57" s="78" t="s">
        <v>649</v>
      </c>
      <c r="R57" s="76" t="s">
        <v>234</v>
      </c>
      <c r="S57" s="72" t="s">
        <v>232</v>
      </c>
      <c r="T57" s="76" t="s">
        <v>10</v>
      </c>
      <c r="U57" s="76" t="s">
        <v>11</v>
      </c>
      <c r="V57" s="79"/>
      <c r="W57" s="80" t="s">
        <v>650</v>
      </c>
      <c r="X57" s="80" t="s">
        <v>251</v>
      </c>
      <c r="Y57" s="89">
        <v>0</v>
      </c>
      <c r="Z57" s="90">
        <v>90</v>
      </c>
      <c r="AA57" s="90">
        <v>10</v>
      </c>
      <c r="AB57" s="76" t="s">
        <v>286</v>
      </c>
      <c r="AC57" s="80" t="s">
        <v>236</v>
      </c>
      <c r="AD57" s="83">
        <v>0</v>
      </c>
      <c r="AE57" s="84">
        <v>103300</v>
      </c>
      <c r="AF57" s="84">
        <f>AE57*AD57</f>
        <v>0</v>
      </c>
      <c r="AG57" s="84">
        <f>AF57*1.12</f>
        <v>0</v>
      </c>
      <c r="AH57" s="83">
        <v>10</v>
      </c>
      <c r="AI57" s="84">
        <v>103300</v>
      </c>
      <c r="AJ57" s="84">
        <f>AI57*AH57</f>
        <v>1033000</v>
      </c>
      <c r="AK57" s="84">
        <f>AJ57*1.12</f>
        <v>1156960</v>
      </c>
      <c r="AL57" s="83">
        <v>10</v>
      </c>
      <c r="AM57" s="84">
        <v>103300</v>
      </c>
      <c r="AN57" s="84">
        <f>AL57*AM57</f>
        <v>1033000</v>
      </c>
      <c r="AO57" s="84">
        <f>AN57*1.12</f>
        <v>1156960</v>
      </c>
      <c r="AP57" s="83">
        <v>0</v>
      </c>
      <c r="AQ57" s="84"/>
      <c r="AR57" s="84">
        <v>0</v>
      </c>
      <c r="AS57" s="84">
        <v>0</v>
      </c>
      <c r="AT57" s="73"/>
      <c r="AU57" s="73"/>
      <c r="AV57" s="73"/>
      <c r="AW57" s="73"/>
      <c r="AX57" s="83">
        <f t="shared" ref="AX57" si="52">AD57+AH57+AL57</f>
        <v>20</v>
      </c>
      <c r="AY57" s="91">
        <v>2066000</v>
      </c>
      <c r="AZ57" s="60">
        <v>2313920</v>
      </c>
      <c r="BA57" s="85" t="s">
        <v>244</v>
      </c>
      <c r="BB57" s="72" t="s">
        <v>406</v>
      </c>
      <c r="BC57" s="92"/>
      <c r="BD57" s="93"/>
      <c r="BE57" s="93"/>
      <c r="BF57" s="72" t="s">
        <v>406</v>
      </c>
      <c r="BG57" s="76"/>
      <c r="BH57" s="76"/>
      <c r="BI57" s="76"/>
      <c r="BJ57" s="76"/>
      <c r="BK57" s="76"/>
      <c r="BL57" s="72" t="s">
        <v>73</v>
      </c>
      <c r="BM57" s="76"/>
    </row>
    <row r="58" spans="1:235" s="52" customFormat="1" ht="12" customHeight="1" x14ac:dyDescent="0.2">
      <c r="A58" s="33" t="s">
        <v>387</v>
      </c>
      <c r="B58" s="33"/>
      <c r="C58" s="34"/>
      <c r="D58" s="35"/>
      <c r="E58" s="34"/>
      <c r="F58" s="53" t="s">
        <v>49</v>
      </c>
      <c r="G58" s="70" t="s">
        <v>407</v>
      </c>
      <c r="H58" s="34"/>
      <c r="I58" s="36" t="s">
        <v>404</v>
      </c>
      <c r="J58" s="36" t="s">
        <v>408</v>
      </c>
      <c r="K58" s="36" t="s">
        <v>25</v>
      </c>
      <c r="L58" s="36"/>
      <c r="M58" s="36"/>
      <c r="N58" s="33"/>
      <c r="O58" s="33" t="s">
        <v>242</v>
      </c>
      <c r="P58" s="56" t="s">
        <v>391</v>
      </c>
      <c r="Q58" s="39" t="s">
        <v>277</v>
      </c>
      <c r="R58" s="36" t="s">
        <v>234</v>
      </c>
      <c r="S58" s="33" t="s">
        <v>232</v>
      </c>
      <c r="T58" s="36" t="s">
        <v>10</v>
      </c>
      <c r="U58" s="36" t="s">
        <v>11</v>
      </c>
      <c r="V58" s="42"/>
      <c r="W58" s="43" t="s">
        <v>264</v>
      </c>
      <c r="X58" s="43" t="s">
        <v>251</v>
      </c>
      <c r="Y58" s="35">
        <v>30</v>
      </c>
      <c r="Z58" s="35">
        <v>60</v>
      </c>
      <c r="AA58" s="44">
        <v>10</v>
      </c>
      <c r="AB58" s="36" t="s">
        <v>286</v>
      </c>
      <c r="AC58" s="43" t="s">
        <v>236</v>
      </c>
      <c r="AD58" s="59">
        <v>2</v>
      </c>
      <c r="AE58" s="60">
        <v>267500</v>
      </c>
      <c r="AF58" s="60">
        <f t="shared" si="43"/>
        <v>535000</v>
      </c>
      <c r="AG58" s="60">
        <f t="shared" si="44"/>
        <v>599200</v>
      </c>
      <c r="AH58" s="59">
        <v>2</v>
      </c>
      <c r="AI58" s="60">
        <v>267500</v>
      </c>
      <c r="AJ58" s="60">
        <f t="shared" si="45"/>
        <v>535000</v>
      </c>
      <c r="AK58" s="60">
        <f t="shared" si="46"/>
        <v>599200</v>
      </c>
      <c r="AL58" s="59">
        <v>2</v>
      </c>
      <c r="AM58" s="60">
        <v>267500</v>
      </c>
      <c r="AN58" s="60">
        <f t="shared" si="47"/>
        <v>535000</v>
      </c>
      <c r="AO58" s="60">
        <f t="shared" si="48"/>
        <v>599200</v>
      </c>
      <c r="AP58" s="59">
        <v>0</v>
      </c>
      <c r="AQ58" s="60"/>
      <c r="AR58" s="60">
        <v>0</v>
      </c>
      <c r="AS58" s="60">
        <v>0</v>
      </c>
      <c r="AT58" s="34"/>
      <c r="AU58" s="34"/>
      <c r="AV58" s="34"/>
      <c r="AW58" s="34"/>
      <c r="AX58" s="59">
        <v>6</v>
      </c>
      <c r="AY58" s="60">
        <v>0</v>
      </c>
      <c r="AZ58" s="60">
        <v>0</v>
      </c>
      <c r="BA58" s="71" t="s">
        <v>244</v>
      </c>
      <c r="BB58" s="33" t="s">
        <v>409</v>
      </c>
      <c r="BC58" s="63"/>
      <c r="BD58" s="62"/>
      <c r="BE58" s="62"/>
      <c r="BF58" s="33" t="s">
        <v>409</v>
      </c>
      <c r="BG58" s="36"/>
      <c r="BH58" s="36"/>
      <c r="BI58" s="36"/>
      <c r="BJ58" s="36"/>
      <c r="BK58" s="33" t="s">
        <v>73</v>
      </c>
      <c r="BL58" s="34"/>
      <c r="BM58" s="34"/>
    </row>
    <row r="59" spans="1:235" s="86" customFormat="1" ht="12" customHeight="1" x14ac:dyDescent="0.25">
      <c r="A59" s="72" t="s">
        <v>387</v>
      </c>
      <c r="B59" s="72"/>
      <c r="C59" s="73"/>
      <c r="D59" s="53" t="s">
        <v>49</v>
      </c>
      <c r="E59" s="73"/>
      <c r="F59" s="74" t="s">
        <v>50</v>
      </c>
      <c r="G59" s="75" t="s">
        <v>407</v>
      </c>
      <c r="H59" s="73"/>
      <c r="I59" s="76" t="s">
        <v>404</v>
      </c>
      <c r="J59" s="76" t="s">
        <v>408</v>
      </c>
      <c r="K59" s="76" t="s">
        <v>25</v>
      </c>
      <c r="L59" s="76"/>
      <c r="M59" s="76"/>
      <c r="N59" s="72"/>
      <c r="O59" s="72" t="s">
        <v>242</v>
      </c>
      <c r="P59" s="77" t="s">
        <v>391</v>
      </c>
      <c r="Q59" s="78" t="s">
        <v>277</v>
      </c>
      <c r="R59" s="76" t="s">
        <v>234</v>
      </c>
      <c r="S59" s="72" t="s">
        <v>232</v>
      </c>
      <c r="T59" s="76" t="s">
        <v>10</v>
      </c>
      <c r="U59" s="76" t="s">
        <v>11</v>
      </c>
      <c r="V59" s="79"/>
      <c r="W59" s="80" t="s">
        <v>264</v>
      </c>
      <c r="X59" s="80" t="s">
        <v>251</v>
      </c>
      <c r="Y59" s="81">
        <v>0</v>
      </c>
      <c r="Z59" s="82">
        <v>90</v>
      </c>
      <c r="AA59" s="82">
        <v>10</v>
      </c>
      <c r="AB59" s="76" t="s">
        <v>286</v>
      </c>
      <c r="AC59" s="80" t="s">
        <v>236</v>
      </c>
      <c r="AD59" s="83">
        <v>2</v>
      </c>
      <c r="AE59" s="84">
        <v>267500</v>
      </c>
      <c r="AF59" s="84">
        <f>AE59*AD59</f>
        <v>535000</v>
      </c>
      <c r="AG59" s="84">
        <f>AF59*1.12</f>
        <v>599200</v>
      </c>
      <c r="AH59" s="83">
        <v>2</v>
      </c>
      <c r="AI59" s="84">
        <v>267500</v>
      </c>
      <c r="AJ59" s="84">
        <f>AI59*AH59</f>
        <v>535000</v>
      </c>
      <c r="AK59" s="84">
        <f>AJ59*1.12</f>
        <v>599200</v>
      </c>
      <c r="AL59" s="83">
        <v>2</v>
      </c>
      <c r="AM59" s="84">
        <v>267500</v>
      </c>
      <c r="AN59" s="84">
        <f>AL59*AM59</f>
        <v>535000</v>
      </c>
      <c r="AO59" s="84">
        <f>AN59*1.12</f>
        <v>599200</v>
      </c>
      <c r="AP59" s="83">
        <v>0</v>
      </c>
      <c r="AQ59" s="84"/>
      <c r="AR59" s="84">
        <v>0</v>
      </c>
      <c r="AS59" s="84">
        <v>0</v>
      </c>
      <c r="AT59" s="73"/>
      <c r="AU59" s="73"/>
      <c r="AV59" s="73"/>
      <c r="AW59" s="73"/>
      <c r="AX59" s="83">
        <v>6</v>
      </c>
      <c r="AY59" s="84">
        <v>0</v>
      </c>
      <c r="AZ59" s="84">
        <f>AY59*1.12</f>
        <v>0</v>
      </c>
      <c r="BA59" s="85" t="s">
        <v>244</v>
      </c>
      <c r="BB59" s="72" t="s">
        <v>409</v>
      </c>
      <c r="BC59" s="92"/>
      <c r="BD59" s="93"/>
      <c r="BE59" s="93"/>
      <c r="BF59" s="72" t="s">
        <v>409</v>
      </c>
      <c r="BG59" s="76"/>
      <c r="BH59" s="76"/>
      <c r="BI59" s="76"/>
      <c r="BJ59" s="76"/>
      <c r="BK59" s="76"/>
      <c r="BL59" s="72" t="s">
        <v>73</v>
      </c>
      <c r="BM59" s="76"/>
    </row>
    <row r="60" spans="1:235" s="86" customFormat="1" ht="12" customHeight="1" x14ac:dyDescent="0.25">
      <c r="A60" s="72" t="s">
        <v>387</v>
      </c>
      <c r="B60" s="72"/>
      <c r="C60" s="73"/>
      <c r="D60" s="87" t="s">
        <v>50</v>
      </c>
      <c r="E60" s="73"/>
      <c r="F60" s="87" t="s">
        <v>49</v>
      </c>
      <c r="G60" s="75" t="s">
        <v>407</v>
      </c>
      <c r="H60" s="73"/>
      <c r="I60" s="76" t="s">
        <v>404</v>
      </c>
      <c r="J60" s="76" t="s">
        <v>408</v>
      </c>
      <c r="K60" s="76" t="s">
        <v>25</v>
      </c>
      <c r="L60" s="76"/>
      <c r="M60" s="76"/>
      <c r="N60" s="72"/>
      <c r="O60" s="72" t="s">
        <v>242</v>
      </c>
      <c r="P60" s="88" t="s">
        <v>445</v>
      </c>
      <c r="Q60" s="78" t="s">
        <v>649</v>
      </c>
      <c r="R60" s="76" t="s">
        <v>234</v>
      </c>
      <c r="S60" s="72" t="s">
        <v>232</v>
      </c>
      <c r="T60" s="76" t="s">
        <v>10</v>
      </c>
      <c r="U60" s="76" t="s">
        <v>11</v>
      </c>
      <c r="V60" s="79"/>
      <c r="W60" s="80" t="s">
        <v>650</v>
      </c>
      <c r="X60" s="80" t="s">
        <v>251</v>
      </c>
      <c r="Y60" s="89">
        <v>0</v>
      </c>
      <c r="Z60" s="90">
        <v>90</v>
      </c>
      <c r="AA60" s="90">
        <v>10</v>
      </c>
      <c r="AB60" s="76" t="s">
        <v>286</v>
      </c>
      <c r="AC60" s="80" t="s">
        <v>236</v>
      </c>
      <c r="AD60" s="83">
        <v>0</v>
      </c>
      <c r="AE60" s="84">
        <v>267500</v>
      </c>
      <c r="AF60" s="84">
        <f>AE60*AD60</f>
        <v>0</v>
      </c>
      <c r="AG60" s="84">
        <f>AF60*1.12</f>
        <v>0</v>
      </c>
      <c r="AH60" s="83">
        <v>2</v>
      </c>
      <c r="AI60" s="84">
        <v>267500</v>
      </c>
      <c r="AJ60" s="84">
        <f>AI60*AH60</f>
        <v>535000</v>
      </c>
      <c r="AK60" s="84">
        <f>AJ60*1.12</f>
        <v>599200</v>
      </c>
      <c r="AL60" s="83">
        <v>2</v>
      </c>
      <c r="AM60" s="84">
        <v>267500</v>
      </c>
      <c r="AN60" s="84">
        <f>AL60*AM60</f>
        <v>535000</v>
      </c>
      <c r="AO60" s="84">
        <f>AN60*1.12</f>
        <v>599200</v>
      </c>
      <c r="AP60" s="83">
        <v>0</v>
      </c>
      <c r="AQ60" s="84"/>
      <c r="AR60" s="84">
        <v>0</v>
      </c>
      <c r="AS60" s="84">
        <v>0</v>
      </c>
      <c r="AT60" s="73"/>
      <c r="AU60" s="73"/>
      <c r="AV60" s="73"/>
      <c r="AW60" s="73"/>
      <c r="AX60" s="83">
        <f t="shared" ref="AX60" si="53">AD60+AH60+AL60</f>
        <v>4</v>
      </c>
      <c r="AY60" s="91">
        <v>1070000</v>
      </c>
      <c r="AZ60" s="60">
        <v>1198400</v>
      </c>
      <c r="BA60" s="85" t="s">
        <v>244</v>
      </c>
      <c r="BB60" s="72" t="s">
        <v>409</v>
      </c>
      <c r="BC60" s="92"/>
      <c r="BD60" s="93"/>
      <c r="BE60" s="93"/>
      <c r="BF60" s="72" t="s">
        <v>409</v>
      </c>
      <c r="BG60" s="76"/>
      <c r="BH60" s="76"/>
      <c r="BI60" s="76"/>
      <c r="BJ60" s="76"/>
      <c r="BK60" s="76"/>
      <c r="BL60" s="72" t="s">
        <v>73</v>
      </c>
      <c r="BM60" s="76"/>
    </row>
    <row r="61" spans="1:235" s="52" customFormat="1" ht="11.25" customHeight="1" x14ac:dyDescent="0.2">
      <c r="A61" s="33" t="s">
        <v>302</v>
      </c>
      <c r="B61" s="32" t="s">
        <v>426</v>
      </c>
      <c r="C61" s="32"/>
      <c r="D61" s="53" t="s">
        <v>52</v>
      </c>
      <c r="E61" s="34"/>
      <c r="F61" s="35" t="s">
        <v>51</v>
      </c>
      <c r="G61" s="36" t="s">
        <v>312</v>
      </c>
      <c r="H61" s="33" t="s">
        <v>439</v>
      </c>
      <c r="I61" s="36" t="s">
        <v>313</v>
      </c>
      <c r="J61" s="36" t="s">
        <v>314</v>
      </c>
      <c r="K61" s="36" t="s">
        <v>25</v>
      </c>
      <c r="L61" s="36"/>
      <c r="M61" s="36" t="s">
        <v>60</v>
      </c>
      <c r="N61" s="33" t="s">
        <v>210</v>
      </c>
      <c r="O61" s="33" t="s">
        <v>232</v>
      </c>
      <c r="P61" s="36" t="s">
        <v>283</v>
      </c>
      <c r="Q61" s="36">
        <v>12.2018</v>
      </c>
      <c r="R61" s="36" t="s">
        <v>234</v>
      </c>
      <c r="S61" s="33" t="s">
        <v>232</v>
      </c>
      <c r="T61" s="36" t="s">
        <v>284</v>
      </c>
      <c r="U61" s="36" t="s">
        <v>11</v>
      </c>
      <c r="V61" s="42"/>
      <c r="W61" s="36">
        <v>1.2019</v>
      </c>
      <c r="X61" s="33" t="s">
        <v>285</v>
      </c>
      <c r="Y61" s="33" t="s">
        <v>435</v>
      </c>
      <c r="Z61" s="33" t="s">
        <v>436</v>
      </c>
      <c r="AA61" s="58">
        <v>10</v>
      </c>
      <c r="AB61" s="36" t="s">
        <v>286</v>
      </c>
      <c r="AC61" s="36"/>
      <c r="AD61" s="59">
        <v>85</v>
      </c>
      <c r="AE61" s="60">
        <v>17686.830000000002</v>
      </c>
      <c r="AF61" s="60">
        <v>1503380.55</v>
      </c>
      <c r="AG61" s="60">
        <v>1683786.22</v>
      </c>
      <c r="AH61" s="59">
        <v>230</v>
      </c>
      <c r="AI61" s="60">
        <v>17686.830000000002</v>
      </c>
      <c r="AJ61" s="60">
        <v>4067970.9</v>
      </c>
      <c r="AK61" s="60">
        <v>4556127.41</v>
      </c>
      <c r="AL61" s="59">
        <v>230</v>
      </c>
      <c r="AM61" s="60">
        <v>17686.830000000002</v>
      </c>
      <c r="AN61" s="60">
        <v>4067970.9</v>
      </c>
      <c r="AO61" s="60">
        <v>4556127.41</v>
      </c>
      <c r="AP61" s="59">
        <v>230</v>
      </c>
      <c r="AQ61" s="60">
        <v>17686.830000000002</v>
      </c>
      <c r="AR61" s="60">
        <v>4067970.9</v>
      </c>
      <c r="AS61" s="60">
        <v>4556127.41</v>
      </c>
      <c r="AT61" s="59">
        <v>230</v>
      </c>
      <c r="AU61" s="60">
        <v>17686.830000000002</v>
      </c>
      <c r="AV61" s="60">
        <v>4067970.9</v>
      </c>
      <c r="AW61" s="60">
        <v>4556127.41</v>
      </c>
      <c r="AX61" s="59">
        <v>1005</v>
      </c>
      <c r="AY61" s="60">
        <v>0</v>
      </c>
      <c r="AZ61" s="60">
        <v>0</v>
      </c>
      <c r="BA61" s="33" t="s">
        <v>245</v>
      </c>
      <c r="BB61" s="36"/>
      <c r="BC61" s="36"/>
      <c r="BD61" s="36"/>
      <c r="BE61" s="36"/>
      <c r="BF61" s="36" t="s">
        <v>306</v>
      </c>
      <c r="BG61" s="36"/>
      <c r="BH61" s="36"/>
      <c r="BI61" s="36"/>
      <c r="BJ61" s="36"/>
      <c r="BK61" s="36"/>
      <c r="BL61" s="94"/>
      <c r="BM61" s="33" t="s">
        <v>73</v>
      </c>
    </row>
    <row r="62" spans="1:235" s="52" customFormat="1" ht="13.15" customHeight="1" x14ac:dyDescent="0.2">
      <c r="A62" s="33" t="s">
        <v>302</v>
      </c>
      <c r="B62" s="39" t="s">
        <v>442</v>
      </c>
      <c r="C62" s="51" t="s">
        <v>508</v>
      </c>
      <c r="D62" s="35" t="s">
        <v>509</v>
      </c>
      <c r="E62" s="36"/>
      <c r="F62" s="35"/>
      <c r="G62" s="36" t="s">
        <v>312</v>
      </c>
      <c r="H62" s="35">
        <v>220016064</v>
      </c>
      <c r="I62" s="36" t="s">
        <v>313</v>
      </c>
      <c r="J62" s="56" t="s">
        <v>314</v>
      </c>
      <c r="K62" s="36" t="s">
        <v>25</v>
      </c>
      <c r="L62" s="36"/>
      <c r="M62" s="36" t="s">
        <v>60</v>
      </c>
      <c r="N62" s="33" t="s">
        <v>210</v>
      </c>
      <c r="O62" s="33" t="s">
        <v>232</v>
      </c>
      <c r="P62" s="36" t="s">
        <v>283</v>
      </c>
      <c r="Q62" s="57" t="s">
        <v>510</v>
      </c>
      <c r="R62" s="36" t="s">
        <v>234</v>
      </c>
      <c r="S62" s="33" t="s">
        <v>232</v>
      </c>
      <c r="T62" s="36" t="s">
        <v>284</v>
      </c>
      <c r="U62" s="36" t="s">
        <v>11</v>
      </c>
      <c r="V62" s="42"/>
      <c r="W62" s="64" t="s">
        <v>478</v>
      </c>
      <c r="X62" s="33" t="s">
        <v>285</v>
      </c>
      <c r="Y62" s="64">
        <v>30</v>
      </c>
      <c r="Z62" s="64" t="s">
        <v>243</v>
      </c>
      <c r="AA62" s="64">
        <v>10</v>
      </c>
      <c r="AB62" s="36" t="s">
        <v>286</v>
      </c>
      <c r="AC62" s="36"/>
      <c r="AD62" s="59">
        <v>200</v>
      </c>
      <c r="AE62" s="60">
        <v>17686.830000000002</v>
      </c>
      <c r="AF62" s="60">
        <f t="shared" ref="AF62" si="54">AD62*AE62</f>
        <v>3537366.0000000005</v>
      </c>
      <c r="AG62" s="60">
        <f t="shared" ref="AG62" si="55">AF62*1.12</f>
        <v>3961849.9200000009</v>
      </c>
      <c r="AH62" s="59">
        <v>230</v>
      </c>
      <c r="AI62" s="60">
        <v>17686.830000000002</v>
      </c>
      <c r="AJ62" s="60">
        <f t="shared" ref="AJ62" si="56">AH62*AI62</f>
        <v>4067970.9000000004</v>
      </c>
      <c r="AK62" s="60">
        <f t="shared" ref="AK62" si="57">AJ62*1.12</f>
        <v>4556127.4080000008</v>
      </c>
      <c r="AL62" s="59">
        <v>230</v>
      </c>
      <c r="AM62" s="60">
        <v>17686.830000000002</v>
      </c>
      <c r="AN62" s="60">
        <f t="shared" ref="AN62" si="58">AL62*AM62</f>
        <v>4067970.9000000004</v>
      </c>
      <c r="AO62" s="60">
        <f t="shared" ref="AO62" si="59">AN62*1.12</f>
        <v>4556127.4080000008</v>
      </c>
      <c r="AP62" s="59">
        <v>230</v>
      </c>
      <c r="AQ62" s="60">
        <v>17686.830000000002</v>
      </c>
      <c r="AR62" s="60">
        <f t="shared" ref="AR62" si="60">AP62*AQ62</f>
        <v>4067970.9000000004</v>
      </c>
      <c r="AS62" s="60">
        <f t="shared" ref="AS62:AS106" si="61">AR62*1.12</f>
        <v>4556127.4080000008</v>
      </c>
      <c r="AT62" s="59">
        <v>230</v>
      </c>
      <c r="AU62" s="60">
        <v>17686.830000000002</v>
      </c>
      <c r="AV62" s="60">
        <f t="shared" ref="AV62" si="62">AT62*AU62</f>
        <v>4067970.9000000004</v>
      </c>
      <c r="AW62" s="60">
        <f t="shared" ref="AW62:AW106" si="63">AV62*1.12</f>
        <v>4556127.4080000008</v>
      </c>
      <c r="AX62" s="65">
        <f t="shared" ref="AX62:AX104" si="64">AT62+AP62+AL62+AH62+AD62</f>
        <v>1120</v>
      </c>
      <c r="AY62" s="60">
        <f>AF62+AJ62+AN62+AR62+AV62</f>
        <v>19809249.600000001</v>
      </c>
      <c r="AZ62" s="60">
        <f>AY62*1.12</f>
        <v>22186359.552000005</v>
      </c>
      <c r="BA62" s="33" t="s">
        <v>245</v>
      </c>
      <c r="BB62" s="36"/>
      <c r="BC62" s="36"/>
      <c r="BD62" s="36"/>
      <c r="BE62" s="36"/>
      <c r="BF62" s="36" t="s">
        <v>306</v>
      </c>
      <c r="BG62" s="36"/>
      <c r="BH62" s="36"/>
      <c r="BI62" s="36"/>
      <c r="BJ62" s="33" t="s">
        <v>73</v>
      </c>
      <c r="BK62" s="33" t="s">
        <v>73</v>
      </c>
      <c r="BL62" s="51"/>
      <c r="BN62" s="52" t="s">
        <v>511</v>
      </c>
    </row>
    <row r="63" spans="1:235" ht="13.15" customHeight="1" x14ac:dyDescent="0.2">
      <c r="A63" s="33" t="s">
        <v>302</v>
      </c>
      <c r="B63" s="39" t="s">
        <v>442</v>
      </c>
      <c r="C63" s="51" t="s">
        <v>443</v>
      </c>
      <c r="D63" s="95" t="s">
        <v>29</v>
      </c>
      <c r="E63" s="96"/>
      <c r="F63" s="39"/>
      <c r="G63" s="36" t="s">
        <v>444</v>
      </c>
      <c r="H63" s="35">
        <v>210013579</v>
      </c>
      <c r="I63" s="36" t="s">
        <v>58</v>
      </c>
      <c r="J63" s="36" t="s">
        <v>59</v>
      </c>
      <c r="K63" s="36" t="s">
        <v>25</v>
      </c>
      <c r="L63" s="36"/>
      <c r="M63" s="36" t="s">
        <v>60</v>
      </c>
      <c r="N63" s="33" t="s">
        <v>210</v>
      </c>
      <c r="O63" s="33" t="s">
        <v>242</v>
      </c>
      <c r="P63" s="97" t="s">
        <v>445</v>
      </c>
      <c r="Q63" s="98" t="s">
        <v>264</v>
      </c>
      <c r="R63" s="36" t="s">
        <v>234</v>
      </c>
      <c r="S63" s="33" t="s">
        <v>232</v>
      </c>
      <c r="T63" s="36" t="s">
        <v>284</v>
      </c>
      <c r="U63" s="36" t="s">
        <v>11</v>
      </c>
      <c r="V63" s="42"/>
      <c r="W63" s="98" t="s">
        <v>446</v>
      </c>
      <c r="X63" s="33" t="s">
        <v>285</v>
      </c>
      <c r="Y63" s="64">
        <v>30</v>
      </c>
      <c r="Z63" s="64" t="s">
        <v>243</v>
      </c>
      <c r="AA63" s="64">
        <v>10</v>
      </c>
      <c r="AB63" s="36" t="s">
        <v>238</v>
      </c>
      <c r="AC63" s="99" t="s">
        <v>236</v>
      </c>
      <c r="AD63" s="59"/>
      <c r="AE63" s="60">
        <v>1645246.89</v>
      </c>
      <c r="AF63" s="60">
        <f>AE63*AD63</f>
        <v>0</v>
      </c>
      <c r="AG63" s="60">
        <f>AF63*1.12</f>
        <v>0</v>
      </c>
      <c r="AH63" s="59">
        <v>73</v>
      </c>
      <c r="AI63" s="60">
        <v>1645246.89</v>
      </c>
      <c r="AJ63" s="60">
        <f>AI63*AH63</f>
        <v>120103022.97</v>
      </c>
      <c r="AK63" s="60">
        <f>AJ63*1.12</f>
        <v>134515385.72640002</v>
      </c>
      <c r="AL63" s="59">
        <v>73</v>
      </c>
      <c r="AM63" s="60">
        <v>1645246.89</v>
      </c>
      <c r="AN63" s="60">
        <f>AM63*AL63</f>
        <v>120103022.97</v>
      </c>
      <c r="AO63" s="60">
        <f>AN63*1.12</f>
        <v>134515385.72640002</v>
      </c>
      <c r="AP63" s="59">
        <v>73</v>
      </c>
      <c r="AQ63" s="60">
        <v>1645246.89</v>
      </c>
      <c r="AR63" s="60">
        <f t="shared" ref="AR63:AR104" si="65">AQ63*AP63</f>
        <v>120103022.97</v>
      </c>
      <c r="AS63" s="60">
        <f t="shared" si="61"/>
        <v>134515385.72640002</v>
      </c>
      <c r="AT63" s="59">
        <v>73</v>
      </c>
      <c r="AU63" s="60">
        <v>1645246.89</v>
      </c>
      <c r="AV63" s="60">
        <f t="shared" ref="AV63:AV104" si="66">AU63*AT63</f>
        <v>120103022.97</v>
      </c>
      <c r="AW63" s="60">
        <f t="shared" si="63"/>
        <v>134515385.72640002</v>
      </c>
      <c r="AX63" s="59">
        <f t="shared" si="64"/>
        <v>292</v>
      </c>
      <c r="AY63" s="59">
        <v>0</v>
      </c>
      <c r="AZ63" s="59">
        <v>0</v>
      </c>
      <c r="BA63" s="37" t="s">
        <v>447</v>
      </c>
      <c r="BB63" s="36"/>
      <c r="BC63" s="36"/>
      <c r="BD63" s="36"/>
      <c r="BE63" s="36"/>
      <c r="BF63" s="36" t="s">
        <v>448</v>
      </c>
      <c r="BG63" s="36"/>
      <c r="BH63" s="36"/>
      <c r="BI63" s="36"/>
      <c r="BJ63" s="36"/>
      <c r="BK63" s="36"/>
      <c r="BL63" s="36"/>
      <c r="BM63" s="33" t="s">
        <v>73</v>
      </c>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row>
    <row r="64" spans="1:235" s="109" customFormat="1" ht="13.15" customHeight="1" x14ac:dyDescent="0.25">
      <c r="A64" s="56" t="s">
        <v>302</v>
      </c>
      <c r="B64" s="100" t="s">
        <v>442</v>
      </c>
      <c r="C64" s="101" t="s">
        <v>443</v>
      </c>
      <c r="D64" s="102" t="s">
        <v>599</v>
      </c>
      <c r="E64" s="103"/>
      <c r="F64" s="100"/>
      <c r="G64" s="56" t="s">
        <v>444</v>
      </c>
      <c r="H64" s="104">
        <v>210013579</v>
      </c>
      <c r="I64" s="105" t="s">
        <v>58</v>
      </c>
      <c r="J64" s="56" t="s">
        <v>59</v>
      </c>
      <c r="K64" s="105" t="s">
        <v>25</v>
      </c>
      <c r="L64" s="105"/>
      <c r="M64" s="105" t="s">
        <v>60</v>
      </c>
      <c r="N64" s="106" t="s">
        <v>210</v>
      </c>
      <c r="O64" s="106" t="s">
        <v>242</v>
      </c>
      <c r="P64" s="88" t="s">
        <v>445</v>
      </c>
      <c r="Q64" s="37" t="s">
        <v>523</v>
      </c>
      <c r="R64" s="105" t="s">
        <v>234</v>
      </c>
      <c r="S64" s="106" t="s">
        <v>232</v>
      </c>
      <c r="T64" s="56" t="s">
        <v>284</v>
      </c>
      <c r="U64" s="105" t="s">
        <v>11</v>
      </c>
      <c r="V64" s="71"/>
      <c r="W64" s="37" t="s">
        <v>446</v>
      </c>
      <c r="X64" s="106" t="s">
        <v>285</v>
      </c>
      <c r="Y64" s="107">
        <v>30</v>
      </c>
      <c r="Z64" s="107" t="s">
        <v>243</v>
      </c>
      <c r="AA64" s="107">
        <v>10</v>
      </c>
      <c r="AB64" s="56" t="s">
        <v>238</v>
      </c>
      <c r="AC64" s="99" t="s">
        <v>236</v>
      </c>
      <c r="AD64" s="91"/>
      <c r="AE64" s="108">
        <v>1645246.89</v>
      </c>
      <c r="AF64" s="108">
        <v>0</v>
      </c>
      <c r="AG64" s="108">
        <v>0</v>
      </c>
      <c r="AH64" s="91">
        <v>73</v>
      </c>
      <c r="AI64" s="108">
        <v>1645246.89</v>
      </c>
      <c r="AJ64" s="108">
        <v>120103022.97</v>
      </c>
      <c r="AK64" s="108">
        <v>134515385.72640002</v>
      </c>
      <c r="AL64" s="91">
        <v>73</v>
      </c>
      <c r="AM64" s="108">
        <v>1645246.89</v>
      </c>
      <c r="AN64" s="108">
        <v>120103022.97</v>
      </c>
      <c r="AO64" s="108">
        <v>134515385.72640002</v>
      </c>
      <c r="AP64" s="91">
        <v>73</v>
      </c>
      <c r="AQ64" s="108">
        <v>1645246.89</v>
      </c>
      <c r="AR64" s="108">
        <v>120103022.97</v>
      </c>
      <c r="AS64" s="108">
        <v>134515385.72640002</v>
      </c>
      <c r="AT64" s="91">
        <v>73</v>
      </c>
      <c r="AU64" s="108">
        <v>1645246.89</v>
      </c>
      <c r="AV64" s="108">
        <v>120103022.97</v>
      </c>
      <c r="AW64" s="108">
        <v>134515385.72640002</v>
      </c>
      <c r="AX64" s="91">
        <v>292</v>
      </c>
      <c r="AY64" s="84">
        <v>0</v>
      </c>
      <c r="AZ64" s="84">
        <f>AY64*1.12</f>
        <v>0</v>
      </c>
      <c r="BA64" s="100" t="s">
        <v>447</v>
      </c>
      <c r="BB64" s="105"/>
      <c r="BC64" s="105"/>
      <c r="BD64" s="105"/>
      <c r="BE64" s="105"/>
      <c r="BF64" s="70" t="s">
        <v>448</v>
      </c>
      <c r="BG64" s="105"/>
      <c r="BH64" s="105"/>
      <c r="BI64" s="105"/>
      <c r="BJ64" s="105"/>
      <c r="BK64" s="105"/>
      <c r="BL64" s="105"/>
      <c r="BM64" s="106" t="s">
        <v>598</v>
      </c>
    </row>
    <row r="65" spans="1:235" s="109" customFormat="1" ht="13.15" customHeight="1" x14ac:dyDescent="0.25">
      <c r="A65" s="56" t="s">
        <v>302</v>
      </c>
      <c r="B65" s="100" t="s">
        <v>442</v>
      </c>
      <c r="C65" s="101" t="s">
        <v>443</v>
      </c>
      <c r="D65" s="102" t="s">
        <v>638</v>
      </c>
      <c r="E65" s="103"/>
      <c r="F65" s="100"/>
      <c r="G65" s="56" t="s">
        <v>444</v>
      </c>
      <c r="H65" s="104">
        <v>210013579</v>
      </c>
      <c r="I65" s="105" t="s">
        <v>58</v>
      </c>
      <c r="J65" s="56" t="s">
        <v>59</v>
      </c>
      <c r="K65" s="105" t="s">
        <v>9</v>
      </c>
      <c r="L65" s="105" t="s">
        <v>639</v>
      </c>
      <c r="M65" s="105" t="s">
        <v>60</v>
      </c>
      <c r="N65" s="106" t="s">
        <v>210</v>
      </c>
      <c r="O65" s="106" t="s">
        <v>242</v>
      </c>
      <c r="P65" s="88" t="s">
        <v>445</v>
      </c>
      <c r="Q65" s="37" t="s">
        <v>523</v>
      </c>
      <c r="R65" s="105" t="s">
        <v>234</v>
      </c>
      <c r="S65" s="106" t="s">
        <v>232</v>
      </c>
      <c r="T65" s="56" t="s">
        <v>284</v>
      </c>
      <c r="U65" s="105" t="s">
        <v>11</v>
      </c>
      <c r="V65" s="71"/>
      <c r="W65" s="37" t="s">
        <v>446</v>
      </c>
      <c r="X65" s="106" t="s">
        <v>285</v>
      </c>
      <c r="Y65" s="107">
        <v>30</v>
      </c>
      <c r="Z65" s="107" t="s">
        <v>243</v>
      </c>
      <c r="AA65" s="107">
        <v>10</v>
      </c>
      <c r="AB65" s="56" t="s">
        <v>238</v>
      </c>
      <c r="AC65" s="99" t="s">
        <v>236</v>
      </c>
      <c r="AD65" s="91"/>
      <c r="AE65" s="108">
        <v>1645246.89</v>
      </c>
      <c r="AF65" s="108">
        <v>0</v>
      </c>
      <c r="AG65" s="108">
        <v>0</v>
      </c>
      <c r="AH65" s="91">
        <v>73</v>
      </c>
      <c r="AI65" s="108">
        <v>1645246.89</v>
      </c>
      <c r="AJ65" s="108">
        <v>120103022.97</v>
      </c>
      <c r="AK65" s="108">
        <v>134515385.72640002</v>
      </c>
      <c r="AL65" s="91">
        <v>73</v>
      </c>
      <c r="AM65" s="108">
        <v>1645246.89</v>
      </c>
      <c r="AN65" s="108">
        <v>120103022.97</v>
      </c>
      <c r="AO65" s="108">
        <v>134515385.72640002</v>
      </c>
      <c r="AP65" s="91">
        <v>73</v>
      </c>
      <c r="AQ65" s="108">
        <v>1645246.89</v>
      </c>
      <c r="AR65" s="108">
        <v>120103022.97</v>
      </c>
      <c r="AS65" s="108">
        <v>134515385.72640002</v>
      </c>
      <c r="AT65" s="91">
        <v>73</v>
      </c>
      <c r="AU65" s="108">
        <v>1645246.89</v>
      </c>
      <c r="AV65" s="108">
        <v>120103022.97</v>
      </c>
      <c r="AW65" s="108">
        <v>134515385.72640002</v>
      </c>
      <c r="AX65" s="91">
        <v>292</v>
      </c>
      <c r="AY65" s="91">
        <v>0</v>
      </c>
      <c r="AZ65" s="91">
        <v>0</v>
      </c>
      <c r="BA65" s="100" t="s">
        <v>447</v>
      </c>
      <c r="BB65" s="105"/>
      <c r="BC65" s="105"/>
      <c r="BD65" s="105"/>
      <c r="BE65" s="105"/>
      <c r="BF65" s="70" t="s">
        <v>448</v>
      </c>
      <c r="BG65" s="105"/>
      <c r="BH65" s="105"/>
      <c r="BI65" s="105"/>
      <c r="BJ65" s="105"/>
      <c r="BK65" s="105"/>
      <c r="BL65" s="105"/>
      <c r="BM65" s="106" t="s">
        <v>598</v>
      </c>
    </row>
    <row r="66" spans="1:235" s="358" customFormat="1" ht="14.25" customHeight="1" x14ac:dyDescent="0.25">
      <c r="A66" s="70" t="s">
        <v>302</v>
      </c>
      <c r="B66" s="202" t="s">
        <v>442</v>
      </c>
      <c r="C66" s="202" t="s">
        <v>443</v>
      </c>
      <c r="D66" s="450" t="s">
        <v>701</v>
      </c>
      <c r="E66" s="450"/>
      <c r="F66" s="202"/>
      <c r="G66" s="70" t="s">
        <v>444</v>
      </c>
      <c r="H66" s="451">
        <v>210013579</v>
      </c>
      <c r="I66" s="70" t="s">
        <v>58</v>
      </c>
      <c r="J66" s="70" t="s">
        <v>59</v>
      </c>
      <c r="K66" s="70" t="s">
        <v>9</v>
      </c>
      <c r="L66" s="70" t="s">
        <v>639</v>
      </c>
      <c r="M66" s="70" t="s">
        <v>60</v>
      </c>
      <c r="N66" s="144" t="s">
        <v>210</v>
      </c>
      <c r="O66" s="144" t="s">
        <v>242</v>
      </c>
      <c r="P66" s="451" t="s">
        <v>445</v>
      </c>
      <c r="Q66" s="209" t="s">
        <v>663</v>
      </c>
      <c r="R66" s="70" t="s">
        <v>234</v>
      </c>
      <c r="S66" s="144" t="s">
        <v>232</v>
      </c>
      <c r="T66" s="70" t="s">
        <v>284</v>
      </c>
      <c r="U66" s="70" t="s">
        <v>11</v>
      </c>
      <c r="V66" s="144"/>
      <c r="W66" s="202" t="s">
        <v>446</v>
      </c>
      <c r="X66" s="452" t="s">
        <v>251</v>
      </c>
      <c r="Y66" s="155" t="s">
        <v>278</v>
      </c>
      <c r="Z66" s="155" t="s">
        <v>702</v>
      </c>
      <c r="AA66" s="155">
        <v>10</v>
      </c>
      <c r="AB66" s="70" t="s">
        <v>238</v>
      </c>
      <c r="AC66" s="453" t="s">
        <v>236</v>
      </c>
      <c r="AD66" s="91">
        <v>26.808</v>
      </c>
      <c r="AE66" s="108">
        <v>1741071.43</v>
      </c>
      <c r="AF66" s="108">
        <f>AD66*AE66</f>
        <v>46674642.895439997</v>
      </c>
      <c r="AG66" s="108">
        <f>AF66*1.12</f>
        <v>52275600.042892799</v>
      </c>
      <c r="AH66" s="91">
        <v>70.241</v>
      </c>
      <c r="AI66" s="108">
        <v>1741071.43</v>
      </c>
      <c r="AJ66" s="108">
        <f>AH66*AI66</f>
        <v>122294598.31463</v>
      </c>
      <c r="AK66" s="108">
        <f>AJ66*1.12</f>
        <v>136969950.1123856</v>
      </c>
      <c r="AL66" s="91">
        <v>65.16</v>
      </c>
      <c r="AM66" s="108">
        <v>1741071.43</v>
      </c>
      <c r="AN66" s="108">
        <f>AL66*AM66</f>
        <v>113448214.37879999</v>
      </c>
      <c r="AO66" s="108">
        <f>AN66*1.12</f>
        <v>127062000.104256</v>
      </c>
      <c r="AP66" s="91"/>
      <c r="AQ66" s="108"/>
      <c r="AR66" s="108"/>
      <c r="AS66" s="108"/>
      <c r="AT66" s="91"/>
      <c r="AU66" s="108"/>
      <c r="AV66" s="108"/>
      <c r="AW66" s="108"/>
      <c r="AX66" s="91">
        <f>AD66+AH66+AL66</f>
        <v>162.209</v>
      </c>
      <c r="AY66" s="454">
        <f>AN66+AJ66+AF66</f>
        <v>282417455.58886999</v>
      </c>
      <c r="AZ66" s="454">
        <f>AO66+AK66+AG66</f>
        <v>316307550.25953442</v>
      </c>
      <c r="BA66" s="100" t="s">
        <v>447</v>
      </c>
      <c r="BB66" s="105"/>
      <c r="BC66" s="105"/>
      <c r="BD66" s="105"/>
      <c r="BE66" s="105"/>
      <c r="BF66" s="70" t="s">
        <v>448</v>
      </c>
      <c r="BG66" s="105"/>
      <c r="BH66" s="105"/>
      <c r="BI66" s="105"/>
      <c r="BJ66" s="105"/>
      <c r="BK66" s="105"/>
      <c r="BL66" s="105"/>
      <c r="BM66" s="106" t="s">
        <v>756</v>
      </c>
    </row>
    <row r="67" spans="1:235" ht="13.15" customHeight="1" x14ac:dyDescent="0.2">
      <c r="A67" s="33" t="s">
        <v>302</v>
      </c>
      <c r="B67" s="39" t="s">
        <v>442</v>
      </c>
      <c r="C67" s="51" t="s">
        <v>443</v>
      </c>
      <c r="D67" s="95" t="s">
        <v>28</v>
      </c>
      <c r="E67" s="96"/>
      <c r="F67" s="39"/>
      <c r="G67" s="36" t="s">
        <v>444</v>
      </c>
      <c r="H67" s="35">
        <v>210013579</v>
      </c>
      <c r="I67" s="36" t="s">
        <v>58</v>
      </c>
      <c r="J67" s="36" t="s">
        <v>59</v>
      </c>
      <c r="K67" s="36" t="s">
        <v>25</v>
      </c>
      <c r="L67" s="36"/>
      <c r="M67" s="36" t="s">
        <v>60</v>
      </c>
      <c r="N67" s="33" t="s">
        <v>210</v>
      </c>
      <c r="O67" s="33" t="s">
        <v>242</v>
      </c>
      <c r="P67" s="97" t="s">
        <v>445</v>
      </c>
      <c r="Q67" s="98" t="s">
        <v>264</v>
      </c>
      <c r="R67" s="36" t="s">
        <v>234</v>
      </c>
      <c r="S67" s="33" t="s">
        <v>232</v>
      </c>
      <c r="T67" s="36" t="s">
        <v>284</v>
      </c>
      <c r="U67" s="36" t="s">
        <v>11</v>
      </c>
      <c r="V67" s="42"/>
      <c r="W67" s="98" t="s">
        <v>446</v>
      </c>
      <c r="X67" s="33" t="s">
        <v>285</v>
      </c>
      <c r="Y67" s="64">
        <v>30</v>
      </c>
      <c r="Z67" s="64" t="s">
        <v>243</v>
      </c>
      <c r="AA67" s="64">
        <v>10</v>
      </c>
      <c r="AB67" s="36" t="s">
        <v>238</v>
      </c>
      <c r="AC67" s="99" t="s">
        <v>236</v>
      </c>
      <c r="AD67" s="59"/>
      <c r="AE67" s="60">
        <v>1645246.89</v>
      </c>
      <c r="AF67" s="60">
        <f>AE67*AD67</f>
        <v>0</v>
      </c>
      <c r="AG67" s="60">
        <f>AF67*1.12</f>
        <v>0</v>
      </c>
      <c r="AH67" s="59">
        <v>54.393000000000001</v>
      </c>
      <c r="AI67" s="60">
        <v>1645246.89</v>
      </c>
      <c r="AJ67" s="60">
        <f>AI67*AH67</f>
        <v>89489914.08777</v>
      </c>
      <c r="AK67" s="60">
        <f>AJ67*1.12</f>
        <v>100228703.77830242</v>
      </c>
      <c r="AL67" s="59">
        <v>54.393000000000001</v>
      </c>
      <c r="AM67" s="60">
        <v>1645246.89</v>
      </c>
      <c r="AN67" s="60">
        <f>AM67*AL67</f>
        <v>89489914.08777</v>
      </c>
      <c r="AO67" s="60">
        <f>AN67*1.12</f>
        <v>100228703.77830242</v>
      </c>
      <c r="AP67" s="59">
        <v>54.393000000000001</v>
      </c>
      <c r="AQ67" s="60">
        <v>1645246.89</v>
      </c>
      <c r="AR67" s="60">
        <f t="shared" si="65"/>
        <v>89489914.08777</v>
      </c>
      <c r="AS67" s="60">
        <f t="shared" si="61"/>
        <v>100228703.77830242</v>
      </c>
      <c r="AT67" s="59">
        <v>54.393000000000001</v>
      </c>
      <c r="AU67" s="60">
        <v>1645246.89</v>
      </c>
      <c r="AV67" s="60">
        <f t="shared" si="66"/>
        <v>89489914.08777</v>
      </c>
      <c r="AW67" s="60">
        <f t="shared" si="63"/>
        <v>100228703.77830242</v>
      </c>
      <c r="AX67" s="59">
        <f t="shared" si="64"/>
        <v>217.572</v>
      </c>
      <c r="AY67" s="59">
        <v>0</v>
      </c>
      <c r="AZ67" s="59">
        <v>0</v>
      </c>
      <c r="BA67" s="37" t="s">
        <v>447</v>
      </c>
      <c r="BB67" s="36"/>
      <c r="BC67" s="36"/>
      <c r="BD67" s="36"/>
      <c r="BE67" s="36"/>
      <c r="BF67" s="36" t="s">
        <v>449</v>
      </c>
      <c r="BG67" s="36"/>
      <c r="BH67" s="36"/>
      <c r="BI67" s="36"/>
      <c r="BJ67" s="36"/>
      <c r="BK67" s="36"/>
      <c r="BL67" s="36"/>
      <c r="BM67" s="33" t="s">
        <v>73</v>
      </c>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row>
    <row r="68" spans="1:235" s="109" customFormat="1" ht="13.15" customHeight="1" x14ac:dyDescent="0.25">
      <c r="A68" s="56" t="s">
        <v>302</v>
      </c>
      <c r="B68" s="100" t="s">
        <v>442</v>
      </c>
      <c r="C68" s="101" t="s">
        <v>443</v>
      </c>
      <c r="D68" s="102" t="s">
        <v>600</v>
      </c>
      <c r="E68" s="103"/>
      <c r="F68" s="100"/>
      <c r="G68" s="56" t="s">
        <v>444</v>
      </c>
      <c r="H68" s="104">
        <v>210013579</v>
      </c>
      <c r="I68" s="105" t="s">
        <v>58</v>
      </c>
      <c r="J68" s="56" t="s">
        <v>59</v>
      </c>
      <c r="K68" s="105" t="s">
        <v>25</v>
      </c>
      <c r="L68" s="105"/>
      <c r="M68" s="105" t="s">
        <v>60</v>
      </c>
      <c r="N68" s="106" t="s">
        <v>210</v>
      </c>
      <c r="O68" s="106" t="s">
        <v>242</v>
      </c>
      <c r="P68" s="88" t="s">
        <v>445</v>
      </c>
      <c r="Q68" s="37" t="s">
        <v>523</v>
      </c>
      <c r="R68" s="105" t="s">
        <v>234</v>
      </c>
      <c r="S68" s="106" t="s">
        <v>232</v>
      </c>
      <c r="T68" s="56" t="s">
        <v>284</v>
      </c>
      <c r="U68" s="105" t="s">
        <v>11</v>
      </c>
      <c r="V68" s="71"/>
      <c r="W68" s="37" t="s">
        <v>446</v>
      </c>
      <c r="X68" s="106" t="s">
        <v>285</v>
      </c>
      <c r="Y68" s="107">
        <v>30</v>
      </c>
      <c r="Z68" s="107" t="s">
        <v>243</v>
      </c>
      <c r="AA68" s="107">
        <v>10</v>
      </c>
      <c r="AB68" s="56" t="s">
        <v>238</v>
      </c>
      <c r="AC68" s="99" t="s">
        <v>236</v>
      </c>
      <c r="AD68" s="91"/>
      <c r="AE68" s="108">
        <v>1645246.89</v>
      </c>
      <c r="AF68" s="108">
        <f t="shared" ref="AF68:AF70" si="67">AD68*AE68</f>
        <v>0</v>
      </c>
      <c r="AG68" s="108">
        <f t="shared" ref="AG68:AG70" si="68">AF68*1.12</f>
        <v>0</v>
      </c>
      <c r="AH68" s="91">
        <v>54.393000000000001</v>
      </c>
      <c r="AI68" s="108">
        <v>1645246.89</v>
      </c>
      <c r="AJ68" s="108">
        <f t="shared" ref="AJ68:AJ70" si="69">AH68*AI68</f>
        <v>89489914.08777</v>
      </c>
      <c r="AK68" s="108">
        <f t="shared" ref="AK68:AK108" si="70">AJ68*1.12</f>
        <v>100228703.77830242</v>
      </c>
      <c r="AL68" s="91">
        <v>54.393000000000001</v>
      </c>
      <c r="AM68" s="108">
        <v>1645246.89</v>
      </c>
      <c r="AN68" s="108">
        <f t="shared" ref="AN68:AN70" si="71">AL68*AM68</f>
        <v>89489914.08777</v>
      </c>
      <c r="AO68" s="108">
        <f t="shared" ref="AO68:AO70" si="72">AN68*1.12</f>
        <v>100228703.77830242</v>
      </c>
      <c r="AP68" s="91">
        <v>54.393000000000001</v>
      </c>
      <c r="AQ68" s="108">
        <v>1645246.89</v>
      </c>
      <c r="AR68" s="108">
        <f t="shared" ref="AR68:AR69" si="73">AP68*AQ68</f>
        <v>89489914.08777</v>
      </c>
      <c r="AS68" s="108">
        <f t="shared" si="61"/>
        <v>100228703.77830242</v>
      </c>
      <c r="AT68" s="91">
        <v>54.393000000000001</v>
      </c>
      <c r="AU68" s="108">
        <v>1645246.89</v>
      </c>
      <c r="AV68" s="108">
        <f t="shared" ref="AV68:AV69" si="74">AT68*AU68</f>
        <v>89489914.08777</v>
      </c>
      <c r="AW68" s="108">
        <f t="shared" si="63"/>
        <v>100228703.77830242</v>
      </c>
      <c r="AX68" s="91">
        <f t="shared" ref="AX68:AX69" si="75">AD68+AH68+AL68+AP68+AT68</f>
        <v>217.572</v>
      </c>
      <c r="AY68" s="84">
        <v>0</v>
      </c>
      <c r="AZ68" s="84">
        <f>AY68*1.12</f>
        <v>0</v>
      </c>
      <c r="BA68" s="100" t="s">
        <v>447</v>
      </c>
      <c r="BB68" s="105"/>
      <c r="BC68" s="105"/>
      <c r="BD68" s="105"/>
      <c r="BE68" s="105"/>
      <c r="BF68" s="70" t="s">
        <v>449</v>
      </c>
      <c r="BG68" s="105"/>
      <c r="BH68" s="105"/>
      <c r="BI68" s="105"/>
      <c r="BJ68" s="105"/>
      <c r="BK68" s="105"/>
      <c r="BL68" s="105"/>
      <c r="BM68" s="106" t="s">
        <v>598</v>
      </c>
    </row>
    <row r="69" spans="1:235" s="109" customFormat="1" ht="13.15" customHeight="1" x14ac:dyDescent="0.25">
      <c r="A69" s="56" t="s">
        <v>302</v>
      </c>
      <c r="B69" s="100" t="s">
        <v>442</v>
      </c>
      <c r="C69" s="101" t="s">
        <v>443</v>
      </c>
      <c r="D69" s="102" t="s">
        <v>640</v>
      </c>
      <c r="E69" s="103"/>
      <c r="F69" s="100"/>
      <c r="G69" s="56" t="s">
        <v>444</v>
      </c>
      <c r="H69" s="104">
        <v>210013579</v>
      </c>
      <c r="I69" s="105" t="s">
        <v>58</v>
      </c>
      <c r="J69" s="56" t="s">
        <v>59</v>
      </c>
      <c r="K69" s="105" t="s">
        <v>9</v>
      </c>
      <c r="L69" s="105" t="s">
        <v>639</v>
      </c>
      <c r="M69" s="105" t="s">
        <v>60</v>
      </c>
      <c r="N69" s="106" t="s">
        <v>210</v>
      </c>
      <c r="O69" s="106" t="s">
        <v>242</v>
      </c>
      <c r="P69" s="88" t="s">
        <v>445</v>
      </c>
      <c r="Q69" s="37" t="s">
        <v>523</v>
      </c>
      <c r="R69" s="105" t="s">
        <v>234</v>
      </c>
      <c r="S69" s="106" t="s">
        <v>232</v>
      </c>
      <c r="T69" s="56" t="s">
        <v>284</v>
      </c>
      <c r="U69" s="105" t="s">
        <v>11</v>
      </c>
      <c r="V69" s="71"/>
      <c r="W69" s="37" t="s">
        <v>446</v>
      </c>
      <c r="X69" s="106" t="s">
        <v>285</v>
      </c>
      <c r="Y69" s="107">
        <v>30</v>
      </c>
      <c r="Z69" s="107" t="s">
        <v>243</v>
      </c>
      <c r="AA69" s="107">
        <v>10</v>
      </c>
      <c r="AB69" s="56" t="s">
        <v>238</v>
      </c>
      <c r="AC69" s="99" t="s">
        <v>236</v>
      </c>
      <c r="AD69" s="91"/>
      <c r="AE69" s="108">
        <v>1645246.89</v>
      </c>
      <c r="AF69" s="108">
        <f t="shared" si="67"/>
        <v>0</v>
      </c>
      <c r="AG69" s="108">
        <f t="shared" si="68"/>
        <v>0</v>
      </c>
      <c r="AH69" s="91">
        <v>54.393000000000001</v>
      </c>
      <c r="AI69" s="108">
        <v>1645246.89</v>
      </c>
      <c r="AJ69" s="108">
        <f t="shared" si="69"/>
        <v>89489914.08777</v>
      </c>
      <c r="AK69" s="108">
        <f t="shared" si="70"/>
        <v>100228703.77830242</v>
      </c>
      <c r="AL69" s="91">
        <v>54.393000000000001</v>
      </c>
      <c r="AM69" s="108">
        <v>1645246.89</v>
      </c>
      <c r="AN69" s="108">
        <f t="shared" si="71"/>
        <v>89489914.08777</v>
      </c>
      <c r="AO69" s="108">
        <f t="shared" si="72"/>
        <v>100228703.77830242</v>
      </c>
      <c r="AP69" s="91">
        <v>54.393000000000001</v>
      </c>
      <c r="AQ69" s="108">
        <v>1645246.89</v>
      </c>
      <c r="AR69" s="108">
        <f t="shared" si="73"/>
        <v>89489914.08777</v>
      </c>
      <c r="AS69" s="108">
        <f t="shared" si="61"/>
        <v>100228703.77830242</v>
      </c>
      <c r="AT69" s="91">
        <v>54.393000000000001</v>
      </c>
      <c r="AU69" s="108">
        <v>1645246.89</v>
      </c>
      <c r="AV69" s="108">
        <f t="shared" si="74"/>
        <v>89489914.08777</v>
      </c>
      <c r="AW69" s="108">
        <f t="shared" si="63"/>
        <v>100228703.77830242</v>
      </c>
      <c r="AX69" s="91">
        <f t="shared" si="75"/>
        <v>217.572</v>
      </c>
      <c r="AY69" s="449">
        <v>0</v>
      </c>
      <c r="AZ69" s="449">
        <v>0</v>
      </c>
      <c r="BA69" s="100" t="s">
        <v>447</v>
      </c>
      <c r="BB69" s="105"/>
      <c r="BC69" s="105"/>
      <c r="BD69" s="105"/>
      <c r="BE69" s="105"/>
      <c r="BF69" s="70" t="s">
        <v>449</v>
      </c>
      <c r="BG69" s="105"/>
      <c r="BH69" s="105"/>
      <c r="BI69" s="105"/>
      <c r="BJ69" s="105"/>
      <c r="BK69" s="105"/>
      <c r="BL69" s="105"/>
      <c r="BM69" s="106" t="s">
        <v>598</v>
      </c>
    </row>
    <row r="70" spans="1:235" s="358" customFormat="1" ht="14.25" customHeight="1" x14ac:dyDescent="0.25">
      <c r="A70" s="436" t="s">
        <v>302</v>
      </c>
      <c r="B70" s="435" t="s">
        <v>442</v>
      </c>
      <c r="C70" s="435" t="s">
        <v>443</v>
      </c>
      <c r="D70" s="480" t="s">
        <v>703</v>
      </c>
      <c r="E70" s="480"/>
      <c r="F70" s="435"/>
      <c r="G70" s="436" t="s">
        <v>444</v>
      </c>
      <c r="H70" s="481">
        <v>210013579</v>
      </c>
      <c r="I70" s="436" t="s">
        <v>58</v>
      </c>
      <c r="J70" s="436" t="s">
        <v>59</v>
      </c>
      <c r="K70" s="436" t="s">
        <v>9</v>
      </c>
      <c r="L70" s="436" t="s">
        <v>639</v>
      </c>
      <c r="M70" s="436" t="s">
        <v>60</v>
      </c>
      <c r="N70" s="482" t="s">
        <v>210</v>
      </c>
      <c r="O70" s="482" t="s">
        <v>242</v>
      </c>
      <c r="P70" s="481" t="s">
        <v>445</v>
      </c>
      <c r="Q70" s="442" t="s">
        <v>663</v>
      </c>
      <c r="R70" s="436" t="s">
        <v>234</v>
      </c>
      <c r="S70" s="482" t="s">
        <v>232</v>
      </c>
      <c r="T70" s="436" t="s">
        <v>284</v>
      </c>
      <c r="U70" s="436" t="s">
        <v>11</v>
      </c>
      <c r="V70" s="482"/>
      <c r="W70" s="435" t="s">
        <v>446</v>
      </c>
      <c r="X70" s="483" t="s">
        <v>251</v>
      </c>
      <c r="Y70" s="484" t="s">
        <v>278</v>
      </c>
      <c r="Z70" s="484" t="s">
        <v>702</v>
      </c>
      <c r="AA70" s="484">
        <v>10</v>
      </c>
      <c r="AB70" s="436" t="s">
        <v>238</v>
      </c>
      <c r="AC70" s="485" t="s">
        <v>236</v>
      </c>
      <c r="AD70" s="440">
        <v>2</v>
      </c>
      <c r="AE70" s="441">
        <v>1741071.43</v>
      </c>
      <c r="AF70" s="441">
        <f t="shared" si="67"/>
        <v>3482142.86</v>
      </c>
      <c r="AG70" s="441">
        <f t="shared" si="68"/>
        <v>3900000.0032000002</v>
      </c>
      <c r="AH70" s="440">
        <v>57.149000000000001</v>
      </c>
      <c r="AI70" s="441">
        <v>1741071.43</v>
      </c>
      <c r="AJ70" s="441">
        <f t="shared" si="69"/>
        <v>99500491.153070003</v>
      </c>
      <c r="AK70" s="441">
        <f t="shared" si="70"/>
        <v>111440550.09143841</v>
      </c>
      <c r="AL70" s="440">
        <v>30</v>
      </c>
      <c r="AM70" s="441">
        <v>1741071.43</v>
      </c>
      <c r="AN70" s="441">
        <f t="shared" si="71"/>
        <v>52232142.899999999</v>
      </c>
      <c r="AO70" s="441">
        <f t="shared" si="72"/>
        <v>58500000.048</v>
      </c>
      <c r="AP70" s="440"/>
      <c r="AQ70" s="441"/>
      <c r="AR70" s="441"/>
      <c r="AS70" s="441"/>
      <c r="AT70" s="440"/>
      <c r="AU70" s="441"/>
      <c r="AV70" s="441"/>
      <c r="AW70" s="441"/>
      <c r="AX70" s="440">
        <f t="shared" ref="AX70" si="76">AD70+AH70+AL70</f>
        <v>89.149000000000001</v>
      </c>
      <c r="AY70" s="486">
        <v>0</v>
      </c>
      <c r="AZ70" s="486">
        <v>0</v>
      </c>
      <c r="BA70" s="437" t="s">
        <v>447</v>
      </c>
      <c r="BB70" s="438"/>
      <c r="BC70" s="438"/>
      <c r="BD70" s="438"/>
      <c r="BE70" s="438"/>
      <c r="BF70" s="436" t="s">
        <v>449</v>
      </c>
      <c r="BG70" s="438"/>
      <c r="BH70" s="438"/>
      <c r="BI70" s="438"/>
      <c r="BJ70" s="438"/>
      <c r="BK70" s="438"/>
      <c r="BL70" s="438"/>
      <c r="BM70" s="439" t="s">
        <v>756</v>
      </c>
    </row>
    <row r="71" spans="1:235" s="358" customFormat="1" ht="14.25" customHeight="1" x14ac:dyDescent="0.25">
      <c r="A71" s="421" t="s">
        <v>302</v>
      </c>
      <c r="B71" s="422" t="s">
        <v>442</v>
      </c>
      <c r="C71" s="422" t="s">
        <v>443</v>
      </c>
      <c r="D71" s="423" t="s">
        <v>703</v>
      </c>
      <c r="E71" s="423"/>
      <c r="F71" s="422"/>
      <c r="G71" s="421" t="s">
        <v>444</v>
      </c>
      <c r="H71" s="424">
        <v>210013579</v>
      </c>
      <c r="I71" s="421" t="s">
        <v>58</v>
      </c>
      <c r="J71" s="421" t="s">
        <v>59</v>
      </c>
      <c r="K71" s="421" t="s">
        <v>9</v>
      </c>
      <c r="L71" s="421" t="s">
        <v>639</v>
      </c>
      <c r="M71" s="488"/>
      <c r="N71" s="489"/>
      <c r="O71" s="425" t="s">
        <v>242</v>
      </c>
      <c r="P71" s="424" t="s">
        <v>445</v>
      </c>
      <c r="Q71" s="29" t="s">
        <v>663</v>
      </c>
      <c r="R71" s="421" t="s">
        <v>234</v>
      </c>
      <c r="S71" s="425" t="s">
        <v>232</v>
      </c>
      <c r="T71" s="421" t="s">
        <v>284</v>
      </c>
      <c r="U71" s="421" t="s">
        <v>11</v>
      </c>
      <c r="V71" s="425"/>
      <c r="W71" s="422" t="s">
        <v>446</v>
      </c>
      <c r="X71" s="426" t="s">
        <v>251</v>
      </c>
      <c r="Y71" s="429" t="s">
        <v>278</v>
      </c>
      <c r="Z71" s="429" t="s">
        <v>702</v>
      </c>
      <c r="AA71" s="429">
        <v>10</v>
      </c>
      <c r="AB71" s="421" t="s">
        <v>238</v>
      </c>
      <c r="AC71" s="427" t="s">
        <v>236</v>
      </c>
      <c r="AD71" s="430">
        <v>2</v>
      </c>
      <c r="AE71" s="431">
        <v>1741071.43</v>
      </c>
      <c r="AF71" s="431">
        <f t="shared" ref="AF71" si="77">AD71*AE71</f>
        <v>3482142.86</v>
      </c>
      <c r="AG71" s="431">
        <f t="shared" ref="AG71" si="78">AF71*1.12</f>
        <v>3900000.0032000002</v>
      </c>
      <c r="AH71" s="430">
        <v>57.149000000000001</v>
      </c>
      <c r="AI71" s="431">
        <v>1741071.43</v>
      </c>
      <c r="AJ71" s="431">
        <f t="shared" ref="AJ71" si="79">AH71*AI71</f>
        <v>99500491.153070003</v>
      </c>
      <c r="AK71" s="431">
        <f t="shared" ref="AK71" si="80">AJ71*1.12</f>
        <v>111440550.09143841</v>
      </c>
      <c r="AL71" s="430">
        <v>30</v>
      </c>
      <c r="AM71" s="431">
        <v>1741071.43</v>
      </c>
      <c r="AN71" s="431">
        <f t="shared" ref="AN71" si="81">AL71*AM71</f>
        <v>52232142.899999999</v>
      </c>
      <c r="AO71" s="431">
        <f t="shared" ref="AO71" si="82">AN71*1.12</f>
        <v>58500000.048</v>
      </c>
      <c r="AP71" s="430"/>
      <c r="AQ71" s="431"/>
      <c r="AR71" s="431"/>
      <c r="AS71" s="431"/>
      <c r="AT71" s="430"/>
      <c r="AU71" s="431"/>
      <c r="AV71" s="431"/>
      <c r="AW71" s="431"/>
      <c r="AX71" s="430">
        <f t="shared" ref="AX71" si="83">AD71+AH71+AL71</f>
        <v>89.149000000000001</v>
      </c>
      <c r="AY71" s="487">
        <f t="shared" ref="AY71" si="84">AN71+AJ71+AF71</f>
        <v>155214776.91307002</v>
      </c>
      <c r="AZ71" s="487">
        <f t="shared" ref="AZ71" si="85">AO71+AK71+AG71</f>
        <v>173840550.14263842</v>
      </c>
      <c r="BA71" s="28" t="s">
        <v>447</v>
      </c>
      <c r="BB71" s="428"/>
      <c r="BC71" s="428"/>
      <c r="BD71" s="428"/>
      <c r="BE71" s="428"/>
      <c r="BF71" s="421" t="s">
        <v>449</v>
      </c>
      <c r="BG71" s="428"/>
      <c r="BH71" s="428"/>
      <c r="BI71" s="428"/>
      <c r="BJ71" s="428"/>
      <c r="BK71" s="428"/>
      <c r="BL71" s="428"/>
      <c r="BM71" s="30" t="s">
        <v>762</v>
      </c>
    </row>
    <row r="72" spans="1:235" ht="13.15" customHeight="1" x14ac:dyDescent="0.2">
      <c r="A72" s="33" t="s">
        <v>302</v>
      </c>
      <c r="B72" s="39" t="s">
        <v>442</v>
      </c>
      <c r="C72" s="51" t="s">
        <v>450</v>
      </c>
      <c r="D72" s="95" t="s">
        <v>27</v>
      </c>
      <c r="E72" s="96"/>
      <c r="F72" s="39"/>
      <c r="G72" s="36" t="s">
        <v>444</v>
      </c>
      <c r="H72" s="35">
        <v>210017794</v>
      </c>
      <c r="I72" s="36" t="s">
        <v>58</v>
      </c>
      <c r="J72" s="36" t="s">
        <v>59</v>
      </c>
      <c r="K72" s="36" t="s">
        <v>25</v>
      </c>
      <c r="L72" s="36"/>
      <c r="M72" s="36" t="s">
        <v>60</v>
      </c>
      <c r="N72" s="33" t="s">
        <v>210</v>
      </c>
      <c r="O72" s="33" t="s">
        <v>242</v>
      </c>
      <c r="P72" s="97" t="s">
        <v>445</v>
      </c>
      <c r="Q72" s="98" t="s">
        <v>264</v>
      </c>
      <c r="R72" s="36" t="s">
        <v>234</v>
      </c>
      <c r="S72" s="33" t="s">
        <v>232</v>
      </c>
      <c r="T72" s="36" t="s">
        <v>284</v>
      </c>
      <c r="U72" s="36" t="s">
        <v>11</v>
      </c>
      <c r="V72" s="42"/>
      <c r="W72" s="98" t="s">
        <v>446</v>
      </c>
      <c r="X72" s="33" t="s">
        <v>285</v>
      </c>
      <c r="Y72" s="64">
        <v>30</v>
      </c>
      <c r="Z72" s="64" t="s">
        <v>243</v>
      </c>
      <c r="AA72" s="64">
        <v>10</v>
      </c>
      <c r="AB72" s="36" t="s">
        <v>238</v>
      </c>
      <c r="AC72" s="99" t="s">
        <v>236</v>
      </c>
      <c r="AD72" s="59">
        <v>47.116</v>
      </c>
      <c r="AE72" s="60">
        <v>2000000</v>
      </c>
      <c r="AF72" s="60">
        <v>94232000</v>
      </c>
      <c r="AG72" s="60">
        <v>105539840</v>
      </c>
      <c r="AH72" s="59">
        <v>104.964</v>
      </c>
      <c r="AI72" s="60">
        <v>2000000</v>
      </c>
      <c r="AJ72" s="60">
        <f t="shared" ref="AJ72:AJ104" si="86">AI72*AH72</f>
        <v>209928000</v>
      </c>
      <c r="AK72" s="60">
        <f t="shared" si="70"/>
        <v>235119360.00000003</v>
      </c>
      <c r="AL72" s="59">
        <v>104.964</v>
      </c>
      <c r="AM72" s="60">
        <v>2000000</v>
      </c>
      <c r="AN72" s="60">
        <v>209928000</v>
      </c>
      <c r="AO72" s="60">
        <v>235119360</v>
      </c>
      <c r="AP72" s="59">
        <v>104.964</v>
      </c>
      <c r="AQ72" s="60">
        <v>2000000</v>
      </c>
      <c r="AR72" s="60">
        <f t="shared" si="65"/>
        <v>209928000</v>
      </c>
      <c r="AS72" s="60">
        <f t="shared" si="61"/>
        <v>235119360.00000003</v>
      </c>
      <c r="AT72" s="59">
        <v>104.964</v>
      </c>
      <c r="AU72" s="60">
        <v>2000000</v>
      </c>
      <c r="AV72" s="60">
        <f t="shared" si="66"/>
        <v>209928000</v>
      </c>
      <c r="AW72" s="60">
        <f t="shared" si="63"/>
        <v>235119360.00000003</v>
      </c>
      <c r="AX72" s="59">
        <f t="shared" si="64"/>
        <v>466.97199999999998</v>
      </c>
      <c r="AY72" s="59">
        <v>0</v>
      </c>
      <c r="AZ72" s="59">
        <v>0</v>
      </c>
      <c r="BA72" s="37" t="s">
        <v>447</v>
      </c>
      <c r="BB72" s="36"/>
      <c r="BC72" s="36"/>
      <c r="BD72" s="36"/>
      <c r="BE72" s="36"/>
      <c r="BF72" s="105" t="s">
        <v>451</v>
      </c>
      <c r="BG72" s="36"/>
      <c r="BH72" s="36"/>
      <c r="BI72" s="36"/>
      <c r="BJ72" s="36"/>
      <c r="BK72" s="36"/>
      <c r="BL72" s="36"/>
      <c r="BM72" s="33" t="s">
        <v>73</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row>
    <row r="73" spans="1:235" s="109" customFormat="1" ht="13.15" customHeight="1" x14ac:dyDescent="0.25">
      <c r="A73" s="56" t="s">
        <v>302</v>
      </c>
      <c r="B73" s="100" t="s">
        <v>442</v>
      </c>
      <c r="C73" s="101" t="s">
        <v>450</v>
      </c>
      <c r="D73" s="102" t="s">
        <v>601</v>
      </c>
      <c r="E73" s="103"/>
      <c r="F73" s="100"/>
      <c r="G73" s="56" t="s">
        <v>444</v>
      </c>
      <c r="H73" s="104">
        <v>210017794</v>
      </c>
      <c r="I73" s="105" t="s">
        <v>58</v>
      </c>
      <c r="J73" s="56" t="s">
        <v>59</v>
      </c>
      <c r="K73" s="105" t="s">
        <v>25</v>
      </c>
      <c r="L73" s="105"/>
      <c r="M73" s="105" t="s">
        <v>60</v>
      </c>
      <c r="N73" s="106" t="s">
        <v>210</v>
      </c>
      <c r="O73" s="106" t="s">
        <v>242</v>
      </c>
      <c r="P73" s="88" t="s">
        <v>445</v>
      </c>
      <c r="Q73" s="37" t="s">
        <v>523</v>
      </c>
      <c r="R73" s="105" t="s">
        <v>234</v>
      </c>
      <c r="S73" s="106" t="s">
        <v>232</v>
      </c>
      <c r="T73" s="56" t="s">
        <v>284</v>
      </c>
      <c r="U73" s="105" t="s">
        <v>11</v>
      </c>
      <c r="V73" s="71"/>
      <c r="W73" s="37" t="s">
        <v>446</v>
      </c>
      <c r="X73" s="106" t="s">
        <v>285</v>
      </c>
      <c r="Y73" s="107">
        <v>30</v>
      </c>
      <c r="Z73" s="107" t="s">
        <v>243</v>
      </c>
      <c r="AA73" s="107">
        <v>10</v>
      </c>
      <c r="AB73" s="56" t="s">
        <v>238</v>
      </c>
      <c r="AC73" s="99" t="s">
        <v>236</v>
      </c>
      <c r="AD73" s="91">
        <v>17.519999999999996</v>
      </c>
      <c r="AE73" s="108">
        <v>2000000</v>
      </c>
      <c r="AF73" s="108">
        <f t="shared" ref="AF73:AF75" si="87">AD73*AE73</f>
        <v>35039999.999999993</v>
      </c>
      <c r="AG73" s="108">
        <f t="shared" ref="AG73:AG75" si="88">AF73*1.12</f>
        <v>39244799.999999993</v>
      </c>
      <c r="AH73" s="91">
        <v>104.964</v>
      </c>
      <c r="AI73" s="108">
        <v>2000000</v>
      </c>
      <c r="AJ73" s="108">
        <f t="shared" ref="AJ73:AJ75" si="89">AH73*AI73</f>
        <v>209928000</v>
      </c>
      <c r="AK73" s="108">
        <f t="shared" si="70"/>
        <v>235119360.00000003</v>
      </c>
      <c r="AL73" s="91">
        <v>104.964</v>
      </c>
      <c r="AM73" s="108">
        <v>2000000</v>
      </c>
      <c r="AN73" s="108">
        <f t="shared" ref="AN73:AN75" si="90">AL73*AM73</f>
        <v>209928000</v>
      </c>
      <c r="AO73" s="108">
        <f t="shared" ref="AO73:AO75" si="91">AN73*1.12</f>
        <v>235119360.00000003</v>
      </c>
      <c r="AP73" s="91">
        <v>104.964</v>
      </c>
      <c r="AQ73" s="108">
        <v>2000000</v>
      </c>
      <c r="AR73" s="108">
        <f t="shared" ref="AR73:AR74" si="92">AP73*AQ73</f>
        <v>209928000</v>
      </c>
      <c r="AS73" s="108">
        <f t="shared" si="61"/>
        <v>235119360.00000003</v>
      </c>
      <c r="AT73" s="91">
        <v>104.964</v>
      </c>
      <c r="AU73" s="108">
        <v>2000000</v>
      </c>
      <c r="AV73" s="108">
        <f t="shared" ref="AV73:AV74" si="93">AT73*AU73</f>
        <v>209928000</v>
      </c>
      <c r="AW73" s="108">
        <f t="shared" si="63"/>
        <v>235119360.00000003</v>
      </c>
      <c r="AX73" s="91">
        <f t="shared" ref="AX73:AX74" si="94">AD73+AH73+AL73+AP73+AT73</f>
        <v>437.37599999999998</v>
      </c>
      <c r="AY73" s="84">
        <v>0</v>
      </c>
      <c r="AZ73" s="84">
        <f>AY73*1.12</f>
        <v>0</v>
      </c>
      <c r="BA73" s="100" t="s">
        <v>447</v>
      </c>
      <c r="BB73" s="105"/>
      <c r="BC73" s="105"/>
      <c r="BD73" s="105"/>
      <c r="BE73" s="105"/>
      <c r="BF73" s="56" t="s">
        <v>602</v>
      </c>
      <c r="BG73" s="105"/>
      <c r="BH73" s="105"/>
      <c r="BI73" s="105"/>
      <c r="BJ73" s="105"/>
      <c r="BK73" s="105"/>
      <c r="BL73" s="105"/>
      <c r="BM73" s="106" t="s">
        <v>603</v>
      </c>
    </row>
    <row r="74" spans="1:235" s="109" customFormat="1" ht="13.15" customHeight="1" x14ac:dyDescent="0.25">
      <c r="A74" s="56" t="s">
        <v>302</v>
      </c>
      <c r="B74" s="100" t="s">
        <v>442</v>
      </c>
      <c r="C74" s="101" t="s">
        <v>450</v>
      </c>
      <c r="D74" s="102" t="s">
        <v>641</v>
      </c>
      <c r="E74" s="103"/>
      <c r="F74" s="100"/>
      <c r="G74" s="56" t="s">
        <v>444</v>
      </c>
      <c r="H74" s="104">
        <v>210017794</v>
      </c>
      <c r="I74" s="105" t="s">
        <v>58</v>
      </c>
      <c r="J74" s="56" t="s">
        <v>59</v>
      </c>
      <c r="K74" s="105" t="s">
        <v>9</v>
      </c>
      <c r="L74" s="105" t="s">
        <v>639</v>
      </c>
      <c r="M74" s="105" t="s">
        <v>60</v>
      </c>
      <c r="N74" s="106" t="s">
        <v>210</v>
      </c>
      <c r="O74" s="106" t="s">
        <v>242</v>
      </c>
      <c r="P74" s="88" t="s">
        <v>445</v>
      </c>
      <c r="Q74" s="37" t="s">
        <v>523</v>
      </c>
      <c r="R74" s="105" t="s">
        <v>234</v>
      </c>
      <c r="S74" s="106" t="s">
        <v>232</v>
      </c>
      <c r="T74" s="56" t="s">
        <v>284</v>
      </c>
      <c r="U74" s="105" t="s">
        <v>11</v>
      </c>
      <c r="V74" s="71"/>
      <c r="W74" s="37" t="s">
        <v>446</v>
      </c>
      <c r="X74" s="106" t="s">
        <v>285</v>
      </c>
      <c r="Y74" s="107">
        <v>30</v>
      </c>
      <c r="Z74" s="107" t="s">
        <v>243</v>
      </c>
      <c r="AA74" s="107">
        <v>10</v>
      </c>
      <c r="AB74" s="56" t="s">
        <v>238</v>
      </c>
      <c r="AC74" s="99" t="s">
        <v>236</v>
      </c>
      <c r="AD74" s="91">
        <v>17.519999999999996</v>
      </c>
      <c r="AE74" s="108">
        <v>2000000</v>
      </c>
      <c r="AF74" s="108">
        <f t="shared" si="87"/>
        <v>35039999.999999993</v>
      </c>
      <c r="AG74" s="108">
        <f t="shared" si="88"/>
        <v>39244799.999999993</v>
      </c>
      <c r="AH74" s="91">
        <v>104.964</v>
      </c>
      <c r="AI74" s="108">
        <v>2000000</v>
      </c>
      <c r="AJ74" s="108">
        <f t="shared" si="89"/>
        <v>209928000</v>
      </c>
      <c r="AK74" s="108">
        <f t="shared" si="70"/>
        <v>235119360.00000003</v>
      </c>
      <c r="AL74" s="91">
        <v>104.964</v>
      </c>
      <c r="AM74" s="108">
        <v>2000000</v>
      </c>
      <c r="AN74" s="108">
        <f t="shared" si="90"/>
        <v>209928000</v>
      </c>
      <c r="AO74" s="108">
        <f t="shared" si="91"/>
        <v>235119360.00000003</v>
      </c>
      <c r="AP74" s="91">
        <v>104.964</v>
      </c>
      <c r="AQ74" s="108">
        <v>2000000</v>
      </c>
      <c r="AR74" s="108">
        <f t="shared" si="92"/>
        <v>209928000</v>
      </c>
      <c r="AS74" s="108">
        <f t="shared" si="61"/>
        <v>235119360.00000003</v>
      </c>
      <c r="AT74" s="91">
        <v>104.964</v>
      </c>
      <c r="AU74" s="108">
        <v>2000000</v>
      </c>
      <c r="AV74" s="108">
        <f t="shared" si="93"/>
        <v>209928000</v>
      </c>
      <c r="AW74" s="108">
        <f t="shared" si="63"/>
        <v>235119360.00000003</v>
      </c>
      <c r="AX74" s="91">
        <f t="shared" si="94"/>
        <v>437.37599999999998</v>
      </c>
      <c r="AY74" s="91">
        <v>0</v>
      </c>
      <c r="AZ74" s="91">
        <v>0</v>
      </c>
      <c r="BA74" s="100" t="s">
        <v>447</v>
      </c>
      <c r="BB74" s="105"/>
      <c r="BC74" s="105"/>
      <c r="BD74" s="105"/>
      <c r="BE74" s="105"/>
      <c r="BF74" s="56" t="s">
        <v>602</v>
      </c>
      <c r="BG74" s="105"/>
      <c r="BH74" s="105"/>
      <c r="BI74" s="105"/>
      <c r="BJ74" s="105"/>
      <c r="BK74" s="105"/>
      <c r="BL74" s="105"/>
      <c r="BM74" s="106" t="s">
        <v>603</v>
      </c>
    </row>
    <row r="75" spans="1:235" s="358" customFormat="1" ht="14.25" customHeight="1" x14ac:dyDescent="0.25">
      <c r="A75" s="70" t="s">
        <v>302</v>
      </c>
      <c r="B75" s="202" t="s">
        <v>442</v>
      </c>
      <c r="C75" s="202" t="s">
        <v>450</v>
      </c>
      <c r="D75" s="450" t="s">
        <v>704</v>
      </c>
      <c r="E75" s="450"/>
      <c r="F75" s="202"/>
      <c r="G75" s="70" t="s">
        <v>444</v>
      </c>
      <c r="H75" s="451">
        <v>210017794</v>
      </c>
      <c r="I75" s="70" t="s">
        <v>58</v>
      </c>
      <c r="J75" s="70" t="s">
        <v>59</v>
      </c>
      <c r="K75" s="70" t="s">
        <v>9</v>
      </c>
      <c r="L75" s="70" t="s">
        <v>639</v>
      </c>
      <c r="M75" s="70" t="s">
        <v>60</v>
      </c>
      <c r="N75" s="144" t="s">
        <v>210</v>
      </c>
      <c r="O75" s="144" t="s">
        <v>242</v>
      </c>
      <c r="P75" s="451" t="s">
        <v>445</v>
      </c>
      <c r="Q75" s="209" t="s">
        <v>663</v>
      </c>
      <c r="R75" s="70" t="s">
        <v>234</v>
      </c>
      <c r="S75" s="144" t="s">
        <v>232</v>
      </c>
      <c r="T75" s="70" t="s">
        <v>284</v>
      </c>
      <c r="U75" s="70" t="s">
        <v>11</v>
      </c>
      <c r="V75" s="144"/>
      <c r="W75" s="202" t="s">
        <v>446</v>
      </c>
      <c r="X75" s="452" t="s">
        <v>251</v>
      </c>
      <c r="Y75" s="155">
        <v>30</v>
      </c>
      <c r="Z75" s="155" t="s">
        <v>243</v>
      </c>
      <c r="AA75" s="155">
        <v>10</v>
      </c>
      <c r="AB75" s="70" t="s">
        <v>238</v>
      </c>
      <c r="AC75" s="453" t="s">
        <v>236</v>
      </c>
      <c r="AD75" s="91">
        <v>17.519999999999996</v>
      </c>
      <c r="AE75" s="108">
        <v>2000000</v>
      </c>
      <c r="AF75" s="108">
        <f t="shared" si="87"/>
        <v>35039999.999999993</v>
      </c>
      <c r="AG75" s="108">
        <f t="shared" si="88"/>
        <v>39244799.999999993</v>
      </c>
      <c r="AH75" s="91">
        <v>104.964</v>
      </c>
      <c r="AI75" s="108">
        <v>2000000</v>
      </c>
      <c r="AJ75" s="108">
        <f t="shared" si="89"/>
        <v>209928000</v>
      </c>
      <c r="AK75" s="108">
        <f t="shared" si="70"/>
        <v>235119360.00000003</v>
      </c>
      <c r="AL75" s="91">
        <v>70.08</v>
      </c>
      <c r="AM75" s="108">
        <v>2000000</v>
      </c>
      <c r="AN75" s="108">
        <f t="shared" si="90"/>
        <v>140160000</v>
      </c>
      <c r="AO75" s="108">
        <f t="shared" si="91"/>
        <v>156979200.00000003</v>
      </c>
      <c r="AP75" s="91"/>
      <c r="AQ75" s="108"/>
      <c r="AR75" s="108"/>
      <c r="AS75" s="108"/>
      <c r="AT75" s="91"/>
      <c r="AU75" s="108"/>
      <c r="AV75" s="108"/>
      <c r="AW75" s="108"/>
      <c r="AX75" s="91">
        <f t="shared" ref="AX75" si="95">AD75+AH75+AL75</f>
        <v>192.56399999999999</v>
      </c>
      <c r="AY75" s="454">
        <f t="shared" ref="AY75:AZ75" si="96">AN75+AJ75+AF75</f>
        <v>385128000</v>
      </c>
      <c r="AZ75" s="454">
        <f t="shared" si="96"/>
        <v>431343360.00000006</v>
      </c>
      <c r="BA75" s="100" t="s">
        <v>447</v>
      </c>
      <c r="BB75" s="105"/>
      <c r="BC75" s="105"/>
      <c r="BD75" s="105"/>
      <c r="BE75" s="105"/>
      <c r="BF75" s="56" t="s">
        <v>602</v>
      </c>
      <c r="BG75" s="105"/>
      <c r="BH75" s="105"/>
      <c r="BI75" s="105"/>
      <c r="BJ75" s="105"/>
      <c r="BK75" s="105"/>
      <c r="BL75" s="105"/>
      <c r="BM75" s="106" t="s">
        <v>757</v>
      </c>
    </row>
    <row r="76" spans="1:235" ht="13.15" customHeight="1" x14ac:dyDescent="0.2">
      <c r="A76" s="33" t="s">
        <v>302</v>
      </c>
      <c r="B76" s="39" t="s">
        <v>442</v>
      </c>
      <c r="C76" s="51" t="s">
        <v>452</v>
      </c>
      <c r="D76" s="95" t="s">
        <v>26</v>
      </c>
      <c r="E76" s="96"/>
      <c r="F76" s="39"/>
      <c r="G76" s="36" t="s">
        <v>444</v>
      </c>
      <c r="H76" s="35">
        <v>210017795</v>
      </c>
      <c r="I76" s="36" t="s">
        <v>58</v>
      </c>
      <c r="J76" s="36" t="s">
        <v>59</v>
      </c>
      <c r="K76" s="36" t="s">
        <v>25</v>
      </c>
      <c r="L76" s="36"/>
      <c r="M76" s="36" t="s">
        <v>60</v>
      </c>
      <c r="N76" s="33" t="s">
        <v>210</v>
      </c>
      <c r="O76" s="33" t="s">
        <v>242</v>
      </c>
      <c r="P76" s="97" t="s">
        <v>445</v>
      </c>
      <c r="Q76" s="98" t="s">
        <v>264</v>
      </c>
      <c r="R76" s="36" t="s">
        <v>234</v>
      </c>
      <c r="S76" s="33" t="s">
        <v>232</v>
      </c>
      <c r="T76" s="36" t="s">
        <v>284</v>
      </c>
      <c r="U76" s="36" t="s">
        <v>11</v>
      </c>
      <c r="V76" s="42"/>
      <c r="W76" s="98" t="s">
        <v>446</v>
      </c>
      <c r="X76" s="33" t="s">
        <v>285</v>
      </c>
      <c r="Y76" s="64">
        <v>30</v>
      </c>
      <c r="Z76" s="64" t="s">
        <v>243</v>
      </c>
      <c r="AA76" s="64">
        <v>10</v>
      </c>
      <c r="AB76" s="36" t="s">
        <v>238</v>
      </c>
      <c r="AC76" s="99" t="s">
        <v>236</v>
      </c>
      <c r="AD76" s="59">
        <v>8.6300000000000008</v>
      </c>
      <c r="AE76" s="60">
        <v>5333913.9000000004</v>
      </c>
      <c r="AF76" s="60">
        <v>46031676.960000001</v>
      </c>
      <c r="AG76" s="60">
        <v>51555478.200000003</v>
      </c>
      <c r="AH76" s="59">
        <v>16.8</v>
      </c>
      <c r="AI76" s="60">
        <v>5333913.9000000004</v>
      </c>
      <c r="AJ76" s="60">
        <f t="shared" si="86"/>
        <v>89609753.520000011</v>
      </c>
      <c r="AK76" s="60">
        <f t="shared" si="70"/>
        <v>100362923.94240002</v>
      </c>
      <c r="AL76" s="59">
        <v>16.8</v>
      </c>
      <c r="AM76" s="60">
        <v>5333913.9000000004</v>
      </c>
      <c r="AN76" s="60">
        <v>89609753.519999996</v>
      </c>
      <c r="AO76" s="60">
        <v>100362923.94</v>
      </c>
      <c r="AP76" s="59">
        <v>16.8</v>
      </c>
      <c r="AQ76" s="60">
        <v>5333913.9000000004</v>
      </c>
      <c r="AR76" s="60">
        <f t="shared" si="65"/>
        <v>89609753.520000011</v>
      </c>
      <c r="AS76" s="60">
        <f t="shared" si="61"/>
        <v>100362923.94240002</v>
      </c>
      <c r="AT76" s="59">
        <v>16.8</v>
      </c>
      <c r="AU76" s="60">
        <v>5333913.9000000004</v>
      </c>
      <c r="AV76" s="60">
        <f t="shared" si="66"/>
        <v>89609753.520000011</v>
      </c>
      <c r="AW76" s="60">
        <f t="shared" si="63"/>
        <v>100362923.94240002</v>
      </c>
      <c r="AX76" s="59">
        <f t="shared" si="64"/>
        <v>75.83</v>
      </c>
      <c r="AY76" s="59">
        <v>0</v>
      </c>
      <c r="AZ76" s="59">
        <v>0</v>
      </c>
      <c r="BA76" s="37" t="s">
        <v>447</v>
      </c>
      <c r="BB76" s="36"/>
      <c r="BC76" s="36"/>
      <c r="BD76" s="36"/>
      <c r="BE76" s="36"/>
      <c r="BF76" s="105" t="s">
        <v>453</v>
      </c>
      <c r="BG76" s="36"/>
      <c r="BH76" s="36"/>
      <c r="BI76" s="36"/>
      <c r="BJ76" s="36"/>
      <c r="BK76" s="36"/>
      <c r="BL76" s="36"/>
      <c r="BM76" s="33" t="s">
        <v>73</v>
      </c>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row>
    <row r="77" spans="1:235" ht="13.15" customHeight="1" x14ac:dyDescent="0.2">
      <c r="A77" s="33" t="s">
        <v>302</v>
      </c>
      <c r="B77" s="39" t="s">
        <v>442</v>
      </c>
      <c r="C77" s="51" t="s">
        <v>443</v>
      </c>
      <c r="D77" s="95" t="s">
        <v>18</v>
      </c>
      <c r="E77" s="96"/>
      <c r="F77" s="39"/>
      <c r="G77" s="36" t="s">
        <v>444</v>
      </c>
      <c r="H77" s="35">
        <v>210022792</v>
      </c>
      <c r="I77" s="36" t="s">
        <v>58</v>
      </c>
      <c r="J77" s="36" t="s">
        <v>59</v>
      </c>
      <c r="K77" s="36" t="s">
        <v>25</v>
      </c>
      <c r="L77" s="36"/>
      <c r="M77" s="36" t="s">
        <v>60</v>
      </c>
      <c r="N77" s="33" t="s">
        <v>210</v>
      </c>
      <c r="O77" s="33" t="s">
        <v>242</v>
      </c>
      <c r="P77" s="97" t="s">
        <v>445</v>
      </c>
      <c r="Q77" s="98" t="s">
        <v>264</v>
      </c>
      <c r="R77" s="36" t="s">
        <v>234</v>
      </c>
      <c r="S77" s="33" t="s">
        <v>232</v>
      </c>
      <c r="T77" s="36" t="s">
        <v>284</v>
      </c>
      <c r="U77" s="36" t="s">
        <v>11</v>
      </c>
      <c r="V77" s="42"/>
      <c r="W77" s="98" t="s">
        <v>446</v>
      </c>
      <c r="X77" s="33" t="s">
        <v>285</v>
      </c>
      <c r="Y77" s="64">
        <v>30</v>
      </c>
      <c r="Z77" s="64" t="s">
        <v>243</v>
      </c>
      <c r="AA77" s="64">
        <v>10</v>
      </c>
      <c r="AB77" s="36" t="s">
        <v>238</v>
      </c>
      <c r="AC77" s="99" t="s">
        <v>236</v>
      </c>
      <c r="AD77" s="59">
        <v>33.790000000000006</v>
      </c>
      <c r="AE77" s="60">
        <v>1822800</v>
      </c>
      <c r="AF77" s="60">
        <f t="shared" ref="AF77:AF96" si="97">AE77*AD77</f>
        <v>61592412.000000015</v>
      </c>
      <c r="AG77" s="60">
        <f t="shared" ref="AG77:AG108" si="98">AF77*1.12</f>
        <v>68983501.440000027</v>
      </c>
      <c r="AH77" s="59">
        <v>71.522999999999996</v>
      </c>
      <c r="AI77" s="60">
        <v>1822800</v>
      </c>
      <c r="AJ77" s="60">
        <f t="shared" si="86"/>
        <v>130372124.39999999</v>
      </c>
      <c r="AK77" s="60">
        <f t="shared" si="70"/>
        <v>146016779.32800001</v>
      </c>
      <c r="AL77" s="59">
        <v>71.522999999999996</v>
      </c>
      <c r="AM77" s="60">
        <v>1822800</v>
      </c>
      <c r="AN77" s="60">
        <f t="shared" ref="AN77:AN96" si="99">AM77*AL77</f>
        <v>130372124.39999999</v>
      </c>
      <c r="AO77" s="60">
        <f t="shared" ref="AO77:AO99" si="100">AN77*1.12</f>
        <v>146016779.32800001</v>
      </c>
      <c r="AP77" s="59">
        <v>71.522999999999996</v>
      </c>
      <c r="AQ77" s="60">
        <v>1822800</v>
      </c>
      <c r="AR77" s="60">
        <f t="shared" si="65"/>
        <v>130372124.39999999</v>
      </c>
      <c r="AS77" s="60">
        <f t="shared" si="61"/>
        <v>146016779.32800001</v>
      </c>
      <c r="AT77" s="59">
        <v>71.522999999999996</v>
      </c>
      <c r="AU77" s="60">
        <v>1822800</v>
      </c>
      <c r="AV77" s="60">
        <f t="shared" si="66"/>
        <v>130372124.39999999</v>
      </c>
      <c r="AW77" s="60">
        <f t="shared" si="63"/>
        <v>146016779.32800001</v>
      </c>
      <c r="AX77" s="59">
        <f t="shared" si="64"/>
        <v>319.88200000000001</v>
      </c>
      <c r="AY77" s="59">
        <v>0</v>
      </c>
      <c r="AZ77" s="59">
        <v>0</v>
      </c>
      <c r="BA77" s="37" t="s">
        <v>447</v>
      </c>
      <c r="BB77" s="36"/>
      <c r="BC77" s="36"/>
      <c r="BD77" s="36"/>
      <c r="BE77" s="36"/>
      <c r="BF77" s="105" t="s">
        <v>454</v>
      </c>
      <c r="BG77" s="36"/>
      <c r="BH77" s="36"/>
      <c r="BI77" s="36"/>
      <c r="BJ77" s="36"/>
      <c r="BK77" s="36"/>
      <c r="BL77" s="36"/>
      <c r="BM77" s="33" t="s">
        <v>73</v>
      </c>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row>
    <row r="78" spans="1:235" s="109" customFormat="1" ht="13.15" customHeight="1" x14ac:dyDescent="0.25">
      <c r="A78" s="56" t="s">
        <v>302</v>
      </c>
      <c r="B78" s="100" t="s">
        <v>442</v>
      </c>
      <c r="C78" s="101" t="s">
        <v>443</v>
      </c>
      <c r="D78" s="102" t="s">
        <v>19</v>
      </c>
      <c r="E78" s="103"/>
      <c r="F78" s="100"/>
      <c r="G78" s="56" t="s">
        <v>444</v>
      </c>
      <c r="H78" s="104">
        <v>210022792</v>
      </c>
      <c r="I78" s="105" t="s">
        <v>58</v>
      </c>
      <c r="J78" s="56" t="s">
        <v>59</v>
      </c>
      <c r="K78" s="105" t="s">
        <v>25</v>
      </c>
      <c r="L78" s="105"/>
      <c r="M78" s="105" t="s">
        <v>60</v>
      </c>
      <c r="N78" s="106" t="s">
        <v>210</v>
      </c>
      <c r="O78" s="106" t="s">
        <v>242</v>
      </c>
      <c r="P78" s="88" t="s">
        <v>445</v>
      </c>
      <c r="Q78" s="37" t="s">
        <v>523</v>
      </c>
      <c r="R78" s="105" t="s">
        <v>234</v>
      </c>
      <c r="S78" s="106" t="s">
        <v>232</v>
      </c>
      <c r="T78" s="56" t="s">
        <v>284</v>
      </c>
      <c r="U78" s="105" t="s">
        <v>11</v>
      </c>
      <c r="V78" s="71"/>
      <c r="W78" s="37" t="s">
        <v>446</v>
      </c>
      <c r="X78" s="106" t="s">
        <v>285</v>
      </c>
      <c r="Y78" s="107">
        <v>30</v>
      </c>
      <c r="Z78" s="107" t="s">
        <v>243</v>
      </c>
      <c r="AA78" s="107">
        <v>10</v>
      </c>
      <c r="AB78" s="56" t="s">
        <v>238</v>
      </c>
      <c r="AC78" s="99" t="s">
        <v>236</v>
      </c>
      <c r="AD78" s="91">
        <v>26.808</v>
      </c>
      <c r="AE78" s="108">
        <v>1822800</v>
      </c>
      <c r="AF78" s="108">
        <f t="shared" ref="AF78" si="101">AD78*AE78</f>
        <v>48865622.399999999</v>
      </c>
      <c r="AG78" s="108">
        <f t="shared" si="98"/>
        <v>54729497.088000007</v>
      </c>
      <c r="AH78" s="91">
        <v>51.48</v>
      </c>
      <c r="AI78" s="108">
        <v>1822800</v>
      </c>
      <c r="AJ78" s="108">
        <f t="shared" ref="AJ78" si="102">AH78*AI78</f>
        <v>93837744</v>
      </c>
      <c r="AK78" s="108">
        <f t="shared" si="70"/>
        <v>105098273.28000002</v>
      </c>
      <c r="AL78" s="91">
        <v>51.48</v>
      </c>
      <c r="AM78" s="108">
        <v>1822800</v>
      </c>
      <c r="AN78" s="108">
        <f t="shared" ref="AN78" si="103">AL78*AM78</f>
        <v>93837744</v>
      </c>
      <c r="AO78" s="108">
        <f t="shared" si="100"/>
        <v>105098273.28000002</v>
      </c>
      <c r="AP78" s="91">
        <v>51.48</v>
      </c>
      <c r="AQ78" s="108">
        <v>1822800</v>
      </c>
      <c r="AR78" s="108">
        <f t="shared" ref="AR78" si="104">AP78*AQ78</f>
        <v>93837744</v>
      </c>
      <c r="AS78" s="108">
        <f t="shared" si="61"/>
        <v>105098273.28000002</v>
      </c>
      <c r="AT78" s="91">
        <v>51.48</v>
      </c>
      <c r="AU78" s="108">
        <v>1822800</v>
      </c>
      <c r="AV78" s="108">
        <f t="shared" ref="AV78" si="105">AT78*AU78</f>
        <v>93837744</v>
      </c>
      <c r="AW78" s="108">
        <f t="shared" si="63"/>
        <v>105098273.28000002</v>
      </c>
      <c r="AX78" s="91">
        <f t="shared" ref="AX78" si="106">AD78+AH78+AL78+AP78+AT78</f>
        <v>232.72799999999998</v>
      </c>
      <c r="AY78" s="84">
        <v>0</v>
      </c>
      <c r="AZ78" s="84">
        <f>AY78*1.12</f>
        <v>0</v>
      </c>
      <c r="BA78" s="100" t="s">
        <v>447</v>
      </c>
      <c r="BB78" s="105"/>
      <c r="BC78" s="105"/>
      <c r="BD78" s="105"/>
      <c r="BE78" s="105"/>
      <c r="BF78" s="70" t="s">
        <v>454</v>
      </c>
      <c r="BG78" s="105"/>
      <c r="BH78" s="105"/>
      <c r="BI78" s="105"/>
      <c r="BJ78" s="105"/>
      <c r="BK78" s="105"/>
      <c r="BL78" s="105"/>
      <c r="BM78" s="106" t="s">
        <v>604</v>
      </c>
    </row>
    <row r="79" spans="1:235" s="358" customFormat="1" ht="14.25" customHeight="1" x14ac:dyDescent="0.25">
      <c r="A79" s="70" t="s">
        <v>302</v>
      </c>
      <c r="B79" s="202" t="s">
        <v>442</v>
      </c>
      <c r="C79" s="202" t="s">
        <v>443</v>
      </c>
      <c r="D79" s="450" t="s">
        <v>20</v>
      </c>
      <c r="E79" s="202"/>
      <c r="F79" s="202"/>
      <c r="G79" s="70" t="s">
        <v>444</v>
      </c>
      <c r="H79" s="451">
        <v>210022792</v>
      </c>
      <c r="I79" s="70" t="s">
        <v>58</v>
      </c>
      <c r="J79" s="70" t="s">
        <v>59</v>
      </c>
      <c r="K79" s="70" t="s">
        <v>9</v>
      </c>
      <c r="L79" s="70" t="s">
        <v>639</v>
      </c>
      <c r="M79" s="70" t="s">
        <v>60</v>
      </c>
      <c r="N79" s="144" t="s">
        <v>210</v>
      </c>
      <c r="O79" s="144" t="s">
        <v>242</v>
      </c>
      <c r="P79" s="451" t="s">
        <v>445</v>
      </c>
      <c r="Q79" s="202" t="s">
        <v>523</v>
      </c>
      <c r="R79" s="70" t="s">
        <v>234</v>
      </c>
      <c r="S79" s="144" t="s">
        <v>232</v>
      </c>
      <c r="T79" s="70" t="s">
        <v>284</v>
      </c>
      <c r="U79" s="70" t="s">
        <v>11</v>
      </c>
      <c r="V79" s="144"/>
      <c r="W79" s="202" t="s">
        <v>446</v>
      </c>
      <c r="X79" s="144" t="s">
        <v>285</v>
      </c>
      <c r="Y79" s="155">
        <v>30</v>
      </c>
      <c r="Z79" s="155" t="s">
        <v>243</v>
      </c>
      <c r="AA79" s="155">
        <v>10</v>
      </c>
      <c r="AB79" s="70" t="s">
        <v>238</v>
      </c>
      <c r="AC79" s="453" t="s">
        <v>236</v>
      </c>
      <c r="AD79" s="91">
        <v>26.808</v>
      </c>
      <c r="AE79" s="108">
        <v>1822800</v>
      </c>
      <c r="AF79" s="108">
        <v>48865622.399999999</v>
      </c>
      <c r="AG79" s="108">
        <v>54729497.088000007</v>
      </c>
      <c r="AH79" s="91">
        <v>51.48</v>
      </c>
      <c r="AI79" s="108">
        <v>1822800</v>
      </c>
      <c r="AJ79" s="108">
        <v>93837744</v>
      </c>
      <c r="AK79" s="108">
        <v>105098273.28000002</v>
      </c>
      <c r="AL79" s="91">
        <v>51.48</v>
      </c>
      <c r="AM79" s="108">
        <v>1822800</v>
      </c>
      <c r="AN79" s="108">
        <v>93837744</v>
      </c>
      <c r="AO79" s="108">
        <v>105098273.28000002</v>
      </c>
      <c r="AP79" s="91">
        <v>51.48</v>
      </c>
      <c r="AQ79" s="108">
        <v>1822800</v>
      </c>
      <c r="AR79" s="108">
        <v>93837744</v>
      </c>
      <c r="AS79" s="108">
        <v>105098273.28000002</v>
      </c>
      <c r="AT79" s="91">
        <v>51.48</v>
      </c>
      <c r="AU79" s="108">
        <v>1822800</v>
      </c>
      <c r="AV79" s="108">
        <v>93837744</v>
      </c>
      <c r="AW79" s="108">
        <v>105098273.28000002</v>
      </c>
      <c r="AX79" s="91">
        <v>232.72799999999998</v>
      </c>
      <c r="AY79" s="91">
        <v>0</v>
      </c>
      <c r="AZ79" s="91">
        <v>0</v>
      </c>
      <c r="BA79" s="100" t="s">
        <v>447</v>
      </c>
      <c r="BB79" s="105"/>
      <c r="BC79" s="105"/>
      <c r="BD79" s="105"/>
      <c r="BE79" s="105"/>
      <c r="BF79" s="70" t="s">
        <v>454</v>
      </c>
      <c r="BG79" s="105"/>
      <c r="BH79" s="105"/>
      <c r="BI79" s="105"/>
      <c r="BJ79" s="105"/>
      <c r="BK79" s="105"/>
      <c r="BL79" s="105"/>
      <c r="BM79" s="106" t="s">
        <v>713</v>
      </c>
      <c r="BN79" s="467" t="s">
        <v>714</v>
      </c>
    </row>
    <row r="80" spans="1:235" ht="13.15" customHeight="1" x14ac:dyDescent="0.2">
      <c r="A80" s="33" t="s">
        <v>302</v>
      </c>
      <c r="B80" s="39" t="s">
        <v>442</v>
      </c>
      <c r="C80" s="51" t="s">
        <v>443</v>
      </c>
      <c r="D80" s="95" t="s">
        <v>24</v>
      </c>
      <c r="E80" s="96"/>
      <c r="F80" s="39"/>
      <c r="G80" s="36" t="s">
        <v>444</v>
      </c>
      <c r="H80" s="35">
        <v>210022792</v>
      </c>
      <c r="I80" s="36" t="s">
        <v>58</v>
      </c>
      <c r="J80" s="36" t="s">
        <v>59</v>
      </c>
      <c r="K80" s="36" t="s">
        <v>25</v>
      </c>
      <c r="L80" s="36"/>
      <c r="M80" s="36" t="s">
        <v>60</v>
      </c>
      <c r="N80" s="33" t="s">
        <v>210</v>
      </c>
      <c r="O80" s="33" t="s">
        <v>242</v>
      </c>
      <c r="P80" s="97" t="s">
        <v>445</v>
      </c>
      <c r="Q80" s="98" t="s">
        <v>264</v>
      </c>
      <c r="R80" s="36" t="s">
        <v>234</v>
      </c>
      <c r="S80" s="33" t="s">
        <v>232</v>
      </c>
      <c r="T80" s="36" t="s">
        <v>284</v>
      </c>
      <c r="U80" s="36" t="s">
        <v>11</v>
      </c>
      <c r="V80" s="42"/>
      <c r="W80" s="98" t="s">
        <v>446</v>
      </c>
      <c r="X80" s="33" t="s">
        <v>285</v>
      </c>
      <c r="Y80" s="64">
        <v>30</v>
      </c>
      <c r="Z80" s="64" t="s">
        <v>243</v>
      </c>
      <c r="AA80" s="64">
        <v>10</v>
      </c>
      <c r="AB80" s="36" t="s">
        <v>238</v>
      </c>
      <c r="AC80" s="99" t="s">
        <v>236</v>
      </c>
      <c r="AD80" s="59"/>
      <c r="AE80" s="60">
        <v>1822800</v>
      </c>
      <c r="AF80" s="60">
        <f t="shared" si="97"/>
        <v>0</v>
      </c>
      <c r="AG80" s="60">
        <f t="shared" si="98"/>
        <v>0</v>
      </c>
      <c r="AH80" s="59">
        <v>2.7559999999999998</v>
      </c>
      <c r="AI80" s="60">
        <v>1822800</v>
      </c>
      <c r="AJ80" s="60">
        <f t="shared" si="86"/>
        <v>5023636.8</v>
      </c>
      <c r="AK80" s="60">
        <f t="shared" si="70"/>
        <v>5626473.216</v>
      </c>
      <c r="AL80" s="59">
        <v>2.7559999999999998</v>
      </c>
      <c r="AM80" s="60">
        <v>1822800</v>
      </c>
      <c r="AN80" s="60">
        <f t="shared" si="99"/>
        <v>5023636.8</v>
      </c>
      <c r="AO80" s="60">
        <f t="shared" si="100"/>
        <v>5626473.216</v>
      </c>
      <c r="AP80" s="59">
        <v>2.7559999999999998</v>
      </c>
      <c r="AQ80" s="60">
        <v>1822800</v>
      </c>
      <c r="AR80" s="60">
        <f t="shared" si="65"/>
        <v>5023636.8</v>
      </c>
      <c r="AS80" s="60">
        <f t="shared" si="61"/>
        <v>5626473.216</v>
      </c>
      <c r="AT80" s="59">
        <v>2.7559999999999998</v>
      </c>
      <c r="AU80" s="60">
        <v>1822800</v>
      </c>
      <c r="AV80" s="60">
        <f t="shared" si="66"/>
        <v>5023636.8</v>
      </c>
      <c r="AW80" s="60">
        <f t="shared" si="63"/>
        <v>5626473.216</v>
      </c>
      <c r="AX80" s="59">
        <f t="shared" si="64"/>
        <v>11.023999999999999</v>
      </c>
      <c r="AY80" s="59">
        <v>0</v>
      </c>
      <c r="AZ80" s="59">
        <v>0</v>
      </c>
      <c r="BA80" s="37" t="s">
        <v>447</v>
      </c>
      <c r="BB80" s="36"/>
      <c r="BC80" s="36"/>
      <c r="BD80" s="36"/>
      <c r="BE80" s="36"/>
      <c r="BF80" s="105" t="s">
        <v>455</v>
      </c>
      <c r="BG80" s="36"/>
      <c r="BH80" s="36"/>
      <c r="BI80" s="36"/>
      <c r="BJ80" s="36"/>
      <c r="BK80" s="36"/>
      <c r="BL80" s="36"/>
      <c r="BM80" s="33" t="s">
        <v>73</v>
      </c>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row>
    <row r="81" spans="1:235" s="109" customFormat="1" ht="13.15" customHeight="1" x14ac:dyDescent="0.25">
      <c r="A81" s="56" t="s">
        <v>302</v>
      </c>
      <c r="B81" s="100" t="s">
        <v>442</v>
      </c>
      <c r="C81" s="101" t="s">
        <v>443</v>
      </c>
      <c r="D81" s="102" t="s">
        <v>605</v>
      </c>
      <c r="E81" s="103"/>
      <c r="F81" s="100"/>
      <c r="G81" s="56" t="s">
        <v>444</v>
      </c>
      <c r="H81" s="104">
        <v>210022792</v>
      </c>
      <c r="I81" s="105" t="s">
        <v>58</v>
      </c>
      <c r="J81" s="56" t="s">
        <v>59</v>
      </c>
      <c r="K81" s="105" t="s">
        <v>25</v>
      </c>
      <c r="L81" s="105"/>
      <c r="M81" s="105" t="s">
        <v>60</v>
      </c>
      <c r="N81" s="106" t="s">
        <v>210</v>
      </c>
      <c r="O81" s="106" t="s">
        <v>242</v>
      </c>
      <c r="P81" s="88" t="s">
        <v>445</v>
      </c>
      <c r="Q81" s="37" t="s">
        <v>523</v>
      </c>
      <c r="R81" s="105" t="s">
        <v>234</v>
      </c>
      <c r="S81" s="106" t="s">
        <v>232</v>
      </c>
      <c r="T81" s="56" t="s">
        <v>284</v>
      </c>
      <c r="U81" s="105" t="s">
        <v>11</v>
      </c>
      <c r="V81" s="71"/>
      <c r="W81" s="37" t="s">
        <v>446</v>
      </c>
      <c r="X81" s="106" t="s">
        <v>285</v>
      </c>
      <c r="Y81" s="107">
        <v>30</v>
      </c>
      <c r="Z81" s="107" t="s">
        <v>243</v>
      </c>
      <c r="AA81" s="107">
        <v>10</v>
      </c>
      <c r="AB81" s="56" t="s">
        <v>238</v>
      </c>
      <c r="AC81" s="99" t="s">
        <v>236</v>
      </c>
      <c r="AD81" s="91">
        <v>2</v>
      </c>
      <c r="AE81" s="108">
        <v>1822800</v>
      </c>
      <c r="AF81" s="108">
        <f t="shared" ref="AF81" si="107">AD81*AE81</f>
        <v>3645600</v>
      </c>
      <c r="AG81" s="108">
        <f t="shared" si="98"/>
        <v>4083072.0000000005</v>
      </c>
      <c r="AH81" s="91">
        <v>2.7559999999999998</v>
      </c>
      <c r="AI81" s="108">
        <v>1822800</v>
      </c>
      <c r="AJ81" s="108">
        <f t="shared" ref="AJ81" si="108">AH81*AI81</f>
        <v>5023636.8</v>
      </c>
      <c r="AK81" s="108">
        <f t="shared" si="70"/>
        <v>5626473.216</v>
      </c>
      <c r="AL81" s="91">
        <v>2.7559999999999998</v>
      </c>
      <c r="AM81" s="108">
        <v>1822800</v>
      </c>
      <c r="AN81" s="108">
        <f t="shared" ref="AN81" si="109">AL81*AM81</f>
        <v>5023636.8</v>
      </c>
      <c r="AO81" s="108">
        <f t="shared" si="100"/>
        <v>5626473.216</v>
      </c>
      <c r="AP81" s="91">
        <v>2.7559999999999998</v>
      </c>
      <c r="AQ81" s="108">
        <v>1822800</v>
      </c>
      <c r="AR81" s="108">
        <f t="shared" ref="AR81" si="110">AP81*AQ81</f>
        <v>5023636.8</v>
      </c>
      <c r="AS81" s="108">
        <f t="shared" si="61"/>
        <v>5626473.216</v>
      </c>
      <c r="AT81" s="91">
        <v>2.7559999999999998</v>
      </c>
      <c r="AU81" s="108">
        <v>1822800</v>
      </c>
      <c r="AV81" s="108">
        <f t="shared" ref="AV81" si="111">AT81*AU81</f>
        <v>5023636.8</v>
      </c>
      <c r="AW81" s="108">
        <f t="shared" si="63"/>
        <v>5626473.216</v>
      </c>
      <c r="AX81" s="91">
        <f t="shared" ref="AX81" si="112">AD81+AH81+AL81+AP81+AT81</f>
        <v>13.024000000000001</v>
      </c>
      <c r="AY81" s="84">
        <v>0</v>
      </c>
      <c r="AZ81" s="84">
        <f>AY81*1.12</f>
        <v>0</v>
      </c>
      <c r="BA81" s="100" t="s">
        <v>447</v>
      </c>
      <c r="BB81" s="105"/>
      <c r="BC81" s="105"/>
      <c r="BD81" s="105"/>
      <c r="BE81" s="105"/>
      <c r="BF81" s="70" t="s">
        <v>455</v>
      </c>
      <c r="BG81" s="105"/>
      <c r="BH81" s="105"/>
      <c r="BI81" s="105"/>
      <c r="BJ81" s="105"/>
      <c r="BK81" s="105"/>
      <c r="BL81" s="105"/>
      <c r="BM81" s="106" t="s">
        <v>604</v>
      </c>
    </row>
    <row r="82" spans="1:235" s="358" customFormat="1" ht="14.25" customHeight="1" x14ac:dyDescent="0.25">
      <c r="A82" s="70" t="s">
        <v>302</v>
      </c>
      <c r="B82" s="202" t="s">
        <v>442</v>
      </c>
      <c r="C82" s="202" t="s">
        <v>443</v>
      </c>
      <c r="D82" s="450" t="s">
        <v>642</v>
      </c>
      <c r="E82" s="70"/>
      <c r="F82" s="202"/>
      <c r="G82" s="70" t="s">
        <v>444</v>
      </c>
      <c r="H82" s="451">
        <v>210022792</v>
      </c>
      <c r="I82" s="70" t="s">
        <v>58</v>
      </c>
      <c r="J82" s="70" t="s">
        <v>59</v>
      </c>
      <c r="K82" s="70" t="s">
        <v>9</v>
      </c>
      <c r="L82" s="70" t="s">
        <v>639</v>
      </c>
      <c r="M82" s="70" t="s">
        <v>60</v>
      </c>
      <c r="N82" s="144" t="s">
        <v>210</v>
      </c>
      <c r="O82" s="144" t="s">
        <v>242</v>
      </c>
      <c r="P82" s="451" t="s">
        <v>445</v>
      </c>
      <c r="Q82" s="202" t="s">
        <v>523</v>
      </c>
      <c r="R82" s="70" t="s">
        <v>234</v>
      </c>
      <c r="S82" s="144" t="s">
        <v>232</v>
      </c>
      <c r="T82" s="70" t="s">
        <v>284</v>
      </c>
      <c r="U82" s="70" t="s">
        <v>11</v>
      </c>
      <c r="V82" s="144"/>
      <c r="W82" s="202" t="s">
        <v>446</v>
      </c>
      <c r="X82" s="144" t="s">
        <v>285</v>
      </c>
      <c r="Y82" s="155">
        <v>30</v>
      </c>
      <c r="Z82" s="155" t="s">
        <v>243</v>
      </c>
      <c r="AA82" s="155">
        <v>10</v>
      </c>
      <c r="AB82" s="70" t="s">
        <v>238</v>
      </c>
      <c r="AC82" s="453" t="s">
        <v>236</v>
      </c>
      <c r="AD82" s="91">
        <v>2</v>
      </c>
      <c r="AE82" s="108">
        <v>1822800</v>
      </c>
      <c r="AF82" s="108">
        <v>3645600</v>
      </c>
      <c r="AG82" s="108">
        <v>4083072.0000000005</v>
      </c>
      <c r="AH82" s="91">
        <v>2.7559999999999998</v>
      </c>
      <c r="AI82" s="108">
        <v>1822800</v>
      </c>
      <c r="AJ82" s="108">
        <v>5023636.8</v>
      </c>
      <c r="AK82" s="108">
        <v>5626473.216</v>
      </c>
      <c r="AL82" s="91">
        <v>2.7559999999999998</v>
      </c>
      <c r="AM82" s="108">
        <v>1822800</v>
      </c>
      <c r="AN82" s="108">
        <v>5023636.8</v>
      </c>
      <c r="AO82" s="108">
        <v>5626473.216</v>
      </c>
      <c r="AP82" s="91">
        <v>2.7559999999999998</v>
      </c>
      <c r="AQ82" s="108">
        <v>1822800</v>
      </c>
      <c r="AR82" s="108">
        <v>5023636.8</v>
      </c>
      <c r="AS82" s="108">
        <v>5626473.216</v>
      </c>
      <c r="AT82" s="91">
        <v>2.7559999999999998</v>
      </c>
      <c r="AU82" s="108">
        <v>1822800</v>
      </c>
      <c r="AV82" s="108">
        <v>5023636.8</v>
      </c>
      <c r="AW82" s="108">
        <v>5626473.216</v>
      </c>
      <c r="AX82" s="91">
        <v>13.024000000000001</v>
      </c>
      <c r="AY82" s="91">
        <v>0</v>
      </c>
      <c r="AZ82" s="91">
        <v>0</v>
      </c>
      <c r="BA82" s="100" t="s">
        <v>447</v>
      </c>
      <c r="BB82" s="105"/>
      <c r="BC82" s="105"/>
      <c r="BD82" s="105"/>
      <c r="BE82" s="105"/>
      <c r="BF82" s="70" t="s">
        <v>455</v>
      </c>
      <c r="BG82" s="105"/>
      <c r="BH82" s="105"/>
      <c r="BI82" s="105"/>
      <c r="BJ82" s="105"/>
      <c r="BK82" s="105"/>
      <c r="BL82" s="105"/>
      <c r="BM82" s="106" t="s">
        <v>713</v>
      </c>
      <c r="BN82" s="467" t="s">
        <v>714</v>
      </c>
    </row>
    <row r="83" spans="1:235" ht="13.15" customHeight="1" x14ac:dyDescent="0.2">
      <c r="A83" s="33" t="s">
        <v>302</v>
      </c>
      <c r="B83" s="39" t="s">
        <v>442</v>
      </c>
      <c r="C83" s="51" t="s">
        <v>443</v>
      </c>
      <c r="D83" s="95" t="s">
        <v>17</v>
      </c>
      <c r="E83" s="96"/>
      <c r="F83" s="39"/>
      <c r="G83" s="36" t="s">
        <v>444</v>
      </c>
      <c r="H83" s="35">
        <v>210022792</v>
      </c>
      <c r="I83" s="36" t="s">
        <v>58</v>
      </c>
      <c r="J83" s="36" t="s">
        <v>59</v>
      </c>
      <c r="K83" s="36" t="s">
        <v>25</v>
      </c>
      <c r="L83" s="36"/>
      <c r="M83" s="36" t="s">
        <v>60</v>
      </c>
      <c r="N83" s="33" t="s">
        <v>210</v>
      </c>
      <c r="O83" s="33" t="s">
        <v>242</v>
      </c>
      <c r="P83" s="97" t="s">
        <v>445</v>
      </c>
      <c r="Q83" s="98" t="s">
        <v>264</v>
      </c>
      <c r="R83" s="36" t="s">
        <v>234</v>
      </c>
      <c r="S83" s="33" t="s">
        <v>232</v>
      </c>
      <c r="T83" s="36" t="s">
        <v>284</v>
      </c>
      <c r="U83" s="36" t="s">
        <v>11</v>
      </c>
      <c r="V83" s="42"/>
      <c r="W83" s="98" t="s">
        <v>446</v>
      </c>
      <c r="X83" s="33" t="s">
        <v>285</v>
      </c>
      <c r="Y83" s="64">
        <v>30</v>
      </c>
      <c r="Z83" s="64" t="s">
        <v>243</v>
      </c>
      <c r="AA83" s="64">
        <v>10</v>
      </c>
      <c r="AB83" s="36" t="s">
        <v>238</v>
      </c>
      <c r="AC83" s="99" t="s">
        <v>236</v>
      </c>
      <c r="AD83" s="59">
        <v>18</v>
      </c>
      <c r="AE83" s="60">
        <v>1822800</v>
      </c>
      <c r="AF83" s="60">
        <f t="shared" si="97"/>
        <v>32810400</v>
      </c>
      <c r="AG83" s="60">
        <f t="shared" si="98"/>
        <v>36747648</v>
      </c>
      <c r="AH83" s="59">
        <v>36.523000000000003</v>
      </c>
      <c r="AI83" s="60">
        <v>1822800</v>
      </c>
      <c r="AJ83" s="60">
        <f t="shared" si="86"/>
        <v>66574124.400000006</v>
      </c>
      <c r="AK83" s="60">
        <f t="shared" si="70"/>
        <v>74563019.328000009</v>
      </c>
      <c r="AL83" s="59">
        <v>36.523000000000003</v>
      </c>
      <c r="AM83" s="60">
        <v>1822800</v>
      </c>
      <c r="AN83" s="60">
        <f t="shared" si="99"/>
        <v>66574124.400000006</v>
      </c>
      <c r="AO83" s="60">
        <f t="shared" si="100"/>
        <v>74563019.328000009</v>
      </c>
      <c r="AP83" s="59">
        <v>36.523000000000003</v>
      </c>
      <c r="AQ83" s="60">
        <v>1822800</v>
      </c>
      <c r="AR83" s="60">
        <f t="shared" si="65"/>
        <v>66574124.400000006</v>
      </c>
      <c r="AS83" s="60">
        <f t="shared" si="61"/>
        <v>74563019.328000009</v>
      </c>
      <c r="AT83" s="59">
        <v>36.523000000000003</v>
      </c>
      <c r="AU83" s="60">
        <v>1822800</v>
      </c>
      <c r="AV83" s="60">
        <f t="shared" si="66"/>
        <v>66574124.400000006</v>
      </c>
      <c r="AW83" s="60">
        <f t="shared" si="63"/>
        <v>74563019.328000009</v>
      </c>
      <c r="AX83" s="59">
        <f t="shared" si="64"/>
        <v>164.09200000000001</v>
      </c>
      <c r="AY83" s="59">
        <v>0</v>
      </c>
      <c r="AZ83" s="59">
        <v>0</v>
      </c>
      <c r="BA83" s="37" t="s">
        <v>447</v>
      </c>
      <c r="BB83" s="36"/>
      <c r="BC83" s="36"/>
      <c r="BD83" s="36"/>
      <c r="BE83" s="36"/>
      <c r="BF83" s="105" t="s">
        <v>456</v>
      </c>
      <c r="BG83" s="36"/>
      <c r="BH83" s="36"/>
      <c r="BI83" s="36"/>
      <c r="BJ83" s="36"/>
      <c r="BK83" s="36"/>
      <c r="BL83" s="36"/>
      <c r="BM83" s="33" t="s">
        <v>73</v>
      </c>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row>
    <row r="84" spans="1:235" s="109" customFormat="1" ht="13.15" customHeight="1" x14ac:dyDescent="0.25">
      <c r="A84" s="56" t="s">
        <v>302</v>
      </c>
      <c r="B84" s="100" t="s">
        <v>442</v>
      </c>
      <c r="C84" s="101" t="s">
        <v>443</v>
      </c>
      <c r="D84" s="102" t="s">
        <v>606</v>
      </c>
      <c r="E84" s="103"/>
      <c r="F84" s="100"/>
      <c r="G84" s="56" t="s">
        <v>444</v>
      </c>
      <c r="H84" s="104">
        <v>210022792</v>
      </c>
      <c r="I84" s="105" t="s">
        <v>58</v>
      </c>
      <c r="J84" s="56" t="s">
        <v>59</v>
      </c>
      <c r="K84" s="105" t="s">
        <v>25</v>
      </c>
      <c r="L84" s="105"/>
      <c r="M84" s="105" t="s">
        <v>60</v>
      </c>
      <c r="N84" s="106" t="s">
        <v>210</v>
      </c>
      <c r="O84" s="106" t="s">
        <v>242</v>
      </c>
      <c r="P84" s="88" t="s">
        <v>445</v>
      </c>
      <c r="Q84" s="37" t="s">
        <v>523</v>
      </c>
      <c r="R84" s="105" t="s">
        <v>234</v>
      </c>
      <c r="S84" s="106" t="s">
        <v>232</v>
      </c>
      <c r="T84" s="56" t="s">
        <v>284</v>
      </c>
      <c r="U84" s="105" t="s">
        <v>11</v>
      </c>
      <c r="V84" s="71"/>
      <c r="W84" s="37" t="s">
        <v>446</v>
      </c>
      <c r="X84" s="106" t="s">
        <v>285</v>
      </c>
      <c r="Y84" s="107">
        <v>30</v>
      </c>
      <c r="Z84" s="107" t="s">
        <v>243</v>
      </c>
      <c r="AA84" s="107">
        <v>10</v>
      </c>
      <c r="AB84" s="56" t="s">
        <v>238</v>
      </c>
      <c r="AC84" s="99" t="s">
        <v>236</v>
      </c>
      <c r="AD84" s="91">
        <v>13.054</v>
      </c>
      <c r="AE84" s="108">
        <v>1822800</v>
      </c>
      <c r="AF84" s="108">
        <f t="shared" ref="AF84:AF86" si="113">AD84*AE84</f>
        <v>23794831.199999999</v>
      </c>
      <c r="AG84" s="108">
        <f t="shared" si="98"/>
        <v>26650210.944000002</v>
      </c>
      <c r="AH84" s="91">
        <v>36.523000000000003</v>
      </c>
      <c r="AI84" s="108">
        <v>1822800</v>
      </c>
      <c r="AJ84" s="108">
        <f t="shared" ref="AJ84:AJ86" si="114">AH84*AI84</f>
        <v>66574124.400000006</v>
      </c>
      <c r="AK84" s="108">
        <f t="shared" si="70"/>
        <v>74563019.328000009</v>
      </c>
      <c r="AL84" s="91">
        <v>36.523000000000003</v>
      </c>
      <c r="AM84" s="108">
        <v>1822800</v>
      </c>
      <c r="AN84" s="108">
        <f t="shared" ref="AN84:AN86" si="115">AL84*AM84</f>
        <v>66574124.400000006</v>
      </c>
      <c r="AO84" s="108">
        <f t="shared" si="100"/>
        <v>74563019.328000009</v>
      </c>
      <c r="AP84" s="91">
        <v>36.523000000000003</v>
      </c>
      <c r="AQ84" s="108">
        <v>1822800</v>
      </c>
      <c r="AR84" s="108">
        <f t="shared" ref="AR84:AR85" si="116">AP84*AQ84</f>
        <v>66574124.400000006</v>
      </c>
      <c r="AS84" s="108">
        <f t="shared" si="61"/>
        <v>74563019.328000009</v>
      </c>
      <c r="AT84" s="91">
        <v>36.523000000000003</v>
      </c>
      <c r="AU84" s="108">
        <v>1822800</v>
      </c>
      <c r="AV84" s="108">
        <f t="shared" ref="AV84:AV85" si="117">AT84*AU84</f>
        <v>66574124.400000006</v>
      </c>
      <c r="AW84" s="108">
        <f t="shared" si="63"/>
        <v>74563019.328000009</v>
      </c>
      <c r="AX84" s="91">
        <f t="shared" ref="AX84:AX85" si="118">AD84+AH84+AL84+AP84+AT84</f>
        <v>159.14600000000002</v>
      </c>
      <c r="AY84" s="84">
        <v>0</v>
      </c>
      <c r="AZ84" s="84">
        <f>AY84*1.12</f>
        <v>0</v>
      </c>
      <c r="BA84" s="100" t="s">
        <v>447</v>
      </c>
      <c r="BB84" s="105"/>
      <c r="BC84" s="105"/>
      <c r="BD84" s="105"/>
      <c r="BE84" s="105"/>
      <c r="BF84" s="70" t="s">
        <v>607</v>
      </c>
      <c r="BG84" s="105"/>
      <c r="BH84" s="105"/>
      <c r="BI84" s="105"/>
      <c r="BJ84" s="105"/>
      <c r="BK84" s="105"/>
      <c r="BL84" s="105"/>
      <c r="BM84" s="106" t="s">
        <v>608</v>
      </c>
    </row>
    <row r="85" spans="1:235" s="109" customFormat="1" ht="13.15" customHeight="1" x14ac:dyDescent="0.25">
      <c r="A85" s="56" t="s">
        <v>302</v>
      </c>
      <c r="B85" s="100" t="s">
        <v>442</v>
      </c>
      <c r="C85" s="101" t="s">
        <v>443</v>
      </c>
      <c r="D85" s="102" t="s">
        <v>643</v>
      </c>
      <c r="E85" s="103"/>
      <c r="F85" s="100"/>
      <c r="G85" s="56" t="s">
        <v>444</v>
      </c>
      <c r="H85" s="104">
        <v>210022792</v>
      </c>
      <c r="I85" s="105" t="s">
        <v>58</v>
      </c>
      <c r="J85" s="56" t="s">
        <v>59</v>
      </c>
      <c r="K85" s="105" t="s">
        <v>9</v>
      </c>
      <c r="L85" s="105" t="s">
        <v>639</v>
      </c>
      <c r="M85" s="105" t="s">
        <v>60</v>
      </c>
      <c r="N85" s="106" t="s">
        <v>210</v>
      </c>
      <c r="O85" s="106" t="s">
        <v>242</v>
      </c>
      <c r="P85" s="88" t="s">
        <v>445</v>
      </c>
      <c r="Q85" s="37" t="s">
        <v>523</v>
      </c>
      <c r="R85" s="105" t="s">
        <v>234</v>
      </c>
      <c r="S85" s="106" t="s">
        <v>232</v>
      </c>
      <c r="T85" s="56" t="s">
        <v>284</v>
      </c>
      <c r="U85" s="105" t="s">
        <v>11</v>
      </c>
      <c r="V85" s="71"/>
      <c r="W85" s="37" t="s">
        <v>446</v>
      </c>
      <c r="X85" s="106" t="s">
        <v>285</v>
      </c>
      <c r="Y85" s="107">
        <v>30</v>
      </c>
      <c r="Z85" s="107" t="s">
        <v>243</v>
      </c>
      <c r="AA85" s="107">
        <v>10</v>
      </c>
      <c r="AB85" s="56" t="s">
        <v>238</v>
      </c>
      <c r="AC85" s="99" t="s">
        <v>236</v>
      </c>
      <c r="AD85" s="91">
        <v>13.054</v>
      </c>
      <c r="AE85" s="108">
        <v>1822800</v>
      </c>
      <c r="AF85" s="108">
        <f t="shared" si="113"/>
        <v>23794831.199999999</v>
      </c>
      <c r="AG85" s="108">
        <f t="shared" si="98"/>
        <v>26650210.944000002</v>
      </c>
      <c r="AH85" s="91">
        <v>36.523000000000003</v>
      </c>
      <c r="AI85" s="108">
        <v>1822800</v>
      </c>
      <c r="AJ85" s="108">
        <f t="shared" si="114"/>
        <v>66574124.400000006</v>
      </c>
      <c r="AK85" s="108">
        <f t="shared" si="70"/>
        <v>74563019.328000009</v>
      </c>
      <c r="AL85" s="91">
        <v>36.523000000000003</v>
      </c>
      <c r="AM85" s="108">
        <v>1822800</v>
      </c>
      <c r="AN85" s="108">
        <f t="shared" si="115"/>
        <v>66574124.400000006</v>
      </c>
      <c r="AO85" s="108">
        <f t="shared" si="100"/>
        <v>74563019.328000009</v>
      </c>
      <c r="AP85" s="91">
        <v>36.523000000000003</v>
      </c>
      <c r="AQ85" s="108">
        <v>1822800</v>
      </c>
      <c r="AR85" s="108">
        <f t="shared" si="116"/>
        <v>66574124.400000006</v>
      </c>
      <c r="AS85" s="108">
        <f t="shared" si="61"/>
        <v>74563019.328000009</v>
      </c>
      <c r="AT85" s="91">
        <v>36.523000000000003</v>
      </c>
      <c r="AU85" s="108">
        <v>1822800</v>
      </c>
      <c r="AV85" s="108">
        <f t="shared" si="117"/>
        <v>66574124.400000006</v>
      </c>
      <c r="AW85" s="108">
        <f t="shared" si="63"/>
        <v>74563019.328000009</v>
      </c>
      <c r="AX85" s="91">
        <f t="shared" si="118"/>
        <v>159.14600000000002</v>
      </c>
      <c r="AY85" s="91">
        <v>0</v>
      </c>
      <c r="AZ85" s="91">
        <v>0</v>
      </c>
      <c r="BA85" s="100" t="s">
        <v>447</v>
      </c>
      <c r="BB85" s="105"/>
      <c r="BC85" s="105"/>
      <c r="BD85" s="105"/>
      <c r="BE85" s="105"/>
      <c r="BF85" s="70" t="s">
        <v>607</v>
      </c>
      <c r="BG85" s="105"/>
      <c r="BH85" s="105"/>
      <c r="BI85" s="105"/>
      <c r="BJ85" s="105"/>
      <c r="BK85" s="105"/>
      <c r="BL85" s="105"/>
      <c r="BM85" s="106" t="s">
        <v>608</v>
      </c>
    </row>
    <row r="86" spans="1:235" s="358" customFormat="1" ht="14.25" customHeight="1" x14ac:dyDescent="0.25">
      <c r="A86" s="70" t="s">
        <v>302</v>
      </c>
      <c r="B86" s="202" t="s">
        <v>442</v>
      </c>
      <c r="C86" s="202" t="s">
        <v>443</v>
      </c>
      <c r="D86" s="450" t="s">
        <v>706</v>
      </c>
      <c r="E86" s="450"/>
      <c r="F86" s="202"/>
      <c r="G86" s="70" t="s">
        <v>444</v>
      </c>
      <c r="H86" s="451">
        <v>210022792</v>
      </c>
      <c r="I86" s="70" t="s">
        <v>58</v>
      </c>
      <c r="J86" s="70" t="s">
        <v>59</v>
      </c>
      <c r="K86" s="70" t="s">
        <v>9</v>
      </c>
      <c r="L86" s="70" t="s">
        <v>639</v>
      </c>
      <c r="M86" s="70" t="s">
        <v>60</v>
      </c>
      <c r="N86" s="144" t="s">
        <v>210</v>
      </c>
      <c r="O86" s="144" t="s">
        <v>242</v>
      </c>
      <c r="P86" s="451" t="s">
        <v>445</v>
      </c>
      <c r="Q86" s="209" t="s">
        <v>663</v>
      </c>
      <c r="R86" s="70" t="s">
        <v>234</v>
      </c>
      <c r="S86" s="144" t="s">
        <v>232</v>
      </c>
      <c r="T86" s="70" t="s">
        <v>284</v>
      </c>
      <c r="U86" s="70" t="s">
        <v>11</v>
      </c>
      <c r="V86" s="144"/>
      <c r="W86" s="202" t="s">
        <v>446</v>
      </c>
      <c r="X86" s="452" t="s">
        <v>251</v>
      </c>
      <c r="Y86" s="155">
        <v>30</v>
      </c>
      <c r="Z86" s="155" t="s">
        <v>243</v>
      </c>
      <c r="AA86" s="155">
        <v>10</v>
      </c>
      <c r="AB86" s="70" t="s">
        <v>238</v>
      </c>
      <c r="AC86" s="453" t="s">
        <v>236</v>
      </c>
      <c r="AD86" s="91">
        <v>13.054</v>
      </c>
      <c r="AE86" s="108">
        <v>1822800</v>
      </c>
      <c r="AF86" s="108">
        <f t="shared" si="113"/>
        <v>23794831.199999999</v>
      </c>
      <c r="AG86" s="108">
        <f t="shared" si="98"/>
        <v>26650210.944000002</v>
      </c>
      <c r="AH86" s="91">
        <v>36.523000000000003</v>
      </c>
      <c r="AI86" s="108">
        <v>1822800</v>
      </c>
      <c r="AJ86" s="108">
        <f t="shared" si="114"/>
        <v>66574124.400000006</v>
      </c>
      <c r="AK86" s="108">
        <f t="shared" si="70"/>
        <v>74563019.328000009</v>
      </c>
      <c r="AL86" s="91">
        <v>17.2</v>
      </c>
      <c r="AM86" s="108">
        <v>1822800</v>
      </c>
      <c r="AN86" s="108">
        <f t="shared" si="115"/>
        <v>31352160</v>
      </c>
      <c r="AO86" s="108">
        <f t="shared" si="100"/>
        <v>35114419.200000003</v>
      </c>
      <c r="AP86" s="91"/>
      <c r="AQ86" s="108"/>
      <c r="AR86" s="108"/>
      <c r="AS86" s="108"/>
      <c r="AT86" s="91"/>
      <c r="AU86" s="108"/>
      <c r="AV86" s="108"/>
      <c r="AW86" s="108"/>
      <c r="AX86" s="91">
        <f t="shared" ref="AX86" si="119">AD86+AH86+AL86</f>
        <v>66.777000000000001</v>
      </c>
      <c r="AY86" s="454">
        <f t="shared" ref="AY86:AZ86" si="120">AN86+AJ86+AF86</f>
        <v>121721115.60000001</v>
      </c>
      <c r="AZ86" s="454">
        <f t="shared" si="120"/>
        <v>136327649.472</v>
      </c>
      <c r="BA86" s="100" t="s">
        <v>447</v>
      </c>
      <c r="BB86" s="105"/>
      <c r="BC86" s="105"/>
      <c r="BD86" s="105"/>
      <c r="BE86" s="105"/>
      <c r="BF86" s="70" t="s">
        <v>607</v>
      </c>
      <c r="BG86" s="105"/>
      <c r="BH86" s="105"/>
      <c r="BI86" s="105"/>
      <c r="BJ86" s="105"/>
      <c r="BK86" s="105"/>
      <c r="BL86" s="105"/>
      <c r="BM86" s="106" t="s">
        <v>759</v>
      </c>
    </row>
    <row r="87" spans="1:235" ht="13.15" customHeight="1" x14ac:dyDescent="0.2">
      <c r="A87" s="33" t="s">
        <v>302</v>
      </c>
      <c r="B87" s="39" t="s">
        <v>442</v>
      </c>
      <c r="C87" s="51" t="s">
        <v>443</v>
      </c>
      <c r="D87" s="95" t="s">
        <v>23</v>
      </c>
      <c r="E87" s="96"/>
      <c r="F87" s="39"/>
      <c r="G87" s="36" t="s">
        <v>444</v>
      </c>
      <c r="H87" s="35">
        <v>210022792</v>
      </c>
      <c r="I87" s="36" t="s">
        <v>58</v>
      </c>
      <c r="J87" s="36" t="s">
        <v>59</v>
      </c>
      <c r="K87" s="36" t="s">
        <v>25</v>
      </c>
      <c r="L87" s="36"/>
      <c r="M87" s="36" t="s">
        <v>60</v>
      </c>
      <c r="N87" s="33" t="s">
        <v>210</v>
      </c>
      <c r="O87" s="33" t="s">
        <v>242</v>
      </c>
      <c r="P87" s="97" t="s">
        <v>445</v>
      </c>
      <c r="Q87" s="98" t="s">
        <v>264</v>
      </c>
      <c r="R87" s="36" t="s">
        <v>234</v>
      </c>
      <c r="S87" s="33" t="s">
        <v>232</v>
      </c>
      <c r="T87" s="36" t="s">
        <v>284</v>
      </c>
      <c r="U87" s="36" t="s">
        <v>11</v>
      </c>
      <c r="V87" s="42"/>
      <c r="W87" s="98" t="s">
        <v>446</v>
      </c>
      <c r="X87" s="33" t="s">
        <v>285</v>
      </c>
      <c r="Y87" s="64">
        <v>30</v>
      </c>
      <c r="Z87" s="64" t="s">
        <v>243</v>
      </c>
      <c r="AA87" s="64">
        <v>10</v>
      </c>
      <c r="AB87" s="36" t="s">
        <v>238</v>
      </c>
      <c r="AC87" s="99" t="s">
        <v>236</v>
      </c>
      <c r="AD87" s="59">
        <v>10</v>
      </c>
      <c r="AE87" s="60">
        <v>1822800</v>
      </c>
      <c r="AF87" s="60">
        <f t="shared" si="97"/>
        <v>18228000</v>
      </c>
      <c r="AG87" s="60">
        <f t="shared" si="98"/>
        <v>20415360.000000004</v>
      </c>
      <c r="AH87" s="59">
        <v>18.606000000000002</v>
      </c>
      <c r="AI87" s="60">
        <v>1822800</v>
      </c>
      <c r="AJ87" s="60">
        <f t="shared" si="86"/>
        <v>33915016.800000004</v>
      </c>
      <c r="AK87" s="60">
        <f t="shared" si="70"/>
        <v>37984818.816000007</v>
      </c>
      <c r="AL87" s="59">
        <v>18.606000000000002</v>
      </c>
      <c r="AM87" s="60">
        <v>1822800</v>
      </c>
      <c r="AN87" s="60">
        <f t="shared" si="99"/>
        <v>33915016.800000004</v>
      </c>
      <c r="AO87" s="60">
        <f t="shared" si="100"/>
        <v>37984818.816000007</v>
      </c>
      <c r="AP87" s="59">
        <v>18.606000000000002</v>
      </c>
      <c r="AQ87" s="60">
        <v>1822800</v>
      </c>
      <c r="AR87" s="60">
        <f t="shared" si="65"/>
        <v>33915016.800000004</v>
      </c>
      <c r="AS87" s="60">
        <f t="shared" si="61"/>
        <v>37984818.816000007</v>
      </c>
      <c r="AT87" s="59">
        <v>18.606000000000002</v>
      </c>
      <c r="AU87" s="60">
        <v>1822800</v>
      </c>
      <c r="AV87" s="60">
        <f t="shared" si="66"/>
        <v>33915016.800000004</v>
      </c>
      <c r="AW87" s="60">
        <f t="shared" si="63"/>
        <v>37984818.816000007</v>
      </c>
      <c r="AX87" s="59">
        <f t="shared" si="64"/>
        <v>84.424000000000007</v>
      </c>
      <c r="AY87" s="59">
        <v>0</v>
      </c>
      <c r="AZ87" s="59">
        <v>0</v>
      </c>
      <c r="BA87" s="37" t="s">
        <v>447</v>
      </c>
      <c r="BB87" s="36"/>
      <c r="BC87" s="36"/>
      <c r="BD87" s="36"/>
      <c r="BE87" s="36"/>
      <c r="BF87" s="105" t="s">
        <v>457</v>
      </c>
      <c r="BG87" s="36"/>
      <c r="BH87" s="36"/>
      <c r="BI87" s="36"/>
      <c r="BJ87" s="36"/>
      <c r="BK87" s="36"/>
      <c r="BL87" s="36"/>
      <c r="BM87" s="33" t="s">
        <v>73</v>
      </c>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row>
    <row r="88" spans="1:235" s="109" customFormat="1" ht="13.15" customHeight="1" x14ac:dyDescent="0.25">
      <c r="A88" s="56" t="s">
        <v>302</v>
      </c>
      <c r="B88" s="100" t="s">
        <v>442</v>
      </c>
      <c r="C88" s="101" t="s">
        <v>443</v>
      </c>
      <c r="D88" s="102" t="s">
        <v>609</v>
      </c>
      <c r="E88" s="103"/>
      <c r="F88" s="100"/>
      <c r="G88" s="56" t="s">
        <v>444</v>
      </c>
      <c r="H88" s="104">
        <v>210022792</v>
      </c>
      <c r="I88" s="105" t="s">
        <v>58</v>
      </c>
      <c r="J88" s="56" t="s">
        <v>59</v>
      </c>
      <c r="K88" s="105" t="s">
        <v>25</v>
      </c>
      <c r="L88" s="105"/>
      <c r="M88" s="105" t="s">
        <v>60</v>
      </c>
      <c r="N88" s="106" t="s">
        <v>210</v>
      </c>
      <c r="O88" s="106" t="s">
        <v>242</v>
      </c>
      <c r="P88" s="88" t="s">
        <v>445</v>
      </c>
      <c r="Q88" s="37" t="s">
        <v>523</v>
      </c>
      <c r="R88" s="105" t="s">
        <v>234</v>
      </c>
      <c r="S88" s="106" t="s">
        <v>232</v>
      </c>
      <c r="T88" s="56" t="s">
        <v>284</v>
      </c>
      <c r="U88" s="105" t="s">
        <v>11</v>
      </c>
      <c r="V88" s="71"/>
      <c r="W88" s="37" t="s">
        <v>446</v>
      </c>
      <c r="X88" s="106" t="s">
        <v>285</v>
      </c>
      <c r="Y88" s="107">
        <v>30</v>
      </c>
      <c r="Z88" s="107" t="s">
        <v>243</v>
      </c>
      <c r="AA88" s="107">
        <v>10</v>
      </c>
      <c r="AB88" s="56" t="s">
        <v>238</v>
      </c>
      <c r="AC88" s="99" t="s">
        <v>236</v>
      </c>
      <c r="AD88" s="91">
        <v>10</v>
      </c>
      <c r="AE88" s="108">
        <v>1822800</v>
      </c>
      <c r="AF88" s="108">
        <f t="shared" ref="AF88:AF90" si="121">AD88*AE88</f>
        <v>18228000</v>
      </c>
      <c r="AG88" s="108">
        <f t="shared" si="98"/>
        <v>20415360.000000004</v>
      </c>
      <c r="AH88" s="91">
        <v>18.606000000000002</v>
      </c>
      <c r="AI88" s="108">
        <v>1822800</v>
      </c>
      <c r="AJ88" s="108">
        <f t="shared" ref="AJ88:AJ90" si="122">AH88*AI88</f>
        <v>33915016.800000004</v>
      </c>
      <c r="AK88" s="108">
        <f t="shared" si="70"/>
        <v>37984818.816000007</v>
      </c>
      <c r="AL88" s="91">
        <v>18.606000000000002</v>
      </c>
      <c r="AM88" s="108">
        <v>1822800</v>
      </c>
      <c r="AN88" s="108">
        <f t="shared" ref="AN88:AN90" si="123">AL88*AM88</f>
        <v>33915016.800000004</v>
      </c>
      <c r="AO88" s="108">
        <f t="shared" si="100"/>
        <v>37984818.816000007</v>
      </c>
      <c r="AP88" s="91">
        <v>18.606000000000002</v>
      </c>
      <c r="AQ88" s="108">
        <v>1822800</v>
      </c>
      <c r="AR88" s="108">
        <f t="shared" ref="AR88:AR89" si="124">AP88*AQ88</f>
        <v>33915016.800000004</v>
      </c>
      <c r="AS88" s="108">
        <f t="shared" si="61"/>
        <v>37984818.816000007</v>
      </c>
      <c r="AT88" s="91">
        <v>18.606000000000002</v>
      </c>
      <c r="AU88" s="108">
        <v>1822800</v>
      </c>
      <c r="AV88" s="108">
        <f t="shared" ref="AV88:AV89" si="125">AT88*AU88</f>
        <v>33915016.800000004</v>
      </c>
      <c r="AW88" s="108">
        <f t="shared" si="63"/>
        <v>37984818.816000007</v>
      </c>
      <c r="AX88" s="91">
        <f t="shared" ref="AX88:AX89" si="126">AD88+AH88+AL88+AP88+AT88</f>
        <v>84.424000000000007</v>
      </c>
      <c r="AY88" s="84">
        <v>0</v>
      </c>
      <c r="AZ88" s="84">
        <f>AY88*1.12</f>
        <v>0</v>
      </c>
      <c r="BA88" s="100" t="s">
        <v>447</v>
      </c>
      <c r="BB88" s="105"/>
      <c r="BC88" s="105"/>
      <c r="BD88" s="105"/>
      <c r="BE88" s="105"/>
      <c r="BF88" s="70" t="s">
        <v>457</v>
      </c>
      <c r="BG88" s="105"/>
      <c r="BH88" s="105"/>
      <c r="BI88" s="105"/>
      <c r="BJ88" s="105"/>
      <c r="BK88" s="105"/>
      <c r="BL88" s="105"/>
      <c r="BM88" s="106" t="s">
        <v>598</v>
      </c>
    </row>
    <row r="89" spans="1:235" s="109" customFormat="1" ht="13.15" customHeight="1" x14ac:dyDescent="0.25">
      <c r="A89" s="56" t="s">
        <v>302</v>
      </c>
      <c r="B89" s="100" t="s">
        <v>442</v>
      </c>
      <c r="C89" s="101" t="s">
        <v>443</v>
      </c>
      <c r="D89" s="102" t="s">
        <v>645</v>
      </c>
      <c r="E89" s="103"/>
      <c r="F89" s="100"/>
      <c r="G89" s="56" t="s">
        <v>444</v>
      </c>
      <c r="H89" s="104">
        <v>210022792</v>
      </c>
      <c r="I89" s="105" t="s">
        <v>58</v>
      </c>
      <c r="J89" s="56" t="s">
        <v>59</v>
      </c>
      <c r="K89" s="105" t="s">
        <v>9</v>
      </c>
      <c r="L89" s="105" t="s">
        <v>639</v>
      </c>
      <c r="M89" s="105" t="s">
        <v>60</v>
      </c>
      <c r="N89" s="106" t="s">
        <v>210</v>
      </c>
      <c r="O89" s="106" t="s">
        <v>242</v>
      </c>
      <c r="P89" s="88" t="s">
        <v>445</v>
      </c>
      <c r="Q89" s="37" t="s">
        <v>523</v>
      </c>
      <c r="R89" s="105" t="s">
        <v>234</v>
      </c>
      <c r="S89" s="106" t="s">
        <v>232</v>
      </c>
      <c r="T89" s="56" t="s">
        <v>284</v>
      </c>
      <c r="U89" s="105" t="s">
        <v>11</v>
      </c>
      <c r="V89" s="71"/>
      <c r="W89" s="37" t="s">
        <v>446</v>
      </c>
      <c r="X89" s="106" t="s">
        <v>285</v>
      </c>
      <c r="Y89" s="107">
        <v>30</v>
      </c>
      <c r="Z89" s="107" t="s">
        <v>243</v>
      </c>
      <c r="AA89" s="107">
        <v>10</v>
      </c>
      <c r="AB89" s="56" t="s">
        <v>238</v>
      </c>
      <c r="AC89" s="99" t="s">
        <v>236</v>
      </c>
      <c r="AD89" s="91">
        <v>10</v>
      </c>
      <c r="AE89" s="108">
        <v>1822800</v>
      </c>
      <c r="AF89" s="108">
        <f t="shared" si="121"/>
        <v>18228000</v>
      </c>
      <c r="AG89" s="108">
        <f t="shared" si="98"/>
        <v>20415360.000000004</v>
      </c>
      <c r="AH89" s="91">
        <v>18.606000000000002</v>
      </c>
      <c r="AI89" s="108">
        <v>1822800</v>
      </c>
      <c r="AJ89" s="108">
        <f t="shared" si="122"/>
        <v>33915016.800000004</v>
      </c>
      <c r="AK89" s="108">
        <f t="shared" si="70"/>
        <v>37984818.816000007</v>
      </c>
      <c r="AL89" s="91">
        <v>18.606000000000002</v>
      </c>
      <c r="AM89" s="108">
        <v>1822800</v>
      </c>
      <c r="AN89" s="108">
        <f t="shared" si="123"/>
        <v>33915016.800000004</v>
      </c>
      <c r="AO89" s="108">
        <f t="shared" si="100"/>
        <v>37984818.816000007</v>
      </c>
      <c r="AP89" s="91">
        <v>18.606000000000002</v>
      </c>
      <c r="AQ89" s="108">
        <v>1822800</v>
      </c>
      <c r="AR89" s="108">
        <f t="shared" si="124"/>
        <v>33915016.800000004</v>
      </c>
      <c r="AS89" s="108">
        <f t="shared" si="61"/>
        <v>37984818.816000007</v>
      </c>
      <c r="AT89" s="91">
        <v>18.606000000000002</v>
      </c>
      <c r="AU89" s="108">
        <v>1822800</v>
      </c>
      <c r="AV89" s="108">
        <f t="shared" si="125"/>
        <v>33915016.800000004</v>
      </c>
      <c r="AW89" s="108">
        <f t="shared" si="63"/>
        <v>37984818.816000007</v>
      </c>
      <c r="AX89" s="91">
        <f t="shared" si="126"/>
        <v>84.424000000000007</v>
      </c>
      <c r="AY89" s="91">
        <v>0</v>
      </c>
      <c r="AZ89" s="91">
        <v>0</v>
      </c>
      <c r="BA89" s="100" t="s">
        <v>447</v>
      </c>
      <c r="BB89" s="105"/>
      <c r="BC89" s="105"/>
      <c r="BD89" s="105"/>
      <c r="BE89" s="105"/>
      <c r="BF89" s="70" t="s">
        <v>457</v>
      </c>
      <c r="BG89" s="105"/>
      <c r="BH89" s="105"/>
      <c r="BI89" s="105"/>
      <c r="BJ89" s="105"/>
      <c r="BK89" s="105"/>
      <c r="BL89" s="105"/>
      <c r="BM89" s="106" t="s">
        <v>598</v>
      </c>
    </row>
    <row r="90" spans="1:235" customFormat="1" ht="14.25" customHeight="1" x14ac:dyDescent="0.25">
      <c r="A90" s="436" t="s">
        <v>302</v>
      </c>
      <c r="B90" s="435" t="s">
        <v>442</v>
      </c>
      <c r="C90" s="435" t="s">
        <v>443</v>
      </c>
      <c r="D90" s="480" t="s">
        <v>708</v>
      </c>
      <c r="E90" s="480"/>
      <c r="F90" s="435"/>
      <c r="G90" s="436" t="s">
        <v>444</v>
      </c>
      <c r="H90" s="481">
        <v>210022792</v>
      </c>
      <c r="I90" s="436" t="s">
        <v>58</v>
      </c>
      <c r="J90" s="436" t="s">
        <v>59</v>
      </c>
      <c r="K90" s="436" t="s">
        <v>9</v>
      </c>
      <c r="L90" s="436" t="s">
        <v>639</v>
      </c>
      <c r="M90" s="436" t="s">
        <v>60</v>
      </c>
      <c r="N90" s="482" t="s">
        <v>210</v>
      </c>
      <c r="O90" s="482" t="s">
        <v>242</v>
      </c>
      <c r="P90" s="481" t="s">
        <v>445</v>
      </c>
      <c r="Q90" s="442" t="s">
        <v>663</v>
      </c>
      <c r="R90" s="436" t="s">
        <v>234</v>
      </c>
      <c r="S90" s="482" t="s">
        <v>232</v>
      </c>
      <c r="T90" s="436" t="s">
        <v>284</v>
      </c>
      <c r="U90" s="436" t="s">
        <v>11</v>
      </c>
      <c r="V90" s="482"/>
      <c r="W90" s="435" t="s">
        <v>446</v>
      </c>
      <c r="X90" s="483" t="s">
        <v>251</v>
      </c>
      <c r="Y90" s="484" t="s">
        <v>278</v>
      </c>
      <c r="Z90" s="484" t="s">
        <v>702</v>
      </c>
      <c r="AA90" s="484">
        <v>10</v>
      </c>
      <c r="AB90" s="436" t="s">
        <v>238</v>
      </c>
      <c r="AC90" s="485" t="s">
        <v>236</v>
      </c>
      <c r="AD90" s="440">
        <v>10</v>
      </c>
      <c r="AE90" s="441">
        <v>1822800</v>
      </c>
      <c r="AF90" s="441">
        <f t="shared" si="121"/>
        <v>18228000</v>
      </c>
      <c r="AG90" s="441">
        <f t="shared" si="98"/>
        <v>20415360.000000004</v>
      </c>
      <c r="AH90" s="440">
        <v>18.606000000000002</v>
      </c>
      <c r="AI90" s="441">
        <v>1822800</v>
      </c>
      <c r="AJ90" s="441">
        <f t="shared" si="122"/>
        <v>33915016.800000004</v>
      </c>
      <c r="AK90" s="441">
        <f t="shared" si="70"/>
        <v>37984818.816000007</v>
      </c>
      <c r="AL90" s="440">
        <v>10</v>
      </c>
      <c r="AM90" s="441">
        <v>1822800</v>
      </c>
      <c r="AN90" s="441">
        <f t="shared" si="123"/>
        <v>18228000</v>
      </c>
      <c r="AO90" s="441">
        <f t="shared" si="100"/>
        <v>20415360.000000004</v>
      </c>
      <c r="AP90" s="440"/>
      <c r="AQ90" s="441"/>
      <c r="AR90" s="441"/>
      <c r="AS90" s="441"/>
      <c r="AT90" s="440"/>
      <c r="AU90" s="441"/>
      <c r="AV90" s="441"/>
      <c r="AW90" s="441"/>
      <c r="AX90" s="440">
        <f t="shared" ref="AX90" si="127">AD90+AH90+AL90</f>
        <v>38.606000000000002</v>
      </c>
      <c r="AY90" s="486">
        <v>0</v>
      </c>
      <c r="AZ90" s="486">
        <v>0</v>
      </c>
      <c r="BA90" s="437" t="s">
        <v>447</v>
      </c>
      <c r="BB90" s="438"/>
      <c r="BC90" s="438"/>
      <c r="BD90" s="438"/>
      <c r="BE90" s="438"/>
      <c r="BF90" s="436" t="s">
        <v>457</v>
      </c>
      <c r="BG90" s="438"/>
      <c r="BH90" s="438"/>
      <c r="BI90" s="438"/>
      <c r="BJ90" s="438"/>
      <c r="BK90" s="438"/>
      <c r="BL90" s="438"/>
      <c r="BM90" s="439" t="s">
        <v>758</v>
      </c>
    </row>
    <row r="91" spans="1:235" customFormat="1" ht="14.25" customHeight="1" x14ac:dyDescent="0.25">
      <c r="A91" s="421" t="s">
        <v>302</v>
      </c>
      <c r="B91" s="422" t="s">
        <v>442</v>
      </c>
      <c r="C91" s="422" t="s">
        <v>443</v>
      </c>
      <c r="D91" s="423" t="s">
        <v>708</v>
      </c>
      <c r="E91" s="423"/>
      <c r="F91" s="422"/>
      <c r="G91" s="421" t="s">
        <v>444</v>
      </c>
      <c r="H91" s="424">
        <v>210022792</v>
      </c>
      <c r="I91" s="421" t="s">
        <v>58</v>
      </c>
      <c r="J91" s="421" t="s">
        <v>59</v>
      </c>
      <c r="K91" s="421" t="s">
        <v>9</v>
      </c>
      <c r="L91" s="421" t="s">
        <v>639</v>
      </c>
      <c r="M91" s="488"/>
      <c r="N91" s="489"/>
      <c r="O91" s="425" t="s">
        <v>242</v>
      </c>
      <c r="P91" s="424" t="s">
        <v>445</v>
      </c>
      <c r="Q91" s="29" t="s">
        <v>663</v>
      </c>
      <c r="R91" s="421" t="s">
        <v>234</v>
      </c>
      <c r="S91" s="425" t="s">
        <v>232</v>
      </c>
      <c r="T91" s="421" t="s">
        <v>284</v>
      </c>
      <c r="U91" s="421" t="s">
        <v>11</v>
      </c>
      <c r="V91" s="425"/>
      <c r="W91" s="422" t="s">
        <v>446</v>
      </c>
      <c r="X91" s="426" t="s">
        <v>251</v>
      </c>
      <c r="Y91" s="429" t="s">
        <v>278</v>
      </c>
      <c r="Z91" s="429" t="s">
        <v>702</v>
      </c>
      <c r="AA91" s="429">
        <v>10</v>
      </c>
      <c r="AB91" s="421" t="s">
        <v>238</v>
      </c>
      <c r="AC91" s="427" t="s">
        <v>236</v>
      </c>
      <c r="AD91" s="430">
        <v>10</v>
      </c>
      <c r="AE91" s="431">
        <v>1822800</v>
      </c>
      <c r="AF91" s="431">
        <f t="shared" ref="AF91" si="128">AD91*AE91</f>
        <v>18228000</v>
      </c>
      <c r="AG91" s="431">
        <f t="shared" ref="AG91" si="129">AF91*1.12</f>
        <v>20415360.000000004</v>
      </c>
      <c r="AH91" s="430">
        <v>18.606000000000002</v>
      </c>
      <c r="AI91" s="431">
        <v>1822800</v>
      </c>
      <c r="AJ91" s="431">
        <f t="shared" ref="AJ91" si="130">AH91*AI91</f>
        <v>33915016.800000004</v>
      </c>
      <c r="AK91" s="431">
        <f t="shared" ref="AK91" si="131">AJ91*1.12</f>
        <v>37984818.816000007</v>
      </c>
      <c r="AL91" s="430">
        <v>10</v>
      </c>
      <c r="AM91" s="431">
        <v>1822800</v>
      </c>
      <c r="AN91" s="431">
        <f t="shared" ref="AN91" si="132">AL91*AM91</f>
        <v>18228000</v>
      </c>
      <c r="AO91" s="431">
        <f t="shared" ref="AO91" si="133">AN91*1.12</f>
        <v>20415360.000000004</v>
      </c>
      <c r="AP91" s="430"/>
      <c r="AQ91" s="431"/>
      <c r="AR91" s="431"/>
      <c r="AS91" s="431"/>
      <c r="AT91" s="430"/>
      <c r="AU91" s="431"/>
      <c r="AV91" s="431"/>
      <c r="AW91" s="431"/>
      <c r="AX91" s="430">
        <f t="shared" ref="AX91" si="134">AD91+AH91+AL91</f>
        <v>38.606000000000002</v>
      </c>
      <c r="AY91" s="487">
        <f t="shared" ref="AY91" si="135">AN91+AJ91+AF91</f>
        <v>70371016.800000012</v>
      </c>
      <c r="AZ91" s="487">
        <f t="shared" ref="AZ91" si="136">AO91+AK91+AG91</f>
        <v>78815538.816000015</v>
      </c>
      <c r="BA91" s="28" t="s">
        <v>447</v>
      </c>
      <c r="BB91" s="428"/>
      <c r="BC91" s="428"/>
      <c r="BD91" s="428"/>
      <c r="BE91" s="428"/>
      <c r="BF91" s="421" t="s">
        <v>457</v>
      </c>
      <c r="BG91" s="428"/>
      <c r="BH91" s="428"/>
      <c r="BI91" s="428"/>
      <c r="BJ91" s="428"/>
      <c r="BK91" s="428"/>
      <c r="BL91" s="428"/>
      <c r="BM91" s="30" t="s">
        <v>762</v>
      </c>
    </row>
    <row r="92" spans="1:235" ht="13.15" customHeight="1" x14ac:dyDescent="0.2">
      <c r="A92" s="33" t="s">
        <v>302</v>
      </c>
      <c r="B92" s="39" t="s">
        <v>442</v>
      </c>
      <c r="C92" s="51" t="s">
        <v>443</v>
      </c>
      <c r="D92" s="95" t="s">
        <v>16</v>
      </c>
      <c r="E92" s="96"/>
      <c r="F92" s="39"/>
      <c r="G92" s="36" t="s">
        <v>444</v>
      </c>
      <c r="H92" s="35">
        <v>210022792</v>
      </c>
      <c r="I92" s="36" t="s">
        <v>58</v>
      </c>
      <c r="J92" s="36" t="s">
        <v>59</v>
      </c>
      <c r="K92" s="36" t="s">
        <v>25</v>
      </c>
      <c r="L92" s="36"/>
      <c r="M92" s="36" t="s">
        <v>60</v>
      </c>
      <c r="N92" s="33" t="s">
        <v>210</v>
      </c>
      <c r="O92" s="33" t="s">
        <v>242</v>
      </c>
      <c r="P92" s="97" t="s">
        <v>445</v>
      </c>
      <c r="Q92" s="98" t="s">
        <v>264</v>
      </c>
      <c r="R92" s="36" t="s">
        <v>234</v>
      </c>
      <c r="S92" s="33" t="s">
        <v>232</v>
      </c>
      <c r="T92" s="36" t="s">
        <v>284</v>
      </c>
      <c r="U92" s="36" t="s">
        <v>11</v>
      </c>
      <c r="V92" s="42"/>
      <c r="W92" s="98" t="s">
        <v>446</v>
      </c>
      <c r="X92" s="33" t="s">
        <v>285</v>
      </c>
      <c r="Y92" s="64">
        <v>30</v>
      </c>
      <c r="Z92" s="64" t="s">
        <v>243</v>
      </c>
      <c r="AA92" s="64">
        <v>10</v>
      </c>
      <c r="AB92" s="36" t="s">
        <v>238</v>
      </c>
      <c r="AC92" s="99" t="s">
        <v>236</v>
      </c>
      <c r="AD92" s="59">
        <v>3</v>
      </c>
      <c r="AE92" s="60">
        <v>1822800</v>
      </c>
      <c r="AF92" s="60">
        <f t="shared" si="97"/>
        <v>5468400</v>
      </c>
      <c r="AG92" s="60">
        <f t="shared" si="98"/>
        <v>6124608.0000000009</v>
      </c>
      <c r="AH92" s="59">
        <v>8.9580000000000002</v>
      </c>
      <c r="AI92" s="60">
        <v>1822800</v>
      </c>
      <c r="AJ92" s="60">
        <f t="shared" si="86"/>
        <v>16328642.4</v>
      </c>
      <c r="AK92" s="60">
        <f t="shared" si="70"/>
        <v>18288079.488000002</v>
      </c>
      <c r="AL92" s="59">
        <v>8.9580000000000002</v>
      </c>
      <c r="AM92" s="60">
        <v>1822800</v>
      </c>
      <c r="AN92" s="60">
        <f t="shared" si="99"/>
        <v>16328642.4</v>
      </c>
      <c r="AO92" s="60">
        <f t="shared" si="100"/>
        <v>18288079.488000002</v>
      </c>
      <c r="AP92" s="59">
        <v>8.9580000000000002</v>
      </c>
      <c r="AQ92" s="60">
        <v>1822800</v>
      </c>
      <c r="AR92" s="60">
        <f t="shared" si="65"/>
        <v>16328642.4</v>
      </c>
      <c r="AS92" s="60">
        <f t="shared" si="61"/>
        <v>18288079.488000002</v>
      </c>
      <c r="AT92" s="59">
        <v>8.9580000000000002</v>
      </c>
      <c r="AU92" s="60">
        <v>1822800</v>
      </c>
      <c r="AV92" s="60">
        <f t="shared" si="66"/>
        <v>16328642.4</v>
      </c>
      <c r="AW92" s="60">
        <f t="shared" si="63"/>
        <v>18288079.488000002</v>
      </c>
      <c r="AX92" s="59">
        <f t="shared" si="64"/>
        <v>38.832000000000001</v>
      </c>
      <c r="AY92" s="59">
        <v>0</v>
      </c>
      <c r="AZ92" s="59">
        <v>0</v>
      </c>
      <c r="BA92" s="37" t="s">
        <v>447</v>
      </c>
      <c r="BB92" s="36"/>
      <c r="BC92" s="36"/>
      <c r="BD92" s="36"/>
      <c r="BE92" s="36"/>
      <c r="BF92" s="105" t="s">
        <v>458</v>
      </c>
      <c r="BG92" s="36"/>
      <c r="BH92" s="36"/>
      <c r="BI92" s="36"/>
      <c r="BJ92" s="36"/>
      <c r="BK92" s="36"/>
      <c r="BL92" s="36"/>
      <c r="BM92" s="33" t="s">
        <v>73</v>
      </c>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row>
    <row r="93" spans="1:235" s="109" customFormat="1" ht="13.15" customHeight="1" x14ac:dyDescent="0.25">
      <c r="A93" s="56" t="s">
        <v>302</v>
      </c>
      <c r="B93" s="100" t="s">
        <v>442</v>
      </c>
      <c r="C93" s="101" t="s">
        <v>443</v>
      </c>
      <c r="D93" s="102" t="s">
        <v>610</v>
      </c>
      <c r="E93" s="103"/>
      <c r="F93" s="100"/>
      <c r="G93" s="56" t="s">
        <v>444</v>
      </c>
      <c r="H93" s="104">
        <v>210022792</v>
      </c>
      <c r="I93" s="105" t="s">
        <v>58</v>
      </c>
      <c r="J93" s="56" t="s">
        <v>59</v>
      </c>
      <c r="K93" s="105" t="s">
        <v>25</v>
      </c>
      <c r="L93" s="105"/>
      <c r="M93" s="105" t="s">
        <v>60</v>
      </c>
      <c r="N93" s="106" t="s">
        <v>210</v>
      </c>
      <c r="O93" s="106" t="s">
        <v>242</v>
      </c>
      <c r="P93" s="88" t="s">
        <v>445</v>
      </c>
      <c r="Q93" s="37" t="s">
        <v>523</v>
      </c>
      <c r="R93" s="105" t="s">
        <v>234</v>
      </c>
      <c r="S93" s="106" t="s">
        <v>232</v>
      </c>
      <c r="T93" s="56" t="s">
        <v>284</v>
      </c>
      <c r="U93" s="105" t="s">
        <v>11</v>
      </c>
      <c r="V93" s="71"/>
      <c r="W93" s="37" t="s">
        <v>446</v>
      </c>
      <c r="X93" s="106" t="s">
        <v>285</v>
      </c>
      <c r="Y93" s="107">
        <v>30</v>
      </c>
      <c r="Z93" s="107" t="s">
        <v>243</v>
      </c>
      <c r="AA93" s="107">
        <v>10</v>
      </c>
      <c r="AB93" s="56" t="s">
        <v>238</v>
      </c>
      <c r="AC93" s="99" t="s">
        <v>236</v>
      </c>
      <c r="AD93" s="91">
        <v>3</v>
      </c>
      <c r="AE93" s="108">
        <v>1822800</v>
      </c>
      <c r="AF93" s="108">
        <f t="shared" ref="AF93:AF95" si="137">AD93*AE93</f>
        <v>5468400</v>
      </c>
      <c r="AG93" s="108">
        <f t="shared" si="98"/>
        <v>6124608.0000000009</v>
      </c>
      <c r="AH93" s="91">
        <v>8.9580000000000002</v>
      </c>
      <c r="AI93" s="108">
        <v>1822800</v>
      </c>
      <c r="AJ93" s="108">
        <f t="shared" ref="AJ93:AJ95" si="138">AH93*AI93</f>
        <v>16328642.4</v>
      </c>
      <c r="AK93" s="108">
        <f t="shared" si="70"/>
        <v>18288079.488000002</v>
      </c>
      <c r="AL93" s="91">
        <v>8.9580000000000002</v>
      </c>
      <c r="AM93" s="108">
        <v>1822800</v>
      </c>
      <c r="AN93" s="108">
        <f t="shared" ref="AN93:AN95" si="139">AL93*AM93</f>
        <v>16328642.4</v>
      </c>
      <c r="AO93" s="108">
        <f t="shared" si="100"/>
        <v>18288079.488000002</v>
      </c>
      <c r="AP93" s="91">
        <v>8.9580000000000002</v>
      </c>
      <c r="AQ93" s="108">
        <v>1822800</v>
      </c>
      <c r="AR93" s="108">
        <f t="shared" ref="AR93:AR94" si="140">AP93*AQ93</f>
        <v>16328642.4</v>
      </c>
      <c r="AS93" s="108">
        <f t="shared" si="61"/>
        <v>18288079.488000002</v>
      </c>
      <c r="AT93" s="91">
        <v>8.9580000000000002</v>
      </c>
      <c r="AU93" s="108">
        <v>1822800</v>
      </c>
      <c r="AV93" s="108">
        <f t="shared" ref="AV93:AV94" si="141">AT93*AU93</f>
        <v>16328642.4</v>
      </c>
      <c r="AW93" s="108">
        <f t="shared" si="63"/>
        <v>18288079.488000002</v>
      </c>
      <c r="AX93" s="91">
        <f t="shared" ref="AX93:AX94" si="142">AD93+AH93+AL93+AP93+AT93</f>
        <v>38.832000000000001</v>
      </c>
      <c r="AY93" s="84">
        <v>0</v>
      </c>
      <c r="AZ93" s="84">
        <f>AY93*1.12</f>
        <v>0</v>
      </c>
      <c r="BA93" s="100" t="s">
        <v>447</v>
      </c>
      <c r="BB93" s="105"/>
      <c r="BC93" s="105"/>
      <c r="BD93" s="105"/>
      <c r="BE93" s="105"/>
      <c r="BF93" s="70" t="s">
        <v>458</v>
      </c>
      <c r="BG93" s="105"/>
      <c r="BH93" s="105"/>
      <c r="BI93" s="105"/>
      <c r="BJ93" s="105"/>
      <c r="BK93" s="105"/>
      <c r="BL93" s="105"/>
      <c r="BM93" s="106" t="s">
        <v>598</v>
      </c>
    </row>
    <row r="94" spans="1:235" s="109" customFormat="1" ht="13.15" customHeight="1" x14ac:dyDescent="0.25">
      <c r="A94" s="56" t="s">
        <v>302</v>
      </c>
      <c r="B94" s="100" t="s">
        <v>442</v>
      </c>
      <c r="C94" s="101" t="s">
        <v>443</v>
      </c>
      <c r="D94" s="102" t="s">
        <v>644</v>
      </c>
      <c r="E94" s="103"/>
      <c r="F94" s="100"/>
      <c r="G94" s="56" t="s">
        <v>444</v>
      </c>
      <c r="H94" s="104">
        <v>210022792</v>
      </c>
      <c r="I94" s="105" t="s">
        <v>58</v>
      </c>
      <c r="J94" s="56" t="s">
        <v>59</v>
      </c>
      <c r="K94" s="105" t="s">
        <v>9</v>
      </c>
      <c r="L94" s="105" t="s">
        <v>639</v>
      </c>
      <c r="M94" s="105" t="s">
        <v>60</v>
      </c>
      <c r="N94" s="106" t="s">
        <v>210</v>
      </c>
      <c r="O94" s="106" t="s">
        <v>242</v>
      </c>
      <c r="P94" s="88" t="s">
        <v>445</v>
      </c>
      <c r="Q94" s="37" t="s">
        <v>523</v>
      </c>
      <c r="R94" s="105" t="s">
        <v>234</v>
      </c>
      <c r="S94" s="106" t="s">
        <v>232</v>
      </c>
      <c r="T94" s="56" t="s">
        <v>284</v>
      </c>
      <c r="U94" s="105" t="s">
        <v>11</v>
      </c>
      <c r="V94" s="71"/>
      <c r="W94" s="37" t="s">
        <v>446</v>
      </c>
      <c r="X94" s="106" t="s">
        <v>285</v>
      </c>
      <c r="Y94" s="107">
        <v>30</v>
      </c>
      <c r="Z94" s="107" t="s">
        <v>243</v>
      </c>
      <c r="AA94" s="107">
        <v>10</v>
      </c>
      <c r="AB94" s="56" t="s">
        <v>238</v>
      </c>
      <c r="AC94" s="99" t="s">
        <v>236</v>
      </c>
      <c r="AD94" s="91">
        <v>3</v>
      </c>
      <c r="AE94" s="108">
        <v>1822800</v>
      </c>
      <c r="AF94" s="108">
        <f t="shared" si="137"/>
        <v>5468400</v>
      </c>
      <c r="AG94" s="108">
        <f t="shared" si="98"/>
        <v>6124608.0000000009</v>
      </c>
      <c r="AH94" s="91">
        <v>8.9580000000000002</v>
      </c>
      <c r="AI94" s="108">
        <v>1822800</v>
      </c>
      <c r="AJ94" s="108">
        <f t="shared" si="138"/>
        <v>16328642.4</v>
      </c>
      <c r="AK94" s="108">
        <f t="shared" si="70"/>
        <v>18288079.488000002</v>
      </c>
      <c r="AL94" s="91">
        <v>8.9580000000000002</v>
      </c>
      <c r="AM94" s="108">
        <v>1822800</v>
      </c>
      <c r="AN94" s="108">
        <f t="shared" si="139"/>
        <v>16328642.4</v>
      </c>
      <c r="AO94" s="108">
        <f t="shared" si="100"/>
        <v>18288079.488000002</v>
      </c>
      <c r="AP94" s="91">
        <v>8.9580000000000002</v>
      </c>
      <c r="AQ94" s="108">
        <v>1822800</v>
      </c>
      <c r="AR94" s="108">
        <f t="shared" si="140"/>
        <v>16328642.4</v>
      </c>
      <c r="AS94" s="108">
        <f t="shared" si="61"/>
        <v>18288079.488000002</v>
      </c>
      <c r="AT94" s="91">
        <v>8.9580000000000002</v>
      </c>
      <c r="AU94" s="108">
        <v>1822800</v>
      </c>
      <c r="AV94" s="108">
        <f t="shared" si="141"/>
        <v>16328642.4</v>
      </c>
      <c r="AW94" s="108">
        <f t="shared" si="63"/>
        <v>18288079.488000002</v>
      </c>
      <c r="AX94" s="91">
        <f t="shared" si="142"/>
        <v>38.832000000000001</v>
      </c>
      <c r="AY94" s="91">
        <v>0</v>
      </c>
      <c r="AZ94" s="449">
        <v>0</v>
      </c>
      <c r="BA94" s="100" t="s">
        <v>447</v>
      </c>
      <c r="BB94" s="105"/>
      <c r="BC94" s="105"/>
      <c r="BD94" s="105"/>
      <c r="BE94" s="105"/>
      <c r="BF94" s="70" t="s">
        <v>458</v>
      </c>
      <c r="BG94" s="105"/>
      <c r="BH94" s="105"/>
      <c r="BI94" s="105"/>
      <c r="BJ94" s="105"/>
      <c r="BK94" s="105"/>
      <c r="BL94" s="105"/>
      <c r="BM94" s="106" t="s">
        <v>598</v>
      </c>
    </row>
    <row r="95" spans="1:235" s="358" customFormat="1" ht="14.25" customHeight="1" x14ac:dyDescent="0.25">
      <c r="A95" s="70" t="s">
        <v>302</v>
      </c>
      <c r="B95" s="202" t="s">
        <v>442</v>
      </c>
      <c r="C95" s="202" t="s">
        <v>443</v>
      </c>
      <c r="D95" s="450" t="s">
        <v>707</v>
      </c>
      <c r="E95" s="450"/>
      <c r="F95" s="202"/>
      <c r="G95" s="70" t="s">
        <v>444</v>
      </c>
      <c r="H95" s="451">
        <v>210022792</v>
      </c>
      <c r="I95" s="70" t="s">
        <v>58</v>
      </c>
      <c r="J95" s="70" t="s">
        <v>59</v>
      </c>
      <c r="K95" s="70" t="s">
        <v>9</v>
      </c>
      <c r="L95" s="70" t="s">
        <v>639</v>
      </c>
      <c r="M95" s="70" t="s">
        <v>60</v>
      </c>
      <c r="N95" s="144" t="s">
        <v>210</v>
      </c>
      <c r="O95" s="144" t="s">
        <v>242</v>
      </c>
      <c r="P95" s="451" t="s">
        <v>445</v>
      </c>
      <c r="Q95" s="209" t="s">
        <v>663</v>
      </c>
      <c r="R95" s="70" t="s">
        <v>234</v>
      </c>
      <c r="S95" s="144" t="s">
        <v>232</v>
      </c>
      <c r="T95" s="70" t="s">
        <v>284</v>
      </c>
      <c r="U95" s="70" t="s">
        <v>11</v>
      </c>
      <c r="V95" s="144"/>
      <c r="W95" s="202" t="s">
        <v>446</v>
      </c>
      <c r="X95" s="452" t="s">
        <v>251</v>
      </c>
      <c r="Y95" s="155">
        <v>30</v>
      </c>
      <c r="Z95" s="155" t="s">
        <v>243</v>
      </c>
      <c r="AA95" s="155">
        <v>10</v>
      </c>
      <c r="AB95" s="70" t="s">
        <v>238</v>
      </c>
      <c r="AC95" s="453" t="s">
        <v>236</v>
      </c>
      <c r="AD95" s="91">
        <v>3</v>
      </c>
      <c r="AE95" s="108">
        <v>1822800</v>
      </c>
      <c r="AF95" s="108">
        <f t="shared" si="137"/>
        <v>5468400</v>
      </c>
      <c r="AG95" s="108">
        <f t="shared" si="98"/>
        <v>6124608.0000000009</v>
      </c>
      <c r="AH95" s="91">
        <v>8.9580000000000002</v>
      </c>
      <c r="AI95" s="108">
        <v>1822800</v>
      </c>
      <c r="AJ95" s="108">
        <f t="shared" si="138"/>
        <v>16328642.4</v>
      </c>
      <c r="AK95" s="108">
        <f t="shared" si="70"/>
        <v>18288079.488000002</v>
      </c>
      <c r="AL95" s="91">
        <v>5</v>
      </c>
      <c r="AM95" s="108">
        <v>1822800</v>
      </c>
      <c r="AN95" s="108">
        <f t="shared" si="139"/>
        <v>9114000</v>
      </c>
      <c r="AO95" s="108">
        <f t="shared" si="100"/>
        <v>10207680.000000002</v>
      </c>
      <c r="AP95" s="91"/>
      <c r="AQ95" s="108"/>
      <c r="AR95" s="108"/>
      <c r="AS95" s="108"/>
      <c r="AT95" s="91"/>
      <c r="AU95" s="108"/>
      <c r="AV95" s="108"/>
      <c r="AW95" s="108"/>
      <c r="AX95" s="91">
        <f>AD95+AH95+AL95</f>
        <v>16.957999999999998</v>
      </c>
      <c r="AY95" s="454">
        <f t="shared" ref="AY95:AZ95" si="143">AN95+AJ95+AF95</f>
        <v>30911042.399999999</v>
      </c>
      <c r="AZ95" s="454">
        <f t="shared" si="143"/>
        <v>34620367.488000005</v>
      </c>
      <c r="BA95" s="100" t="s">
        <v>447</v>
      </c>
      <c r="BB95" s="105"/>
      <c r="BC95" s="105"/>
      <c r="BD95" s="105"/>
      <c r="BE95" s="105"/>
      <c r="BF95" s="70" t="s">
        <v>458</v>
      </c>
      <c r="BG95" s="105"/>
      <c r="BH95" s="105"/>
      <c r="BI95" s="105"/>
      <c r="BJ95" s="105"/>
      <c r="BK95" s="105"/>
      <c r="BL95" s="105"/>
      <c r="BM95" s="106" t="s">
        <v>759</v>
      </c>
    </row>
    <row r="96" spans="1:235" ht="13.15" customHeight="1" x14ac:dyDescent="0.2">
      <c r="A96" s="33" t="s">
        <v>302</v>
      </c>
      <c r="B96" s="39" t="s">
        <v>442</v>
      </c>
      <c r="C96" s="51" t="s">
        <v>443</v>
      </c>
      <c r="D96" s="95" t="s">
        <v>22</v>
      </c>
      <c r="E96" s="96"/>
      <c r="F96" s="39"/>
      <c r="G96" s="36" t="s">
        <v>444</v>
      </c>
      <c r="H96" s="35">
        <v>210022792</v>
      </c>
      <c r="I96" s="36" t="s">
        <v>58</v>
      </c>
      <c r="J96" s="36" t="s">
        <v>59</v>
      </c>
      <c r="K96" s="36" t="s">
        <v>25</v>
      </c>
      <c r="L96" s="36"/>
      <c r="M96" s="36" t="s">
        <v>60</v>
      </c>
      <c r="N96" s="33" t="s">
        <v>210</v>
      </c>
      <c r="O96" s="33" t="s">
        <v>242</v>
      </c>
      <c r="P96" s="97" t="s">
        <v>445</v>
      </c>
      <c r="Q96" s="98" t="s">
        <v>264</v>
      </c>
      <c r="R96" s="36" t="s">
        <v>234</v>
      </c>
      <c r="S96" s="33" t="s">
        <v>232</v>
      </c>
      <c r="T96" s="36" t="s">
        <v>284</v>
      </c>
      <c r="U96" s="36" t="s">
        <v>11</v>
      </c>
      <c r="V96" s="42"/>
      <c r="W96" s="98" t="s">
        <v>446</v>
      </c>
      <c r="X96" s="33" t="s">
        <v>285</v>
      </c>
      <c r="Y96" s="64">
        <v>30</v>
      </c>
      <c r="Z96" s="64" t="s">
        <v>243</v>
      </c>
      <c r="AA96" s="64">
        <v>10</v>
      </c>
      <c r="AB96" s="36" t="s">
        <v>238</v>
      </c>
      <c r="AC96" s="99" t="s">
        <v>236</v>
      </c>
      <c r="AD96" s="59">
        <v>18</v>
      </c>
      <c r="AE96" s="60">
        <v>1822800</v>
      </c>
      <c r="AF96" s="60">
        <f t="shared" si="97"/>
        <v>32810400</v>
      </c>
      <c r="AG96" s="60">
        <f t="shared" si="98"/>
        <v>36747648</v>
      </c>
      <c r="AH96" s="59">
        <v>26.186</v>
      </c>
      <c r="AI96" s="60">
        <v>1822800</v>
      </c>
      <c r="AJ96" s="60">
        <f t="shared" si="86"/>
        <v>47731840.799999997</v>
      </c>
      <c r="AK96" s="60">
        <f t="shared" si="70"/>
        <v>53459661.696000002</v>
      </c>
      <c r="AL96" s="59">
        <v>26.186</v>
      </c>
      <c r="AM96" s="60">
        <v>1822800</v>
      </c>
      <c r="AN96" s="60">
        <f t="shared" si="99"/>
        <v>47731840.799999997</v>
      </c>
      <c r="AO96" s="60">
        <f t="shared" si="100"/>
        <v>53459661.696000002</v>
      </c>
      <c r="AP96" s="59">
        <v>26.186</v>
      </c>
      <c r="AQ96" s="60">
        <v>1822800</v>
      </c>
      <c r="AR96" s="60">
        <f t="shared" si="65"/>
        <v>47731840.799999997</v>
      </c>
      <c r="AS96" s="60">
        <f t="shared" si="61"/>
        <v>53459661.696000002</v>
      </c>
      <c r="AT96" s="59">
        <v>26.186</v>
      </c>
      <c r="AU96" s="60">
        <v>1822800</v>
      </c>
      <c r="AV96" s="60">
        <f t="shared" si="66"/>
        <v>47731840.799999997</v>
      </c>
      <c r="AW96" s="60">
        <f t="shared" si="63"/>
        <v>53459661.696000002</v>
      </c>
      <c r="AX96" s="59">
        <f t="shared" si="64"/>
        <v>122.744</v>
      </c>
      <c r="AY96" s="59">
        <v>0</v>
      </c>
      <c r="AZ96" s="59">
        <v>0</v>
      </c>
      <c r="BA96" s="37" t="s">
        <v>447</v>
      </c>
      <c r="BB96" s="36"/>
      <c r="BC96" s="36"/>
      <c r="BD96" s="36"/>
      <c r="BE96" s="36"/>
      <c r="BF96" s="105" t="s">
        <v>459</v>
      </c>
      <c r="BG96" s="36"/>
      <c r="BH96" s="36"/>
      <c r="BI96" s="36"/>
      <c r="BJ96" s="36"/>
      <c r="BK96" s="36"/>
      <c r="BL96" s="36"/>
      <c r="BM96" s="33" t="s">
        <v>73</v>
      </c>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row>
    <row r="97" spans="1:235" s="109" customFormat="1" ht="13.15" customHeight="1" x14ac:dyDescent="0.25">
      <c r="A97" s="56" t="s">
        <v>302</v>
      </c>
      <c r="B97" s="100" t="s">
        <v>442</v>
      </c>
      <c r="C97" s="101" t="s">
        <v>443</v>
      </c>
      <c r="D97" s="102" t="s">
        <v>611</v>
      </c>
      <c r="E97" s="103"/>
      <c r="F97" s="100"/>
      <c r="G97" s="56" t="s">
        <v>444</v>
      </c>
      <c r="H97" s="104">
        <v>210022792</v>
      </c>
      <c r="I97" s="105" t="s">
        <v>58</v>
      </c>
      <c r="J97" s="56" t="s">
        <v>59</v>
      </c>
      <c r="K97" s="105" t="s">
        <v>25</v>
      </c>
      <c r="L97" s="105"/>
      <c r="M97" s="105" t="s">
        <v>60</v>
      </c>
      <c r="N97" s="106" t="s">
        <v>210</v>
      </c>
      <c r="O97" s="106" t="s">
        <v>242</v>
      </c>
      <c r="P97" s="88" t="s">
        <v>445</v>
      </c>
      <c r="Q97" s="37" t="s">
        <v>523</v>
      </c>
      <c r="R97" s="105" t="s">
        <v>234</v>
      </c>
      <c r="S97" s="106" t="s">
        <v>232</v>
      </c>
      <c r="T97" s="56" t="s">
        <v>284</v>
      </c>
      <c r="U97" s="105" t="s">
        <v>11</v>
      </c>
      <c r="V97" s="71"/>
      <c r="W97" s="37" t="s">
        <v>446</v>
      </c>
      <c r="X97" s="106" t="s">
        <v>285</v>
      </c>
      <c r="Y97" s="107">
        <v>30</v>
      </c>
      <c r="Z97" s="107" t="s">
        <v>243</v>
      </c>
      <c r="AA97" s="107">
        <v>10</v>
      </c>
      <c r="AB97" s="56" t="s">
        <v>238</v>
      </c>
      <c r="AC97" s="99" t="s">
        <v>236</v>
      </c>
      <c r="AD97" s="91">
        <v>15.12</v>
      </c>
      <c r="AE97" s="108">
        <v>1822800</v>
      </c>
      <c r="AF97" s="108">
        <f t="shared" ref="AF97:AF99" si="144">AD97*AE97</f>
        <v>27560736</v>
      </c>
      <c r="AG97" s="108">
        <f t="shared" si="98"/>
        <v>30868024.320000004</v>
      </c>
      <c r="AH97" s="91">
        <v>26.186</v>
      </c>
      <c r="AI97" s="108">
        <v>1822800</v>
      </c>
      <c r="AJ97" s="108">
        <f t="shared" ref="AJ97:AJ99" si="145">AH97*AI97</f>
        <v>47731840.799999997</v>
      </c>
      <c r="AK97" s="108">
        <f t="shared" si="70"/>
        <v>53459661.696000002</v>
      </c>
      <c r="AL97" s="91">
        <v>26.186</v>
      </c>
      <c r="AM97" s="108">
        <v>1822800</v>
      </c>
      <c r="AN97" s="108">
        <f t="shared" ref="AN97:AN99" si="146">AL97*AM97</f>
        <v>47731840.799999997</v>
      </c>
      <c r="AO97" s="108">
        <f t="shared" si="100"/>
        <v>53459661.696000002</v>
      </c>
      <c r="AP97" s="91">
        <v>26.186</v>
      </c>
      <c r="AQ97" s="108">
        <v>1822800</v>
      </c>
      <c r="AR97" s="108">
        <f t="shared" ref="AR97:AR98" si="147">AP97*AQ97</f>
        <v>47731840.799999997</v>
      </c>
      <c r="AS97" s="108">
        <f t="shared" si="61"/>
        <v>53459661.696000002</v>
      </c>
      <c r="AT97" s="91">
        <v>26.186</v>
      </c>
      <c r="AU97" s="108">
        <v>1822800</v>
      </c>
      <c r="AV97" s="108">
        <f t="shared" ref="AV97:AV98" si="148">AT97*AU97</f>
        <v>47731840.799999997</v>
      </c>
      <c r="AW97" s="108">
        <f t="shared" si="63"/>
        <v>53459661.696000002</v>
      </c>
      <c r="AX97" s="91">
        <f t="shared" ref="AX97:AX98" si="149">AD97+AH97+AL97+AP97+AT97</f>
        <v>119.864</v>
      </c>
      <c r="AY97" s="84">
        <v>0</v>
      </c>
      <c r="AZ97" s="84">
        <f>AY97*1.12</f>
        <v>0</v>
      </c>
      <c r="BA97" s="100" t="s">
        <v>447</v>
      </c>
      <c r="BB97" s="105"/>
      <c r="BC97" s="105"/>
      <c r="BD97" s="105"/>
      <c r="BE97" s="105"/>
      <c r="BF97" s="70" t="s">
        <v>459</v>
      </c>
      <c r="BG97" s="105"/>
      <c r="BH97" s="105"/>
      <c r="BI97" s="105"/>
      <c r="BJ97" s="105"/>
      <c r="BK97" s="105"/>
      <c r="BL97" s="105"/>
      <c r="BM97" s="106" t="s">
        <v>604</v>
      </c>
    </row>
    <row r="98" spans="1:235" s="109" customFormat="1" ht="13.15" customHeight="1" x14ac:dyDescent="0.25">
      <c r="A98" s="56" t="s">
        <v>302</v>
      </c>
      <c r="B98" s="100" t="s">
        <v>442</v>
      </c>
      <c r="C98" s="101" t="s">
        <v>443</v>
      </c>
      <c r="D98" s="102" t="s">
        <v>646</v>
      </c>
      <c r="E98" s="103"/>
      <c r="F98" s="100"/>
      <c r="G98" s="56" t="s">
        <v>444</v>
      </c>
      <c r="H98" s="104">
        <v>210022792</v>
      </c>
      <c r="I98" s="105" t="s">
        <v>58</v>
      </c>
      <c r="J98" s="56" t="s">
        <v>59</v>
      </c>
      <c r="K98" s="105" t="s">
        <v>9</v>
      </c>
      <c r="L98" s="105" t="s">
        <v>639</v>
      </c>
      <c r="M98" s="105" t="s">
        <v>60</v>
      </c>
      <c r="N98" s="106" t="s">
        <v>210</v>
      </c>
      <c r="O98" s="106" t="s">
        <v>242</v>
      </c>
      <c r="P98" s="88" t="s">
        <v>445</v>
      </c>
      <c r="Q98" s="37" t="s">
        <v>523</v>
      </c>
      <c r="R98" s="105" t="s">
        <v>234</v>
      </c>
      <c r="S98" s="106" t="s">
        <v>232</v>
      </c>
      <c r="T98" s="56" t="s">
        <v>284</v>
      </c>
      <c r="U98" s="105" t="s">
        <v>11</v>
      </c>
      <c r="V98" s="71"/>
      <c r="W98" s="37" t="s">
        <v>446</v>
      </c>
      <c r="X98" s="106" t="s">
        <v>285</v>
      </c>
      <c r="Y98" s="107">
        <v>30</v>
      </c>
      <c r="Z98" s="107" t="s">
        <v>243</v>
      </c>
      <c r="AA98" s="107">
        <v>10</v>
      </c>
      <c r="AB98" s="56" t="s">
        <v>238</v>
      </c>
      <c r="AC98" s="99" t="s">
        <v>236</v>
      </c>
      <c r="AD98" s="91">
        <v>15.12</v>
      </c>
      <c r="AE98" s="108">
        <v>1822800</v>
      </c>
      <c r="AF98" s="108">
        <f t="shared" si="144"/>
        <v>27560736</v>
      </c>
      <c r="AG98" s="108">
        <f t="shared" si="98"/>
        <v>30868024.320000004</v>
      </c>
      <c r="AH98" s="91">
        <v>26.186</v>
      </c>
      <c r="AI98" s="108">
        <v>1822800</v>
      </c>
      <c r="AJ98" s="108">
        <f t="shared" si="145"/>
        <v>47731840.799999997</v>
      </c>
      <c r="AK98" s="108">
        <f t="shared" si="70"/>
        <v>53459661.696000002</v>
      </c>
      <c r="AL98" s="91">
        <v>26.186</v>
      </c>
      <c r="AM98" s="108">
        <v>1822800</v>
      </c>
      <c r="AN98" s="108">
        <f t="shared" si="146"/>
        <v>47731840.799999997</v>
      </c>
      <c r="AO98" s="108">
        <f t="shared" si="100"/>
        <v>53459661.696000002</v>
      </c>
      <c r="AP98" s="91">
        <v>26.186</v>
      </c>
      <c r="AQ98" s="108">
        <v>1822800</v>
      </c>
      <c r="AR98" s="108">
        <f t="shared" si="147"/>
        <v>47731840.799999997</v>
      </c>
      <c r="AS98" s="108">
        <f t="shared" si="61"/>
        <v>53459661.696000002</v>
      </c>
      <c r="AT98" s="91">
        <v>26.186</v>
      </c>
      <c r="AU98" s="108">
        <v>1822800</v>
      </c>
      <c r="AV98" s="108">
        <f t="shared" si="148"/>
        <v>47731840.799999997</v>
      </c>
      <c r="AW98" s="108">
        <f t="shared" si="63"/>
        <v>53459661.696000002</v>
      </c>
      <c r="AX98" s="91">
        <f t="shared" si="149"/>
        <v>119.864</v>
      </c>
      <c r="AY98" s="91">
        <v>0</v>
      </c>
      <c r="AZ98" s="91">
        <v>0</v>
      </c>
      <c r="BA98" s="100" t="s">
        <v>447</v>
      </c>
      <c r="BB98" s="105"/>
      <c r="BC98" s="105"/>
      <c r="BD98" s="105"/>
      <c r="BE98" s="105"/>
      <c r="BF98" s="70" t="s">
        <v>459</v>
      </c>
      <c r="BG98" s="105"/>
      <c r="BH98" s="105"/>
      <c r="BI98" s="105"/>
      <c r="BJ98" s="105"/>
      <c r="BK98" s="105"/>
      <c r="BL98" s="105"/>
      <c r="BM98" s="106" t="s">
        <v>604</v>
      </c>
    </row>
    <row r="99" spans="1:235" s="358" customFormat="1" ht="14.25" customHeight="1" x14ac:dyDescent="0.25">
      <c r="A99" s="70" t="s">
        <v>302</v>
      </c>
      <c r="B99" s="202" t="s">
        <v>442</v>
      </c>
      <c r="C99" s="202" t="s">
        <v>443</v>
      </c>
      <c r="D99" s="450" t="s">
        <v>705</v>
      </c>
      <c r="E99" s="450"/>
      <c r="F99" s="202"/>
      <c r="G99" s="70" t="s">
        <v>444</v>
      </c>
      <c r="H99" s="451">
        <v>210022792</v>
      </c>
      <c r="I99" s="70" t="s">
        <v>58</v>
      </c>
      <c r="J99" s="70" t="s">
        <v>59</v>
      </c>
      <c r="K99" s="70" t="s">
        <v>9</v>
      </c>
      <c r="L99" s="70" t="s">
        <v>639</v>
      </c>
      <c r="M99" s="70" t="s">
        <v>60</v>
      </c>
      <c r="N99" s="144" t="s">
        <v>210</v>
      </c>
      <c r="O99" s="144" t="s">
        <v>242</v>
      </c>
      <c r="P99" s="451" t="s">
        <v>445</v>
      </c>
      <c r="Q99" s="209" t="s">
        <v>663</v>
      </c>
      <c r="R99" s="70" t="s">
        <v>234</v>
      </c>
      <c r="S99" s="144" t="s">
        <v>232</v>
      </c>
      <c r="T99" s="70" t="s">
        <v>284</v>
      </c>
      <c r="U99" s="70" t="s">
        <v>11</v>
      </c>
      <c r="V99" s="144"/>
      <c r="W99" s="202" t="s">
        <v>446</v>
      </c>
      <c r="X99" s="452" t="s">
        <v>251</v>
      </c>
      <c r="Y99" s="155" t="s">
        <v>278</v>
      </c>
      <c r="Z99" s="155" t="s">
        <v>702</v>
      </c>
      <c r="AA99" s="155">
        <v>10</v>
      </c>
      <c r="AB99" s="70" t="s">
        <v>238</v>
      </c>
      <c r="AC99" s="453" t="s">
        <v>236</v>
      </c>
      <c r="AD99" s="91">
        <v>15.12</v>
      </c>
      <c r="AE99" s="108">
        <v>1822800</v>
      </c>
      <c r="AF99" s="108">
        <f t="shared" si="144"/>
        <v>27560736</v>
      </c>
      <c r="AG99" s="108">
        <f t="shared" si="98"/>
        <v>30868024.320000004</v>
      </c>
      <c r="AH99" s="91">
        <v>26.186</v>
      </c>
      <c r="AI99" s="108">
        <v>1822800</v>
      </c>
      <c r="AJ99" s="108">
        <f t="shared" si="145"/>
        <v>47731840.799999997</v>
      </c>
      <c r="AK99" s="108">
        <f t="shared" si="70"/>
        <v>53459661.696000002</v>
      </c>
      <c r="AL99" s="91">
        <v>14.37</v>
      </c>
      <c r="AM99" s="108">
        <v>1822800</v>
      </c>
      <c r="AN99" s="108">
        <f t="shared" si="146"/>
        <v>26193636</v>
      </c>
      <c r="AO99" s="108">
        <f t="shared" si="100"/>
        <v>29336872.320000004</v>
      </c>
      <c r="AP99" s="91"/>
      <c r="AQ99" s="108"/>
      <c r="AR99" s="108"/>
      <c r="AS99" s="108"/>
      <c r="AT99" s="91"/>
      <c r="AU99" s="108"/>
      <c r="AV99" s="108"/>
      <c r="AW99" s="108"/>
      <c r="AX99" s="91">
        <f t="shared" ref="AX99" si="150">AD99+AH99+AL99</f>
        <v>55.675999999999995</v>
      </c>
      <c r="AY99" s="454">
        <f t="shared" ref="AY99:AZ99" si="151">AN99+AJ99+AF99</f>
        <v>101486212.8</v>
      </c>
      <c r="AZ99" s="454">
        <f t="shared" si="151"/>
        <v>113664558.33600001</v>
      </c>
      <c r="BA99" s="100" t="s">
        <v>447</v>
      </c>
      <c r="BB99" s="105"/>
      <c r="BC99" s="105"/>
      <c r="BD99" s="105"/>
      <c r="BE99" s="105"/>
      <c r="BF99" s="70" t="s">
        <v>459</v>
      </c>
      <c r="BG99" s="105"/>
      <c r="BH99" s="105"/>
      <c r="BI99" s="105"/>
      <c r="BJ99" s="105"/>
      <c r="BK99" s="105"/>
      <c r="BL99" s="105"/>
      <c r="BM99" s="106" t="s">
        <v>760</v>
      </c>
    </row>
    <row r="100" spans="1:235" ht="13.15" customHeight="1" x14ac:dyDescent="0.2">
      <c r="A100" s="33" t="s">
        <v>302</v>
      </c>
      <c r="B100" s="39" t="s">
        <v>442</v>
      </c>
      <c r="C100" s="51" t="s">
        <v>460</v>
      </c>
      <c r="D100" s="95" t="s">
        <v>21</v>
      </c>
      <c r="E100" s="96"/>
      <c r="F100" s="39"/>
      <c r="G100" s="36" t="s">
        <v>444</v>
      </c>
      <c r="H100" s="35">
        <v>210029387</v>
      </c>
      <c r="I100" s="36" t="s">
        <v>58</v>
      </c>
      <c r="J100" s="36" t="s">
        <v>59</v>
      </c>
      <c r="K100" s="36" t="s">
        <v>25</v>
      </c>
      <c r="L100" s="36"/>
      <c r="M100" s="36" t="s">
        <v>60</v>
      </c>
      <c r="N100" s="33" t="s">
        <v>210</v>
      </c>
      <c r="O100" s="33" t="s">
        <v>242</v>
      </c>
      <c r="P100" s="97" t="s">
        <v>445</v>
      </c>
      <c r="Q100" s="98" t="s">
        <v>264</v>
      </c>
      <c r="R100" s="36" t="s">
        <v>234</v>
      </c>
      <c r="S100" s="33" t="s">
        <v>232</v>
      </c>
      <c r="T100" s="36" t="s">
        <v>284</v>
      </c>
      <c r="U100" s="36" t="s">
        <v>11</v>
      </c>
      <c r="V100" s="42"/>
      <c r="W100" s="98" t="s">
        <v>446</v>
      </c>
      <c r="X100" s="33" t="s">
        <v>285</v>
      </c>
      <c r="Y100" s="64">
        <v>30</v>
      </c>
      <c r="Z100" s="64" t="s">
        <v>243</v>
      </c>
      <c r="AA100" s="64">
        <v>10</v>
      </c>
      <c r="AB100" s="36" t="s">
        <v>238</v>
      </c>
      <c r="AC100" s="99" t="s">
        <v>236</v>
      </c>
      <c r="AD100" s="59">
        <v>11.63</v>
      </c>
      <c r="AE100" s="60">
        <v>1780800</v>
      </c>
      <c r="AF100" s="60">
        <v>20710704</v>
      </c>
      <c r="AG100" s="60">
        <v>23195988.48</v>
      </c>
      <c r="AH100" s="59">
        <v>22.577999999999999</v>
      </c>
      <c r="AI100" s="60">
        <v>1780800</v>
      </c>
      <c r="AJ100" s="60">
        <f t="shared" si="86"/>
        <v>40206902.399999999</v>
      </c>
      <c r="AK100" s="60">
        <f t="shared" si="70"/>
        <v>45031730.688000001</v>
      </c>
      <c r="AL100" s="59">
        <v>22.577999999999999</v>
      </c>
      <c r="AM100" s="60">
        <v>1780800</v>
      </c>
      <c r="AN100" s="60">
        <v>40206902.399999999</v>
      </c>
      <c r="AO100" s="60">
        <v>45031730.689999998</v>
      </c>
      <c r="AP100" s="59">
        <v>22.577999999999999</v>
      </c>
      <c r="AQ100" s="60">
        <v>1780800</v>
      </c>
      <c r="AR100" s="60">
        <f t="shared" si="65"/>
        <v>40206902.399999999</v>
      </c>
      <c r="AS100" s="60">
        <f t="shared" si="61"/>
        <v>45031730.688000001</v>
      </c>
      <c r="AT100" s="59">
        <v>22.577999999999999</v>
      </c>
      <c r="AU100" s="60">
        <v>1780800</v>
      </c>
      <c r="AV100" s="60">
        <f t="shared" si="66"/>
        <v>40206902.399999999</v>
      </c>
      <c r="AW100" s="60">
        <f t="shared" si="63"/>
        <v>45031730.688000001</v>
      </c>
      <c r="AX100" s="59">
        <f t="shared" si="64"/>
        <v>101.94199999999999</v>
      </c>
      <c r="AY100" s="59">
        <v>0</v>
      </c>
      <c r="AZ100" s="59">
        <v>0</v>
      </c>
      <c r="BA100" s="37" t="s">
        <v>447</v>
      </c>
      <c r="BB100" s="36"/>
      <c r="BC100" s="36"/>
      <c r="BD100" s="36"/>
      <c r="BE100" s="36"/>
      <c r="BF100" s="105" t="s">
        <v>461</v>
      </c>
      <c r="BG100" s="36"/>
      <c r="BH100" s="36"/>
      <c r="BI100" s="36"/>
      <c r="BJ100" s="36"/>
      <c r="BK100" s="36"/>
      <c r="BL100" s="36"/>
      <c r="BM100" s="33" t="s">
        <v>73</v>
      </c>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row>
    <row r="101" spans="1:235" s="109" customFormat="1" ht="13.15" customHeight="1" x14ac:dyDescent="0.25">
      <c r="A101" s="56" t="s">
        <v>302</v>
      </c>
      <c r="B101" s="100" t="s">
        <v>442</v>
      </c>
      <c r="C101" s="101" t="s">
        <v>460</v>
      </c>
      <c r="D101" s="102" t="s">
        <v>612</v>
      </c>
      <c r="E101" s="103"/>
      <c r="F101" s="100"/>
      <c r="G101" s="56" t="s">
        <v>444</v>
      </c>
      <c r="H101" s="104">
        <v>210029387</v>
      </c>
      <c r="I101" s="105" t="s">
        <v>58</v>
      </c>
      <c r="J101" s="56" t="s">
        <v>59</v>
      </c>
      <c r="K101" s="105" t="s">
        <v>25</v>
      </c>
      <c r="L101" s="105"/>
      <c r="M101" s="105" t="s">
        <v>60</v>
      </c>
      <c r="N101" s="106" t="s">
        <v>210</v>
      </c>
      <c r="O101" s="106" t="s">
        <v>242</v>
      </c>
      <c r="P101" s="88" t="s">
        <v>445</v>
      </c>
      <c r="Q101" s="37" t="s">
        <v>523</v>
      </c>
      <c r="R101" s="105" t="s">
        <v>234</v>
      </c>
      <c r="S101" s="106" t="s">
        <v>232</v>
      </c>
      <c r="T101" s="56" t="s">
        <v>284</v>
      </c>
      <c r="U101" s="105" t="s">
        <v>11</v>
      </c>
      <c r="V101" s="71"/>
      <c r="W101" s="37" t="s">
        <v>446</v>
      </c>
      <c r="X101" s="106" t="s">
        <v>285</v>
      </c>
      <c r="Y101" s="107">
        <v>30</v>
      </c>
      <c r="Z101" s="107" t="s">
        <v>243</v>
      </c>
      <c r="AA101" s="107">
        <v>10</v>
      </c>
      <c r="AB101" s="56" t="s">
        <v>238</v>
      </c>
      <c r="AC101" s="99" t="s">
        <v>236</v>
      </c>
      <c r="AD101" s="91">
        <v>4.7110000000000003</v>
      </c>
      <c r="AE101" s="108">
        <v>1780800</v>
      </c>
      <c r="AF101" s="108">
        <f t="shared" ref="AF101:AF103" si="152">AD101*AE101</f>
        <v>8389348.8000000007</v>
      </c>
      <c r="AG101" s="108">
        <f t="shared" ref="AG101:AG103" si="153">AF101*1.12</f>
        <v>9396070.6560000014</v>
      </c>
      <c r="AH101" s="91">
        <v>22.577999999999999</v>
      </c>
      <c r="AI101" s="108">
        <v>1780800</v>
      </c>
      <c r="AJ101" s="108">
        <f t="shared" ref="AJ101:AJ103" si="154">AH101*AI101</f>
        <v>40206902.399999999</v>
      </c>
      <c r="AK101" s="108">
        <f t="shared" si="70"/>
        <v>45031730.688000001</v>
      </c>
      <c r="AL101" s="91">
        <v>22.577999999999999</v>
      </c>
      <c r="AM101" s="108">
        <v>1780800</v>
      </c>
      <c r="AN101" s="108">
        <f t="shared" ref="AN101:AN103" si="155">AL101*AM101</f>
        <v>40206902.399999999</v>
      </c>
      <c r="AO101" s="108">
        <f t="shared" ref="AO101:AO103" si="156">AN101*1.12</f>
        <v>45031730.688000001</v>
      </c>
      <c r="AP101" s="91">
        <v>22.577999999999999</v>
      </c>
      <c r="AQ101" s="108">
        <v>1780800</v>
      </c>
      <c r="AR101" s="108">
        <f t="shared" ref="AR101:AR102" si="157">AP101*AQ101</f>
        <v>40206902.399999999</v>
      </c>
      <c r="AS101" s="108">
        <f t="shared" si="61"/>
        <v>45031730.688000001</v>
      </c>
      <c r="AT101" s="91">
        <v>22.577999999999999</v>
      </c>
      <c r="AU101" s="108">
        <v>1780800</v>
      </c>
      <c r="AV101" s="108">
        <f t="shared" ref="AV101:AV102" si="158">AT101*AU101</f>
        <v>40206902.399999999</v>
      </c>
      <c r="AW101" s="108">
        <f t="shared" si="63"/>
        <v>45031730.688000001</v>
      </c>
      <c r="AX101" s="91">
        <f t="shared" ref="AX101:AX102" si="159">AD101+AH101+AL101+AP101+AT101</f>
        <v>95.02300000000001</v>
      </c>
      <c r="AY101" s="84">
        <v>0</v>
      </c>
      <c r="AZ101" s="84">
        <f>AY101*1.12</f>
        <v>0</v>
      </c>
      <c r="BA101" s="100" t="s">
        <v>447</v>
      </c>
      <c r="BB101" s="105"/>
      <c r="BC101" s="105"/>
      <c r="BD101" s="105"/>
      <c r="BE101" s="105"/>
      <c r="BF101" s="70" t="s">
        <v>461</v>
      </c>
      <c r="BG101" s="105"/>
      <c r="BH101" s="105"/>
      <c r="BI101" s="105"/>
      <c r="BJ101" s="105"/>
      <c r="BK101" s="105"/>
      <c r="BL101" s="105"/>
      <c r="BM101" s="106" t="s">
        <v>604</v>
      </c>
    </row>
    <row r="102" spans="1:235" s="109" customFormat="1" ht="13.15" customHeight="1" x14ac:dyDescent="0.25">
      <c r="A102" s="56" t="s">
        <v>302</v>
      </c>
      <c r="B102" s="100" t="s">
        <v>442</v>
      </c>
      <c r="C102" s="101" t="s">
        <v>460</v>
      </c>
      <c r="D102" s="102" t="s">
        <v>647</v>
      </c>
      <c r="E102" s="103"/>
      <c r="F102" s="100"/>
      <c r="G102" s="56" t="s">
        <v>444</v>
      </c>
      <c r="H102" s="104">
        <v>210029387</v>
      </c>
      <c r="I102" s="105" t="s">
        <v>58</v>
      </c>
      <c r="J102" s="56" t="s">
        <v>59</v>
      </c>
      <c r="K102" s="105" t="s">
        <v>9</v>
      </c>
      <c r="L102" s="105" t="s">
        <v>639</v>
      </c>
      <c r="M102" s="105" t="s">
        <v>60</v>
      </c>
      <c r="N102" s="106" t="s">
        <v>210</v>
      </c>
      <c r="O102" s="106" t="s">
        <v>242</v>
      </c>
      <c r="P102" s="88" t="s">
        <v>445</v>
      </c>
      <c r="Q102" s="37" t="s">
        <v>523</v>
      </c>
      <c r="R102" s="105" t="s">
        <v>234</v>
      </c>
      <c r="S102" s="106" t="s">
        <v>232</v>
      </c>
      <c r="T102" s="56" t="s">
        <v>284</v>
      </c>
      <c r="U102" s="105" t="s">
        <v>11</v>
      </c>
      <c r="V102" s="71"/>
      <c r="W102" s="37" t="s">
        <v>446</v>
      </c>
      <c r="X102" s="106" t="s">
        <v>285</v>
      </c>
      <c r="Y102" s="107">
        <v>30</v>
      </c>
      <c r="Z102" s="107" t="s">
        <v>243</v>
      </c>
      <c r="AA102" s="107">
        <v>10</v>
      </c>
      <c r="AB102" s="56" t="s">
        <v>238</v>
      </c>
      <c r="AC102" s="99" t="s">
        <v>236</v>
      </c>
      <c r="AD102" s="91">
        <v>4.7110000000000003</v>
      </c>
      <c r="AE102" s="108">
        <v>1780800</v>
      </c>
      <c r="AF102" s="108">
        <f t="shared" si="152"/>
        <v>8389348.8000000007</v>
      </c>
      <c r="AG102" s="108">
        <f t="shared" si="153"/>
        <v>9396070.6560000014</v>
      </c>
      <c r="AH102" s="91">
        <v>22.577999999999999</v>
      </c>
      <c r="AI102" s="108">
        <v>1780800</v>
      </c>
      <c r="AJ102" s="108">
        <f t="shared" si="154"/>
        <v>40206902.399999999</v>
      </c>
      <c r="AK102" s="108">
        <f t="shared" si="70"/>
        <v>45031730.688000001</v>
      </c>
      <c r="AL102" s="91">
        <v>22.577999999999999</v>
      </c>
      <c r="AM102" s="108">
        <v>1780800</v>
      </c>
      <c r="AN102" s="108">
        <f t="shared" si="155"/>
        <v>40206902.399999999</v>
      </c>
      <c r="AO102" s="108">
        <f t="shared" si="156"/>
        <v>45031730.688000001</v>
      </c>
      <c r="AP102" s="91">
        <v>22.577999999999999</v>
      </c>
      <c r="AQ102" s="108">
        <v>1780800</v>
      </c>
      <c r="AR102" s="108">
        <f t="shared" si="157"/>
        <v>40206902.399999999</v>
      </c>
      <c r="AS102" s="108">
        <f t="shared" si="61"/>
        <v>45031730.688000001</v>
      </c>
      <c r="AT102" s="91">
        <v>22.577999999999999</v>
      </c>
      <c r="AU102" s="108">
        <v>1780800</v>
      </c>
      <c r="AV102" s="108">
        <f t="shared" si="158"/>
        <v>40206902.399999999</v>
      </c>
      <c r="AW102" s="108">
        <f t="shared" si="63"/>
        <v>45031730.688000001</v>
      </c>
      <c r="AX102" s="91">
        <f t="shared" si="159"/>
        <v>95.02300000000001</v>
      </c>
      <c r="AY102" s="91">
        <v>0</v>
      </c>
      <c r="AZ102" s="91">
        <v>0</v>
      </c>
      <c r="BA102" s="100" t="s">
        <v>447</v>
      </c>
      <c r="BB102" s="105"/>
      <c r="BC102" s="105"/>
      <c r="BD102" s="105"/>
      <c r="BE102" s="105"/>
      <c r="BF102" s="70" t="s">
        <v>461</v>
      </c>
      <c r="BG102" s="105"/>
      <c r="BH102" s="105"/>
      <c r="BI102" s="105"/>
      <c r="BJ102" s="105"/>
      <c r="BK102" s="105"/>
      <c r="BL102" s="105"/>
      <c r="BM102" s="106" t="s">
        <v>604</v>
      </c>
    </row>
    <row r="103" spans="1:235" s="358" customFormat="1" ht="14.25" customHeight="1" x14ac:dyDescent="0.25">
      <c r="A103" s="70" t="s">
        <v>302</v>
      </c>
      <c r="B103" s="202" t="s">
        <v>442</v>
      </c>
      <c r="C103" s="202" t="s">
        <v>460</v>
      </c>
      <c r="D103" s="450" t="s">
        <v>709</v>
      </c>
      <c r="E103" s="450"/>
      <c r="F103" s="202"/>
      <c r="G103" s="70" t="s">
        <v>444</v>
      </c>
      <c r="H103" s="451">
        <v>210029387</v>
      </c>
      <c r="I103" s="70" t="s">
        <v>58</v>
      </c>
      <c r="J103" s="70" t="s">
        <v>59</v>
      </c>
      <c r="K103" s="70" t="s">
        <v>9</v>
      </c>
      <c r="L103" s="70" t="s">
        <v>639</v>
      </c>
      <c r="M103" s="70" t="s">
        <v>60</v>
      </c>
      <c r="N103" s="144" t="s">
        <v>210</v>
      </c>
      <c r="O103" s="144" t="s">
        <v>242</v>
      </c>
      <c r="P103" s="451" t="s">
        <v>445</v>
      </c>
      <c r="Q103" s="209" t="s">
        <v>663</v>
      </c>
      <c r="R103" s="70" t="s">
        <v>234</v>
      </c>
      <c r="S103" s="144" t="s">
        <v>232</v>
      </c>
      <c r="T103" s="70" t="s">
        <v>284</v>
      </c>
      <c r="U103" s="70" t="s">
        <v>11</v>
      </c>
      <c r="V103" s="144"/>
      <c r="W103" s="202" t="s">
        <v>446</v>
      </c>
      <c r="X103" s="452" t="s">
        <v>251</v>
      </c>
      <c r="Y103" s="155">
        <v>30</v>
      </c>
      <c r="Z103" s="155" t="s">
        <v>243</v>
      </c>
      <c r="AA103" s="155">
        <v>10</v>
      </c>
      <c r="AB103" s="70" t="s">
        <v>238</v>
      </c>
      <c r="AC103" s="453" t="s">
        <v>236</v>
      </c>
      <c r="AD103" s="91">
        <v>4.7110000000000003</v>
      </c>
      <c r="AE103" s="108">
        <v>2000000</v>
      </c>
      <c r="AF103" s="108">
        <f t="shared" si="152"/>
        <v>9422000</v>
      </c>
      <c r="AG103" s="108">
        <f t="shared" si="153"/>
        <v>10552640.000000002</v>
      </c>
      <c r="AH103" s="91">
        <v>22.577999999999999</v>
      </c>
      <c r="AI103" s="108">
        <v>2000000</v>
      </c>
      <c r="AJ103" s="108">
        <f t="shared" si="154"/>
        <v>45156000</v>
      </c>
      <c r="AK103" s="108">
        <f t="shared" si="70"/>
        <v>50574720.000000007</v>
      </c>
      <c r="AL103" s="91">
        <v>12.36</v>
      </c>
      <c r="AM103" s="108">
        <v>2000000</v>
      </c>
      <c r="AN103" s="108">
        <f t="shared" si="155"/>
        <v>24720000</v>
      </c>
      <c r="AO103" s="108">
        <f t="shared" si="156"/>
        <v>27686400.000000004</v>
      </c>
      <c r="AP103" s="91"/>
      <c r="AQ103" s="108"/>
      <c r="AR103" s="108"/>
      <c r="AS103" s="108"/>
      <c r="AT103" s="91"/>
      <c r="AU103" s="108"/>
      <c r="AV103" s="108"/>
      <c r="AW103" s="108"/>
      <c r="AX103" s="91">
        <f t="shared" ref="AX103" si="160">AD103+AH103+AL103</f>
        <v>39.649000000000001</v>
      </c>
      <c r="AY103" s="454">
        <f t="shared" ref="AY103:AZ103" si="161">AN103+AJ103+AF103</f>
        <v>79298000</v>
      </c>
      <c r="AZ103" s="454">
        <f t="shared" si="161"/>
        <v>88813760.000000015</v>
      </c>
      <c r="BA103" s="100" t="s">
        <v>447</v>
      </c>
      <c r="BB103" s="105"/>
      <c r="BC103" s="105"/>
      <c r="BD103" s="105"/>
      <c r="BE103" s="105"/>
      <c r="BF103" s="70" t="s">
        <v>461</v>
      </c>
      <c r="BG103" s="105"/>
      <c r="BH103" s="105"/>
      <c r="BI103" s="105"/>
      <c r="BJ103" s="105"/>
      <c r="BK103" s="105"/>
      <c r="BL103" s="105"/>
      <c r="BM103" s="106" t="s">
        <v>758</v>
      </c>
    </row>
    <row r="104" spans="1:235" s="111" customFormat="1" ht="13.15" customHeight="1" x14ac:dyDescent="0.2">
      <c r="A104" s="33" t="s">
        <v>302</v>
      </c>
      <c r="B104" s="39" t="s">
        <v>442</v>
      </c>
      <c r="C104" s="51" t="s">
        <v>443</v>
      </c>
      <c r="D104" s="95" t="s">
        <v>15</v>
      </c>
      <c r="E104" s="96"/>
      <c r="F104" s="110"/>
      <c r="G104" s="36" t="s">
        <v>444</v>
      </c>
      <c r="H104" s="35">
        <v>210031418</v>
      </c>
      <c r="I104" s="36" t="s">
        <v>58</v>
      </c>
      <c r="J104" s="36" t="s">
        <v>59</v>
      </c>
      <c r="K104" s="36" t="s">
        <v>25</v>
      </c>
      <c r="L104" s="36"/>
      <c r="M104" s="36" t="s">
        <v>60</v>
      </c>
      <c r="N104" s="33" t="s">
        <v>210</v>
      </c>
      <c r="O104" s="33" t="s">
        <v>242</v>
      </c>
      <c r="P104" s="97" t="s">
        <v>445</v>
      </c>
      <c r="Q104" s="98" t="s">
        <v>264</v>
      </c>
      <c r="R104" s="36" t="s">
        <v>234</v>
      </c>
      <c r="S104" s="33" t="s">
        <v>232</v>
      </c>
      <c r="T104" s="36" t="s">
        <v>284</v>
      </c>
      <c r="U104" s="36" t="s">
        <v>11</v>
      </c>
      <c r="V104" s="42"/>
      <c r="W104" s="98" t="s">
        <v>446</v>
      </c>
      <c r="X104" s="33" t="s">
        <v>285</v>
      </c>
      <c r="Y104" s="64">
        <v>30</v>
      </c>
      <c r="Z104" s="64" t="s">
        <v>243</v>
      </c>
      <c r="AA104" s="64">
        <v>10</v>
      </c>
      <c r="AB104" s="36" t="s">
        <v>238</v>
      </c>
      <c r="AC104" s="99" t="s">
        <v>236</v>
      </c>
      <c r="AD104" s="63">
        <v>19.77</v>
      </c>
      <c r="AE104" s="60">
        <v>5000000</v>
      </c>
      <c r="AF104" s="60">
        <f t="shared" ref="AF104" si="162">AE104*AD104</f>
        <v>98850000</v>
      </c>
      <c r="AG104" s="60">
        <f t="shared" si="98"/>
        <v>110712000.00000001</v>
      </c>
      <c r="AH104" s="59">
        <v>46.15</v>
      </c>
      <c r="AI104" s="60">
        <v>5000000</v>
      </c>
      <c r="AJ104" s="60">
        <f t="shared" si="86"/>
        <v>230750000</v>
      </c>
      <c r="AK104" s="60">
        <f t="shared" si="70"/>
        <v>258440000.00000003</v>
      </c>
      <c r="AL104" s="59">
        <v>46.15</v>
      </c>
      <c r="AM104" s="60">
        <v>5000000</v>
      </c>
      <c r="AN104" s="60">
        <v>230750000</v>
      </c>
      <c r="AO104" s="60">
        <v>258440000</v>
      </c>
      <c r="AP104" s="59">
        <v>46.15</v>
      </c>
      <c r="AQ104" s="60">
        <v>5000000</v>
      </c>
      <c r="AR104" s="60">
        <f t="shared" si="65"/>
        <v>230750000</v>
      </c>
      <c r="AS104" s="60">
        <f t="shared" si="61"/>
        <v>258440000.00000003</v>
      </c>
      <c r="AT104" s="59">
        <v>46.15</v>
      </c>
      <c r="AU104" s="60">
        <v>5000000</v>
      </c>
      <c r="AV104" s="60">
        <f t="shared" si="66"/>
        <v>230750000</v>
      </c>
      <c r="AW104" s="60">
        <f t="shared" si="63"/>
        <v>258440000.00000003</v>
      </c>
      <c r="AX104" s="59">
        <f t="shared" si="64"/>
        <v>204.37</v>
      </c>
      <c r="AY104" s="59">
        <v>0</v>
      </c>
      <c r="AZ104" s="59">
        <v>0</v>
      </c>
      <c r="BA104" s="37" t="s">
        <v>447</v>
      </c>
      <c r="BB104" s="36"/>
      <c r="BC104" s="36"/>
      <c r="BD104" s="36"/>
      <c r="BE104" s="36"/>
      <c r="BF104" s="105" t="s">
        <v>462</v>
      </c>
      <c r="BG104" s="36"/>
      <c r="BH104" s="36"/>
      <c r="BI104" s="36"/>
      <c r="BJ104" s="36"/>
      <c r="BK104" s="36"/>
      <c r="BL104" s="36"/>
      <c r="BM104" s="33" t="s">
        <v>73</v>
      </c>
    </row>
    <row r="105" spans="1:235" s="114" customFormat="1" ht="13.15" customHeight="1" x14ac:dyDescent="0.25">
      <c r="A105" s="56" t="s">
        <v>302</v>
      </c>
      <c r="B105" s="100" t="s">
        <v>442</v>
      </c>
      <c r="C105" s="101" t="s">
        <v>443</v>
      </c>
      <c r="D105" s="102" t="s">
        <v>613</v>
      </c>
      <c r="E105" s="103"/>
      <c r="F105" s="112"/>
      <c r="G105" s="56" t="s">
        <v>444</v>
      </c>
      <c r="H105" s="104">
        <v>210031418</v>
      </c>
      <c r="I105" s="105" t="s">
        <v>58</v>
      </c>
      <c r="J105" s="56" t="s">
        <v>59</v>
      </c>
      <c r="K105" s="105" t="s">
        <v>25</v>
      </c>
      <c r="L105" s="105"/>
      <c r="M105" s="105" t="s">
        <v>60</v>
      </c>
      <c r="N105" s="106" t="s">
        <v>210</v>
      </c>
      <c r="O105" s="106" t="s">
        <v>242</v>
      </c>
      <c r="P105" s="88" t="s">
        <v>445</v>
      </c>
      <c r="Q105" s="37" t="s">
        <v>523</v>
      </c>
      <c r="R105" s="105" t="s">
        <v>234</v>
      </c>
      <c r="S105" s="106" t="s">
        <v>232</v>
      </c>
      <c r="T105" s="56" t="s">
        <v>284</v>
      </c>
      <c r="U105" s="105" t="s">
        <v>11</v>
      </c>
      <c r="V105" s="71"/>
      <c r="W105" s="37" t="s">
        <v>446</v>
      </c>
      <c r="X105" s="106" t="s">
        <v>285</v>
      </c>
      <c r="Y105" s="107">
        <v>30</v>
      </c>
      <c r="Z105" s="107" t="s">
        <v>243</v>
      </c>
      <c r="AA105" s="107">
        <v>10</v>
      </c>
      <c r="AB105" s="56" t="s">
        <v>238</v>
      </c>
      <c r="AC105" s="99" t="s">
        <v>236</v>
      </c>
      <c r="AD105" s="113">
        <v>16.510000000000005</v>
      </c>
      <c r="AE105" s="108">
        <v>5000000</v>
      </c>
      <c r="AF105" s="108">
        <f t="shared" ref="AF105:AF108" si="163">AD105*AE105</f>
        <v>82550000.00000003</v>
      </c>
      <c r="AG105" s="108">
        <f t="shared" si="98"/>
        <v>92456000.000000045</v>
      </c>
      <c r="AH105" s="91">
        <v>46.15</v>
      </c>
      <c r="AI105" s="108">
        <v>5000000</v>
      </c>
      <c r="AJ105" s="108">
        <f t="shared" ref="AJ105:AJ108" si="164">AH105*AI105</f>
        <v>230750000</v>
      </c>
      <c r="AK105" s="108">
        <f t="shared" si="70"/>
        <v>258440000.00000003</v>
      </c>
      <c r="AL105" s="91">
        <v>46.15</v>
      </c>
      <c r="AM105" s="108">
        <v>5000000</v>
      </c>
      <c r="AN105" s="108">
        <f t="shared" ref="AN105:AN108" si="165">AL105*AM105</f>
        <v>230750000</v>
      </c>
      <c r="AO105" s="108">
        <f t="shared" ref="AO105:AO108" si="166">AN105*1.12</f>
        <v>258440000.00000003</v>
      </c>
      <c r="AP105" s="91">
        <v>46.15</v>
      </c>
      <c r="AQ105" s="108">
        <v>5000000</v>
      </c>
      <c r="AR105" s="108">
        <f t="shared" ref="AR105:AR106" si="167">AP105*AQ105</f>
        <v>230750000</v>
      </c>
      <c r="AS105" s="108">
        <f t="shared" si="61"/>
        <v>258440000.00000003</v>
      </c>
      <c r="AT105" s="91">
        <v>46.15</v>
      </c>
      <c r="AU105" s="108">
        <v>5000000</v>
      </c>
      <c r="AV105" s="108">
        <f t="shared" ref="AV105:AV106" si="168">AT105*AU105</f>
        <v>230750000</v>
      </c>
      <c r="AW105" s="108">
        <f t="shared" si="63"/>
        <v>258440000.00000003</v>
      </c>
      <c r="AX105" s="91">
        <f t="shared" ref="AX105:AX106" si="169">AD105+AH105+AL105+AP105+AT105</f>
        <v>201.11</v>
      </c>
      <c r="AY105" s="84">
        <v>0</v>
      </c>
      <c r="AZ105" s="84">
        <f>AY105*1.12</f>
        <v>0</v>
      </c>
      <c r="BA105" s="100" t="s">
        <v>447</v>
      </c>
      <c r="BB105" s="105"/>
      <c r="BC105" s="105"/>
      <c r="BD105" s="105"/>
      <c r="BE105" s="105"/>
      <c r="BF105" s="70" t="s">
        <v>462</v>
      </c>
      <c r="BG105" s="105"/>
      <c r="BH105" s="105"/>
      <c r="BI105" s="105"/>
      <c r="BJ105" s="105"/>
      <c r="BK105" s="105"/>
      <c r="BL105" s="105"/>
      <c r="BM105" s="106" t="s">
        <v>604</v>
      </c>
    </row>
    <row r="106" spans="1:235" s="114" customFormat="1" ht="13.15" customHeight="1" x14ac:dyDescent="0.25">
      <c r="A106" s="56" t="s">
        <v>302</v>
      </c>
      <c r="B106" s="100" t="s">
        <v>442</v>
      </c>
      <c r="C106" s="101" t="s">
        <v>443</v>
      </c>
      <c r="D106" s="102" t="s">
        <v>648</v>
      </c>
      <c r="E106" s="103"/>
      <c r="F106" s="112"/>
      <c r="G106" s="56" t="s">
        <v>444</v>
      </c>
      <c r="H106" s="104">
        <v>210031418</v>
      </c>
      <c r="I106" s="105" t="s">
        <v>58</v>
      </c>
      <c r="J106" s="56" t="s">
        <v>59</v>
      </c>
      <c r="K106" s="105" t="s">
        <v>9</v>
      </c>
      <c r="L106" s="105" t="s">
        <v>639</v>
      </c>
      <c r="M106" s="105" t="s">
        <v>60</v>
      </c>
      <c r="N106" s="106" t="s">
        <v>210</v>
      </c>
      <c r="O106" s="106" t="s">
        <v>242</v>
      </c>
      <c r="P106" s="88" t="s">
        <v>445</v>
      </c>
      <c r="Q106" s="37" t="s">
        <v>523</v>
      </c>
      <c r="R106" s="105" t="s">
        <v>234</v>
      </c>
      <c r="S106" s="106" t="s">
        <v>232</v>
      </c>
      <c r="T106" s="56" t="s">
        <v>284</v>
      </c>
      <c r="U106" s="105" t="s">
        <v>11</v>
      </c>
      <c r="V106" s="71"/>
      <c r="W106" s="37" t="s">
        <v>446</v>
      </c>
      <c r="X106" s="106" t="s">
        <v>285</v>
      </c>
      <c r="Y106" s="107">
        <v>30</v>
      </c>
      <c r="Z106" s="107" t="s">
        <v>243</v>
      </c>
      <c r="AA106" s="107">
        <v>10</v>
      </c>
      <c r="AB106" s="56" t="s">
        <v>238</v>
      </c>
      <c r="AC106" s="99" t="s">
        <v>236</v>
      </c>
      <c r="AD106" s="113">
        <v>16.510000000000005</v>
      </c>
      <c r="AE106" s="108">
        <v>5000000</v>
      </c>
      <c r="AF106" s="108">
        <f t="shared" si="163"/>
        <v>82550000.00000003</v>
      </c>
      <c r="AG106" s="108">
        <f t="shared" si="98"/>
        <v>92456000.000000045</v>
      </c>
      <c r="AH106" s="91">
        <v>46.15</v>
      </c>
      <c r="AI106" s="108">
        <v>5000000</v>
      </c>
      <c r="AJ106" s="108">
        <f t="shared" si="164"/>
        <v>230750000</v>
      </c>
      <c r="AK106" s="108">
        <f t="shared" si="70"/>
        <v>258440000.00000003</v>
      </c>
      <c r="AL106" s="91">
        <v>46.15</v>
      </c>
      <c r="AM106" s="108">
        <v>5000000</v>
      </c>
      <c r="AN106" s="108">
        <f t="shared" si="165"/>
        <v>230750000</v>
      </c>
      <c r="AO106" s="108">
        <f t="shared" si="166"/>
        <v>258440000.00000003</v>
      </c>
      <c r="AP106" s="91">
        <v>46.15</v>
      </c>
      <c r="AQ106" s="108">
        <v>5000000</v>
      </c>
      <c r="AR106" s="108">
        <f t="shared" si="167"/>
        <v>230750000</v>
      </c>
      <c r="AS106" s="108">
        <f t="shared" si="61"/>
        <v>258440000.00000003</v>
      </c>
      <c r="AT106" s="91">
        <v>46.15</v>
      </c>
      <c r="AU106" s="108">
        <v>5000000</v>
      </c>
      <c r="AV106" s="108">
        <f t="shared" si="168"/>
        <v>230750000</v>
      </c>
      <c r="AW106" s="108">
        <f t="shared" si="63"/>
        <v>258440000.00000003</v>
      </c>
      <c r="AX106" s="91">
        <f t="shared" si="169"/>
        <v>201.11</v>
      </c>
      <c r="AY106" s="91">
        <v>0</v>
      </c>
      <c r="AZ106" s="91">
        <v>0</v>
      </c>
      <c r="BA106" s="100" t="s">
        <v>447</v>
      </c>
      <c r="BB106" s="105"/>
      <c r="BC106" s="105"/>
      <c r="BD106" s="105"/>
      <c r="BE106" s="105"/>
      <c r="BF106" s="70" t="s">
        <v>462</v>
      </c>
      <c r="BG106" s="105"/>
      <c r="BH106" s="105"/>
      <c r="BI106" s="105"/>
      <c r="BJ106" s="105"/>
      <c r="BK106" s="105"/>
      <c r="BL106" s="105"/>
      <c r="BM106" s="106" t="s">
        <v>604</v>
      </c>
    </row>
    <row r="107" spans="1:235" s="358" customFormat="1" ht="14.25" customHeight="1" x14ac:dyDescent="0.25">
      <c r="A107" s="70" t="s">
        <v>302</v>
      </c>
      <c r="B107" s="202" t="s">
        <v>442</v>
      </c>
      <c r="C107" s="202" t="s">
        <v>443</v>
      </c>
      <c r="D107" s="450" t="s">
        <v>710</v>
      </c>
      <c r="E107" s="450"/>
      <c r="F107" s="455"/>
      <c r="G107" s="70" t="s">
        <v>444</v>
      </c>
      <c r="H107" s="451">
        <v>210031418</v>
      </c>
      <c r="I107" s="70" t="s">
        <v>58</v>
      </c>
      <c r="J107" s="70" t="s">
        <v>59</v>
      </c>
      <c r="K107" s="70" t="s">
        <v>9</v>
      </c>
      <c r="L107" s="70" t="s">
        <v>639</v>
      </c>
      <c r="M107" s="70" t="s">
        <v>60</v>
      </c>
      <c r="N107" s="144" t="s">
        <v>210</v>
      </c>
      <c r="O107" s="144" t="s">
        <v>242</v>
      </c>
      <c r="P107" s="451" t="s">
        <v>445</v>
      </c>
      <c r="Q107" s="209" t="s">
        <v>663</v>
      </c>
      <c r="R107" s="70" t="s">
        <v>234</v>
      </c>
      <c r="S107" s="144" t="s">
        <v>232</v>
      </c>
      <c r="T107" s="70" t="s">
        <v>284</v>
      </c>
      <c r="U107" s="70" t="s">
        <v>11</v>
      </c>
      <c r="V107" s="144"/>
      <c r="W107" s="202" t="s">
        <v>446</v>
      </c>
      <c r="X107" s="452" t="s">
        <v>251</v>
      </c>
      <c r="Y107" s="155" t="s">
        <v>278</v>
      </c>
      <c r="Z107" s="155" t="s">
        <v>702</v>
      </c>
      <c r="AA107" s="155">
        <v>10</v>
      </c>
      <c r="AB107" s="70" t="s">
        <v>238</v>
      </c>
      <c r="AC107" s="453" t="s">
        <v>236</v>
      </c>
      <c r="AD107" s="113">
        <v>18.41</v>
      </c>
      <c r="AE107" s="108">
        <v>5000000</v>
      </c>
      <c r="AF107" s="108">
        <f t="shared" si="163"/>
        <v>92050000</v>
      </c>
      <c r="AG107" s="108">
        <f t="shared" si="98"/>
        <v>103096000.00000001</v>
      </c>
      <c r="AH107" s="91">
        <v>46.15</v>
      </c>
      <c r="AI107" s="108">
        <v>5000000</v>
      </c>
      <c r="AJ107" s="108">
        <f t="shared" si="164"/>
        <v>230750000</v>
      </c>
      <c r="AK107" s="108">
        <f t="shared" si="70"/>
        <v>258440000.00000003</v>
      </c>
      <c r="AL107" s="91">
        <v>21</v>
      </c>
      <c r="AM107" s="108">
        <v>5000000</v>
      </c>
      <c r="AN107" s="108">
        <f t="shared" si="165"/>
        <v>105000000</v>
      </c>
      <c r="AO107" s="108">
        <f t="shared" si="166"/>
        <v>117600000.00000001</v>
      </c>
      <c r="AP107" s="91"/>
      <c r="AQ107" s="108"/>
      <c r="AR107" s="108"/>
      <c r="AS107" s="108"/>
      <c r="AT107" s="91"/>
      <c r="AU107" s="108"/>
      <c r="AV107" s="108"/>
      <c r="AW107" s="108"/>
      <c r="AX107" s="91">
        <f t="shared" ref="AX107:AX108" si="170">AD107+AH107+AL107</f>
        <v>85.56</v>
      </c>
      <c r="AY107" s="454">
        <f t="shared" ref="AY107:AZ108" si="171">AN107+AJ107+AF107</f>
        <v>427800000</v>
      </c>
      <c r="AZ107" s="454">
        <f t="shared" si="171"/>
        <v>479136000.00000006</v>
      </c>
      <c r="BA107" s="100" t="s">
        <v>447</v>
      </c>
      <c r="BB107" s="105"/>
      <c r="BC107" s="105"/>
      <c r="BD107" s="105"/>
      <c r="BE107" s="105"/>
      <c r="BF107" s="70" t="s">
        <v>462</v>
      </c>
      <c r="BG107" s="105"/>
      <c r="BH107" s="105"/>
      <c r="BI107" s="105"/>
      <c r="BJ107" s="105"/>
      <c r="BK107" s="105"/>
      <c r="BL107" s="105"/>
      <c r="BM107" s="106" t="s">
        <v>761</v>
      </c>
    </row>
    <row r="108" spans="1:235" s="358" customFormat="1" ht="14.25" customHeight="1" x14ac:dyDescent="0.25">
      <c r="A108" s="70" t="s">
        <v>302</v>
      </c>
      <c r="B108" s="202" t="s">
        <v>442</v>
      </c>
      <c r="C108" s="202" t="s">
        <v>443</v>
      </c>
      <c r="D108" s="450" t="s">
        <v>711</v>
      </c>
      <c r="E108" s="450"/>
      <c r="F108" s="202"/>
      <c r="G108" s="70" t="s">
        <v>444</v>
      </c>
      <c r="H108" s="451">
        <v>210017795</v>
      </c>
      <c r="I108" s="70" t="s">
        <v>58</v>
      </c>
      <c r="J108" s="70" t="s">
        <v>59</v>
      </c>
      <c r="K108" s="70" t="s">
        <v>9</v>
      </c>
      <c r="L108" s="70" t="s">
        <v>639</v>
      </c>
      <c r="M108" s="70" t="s">
        <v>60</v>
      </c>
      <c r="N108" s="144" t="s">
        <v>210</v>
      </c>
      <c r="O108" s="144" t="s">
        <v>242</v>
      </c>
      <c r="P108" s="451" t="s">
        <v>445</v>
      </c>
      <c r="Q108" s="209" t="s">
        <v>663</v>
      </c>
      <c r="R108" s="70" t="s">
        <v>234</v>
      </c>
      <c r="S108" s="144" t="s">
        <v>232</v>
      </c>
      <c r="T108" s="70" t="s">
        <v>284</v>
      </c>
      <c r="U108" s="70" t="s">
        <v>11</v>
      </c>
      <c r="V108" s="144"/>
      <c r="W108" s="202" t="s">
        <v>446</v>
      </c>
      <c r="X108" s="452" t="s">
        <v>251</v>
      </c>
      <c r="Y108" s="155">
        <v>30</v>
      </c>
      <c r="Z108" s="155" t="s">
        <v>243</v>
      </c>
      <c r="AA108" s="155">
        <v>10</v>
      </c>
      <c r="AB108" s="70" t="s">
        <v>238</v>
      </c>
      <c r="AC108" s="453" t="s">
        <v>236</v>
      </c>
      <c r="AD108" s="113">
        <v>8.6300000000000008</v>
      </c>
      <c r="AE108" s="108">
        <v>2000000</v>
      </c>
      <c r="AF108" s="108">
        <f t="shared" si="163"/>
        <v>17260000</v>
      </c>
      <c r="AG108" s="108">
        <f t="shared" si="98"/>
        <v>19331200</v>
      </c>
      <c r="AH108" s="108">
        <v>16.8</v>
      </c>
      <c r="AI108" s="108">
        <v>2000000</v>
      </c>
      <c r="AJ108" s="108">
        <f t="shared" si="164"/>
        <v>33600000</v>
      </c>
      <c r="AK108" s="108">
        <f t="shared" si="70"/>
        <v>37632000</v>
      </c>
      <c r="AL108" s="108">
        <v>8.6</v>
      </c>
      <c r="AM108" s="108">
        <v>2000000</v>
      </c>
      <c r="AN108" s="108">
        <f t="shared" si="165"/>
        <v>17200000</v>
      </c>
      <c r="AO108" s="108">
        <f t="shared" si="166"/>
        <v>19264000</v>
      </c>
      <c r="AP108" s="108"/>
      <c r="AQ108" s="108"/>
      <c r="AR108" s="91"/>
      <c r="AS108" s="108"/>
      <c r="AT108" s="108"/>
      <c r="AU108" s="108"/>
      <c r="AV108" s="91"/>
      <c r="AW108" s="108"/>
      <c r="AX108" s="91">
        <f t="shared" si="170"/>
        <v>34.03</v>
      </c>
      <c r="AY108" s="454">
        <f t="shared" si="171"/>
        <v>68060000</v>
      </c>
      <c r="AZ108" s="454">
        <f t="shared" si="171"/>
        <v>76227200</v>
      </c>
      <c r="BA108" s="100" t="s">
        <v>447</v>
      </c>
      <c r="BB108" s="456"/>
      <c r="BC108" s="100"/>
      <c r="BD108" s="105"/>
      <c r="BE108" s="105"/>
      <c r="BF108" s="105"/>
      <c r="BG108" s="105"/>
      <c r="BH108" s="70"/>
      <c r="BI108" s="105"/>
      <c r="BJ108" s="105"/>
      <c r="BK108" s="105"/>
      <c r="BL108" s="105"/>
      <c r="BM108" s="105" t="s">
        <v>417</v>
      </c>
    </row>
    <row r="109" spans="1:235" ht="13.15" customHeight="1" x14ac:dyDescent="0.2">
      <c r="A109" s="14"/>
      <c r="B109" s="14"/>
      <c r="C109" s="14"/>
      <c r="D109" s="14"/>
      <c r="E109" s="14"/>
      <c r="F109" s="15" t="s">
        <v>247</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8">
        <f>SUM(AY10:AY108)</f>
        <v>3219215421.7063403</v>
      </c>
      <c r="AZ109" s="18">
        <f>SUM(AZ10:AZ108)</f>
        <v>3605521272.3151007</v>
      </c>
      <c r="BA109" s="14"/>
      <c r="BB109" s="14"/>
      <c r="BC109" s="14"/>
      <c r="BD109" s="14"/>
      <c r="BE109" s="14"/>
      <c r="BF109" s="14"/>
      <c r="BG109" s="14"/>
      <c r="BH109" s="14"/>
      <c r="BI109" s="14"/>
      <c r="BJ109" s="14"/>
      <c r="BK109" s="14"/>
      <c r="BL109" s="14"/>
      <c r="BM109" s="14"/>
    </row>
    <row r="110" spans="1:235" ht="13.15" customHeight="1" x14ac:dyDescent="0.2">
      <c r="A110" s="14"/>
      <c r="B110" s="14"/>
      <c r="C110" s="14"/>
      <c r="D110" s="14"/>
      <c r="E110" s="14"/>
      <c r="F110" s="7" t="s">
        <v>69</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4"/>
      <c r="BB110" s="14"/>
      <c r="BC110" s="14"/>
      <c r="BD110" s="14"/>
      <c r="BE110" s="14"/>
      <c r="BF110" s="14"/>
      <c r="BG110" s="14"/>
      <c r="BH110" s="14"/>
      <c r="BI110" s="14"/>
      <c r="BJ110" s="14"/>
      <c r="BK110" s="14"/>
      <c r="BL110" s="14"/>
      <c r="BM110" s="14"/>
    </row>
    <row r="111" spans="1:235" s="52" customFormat="1" ht="12" customHeight="1" x14ac:dyDescent="0.2">
      <c r="A111" s="165" t="s">
        <v>77</v>
      </c>
      <c r="B111" s="32" t="s">
        <v>426</v>
      </c>
      <c r="C111" s="33"/>
      <c r="D111" s="53" t="s">
        <v>70</v>
      </c>
      <c r="E111" s="36"/>
      <c r="F111" s="36" t="s">
        <v>84</v>
      </c>
      <c r="G111" s="116" t="s">
        <v>336</v>
      </c>
      <c r="H111" s="116"/>
      <c r="I111" s="116" t="s">
        <v>337</v>
      </c>
      <c r="J111" s="116" t="s">
        <v>337</v>
      </c>
      <c r="K111" s="115" t="s">
        <v>25</v>
      </c>
      <c r="L111" s="115"/>
      <c r="M111" s="116"/>
      <c r="N111" s="117">
        <v>70</v>
      </c>
      <c r="O111" s="115">
        <v>230000000</v>
      </c>
      <c r="P111" s="115" t="s">
        <v>233</v>
      </c>
      <c r="Q111" s="115" t="s">
        <v>272</v>
      </c>
      <c r="R111" s="118" t="s">
        <v>234</v>
      </c>
      <c r="S111" s="115">
        <v>230000000</v>
      </c>
      <c r="T111" s="116" t="s">
        <v>338</v>
      </c>
      <c r="U111" s="115"/>
      <c r="V111" s="115"/>
      <c r="W111" s="115" t="s">
        <v>264</v>
      </c>
      <c r="X111" s="37" t="s">
        <v>285</v>
      </c>
      <c r="Y111" s="119">
        <v>0</v>
      </c>
      <c r="Z111" s="119">
        <v>90</v>
      </c>
      <c r="AA111" s="119">
        <v>10</v>
      </c>
      <c r="AB111" s="115"/>
      <c r="AC111" s="115" t="s">
        <v>236</v>
      </c>
      <c r="AD111" s="120"/>
      <c r="AE111" s="121"/>
      <c r="AF111" s="122">
        <v>244018530</v>
      </c>
      <c r="AG111" s="123">
        <f t="shared" ref="AG111:AG129" si="172">AF111*1.12</f>
        <v>273300753.60000002</v>
      </c>
      <c r="AH111" s="120"/>
      <c r="AI111" s="121"/>
      <c r="AJ111" s="122">
        <v>275740940</v>
      </c>
      <c r="AK111" s="123">
        <f t="shared" ref="AK111:AK129" si="173">AJ111*1.12</f>
        <v>308829852.80000001</v>
      </c>
      <c r="AL111" s="120"/>
      <c r="AM111" s="121"/>
      <c r="AN111" s="124">
        <v>311587260</v>
      </c>
      <c r="AO111" s="123">
        <f t="shared" ref="AO111:AO121" si="174">AN111*1.12</f>
        <v>348977731.20000005</v>
      </c>
      <c r="AP111" s="120"/>
      <c r="AQ111" s="121"/>
      <c r="AR111" s="122">
        <v>352093600</v>
      </c>
      <c r="AS111" s="122">
        <f>AR111*1.12</f>
        <v>394344832.00000006</v>
      </c>
      <c r="AT111" s="125"/>
      <c r="AU111" s="121"/>
      <c r="AV111" s="122">
        <v>397865770</v>
      </c>
      <c r="AW111" s="123">
        <f>AV111*1.12</f>
        <v>445609662.40000004</v>
      </c>
      <c r="AX111" s="126"/>
      <c r="AY111" s="123">
        <f t="shared" ref="AY111:AY113" si="175">AF111+AJ111+AN111+AR111+AV111</f>
        <v>1581306100</v>
      </c>
      <c r="AZ111" s="123">
        <f t="shared" ref="AZ111:AZ113" si="176">AY111*1.12</f>
        <v>1771062832.0000002</v>
      </c>
      <c r="BA111" s="116" t="s">
        <v>245</v>
      </c>
      <c r="BB111" s="116" t="s">
        <v>339</v>
      </c>
      <c r="BC111" s="116" t="s">
        <v>340</v>
      </c>
      <c r="BD111" s="115"/>
      <c r="BE111" s="116"/>
      <c r="BF111" s="115"/>
      <c r="BG111" s="115"/>
      <c r="BH111" s="116"/>
      <c r="BI111" s="116"/>
      <c r="BJ111" s="34"/>
      <c r="BK111" s="34"/>
      <c r="BL111" s="34"/>
      <c r="BM111" s="34"/>
    </row>
    <row r="112" spans="1:235" s="52" customFormat="1" ht="12" customHeight="1" x14ac:dyDescent="0.2">
      <c r="A112" s="165" t="s">
        <v>77</v>
      </c>
      <c r="B112" s="32" t="s">
        <v>426</v>
      </c>
      <c r="C112" s="33"/>
      <c r="D112" s="53" t="s">
        <v>74</v>
      </c>
      <c r="E112" s="36"/>
      <c r="F112" s="36" t="s">
        <v>85</v>
      </c>
      <c r="G112" s="116" t="s">
        <v>336</v>
      </c>
      <c r="H112" s="116"/>
      <c r="I112" s="116" t="s">
        <v>337</v>
      </c>
      <c r="J112" s="116" t="s">
        <v>337</v>
      </c>
      <c r="K112" s="115" t="s">
        <v>25</v>
      </c>
      <c r="L112" s="115"/>
      <c r="M112" s="116"/>
      <c r="N112" s="117">
        <v>70</v>
      </c>
      <c r="O112" s="115">
        <v>230000000</v>
      </c>
      <c r="P112" s="115" t="s">
        <v>233</v>
      </c>
      <c r="Q112" s="115" t="s">
        <v>272</v>
      </c>
      <c r="R112" s="118" t="s">
        <v>234</v>
      </c>
      <c r="S112" s="115">
        <v>230000000</v>
      </c>
      <c r="T112" s="116" t="s">
        <v>338</v>
      </c>
      <c r="U112" s="115"/>
      <c r="V112" s="115"/>
      <c r="W112" s="115" t="s">
        <v>264</v>
      </c>
      <c r="X112" s="37" t="s">
        <v>285</v>
      </c>
      <c r="Y112" s="119">
        <v>0</v>
      </c>
      <c r="Z112" s="119">
        <v>90</v>
      </c>
      <c r="AA112" s="119">
        <v>10</v>
      </c>
      <c r="AB112" s="115"/>
      <c r="AC112" s="115" t="s">
        <v>236</v>
      </c>
      <c r="AD112" s="120"/>
      <c r="AE112" s="121"/>
      <c r="AF112" s="122">
        <v>110174999.998</v>
      </c>
      <c r="AG112" s="123">
        <f t="shared" si="172"/>
        <v>123395999.99776001</v>
      </c>
      <c r="AH112" s="120"/>
      <c r="AI112" s="121"/>
      <c r="AJ112" s="122">
        <v>124497749.99900001</v>
      </c>
      <c r="AK112" s="123">
        <f t="shared" si="173"/>
        <v>139437479.99888003</v>
      </c>
      <c r="AL112" s="120"/>
      <c r="AM112" s="121"/>
      <c r="AN112" s="124">
        <v>140682459.99990001</v>
      </c>
      <c r="AO112" s="123">
        <f t="shared" si="174"/>
        <v>157564355.19988802</v>
      </c>
      <c r="AP112" s="120"/>
      <c r="AQ112" s="121"/>
      <c r="AR112" s="124">
        <v>158971179.99980003</v>
      </c>
      <c r="AS112" s="122">
        <f>AR112*1.12</f>
        <v>178047721.59977606</v>
      </c>
      <c r="AT112" s="125"/>
      <c r="AU112" s="121"/>
      <c r="AV112" s="124">
        <v>179637430</v>
      </c>
      <c r="AW112" s="123">
        <f>AV112*1.12</f>
        <v>201193921.60000002</v>
      </c>
      <c r="AX112" s="126"/>
      <c r="AY112" s="123">
        <f t="shared" si="175"/>
        <v>713963819.99670005</v>
      </c>
      <c r="AZ112" s="123">
        <f t="shared" si="176"/>
        <v>799639478.39630413</v>
      </c>
      <c r="BA112" s="116" t="s">
        <v>245</v>
      </c>
      <c r="BB112" s="116" t="s">
        <v>341</v>
      </c>
      <c r="BC112" s="116" t="s">
        <v>342</v>
      </c>
      <c r="BD112" s="115"/>
      <c r="BE112" s="116"/>
      <c r="BF112" s="115"/>
      <c r="BG112" s="115"/>
      <c r="BH112" s="116"/>
      <c r="BI112" s="116"/>
      <c r="BJ112" s="34"/>
      <c r="BK112" s="34"/>
      <c r="BL112" s="34"/>
      <c r="BM112" s="34"/>
    </row>
    <row r="113" spans="1:235" s="52" customFormat="1" ht="12" customHeight="1" x14ac:dyDescent="0.2">
      <c r="A113" s="165" t="s">
        <v>77</v>
      </c>
      <c r="B113" s="32" t="s">
        <v>426</v>
      </c>
      <c r="C113" s="33"/>
      <c r="D113" s="53" t="s">
        <v>76</v>
      </c>
      <c r="E113" s="36"/>
      <c r="F113" s="36" t="s">
        <v>86</v>
      </c>
      <c r="G113" s="116" t="s">
        <v>343</v>
      </c>
      <c r="H113" s="116"/>
      <c r="I113" s="116" t="s">
        <v>344</v>
      </c>
      <c r="J113" s="116" t="s">
        <v>345</v>
      </c>
      <c r="K113" s="115" t="s">
        <v>25</v>
      </c>
      <c r="L113" s="115"/>
      <c r="M113" s="116"/>
      <c r="N113" s="117">
        <v>70</v>
      </c>
      <c r="O113" s="115">
        <v>230000000</v>
      </c>
      <c r="P113" s="115" t="s">
        <v>233</v>
      </c>
      <c r="Q113" s="115" t="s">
        <v>272</v>
      </c>
      <c r="R113" s="118" t="s">
        <v>234</v>
      </c>
      <c r="S113" s="115">
        <v>230000000</v>
      </c>
      <c r="T113" s="116" t="s">
        <v>338</v>
      </c>
      <c r="U113" s="115"/>
      <c r="V113" s="115"/>
      <c r="W113" s="115" t="s">
        <v>264</v>
      </c>
      <c r="X113" s="37" t="s">
        <v>285</v>
      </c>
      <c r="Y113" s="119">
        <v>0</v>
      </c>
      <c r="Z113" s="119">
        <v>90</v>
      </c>
      <c r="AA113" s="119">
        <v>10</v>
      </c>
      <c r="AB113" s="115"/>
      <c r="AC113" s="115" t="s">
        <v>236</v>
      </c>
      <c r="AD113" s="120"/>
      <c r="AE113" s="121"/>
      <c r="AF113" s="121">
        <v>67359240</v>
      </c>
      <c r="AG113" s="123">
        <f t="shared" si="172"/>
        <v>75442348.800000012</v>
      </c>
      <c r="AH113" s="120"/>
      <c r="AI113" s="121"/>
      <c r="AJ113" s="122">
        <v>81533659.760000005</v>
      </c>
      <c r="AK113" s="123">
        <f t="shared" si="173"/>
        <v>91317698.931200013</v>
      </c>
      <c r="AL113" s="120"/>
      <c r="AM113" s="121"/>
      <c r="AN113" s="124">
        <v>97767440.950000003</v>
      </c>
      <c r="AO113" s="123">
        <f t="shared" si="174"/>
        <v>109499533.86400001</v>
      </c>
      <c r="AP113" s="120"/>
      <c r="AQ113" s="121"/>
      <c r="AR113" s="124">
        <v>116336984.98</v>
      </c>
      <c r="AS113" s="122">
        <f>AR113*1.12</f>
        <v>130297423.17760001</v>
      </c>
      <c r="AT113" s="125"/>
      <c r="AU113" s="121"/>
      <c r="AV113" s="124">
        <v>137554965.19</v>
      </c>
      <c r="AW113" s="123">
        <f>AV113*1.12</f>
        <v>154061561.01280001</v>
      </c>
      <c r="AX113" s="126"/>
      <c r="AY113" s="123">
        <f t="shared" si="175"/>
        <v>500552290.88</v>
      </c>
      <c r="AZ113" s="123">
        <f t="shared" si="176"/>
        <v>560618565.78560007</v>
      </c>
      <c r="BA113" s="115" t="s">
        <v>245</v>
      </c>
      <c r="BB113" s="116" t="s">
        <v>346</v>
      </c>
      <c r="BC113" s="116" t="s">
        <v>347</v>
      </c>
      <c r="BD113" s="115"/>
      <c r="BE113" s="116"/>
      <c r="BF113" s="115"/>
      <c r="BG113" s="115"/>
      <c r="BH113" s="116"/>
      <c r="BI113" s="116"/>
      <c r="BJ113" s="34"/>
      <c r="BK113" s="34"/>
      <c r="BL113" s="34"/>
      <c r="BM113" s="34"/>
    </row>
    <row r="114" spans="1:235" ht="28.5" customHeight="1" x14ac:dyDescent="0.25">
      <c r="A114" s="39" t="s">
        <v>241</v>
      </c>
      <c r="B114" s="39" t="s">
        <v>442</v>
      </c>
      <c r="C114" s="39"/>
      <c r="D114" s="95" t="s">
        <v>83</v>
      </c>
      <c r="E114" s="96"/>
      <c r="F114" s="39"/>
      <c r="G114" s="127" t="s">
        <v>464</v>
      </c>
      <c r="H114" s="39"/>
      <c r="I114" s="128" t="s">
        <v>465</v>
      </c>
      <c r="J114" s="128" t="s">
        <v>466</v>
      </c>
      <c r="K114" s="129" t="s">
        <v>25</v>
      </c>
      <c r="L114" s="115"/>
      <c r="M114" s="115"/>
      <c r="N114" s="119">
        <v>100</v>
      </c>
      <c r="O114" s="115" t="s">
        <v>232</v>
      </c>
      <c r="P114" s="130" t="s">
        <v>233</v>
      </c>
      <c r="Q114" s="98" t="s">
        <v>264</v>
      </c>
      <c r="R114" s="98" t="s">
        <v>234</v>
      </c>
      <c r="S114" s="98" t="s">
        <v>232</v>
      </c>
      <c r="T114" s="131" t="s">
        <v>75</v>
      </c>
      <c r="U114" s="115"/>
      <c r="V114" s="115" t="s">
        <v>251</v>
      </c>
      <c r="W114" s="115"/>
      <c r="X114" s="115"/>
      <c r="Y114" s="132">
        <v>0</v>
      </c>
      <c r="Z114" s="133">
        <v>90</v>
      </c>
      <c r="AA114" s="132">
        <v>10</v>
      </c>
      <c r="AB114" s="115"/>
      <c r="AC114" s="99" t="s">
        <v>236</v>
      </c>
      <c r="AD114" s="117">
        <v>1</v>
      </c>
      <c r="AE114" s="134">
        <v>30000000</v>
      </c>
      <c r="AF114" s="134">
        <v>30000000</v>
      </c>
      <c r="AG114" s="134">
        <f t="shared" si="172"/>
        <v>33600000</v>
      </c>
      <c r="AH114" s="117">
        <v>1</v>
      </c>
      <c r="AI114" s="135">
        <v>15000000</v>
      </c>
      <c r="AJ114" s="135">
        <v>15000000</v>
      </c>
      <c r="AK114" s="134">
        <f t="shared" si="173"/>
        <v>16800000</v>
      </c>
      <c r="AL114" s="117">
        <v>1</v>
      </c>
      <c r="AM114" s="135">
        <v>15000000</v>
      </c>
      <c r="AN114" s="134">
        <f t="shared" ref="AN114:AN121" si="177">AM114*AL114</f>
        <v>15000000</v>
      </c>
      <c r="AO114" s="134">
        <f t="shared" si="174"/>
        <v>16800000</v>
      </c>
      <c r="AP114" s="125"/>
      <c r="AQ114" s="124"/>
      <c r="AR114" s="124"/>
      <c r="AS114" s="124"/>
      <c r="AT114" s="125"/>
      <c r="AU114" s="124"/>
      <c r="AV114" s="124"/>
      <c r="AW114" s="124"/>
      <c r="AX114" s="117">
        <f>AL114+AH114+AD114</f>
        <v>3</v>
      </c>
      <c r="AY114" s="84">
        <v>0</v>
      </c>
      <c r="AZ114" s="84">
        <f>AY114*1.12</f>
        <v>0</v>
      </c>
      <c r="BA114" s="101" t="s">
        <v>245</v>
      </c>
      <c r="BB114" s="136" t="s">
        <v>467</v>
      </c>
      <c r="BC114" s="137" t="s">
        <v>468</v>
      </c>
      <c r="BD114" s="116"/>
      <c r="BE114" s="116"/>
      <c r="BF114" s="116"/>
      <c r="BG114" s="116"/>
      <c r="BH114" s="116"/>
      <c r="BI114" s="100"/>
      <c r="BJ114" s="100"/>
      <c r="BK114" s="100"/>
      <c r="BL114" s="100"/>
      <c r="BM114" s="100"/>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row>
    <row r="115" spans="1:235" s="1" customFormat="1" ht="13.15" customHeight="1" x14ac:dyDescent="0.2">
      <c r="A115" s="181" t="s">
        <v>241</v>
      </c>
      <c r="B115" s="138"/>
      <c r="C115" s="138"/>
      <c r="D115" s="95" t="s">
        <v>655</v>
      </c>
      <c r="E115" s="138"/>
      <c r="F115" s="138"/>
      <c r="G115" s="127" t="s">
        <v>464</v>
      </c>
      <c r="H115" s="128"/>
      <c r="I115" s="128" t="s">
        <v>465</v>
      </c>
      <c r="J115" s="128" t="s">
        <v>466</v>
      </c>
      <c r="K115" s="139" t="s">
        <v>25</v>
      </c>
      <c r="L115" s="115"/>
      <c r="M115" s="115"/>
      <c r="N115" s="119">
        <v>100</v>
      </c>
      <c r="O115" s="115" t="s">
        <v>232</v>
      </c>
      <c r="P115" s="71" t="s">
        <v>233</v>
      </c>
      <c r="Q115" s="37" t="s">
        <v>523</v>
      </c>
      <c r="R115" s="37" t="s">
        <v>234</v>
      </c>
      <c r="S115" s="37" t="s">
        <v>232</v>
      </c>
      <c r="T115" s="116" t="s">
        <v>75</v>
      </c>
      <c r="U115" s="115"/>
      <c r="V115" s="115" t="s">
        <v>251</v>
      </c>
      <c r="W115" s="115"/>
      <c r="X115" s="115"/>
      <c r="Y115" s="132">
        <v>0</v>
      </c>
      <c r="Z115" s="133">
        <v>90</v>
      </c>
      <c r="AA115" s="132">
        <v>10</v>
      </c>
      <c r="AB115" s="115"/>
      <c r="AC115" s="37" t="s">
        <v>656</v>
      </c>
      <c r="AD115" s="119">
        <v>1</v>
      </c>
      <c r="AE115" s="140">
        <v>24000000</v>
      </c>
      <c r="AF115" s="140">
        <v>24000000</v>
      </c>
      <c r="AG115" s="140">
        <f t="shared" si="172"/>
        <v>26880000.000000004</v>
      </c>
      <c r="AH115" s="119">
        <v>1</v>
      </c>
      <c r="AI115" s="140">
        <v>24000000</v>
      </c>
      <c r="AJ115" s="140">
        <v>24000000</v>
      </c>
      <c r="AK115" s="140">
        <f t="shared" si="173"/>
        <v>26880000.000000004</v>
      </c>
      <c r="AL115" s="119">
        <v>1</v>
      </c>
      <c r="AM115" s="140">
        <v>24000000</v>
      </c>
      <c r="AN115" s="140">
        <f t="shared" si="177"/>
        <v>24000000</v>
      </c>
      <c r="AO115" s="140">
        <f t="shared" si="174"/>
        <v>26880000.000000004</v>
      </c>
      <c r="AP115" s="125"/>
      <c r="AQ115" s="124"/>
      <c r="AR115" s="124"/>
      <c r="AS115" s="124"/>
      <c r="AT115" s="125"/>
      <c r="AU115" s="124"/>
      <c r="AV115" s="124"/>
      <c r="AW115" s="124"/>
      <c r="AX115" s="119">
        <f>AL115+AH115+AD115</f>
        <v>3</v>
      </c>
      <c r="AY115" s="141">
        <f>AN115+AJ115+AF115</f>
        <v>72000000</v>
      </c>
      <c r="AZ115" s="141">
        <f>AO115+AK115+AG115</f>
        <v>80640000.000000015</v>
      </c>
      <c r="BA115" s="71" t="s">
        <v>245</v>
      </c>
      <c r="BB115" s="142" t="s">
        <v>467</v>
      </c>
      <c r="BC115" s="142" t="s">
        <v>468</v>
      </c>
      <c r="BD115" s="116"/>
      <c r="BE115" s="116"/>
      <c r="BF115" s="116"/>
      <c r="BG115" s="116"/>
      <c r="BH115" s="116"/>
      <c r="BI115" s="100"/>
      <c r="BJ115" s="100"/>
      <c r="BK115" s="100"/>
      <c r="BL115" s="100"/>
      <c r="BM115" s="71" t="s">
        <v>657</v>
      </c>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row>
    <row r="116" spans="1:235" ht="28.5" customHeight="1" x14ac:dyDescent="0.25">
      <c r="A116" s="39" t="s">
        <v>241</v>
      </c>
      <c r="B116" s="39" t="s">
        <v>442</v>
      </c>
      <c r="C116" s="39"/>
      <c r="D116" s="95" t="s">
        <v>82</v>
      </c>
      <c r="E116" s="96"/>
      <c r="F116" s="39"/>
      <c r="G116" s="127" t="s">
        <v>464</v>
      </c>
      <c r="H116" s="39"/>
      <c r="I116" s="128" t="s">
        <v>465</v>
      </c>
      <c r="J116" s="128" t="s">
        <v>466</v>
      </c>
      <c r="K116" s="129" t="s">
        <v>25</v>
      </c>
      <c r="L116" s="143"/>
      <c r="M116" s="143"/>
      <c r="N116" s="119">
        <v>100</v>
      </c>
      <c r="O116" s="115" t="s">
        <v>232</v>
      </c>
      <c r="P116" s="130" t="s">
        <v>233</v>
      </c>
      <c r="Q116" s="98" t="s">
        <v>264</v>
      </c>
      <c r="R116" s="98" t="s">
        <v>234</v>
      </c>
      <c r="S116" s="98" t="s">
        <v>232</v>
      </c>
      <c r="T116" s="144" t="s">
        <v>469</v>
      </c>
      <c r="U116" s="143"/>
      <c r="V116" s="115" t="s">
        <v>251</v>
      </c>
      <c r="W116" s="143"/>
      <c r="X116" s="143"/>
      <c r="Y116" s="132">
        <v>0</v>
      </c>
      <c r="Z116" s="133">
        <v>90</v>
      </c>
      <c r="AA116" s="132">
        <v>10</v>
      </c>
      <c r="AB116" s="143"/>
      <c r="AC116" s="99" t="s">
        <v>236</v>
      </c>
      <c r="AD116" s="145">
        <v>1</v>
      </c>
      <c r="AE116" s="134">
        <v>30000000</v>
      </c>
      <c r="AF116" s="134">
        <v>30000000</v>
      </c>
      <c r="AG116" s="134">
        <f t="shared" si="172"/>
        <v>33600000</v>
      </c>
      <c r="AH116" s="145">
        <v>1</v>
      </c>
      <c r="AI116" s="135">
        <v>15000000</v>
      </c>
      <c r="AJ116" s="135">
        <v>15000000</v>
      </c>
      <c r="AK116" s="134">
        <f t="shared" si="173"/>
        <v>16800000</v>
      </c>
      <c r="AL116" s="145">
        <v>1</v>
      </c>
      <c r="AM116" s="135">
        <v>15000000</v>
      </c>
      <c r="AN116" s="134">
        <f t="shared" si="177"/>
        <v>15000000</v>
      </c>
      <c r="AO116" s="134">
        <f t="shared" si="174"/>
        <v>16800000</v>
      </c>
      <c r="AP116" s="145"/>
      <c r="AQ116" s="145"/>
      <c r="AR116" s="145"/>
      <c r="AS116" s="145"/>
      <c r="AT116" s="145"/>
      <c r="AU116" s="145"/>
      <c r="AV116" s="145"/>
      <c r="AW116" s="145"/>
      <c r="AX116" s="117">
        <f t="shared" ref="AX116:AX121" si="178">AL116+AH116+AD116</f>
        <v>3</v>
      </c>
      <c r="AY116" s="84">
        <v>0</v>
      </c>
      <c r="AZ116" s="84">
        <f>AY116*1.12</f>
        <v>0</v>
      </c>
      <c r="BA116" s="101" t="s">
        <v>245</v>
      </c>
      <c r="BB116" s="143" t="s">
        <v>470</v>
      </c>
      <c r="BC116" s="146" t="s">
        <v>471</v>
      </c>
      <c r="BD116" s="143"/>
      <c r="BE116" s="143"/>
      <c r="BF116" s="143"/>
      <c r="BG116" s="143"/>
      <c r="BH116" s="143"/>
      <c r="BI116" s="100"/>
      <c r="BJ116" s="100"/>
      <c r="BK116" s="100"/>
      <c r="BL116" s="100"/>
      <c r="BM116" s="100"/>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row>
    <row r="117" spans="1:235" s="1" customFormat="1" ht="13.15" customHeight="1" x14ac:dyDescent="0.2">
      <c r="A117" s="181" t="s">
        <v>241</v>
      </c>
      <c r="B117" s="138"/>
      <c r="C117" s="138"/>
      <c r="D117" s="95" t="s">
        <v>658</v>
      </c>
      <c r="E117" s="138"/>
      <c r="F117" s="138"/>
      <c r="G117" s="127" t="s">
        <v>464</v>
      </c>
      <c r="H117" s="128"/>
      <c r="I117" s="128" t="s">
        <v>465</v>
      </c>
      <c r="J117" s="128" t="s">
        <v>466</v>
      </c>
      <c r="K117" s="139" t="s">
        <v>25</v>
      </c>
      <c r="L117" s="143"/>
      <c r="M117" s="143"/>
      <c r="N117" s="119">
        <v>100</v>
      </c>
      <c r="O117" s="115" t="s">
        <v>232</v>
      </c>
      <c r="P117" s="71" t="s">
        <v>233</v>
      </c>
      <c r="Q117" s="37" t="s">
        <v>523</v>
      </c>
      <c r="R117" s="37" t="s">
        <v>234</v>
      </c>
      <c r="S117" s="37" t="s">
        <v>232</v>
      </c>
      <c r="T117" s="147" t="s">
        <v>469</v>
      </c>
      <c r="U117" s="143"/>
      <c r="V117" s="115" t="s">
        <v>251</v>
      </c>
      <c r="W117" s="143"/>
      <c r="X117" s="143"/>
      <c r="Y117" s="132">
        <v>0</v>
      </c>
      <c r="Z117" s="133">
        <v>90</v>
      </c>
      <c r="AA117" s="132">
        <v>10</v>
      </c>
      <c r="AB117" s="143"/>
      <c r="AC117" s="37" t="s">
        <v>656</v>
      </c>
      <c r="AD117" s="148">
        <v>1</v>
      </c>
      <c r="AE117" s="140">
        <v>24000000</v>
      </c>
      <c r="AF117" s="140">
        <v>24000000</v>
      </c>
      <c r="AG117" s="140">
        <f t="shared" si="172"/>
        <v>26880000.000000004</v>
      </c>
      <c r="AH117" s="148">
        <v>1</v>
      </c>
      <c r="AI117" s="140">
        <v>24000000</v>
      </c>
      <c r="AJ117" s="140">
        <v>24000000</v>
      </c>
      <c r="AK117" s="140">
        <f t="shared" si="173"/>
        <v>26880000.000000004</v>
      </c>
      <c r="AL117" s="148">
        <v>1</v>
      </c>
      <c r="AM117" s="140">
        <v>24000000</v>
      </c>
      <c r="AN117" s="140">
        <f t="shared" si="177"/>
        <v>24000000</v>
      </c>
      <c r="AO117" s="140">
        <f t="shared" si="174"/>
        <v>26880000.000000004</v>
      </c>
      <c r="AP117" s="145"/>
      <c r="AQ117" s="145"/>
      <c r="AR117" s="145"/>
      <c r="AS117" s="145"/>
      <c r="AT117" s="145"/>
      <c r="AU117" s="145"/>
      <c r="AV117" s="145"/>
      <c r="AW117" s="145"/>
      <c r="AX117" s="119">
        <f t="shared" si="178"/>
        <v>3</v>
      </c>
      <c r="AY117" s="141">
        <f t="shared" ref="AY117:AZ121" si="179">AN117+AJ117+AF117</f>
        <v>72000000</v>
      </c>
      <c r="AZ117" s="141">
        <f t="shared" si="179"/>
        <v>80640000.000000015</v>
      </c>
      <c r="BA117" s="71" t="s">
        <v>245</v>
      </c>
      <c r="BB117" s="149" t="s">
        <v>470</v>
      </c>
      <c r="BC117" s="149" t="s">
        <v>471</v>
      </c>
      <c r="BD117" s="143"/>
      <c r="BE117" s="143"/>
      <c r="BF117" s="143"/>
      <c r="BG117" s="143"/>
      <c r="BH117" s="143"/>
      <c r="BI117" s="100"/>
      <c r="BJ117" s="100"/>
      <c r="BK117" s="100"/>
      <c r="BL117" s="100"/>
      <c r="BM117" s="71" t="s">
        <v>657</v>
      </c>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row>
    <row r="118" spans="1:235" ht="28.5" customHeight="1" x14ac:dyDescent="0.25">
      <c r="A118" s="39" t="s">
        <v>241</v>
      </c>
      <c r="B118" s="39" t="s">
        <v>442</v>
      </c>
      <c r="C118" s="39"/>
      <c r="D118" s="95" t="s">
        <v>81</v>
      </c>
      <c r="E118" s="96"/>
      <c r="F118" s="39"/>
      <c r="G118" s="127" t="s">
        <v>464</v>
      </c>
      <c r="H118" s="39"/>
      <c r="I118" s="128" t="s">
        <v>465</v>
      </c>
      <c r="J118" s="128" t="s">
        <v>466</v>
      </c>
      <c r="K118" s="129" t="s">
        <v>25</v>
      </c>
      <c r="L118" s="143"/>
      <c r="M118" s="143"/>
      <c r="N118" s="119">
        <v>100</v>
      </c>
      <c r="O118" s="115" t="s">
        <v>232</v>
      </c>
      <c r="P118" s="130" t="s">
        <v>233</v>
      </c>
      <c r="Q118" s="98" t="s">
        <v>264</v>
      </c>
      <c r="R118" s="98" t="s">
        <v>234</v>
      </c>
      <c r="S118" s="98" t="s">
        <v>232</v>
      </c>
      <c r="T118" s="144" t="s">
        <v>140</v>
      </c>
      <c r="U118" s="143"/>
      <c r="V118" s="115" t="s">
        <v>251</v>
      </c>
      <c r="W118" s="143"/>
      <c r="X118" s="143"/>
      <c r="Y118" s="132">
        <v>0</v>
      </c>
      <c r="Z118" s="133">
        <v>90</v>
      </c>
      <c r="AA118" s="132">
        <v>10</v>
      </c>
      <c r="AB118" s="143"/>
      <c r="AC118" s="99" t="s">
        <v>236</v>
      </c>
      <c r="AD118" s="145">
        <v>1</v>
      </c>
      <c r="AE118" s="134">
        <v>15000000</v>
      </c>
      <c r="AF118" s="134">
        <v>15000000</v>
      </c>
      <c r="AG118" s="134">
        <f t="shared" si="172"/>
        <v>16800000</v>
      </c>
      <c r="AH118" s="145">
        <v>1</v>
      </c>
      <c r="AI118" s="135">
        <v>15000000</v>
      </c>
      <c r="AJ118" s="135">
        <v>15000000</v>
      </c>
      <c r="AK118" s="134">
        <f t="shared" si="173"/>
        <v>16800000</v>
      </c>
      <c r="AL118" s="145">
        <v>1</v>
      </c>
      <c r="AM118" s="135">
        <v>15000000</v>
      </c>
      <c r="AN118" s="134">
        <f t="shared" si="177"/>
        <v>15000000</v>
      </c>
      <c r="AO118" s="134">
        <f t="shared" si="174"/>
        <v>16800000</v>
      </c>
      <c r="AP118" s="145"/>
      <c r="AQ118" s="145"/>
      <c r="AR118" s="145"/>
      <c r="AS118" s="145"/>
      <c r="AT118" s="145"/>
      <c r="AU118" s="145"/>
      <c r="AV118" s="145"/>
      <c r="AW118" s="145"/>
      <c r="AX118" s="117">
        <f t="shared" si="178"/>
        <v>3</v>
      </c>
      <c r="AY118" s="84">
        <v>0</v>
      </c>
      <c r="AZ118" s="84">
        <f>AY118*1.12</f>
        <v>0</v>
      </c>
      <c r="BA118" s="101" t="s">
        <v>245</v>
      </c>
      <c r="BB118" s="143" t="s">
        <v>472</v>
      </c>
      <c r="BC118" s="146" t="s">
        <v>473</v>
      </c>
      <c r="BD118" s="143"/>
      <c r="BE118" s="143"/>
      <c r="BF118" s="143"/>
      <c r="BG118" s="143"/>
      <c r="BH118" s="143"/>
      <c r="BI118" s="100"/>
      <c r="BJ118" s="100"/>
      <c r="BK118" s="100"/>
      <c r="BL118" s="100"/>
      <c r="BM118" s="100"/>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row>
    <row r="119" spans="1:235" s="1" customFormat="1" ht="13.15" customHeight="1" x14ac:dyDescent="0.2">
      <c r="A119" s="181" t="s">
        <v>241</v>
      </c>
      <c r="B119" s="138"/>
      <c r="C119" s="138"/>
      <c r="D119" s="95" t="s">
        <v>659</v>
      </c>
      <c r="E119" s="138"/>
      <c r="F119" s="138"/>
      <c r="G119" s="127" t="s">
        <v>464</v>
      </c>
      <c r="H119" s="128"/>
      <c r="I119" s="128" t="s">
        <v>465</v>
      </c>
      <c r="J119" s="128" t="s">
        <v>466</v>
      </c>
      <c r="K119" s="139" t="s">
        <v>25</v>
      </c>
      <c r="L119" s="143"/>
      <c r="M119" s="143"/>
      <c r="N119" s="119">
        <v>100</v>
      </c>
      <c r="O119" s="115" t="s">
        <v>232</v>
      </c>
      <c r="P119" s="71" t="s">
        <v>233</v>
      </c>
      <c r="Q119" s="37" t="s">
        <v>523</v>
      </c>
      <c r="R119" s="37" t="s">
        <v>234</v>
      </c>
      <c r="S119" s="37" t="s">
        <v>232</v>
      </c>
      <c r="T119" s="147" t="s">
        <v>140</v>
      </c>
      <c r="U119" s="143"/>
      <c r="V119" s="115" t="s">
        <v>251</v>
      </c>
      <c r="W119" s="143"/>
      <c r="X119" s="143"/>
      <c r="Y119" s="132">
        <v>0</v>
      </c>
      <c r="Z119" s="133">
        <v>90</v>
      </c>
      <c r="AA119" s="132">
        <v>10</v>
      </c>
      <c r="AB119" s="143"/>
      <c r="AC119" s="37" t="s">
        <v>656</v>
      </c>
      <c r="AD119" s="148">
        <v>1</v>
      </c>
      <c r="AE119" s="140">
        <v>24000000</v>
      </c>
      <c r="AF119" s="140">
        <v>24000000</v>
      </c>
      <c r="AG119" s="140">
        <f t="shared" si="172"/>
        <v>26880000.000000004</v>
      </c>
      <c r="AH119" s="148">
        <v>1</v>
      </c>
      <c r="AI119" s="140">
        <v>24000000</v>
      </c>
      <c r="AJ119" s="140">
        <v>24000000</v>
      </c>
      <c r="AK119" s="140">
        <f t="shared" si="173"/>
        <v>26880000.000000004</v>
      </c>
      <c r="AL119" s="148">
        <v>1</v>
      </c>
      <c r="AM119" s="140">
        <v>24000000</v>
      </c>
      <c r="AN119" s="140">
        <f t="shared" si="177"/>
        <v>24000000</v>
      </c>
      <c r="AO119" s="140">
        <f t="shared" si="174"/>
        <v>26880000.000000004</v>
      </c>
      <c r="AP119" s="145"/>
      <c r="AQ119" s="145"/>
      <c r="AR119" s="145"/>
      <c r="AS119" s="145"/>
      <c r="AT119" s="145"/>
      <c r="AU119" s="145"/>
      <c r="AV119" s="145"/>
      <c r="AW119" s="145"/>
      <c r="AX119" s="119">
        <f t="shared" si="178"/>
        <v>3</v>
      </c>
      <c r="AY119" s="141">
        <f t="shared" si="179"/>
        <v>72000000</v>
      </c>
      <c r="AZ119" s="141">
        <f t="shared" si="179"/>
        <v>80640000.000000015</v>
      </c>
      <c r="BA119" s="71" t="s">
        <v>245</v>
      </c>
      <c r="BB119" s="149" t="s">
        <v>472</v>
      </c>
      <c r="BC119" s="149" t="s">
        <v>473</v>
      </c>
      <c r="BD119" s="143"/>
      <c r="BE119" s="143"/>
      <c r="BF119" s="143"/>
      <c r="BG119" s="143"/>
      <c r="BH119" s="143"/>
      <c r="BI119" s="100"/>
      <c r="BJ119" s="100"/>
      <c r="BK119" s="100"/>
      <c r="BL119" s="100"/>
      <c r="BM119" s="71" t="s">
        <v>657</v>
      </c>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row>
    <row r="120" spans="1:235" ht="28.5" customHeight="1" x14ac:dyDescent="0.25">
      <c r="A120" s="39" t="s">
        <v>241</v>
      </c>
      <c r="B120" s="39" t="s">
        <v>442</v>
      </c>
      <c r="C120" s="39"/>
      <c r="D120" s="95" t="s">
        <v>80</v>
      </c>
      <c r="E120" s="96"/>
      <c r="F120" s="39"/>
      <c r="G120" s="127" t="s">
        <v>464</v>
      </c>
      <c r="H120" s="39"/>
      <c r="I120" s="128" t="s">
        <v>465</v>
      </c>
      <c r="J120" s="128" t="s">
        <v>466</v>
      </c>
      <c r="K120" s="129" t="s">
        <v>25</v>
      </c>
      <c r="L120" s="143"/>
      <c r="M120" s="143"/>
      <c r="N120" s="119">
        <v>100</v>
      </c>
      <c r="O120" s="115" t="s">
        <v>232</v>
      </c>
      <c r="P120" s="130" t="s">
        <v>233</v>
      </c>
      <c r="Q120" s="98" t="s">
        <v>264</v>
      </c>
      <c r="R120" s="98" t="s">
        <v>234</v>
      </c>
      <c r="S120" s="98" t="s">
        <v>232</v>
      </c>
      <c r="T120" s="144" t="s">
        <v>474</v>
      </c>
      <c r="U120" s="143"/>
      <c r="V120" s="115" t="s">
        <v>251</v>
      </c>
      <c r="W120" s="143"/>
      <c r="X120" s="143"/>
      <c r="Y120" s="132">
        <v>0</v>
      </c>
      <c r="Z120" s="133">
        <v>90</v>
      </c>
      <c r="AA120" s="132">
        <v>10</v>
      </c>
      <c r="AB120" s="143"/>
      <c r="AC120" s="99" t="s">
        <v>236</v>
      </c>
      <c r="AD120" s="145">
        <v>1</v>
      </c>
      <c r="AE120" s="134">
        <v>15000000</v>
      </c>
      <c r="AF120" s="134">
        <v>15000000</v>
      </c>
      <c r="AG120" s="134">
        <f t="shared" si="172"/>
        <v>16800000</v>
      </c>
      <c r="AH120" s="145">
        <v>1</v>
      </c>
      <c r="AI120" s="135">
        <v>15000000</v>
      </c>
      <c r="AJ120" s="135">
        <v>15000000</v>
      </c>
      <c r="AK120" s="134">
        <f t="shared" si="173"/>
        <v>16800000</v>
      </c>
      <c r="AL120" s="145">
        <v>1</v>
      </c>
      <c r="AM120" s="135">
        <v>15000000</v>
      </c>
      <c r="AN120" s="134">
        <f t="shared" si="177"/>
        <v>15000000</v>
      </c>
      <c r="AO120" s="134">
        <f t="shared" si="174"/>
        <v>16800000</v>
      </c>
      <c r="AP120" s="145"/>
      <c r="AQ120" s="145"/>
      <c r="AR120" s="145"/>
      <c r="AS120" s="145"/>
      <c r="AT120" s="145"/>
      <c r="AU120" s="145"/>
      <c r="AV120" s="145"/>
      <c r="AW120" s="145"/>
      <c r="AX120" s="117">
        <f t="shared" si="178"/>
        <v>3</v>
      </c>
      <c r="AY120" s="84">
        <v>0</v>
      </c>
      <c r="AZ120" s="84">
        <f>AY120*1.12</f>
        <v>0</v>
      </c>
      <c r="BA120" s="101" t="s">
        <v>245</v>
      </c>
      <c r="BB120" s="143" t="s">
        <v>475</v>
      </c>
      <c r="BC120" s="146" t="s">
        <v>476</v>
      </c>
      <c r="BD120" s="143"/>
      <c r="BE120" s="143"/>
      <c r="BF120" s="143"/>
      <c r="BG120" s="143"/>
      <c r="BH120" s="143"/>
      <c r="BI120" s="100"/>
      <c r="BJ120" s="100"/>
      <c r="BK120" s="100"/>
      <c r="BL120" s="100"/>
      <c r="BM120" s="100"/>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row>
    <row r="121" spans="1:235" s="1" customFormat="1" ht="13.15" customHeight="1" x14ac:dyDescent="0.2">
      <c r="A121" s="181" t="s">
        <v>241</v>
      </c>
      <c r="B121" s="138"/>
      <c r="C121" s="138"/>
      <c r="D121" s="95" t="s">
        <v>660</v>
      </c>
      <c r="E121" s="138"/>
      <c r="F121" s="138"/>
      <c r="G121" s="127" t="s">
        <v>464</v>
      </c>
      <c r="H121" s="128"/>
      <c r="I121" s="128" t="s">
        <v>465</v>
      </c>
      <c r="J121" s="128" t="s">
        <v>466</v>
      </c>
      <c r="K121" s="139" t="s">
        <v>25</v>
      </c>
      <c r="L121" s="143"/>
      <c r="M121" s="143"/>
      <c r="N121" s="119">
        <v>100</v>
      </c>
      <c r="O121" s="115" t="s">
        <v>232</v>
      </c>
      <c r="P121" s="71" t="s">
        <v>233</v>
      </c>
      <c r="Q121" s="37" t="s">
        <v>523</v>
      </c>
      <c r="R121" s="37" t="s">
        <v>234</v>
      </c>
      <c r="S121" s="37" t="s">
        <v>232</v>
      </c>
      <c r="T121" s="147" t="s">
        <v>474</v>
      </c>
      <c r="U121" s="143"/>
      <c r="V121" s="115" t="s">
        <v>251</v>
      </c>
      <c r="W121" s="143"/>
      <c r="X121" s="143"/>
      <c r="Y121" s="132">
        <v>0</v>
      </c>
      <c r="Z121" s="133">
        <v>90</v>
      </c>
      <c r="AA121" s="132">
        <v>10</v>
      </c>
      <c r="AB121" s="143"/>
      <c r="AC121" s="37" t="s">
        <v>656</v>
      </c>
      <c r="AD121" s="148">
        <v>1</v>
      </c>
      <c r="AE121" s="140">
        <v>24000000</v>
      </c>
      <c r="AF121" s="140">
        <v>24000000</v>
      </c>
      <c r="AG121" s="140">
        <f t="shared" si="172"/>
        <v>26880000.000000004</v>
      </c>
      <c r="AH121" s="148">
        <v>1</v>
      </c>
      <c r="AI121" s="140">
        <v>24000000</v>
      </c>
      <c r="AJ121" s="140">
        <v>24000000</v>
      </c>
      <c r="AK121" s="140">
        <f t="shared" si="173"/>
        <v>26880000.000000004</v>
      </c>
      <c r="AL121" s="148">
        <v>1</v>
      </c>
      <c r="AM121" s="140">
        <v>24000000</v>
      </c>
      <c r="AN121" s="140">
        <f t="shared" si="177"/>
        <v>24000000</v>
      </c>
      <c r="AO121" s="140">
        <f t="shared" si="174"/>
        <v>26880000.000000004</v>
      </c>
      <c r="AP121" s="145"/>
      <c r="AQ121" s="145"/>
      <c r="AR121" s="145"/>
      <c r="AS121" s="145"/>
      <c r="AT121" s="145"/>
      <c r="AU121" s="145"/>
      <c r="AV121" s="145"/>
      <c r="AW121" s="145"/>
      <c r="AX121" s="119">
        <f t="shared" si="178"/>
        <v>3</v>
      </c>
      <c r="AY121" s="141">
        <f t="shared" si="179"/>
        <v>72000000</v>
      </c>
      <c r="AZ121" s="141">
        <f t="shared" si="179"/>
        <v>80640000.000000015</v>
      </c>
      <c r="BA121" s="71" t="s">
        <v>245</v>
      </c>
      <c r="BB121" s="149" t="s">
        <v>475</v>
      </c>
      <c r="BC121" s="149" t="s">
        <v>476</v>
      </c>
      <c r="BD121" s="143"/>
      <c r="BE121" s="143"/>
      <c r="BF121" s="143"/>
      <c r="BG121" s="143"/>
      <c r="BH121" s="143"/>
      <c r="BI121" s="100"/>
      <c r="BJ121" s="100"/>
      <c r="BK121" s="100"/>
      <c r="BL121" s="100"/>
      <c r="BM121" s="71" t="s">
        <v>657</v>
      </c>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row>
    <row r="122" spans="1:235" ht="13.15" customHeight="1" x14ac:dyDescent="0.2">
      <c r="A122" s="39" t="s">
        <v>66</v>
      </c>
      <c r="B122" s="39" t="s">
        <v>442</v>
      </c>
      <c r="C122" s="39"/>
      <c r="D122" s="95" t="s">
        <v>79</v>
      </c>
      <c r="E122" s="96"/>
      <c r="F122" s="39"/>
      <c r="G122" s="150" t="s">
        <v>477</v>
      </c>
      <c r="H122" s="39"/>
      <c r="I122" s="151" t="s">
        <v>89</v>
      </c>
      <c r="J122" s="152" t="s">
        <v>89</v>
      </c>
      <c r="K122" s="64" t="s">
        <v>25</v>
      </c>
      <c r="L122" s="64"/>
      <c r="M122" s="64"/>
      <c r="N122" s="64">
        <v>40</v>
      </c>
      <c r="O122" s="64">
        <v>231010000</v>
      </c>
      <c r="P122" s="64" t="s">
        <v>273</v>
      </c>
      <c r="Q122" s="153" t="s">
        <v>264</v>
      </c>
      <c r="R122" s="154" t="s">
        <v>234</v>
      </c>
      <c r="S122" s="64">
        <v>230000000</v>
      </c>
      <c r="T122" s="64" t="s">
        <v>90</v>
      </c>
      <c r="U122" s="64"/>
      <c r="V122" s="64"/>
      <c r="W122" s="64" t="s">
        <v>478</v>
      </c>
      <c r="X122" s="64" t="s">
        <v>479</v>
      </c>
      <c r="Y122" s="64">
        <v>30</v>
      </c>
      <c r="Z122" s="64" t="s">
        <v>243</v>
      </c>
      <c r="AA122" s="64">
        <v>10</v>
      </c>
      <c r="AB122" s="64"/>
      <c r="AC122" s="99" t="s">
        <v>236</v>
      </c>
      <c r="AD122" s="64"/>
      <c r="AE122" s="155"/>
      <c r="AF122" s="156">
        <v>1701855000</v>
      </c>
      <c r="AG122" s="156">
        <f t="shared" si="172"/>
        <v>1906077600.0000002</v>
      </c>
      <c r="AH122" s="157"/>
      <c r="AI122" s="156"/>
      <c r="AJ122" s="156">
        <v>1383281622</v>
      </c>
      <c r="AK122" s="156">
        <f t="shared" si="173"/>
        <v>1549275416.6400001</v>
      </c>
      <c r="AL122" s="157"/>
      <c r="AM122" s="156"/>
      <c r="AN122" s="156"/>
      <c r="AO122" s="156"/>
      <c r="AP122" s="157"/>
      <c r="AQ122" s="157"/>
      <c r="AR122" s="157"/>
      <c r="AS122" s="157"/>
      <c r="AT122" s="157"/>
      <c r="AU122" s="157"/>
      <c r="AV122" s="157"/>
      <c r="AW122" s="157"/>
      <c r="AX122" s="157"/>
      <c r="AY122" s="156">
        <v>0</v>
      </c>
      <c r="AZ122" s="156">
        <v>0</v>
      </c>
      <c r="BA122" s="106" t="s">
        <v>245</v>
      </c>
      <c r="BB122" s="64" t="s">
        <v>480</v>
      </c>
      <c r="BC122" s="155" t="s">
        <v>481</v>
      </c>
      <c r="BD122" s="116"/>
      <c r="BE122" s="116"/>
      <c r="BF122" s="116"/>
      <c r="BG122" s="116"/>
      <c r="BH122" s="116"/>
      <c r="BI122" s="100"/>
      <c r="BJ122" s="100"/>
      <c r="BK122" s="100"/>
      <c r="BL122" s="100"/>
      <c r="BM122" s="100"/>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row>
    <row r="123" spans="1:235" ht="13.15" customHeight="1" x14ac:dyDescent="0.2">
      <c r="A123" s="39" t="s">
        <v>66</v>
      </c>
      <c r="B123" s="39" t="s">
        <v>442</v>
      </c>
      <c r="C123" s="39"/>
      <c r="D123" s="95" t="s">
        <v>520</v>
      </c>
      <c r="E123" s="95"/>
      <c r="F123" s="95"/>
      <c r="G123" s="150" t="s">
        <v>477</v>
      </c>
      <c r="H123" s="150"/>
      <c r="I123" s="151" t="s">
        <v>89</v>
      </c>
      <c r="J123" s="152" t="s">
        <v>89</v>
      </c>
      <c r="K123" s="64" t="s">
        <v>25</v>
      </c>
      <c r="L123" s="64"/>
      <c r="M123" s="64"/>
      <c r="N123" s="64">
        <v>40</v>
      </c>
      <c r="O123" s="64">
        <v>231010000</v>
      </c>
      <c r="P123" s="64" t="s">
        <v>273</v>
      </c>
      <c r="Q123" s="153" t="s">
        <v>484</v>
      </c>
      <c r="R123" s="154" t="s">
        <v>234</v>
      </c>
      <c r="S123" s="64">
        <v>230000000</v>
      </c>
      <c r="T123" s="64" t="s">
        <v>90</v>
      </c>
      <c r="U123" s="64"/>
      <c r="V123" s="64"/>
      <c r="W123" s="64" t="s">
        <v>478</v>
      </c>
      <c r="X123" s="64" t="s">
        <v>479</v>
      </c>
      <c r="Y123" s="64">
        <v>30</v>
      </c>
      <c r="Z123" s="64" t="s">
        <v>243</v>
      </c>
      <c r="AA123" s="64">
        <v>10</v>
      </c>
      <c r="AB123" s="64"/>
      <c r="AC123" s="99" t="s">
        <v>236</v>
      </c>
      <c r="AD123" s="64"/>
      <c r="AE123" s="155"/>
      <c r="AF123" s="156">
        <v>1701855000</v>
      </c>
      <c r="AG123" s="156">
        <f t="shared" si="172"/>
        <v>1906077600.0000002</v>
      </c>
      <c r="AH123" s="157"/>
      <c r="AI123" s="156"/>
      <c r="AJ123" s="156">
        <v>1383281622</v>
      </c>
      <c r="AK123" s="156">
        <f t="shared" si="173"/>
        <v>1549275416.6400001</v>
      </c>
      <c r="AL123" s="157"/>
      <c r="AM123" s="156"/>
      <c r="AN123" s="156"/>
      <c r="AO123" s="156"/>
      <c r="AP123" s="157"/>
      <c r="AQ123" s="157"/>
      <c r="AR123" s="157"/>
      <c r="AS123" s="157"/>
      <c r="AT123" s="157"/>
      <c r="AU123" s="157"/>
      <c r="AV123" s="157"/>
      <c r="AW123" s="157"/>
      <c r="AX123" s="157"/>
      <c r="AY123" s="60">
        <v>0</v>
      </c>
      <c r="AZ123" s="60">
        <f>AY123*1.12</f>
        <v>0</v>
      </c>
      <c r="BA123" s="106" t="s">
        <v>245</v>
      </c>
      <c r="BB123" s="64" t="s">
        <v>480</v>
      </c>
      <c r="BC123" s="155" t="s">
        <v>481</v>
      </c>
      <c r="BD123" s="116"/>
      <c r="BE123" s="100"/>
      <c r="BF123" s="100"/>
      <c r="BG123" s="100"/>
      <c r="BH123" s="100"/>
      <c r="BI123" s="100"/>
      <c r="BK123" s="100"/>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row>
    <row r="124" spans="1:235" s="164" customFormat="1" ht="13.5" customHeight="1" x14ac:dyDescent="0.25">
      <c r="A124" s="39" t="s">
        <v>66</v>
      </c>
      <c r="B124" s="39" t="s">
        <v>442</v>
      </c>
      <c r="C124" s="39"/>
      <c r="D124" s="158" t="s">
        <v>520</v>
      </c>
      <c r="E124" s="96"/>
      <c r="F124" s="39"/>
      <c r="G124" s="150" t="s">
        <v>477</v>
      </c>
      <c r="H124" s="39"/>
      <c r="I124" s="150" t="s">
        <v>89</v>
      </c>
      <c r="J124" s="150" t="s">
        <v>89</v>
      </c>
      <c r="K124" s="38" t="s">
        <v>25</v>
      </c>
      <c r="L124" s="38"/>
      <c r="M124" s="38"/>
      <c r="N124" s="38">
        <v>40</v>
      </c>
      <c r="O124" s="38">
        <v>231010000</v>
      </c>
      <c r="P124" s="38" t="s">
        <v>273</v>
      </c>
      <c r="Q124" s="150" t="s">
        <v>478</v>
      </c>
      <c r="R124" s="31" t="s">
        <v>234</v>
      </c>
      <c r="S124" s="38">
        <v>230000000</v>
      </c>
      <c r="T124" s="38" t="s">
        <v>90</v>
      </c>
      <c r="U124" s="38"/>
      <c r="V124" s="38"/>
      <c r="W124" s="38" t="s">
        <v>478</v>
      </c>
      <c r="X124" s="38" t="s">
        <v>479</v>
      </c>
      <c r="Y124" s="38">
        <v>30</v>
      </c>
      <c r="Z124" s="38" t="s">
        <v>243</v>
      </c>
      <c r="AA124" s="38">
        <v>10</v>
      </c>
      <c r="AB124" s="38"/>
      <c r="AC124" s="43" t="s">
        <v>236</v>
      </c>
      <c r="AD124" s="38"/>
      <c r="AE124" s="38"/>
      <c r="AF124" s="159">
        <v>1701855000</v>
      </c>
      <c r="AG124" s="159">
        <f>AF124*1.12</f>
        <v>1906077600.0000002</v>
      </c>
      <c r="AH124" s="160"/>
      <c r="AI124" s="160"/>
      <c r="AJ124" s="159">
        <v>1383281622</v>
      </c>
      <c r="AK124" s="159">
        <f>AJ124*1.12</f>
        <v>1549275416.6400001</v>
      </c>
      <c r="AL124" s="159"/>
      <c r="AM124" s="159"/>
      <c r="AN124" s="159"/>
      <c r="AO124" s="159"/>
      <c r="AP124" s="160"/>
      <c r="AQ124" s="160"/>
      <c r="AR124" s="160"/>
      <c r="AS124" s="160"/>
      <c r="AT124" s="160"/>
      <c r="AU124" s="160"/>
      <c r="AV124" s="160"/>
      <c r="AW124" s="160"/>
      <c r="AX124" s="160"/>
      <c r="AY124" s="161">
        <v>0</v>
      </c>
      <c r="AZ124" s="161">
        <v>0</v>
      </c>
      <c r="BA124" s="162" t="s">
        <v>245</v>
      </c>
      <c r="BB124" s="38" t="s">
        <v>480</v>
      </c>
      <c r="BC124" s="38" t="s">
        <v>481</v>
      </c>
      <c r="BD124" s="131"/>
      <c r="BE124" s="131"/>
      <c r="BF124" s="131"/>
      <c r="BG124" s="131"/>
      <c r="BH124" s="131"/>
      <c r="BI124" s="100"/>
      <c r="BJ124" s="100"/>
      <c r="BK124" s="100"/>
      <c r="BL124" s="100" t="s">
        <v>669</v>
      </c>
      <c r="BM124" s="163" t="s">
        <v>672</v>
      </c>
    </row>
    <row r="125" spans="1:235" s="174" customFormat="1" ht="30" customHeight="1" x14ac:dyDescent="0.2">
      <c r="A125" s="165" t="s">
        <v>87</v>
      </c>
      <c r="B125" s="39" t="s">
        <v>442</v>
      </c>
      <c r="C125" s="115"/>
      <c r="D125" s="95" t="s">
        <v>78</v>
      </c>
      <c r="E125" s="96"/>
      <c r="F125" s="115"/>
      <c r="G125" s="166" t="s">
        <v>482</v>
      </c>
      <c r="H125" s="115"/>
      <c r="I125" s="167" t="s">
        <v>483</v>
      </c>
      <c r="J125" s="167" t="s">
        <v>88</v>
      </c>
      <c r="K125" s="115" t="s">
        <v>25</v>
      </c>
      <c r="L125" s="115"/>
      <c r="M125" s="115"/>
      <c r="N125" s="119">
        <v>20</v>
      </c>
      <c r="O125" s="168">
        <v>230000000</v>
      </c>
      <c r="P125" s="168" t="s">
        <v>233</v>
      </c>
      <c r="Q125" s="116" t="s">
        <v>484</v>
      </c>
      <c r="R125" s="168" t="s">
        <v>234</v>
      </c>
      <c r="S125" s="166">
        <v>230000000</v>
      </c>
      <c r="T125" s="116" t="s">
        <v>485</v>
      </c>
      <c r="U125" s="115"/>
      <c r="V125" s="115" t="s">
        <v>251</v>
      </c>
      <c r="W125" s="115"/>
      <c r="X125" s="115"/>
      <c r="Y125" s="132">
        <v>0</v>
      </c>
      <c r="Z125" s="99">
        <v>100</v>
      </c>
      <c r="AA125" s="132">
        <v>0</v>
      </c>
      <c r="AB125" s="115"/>
      <c r="AC125" s="99" t="s">
        <v>236</v>
      </c>
      <c r="AD125" s="169">
        <v>1</v>
      </c>
      <c r="AE125" s="170">
        <v>692056000</v>
      </c>
      <c r="AF125" s="170">
        <v>692056000</v>
      </c>
      <c r="AG125" s="170">
        <f t="shared" si="172"/>
        <v>775102720.00000012</v>
      </c>
      <c r="AH125" s="169">
        <v>1</v>
      </c>
      <c r="AI125" s="170">
        <v>692056000</v>
      </c>
      <c r="AJ125" s="170">
        <f>IF(AF125="С НДС",AI125*1.12,AI125)</f>
        <v>692056000</v>
      </c>
      <c r="AK125" s="170">
        <f t="shared" si="173"/>
        <v>775102720.00000012</v>
      </c>
      <c r="AL125" s="169">
        <v>1</v>
      </c>
      <c r="AM125" s="170">
        <v>774010000</v>
      </c>
      <c r="AN125" s="170">
        <v>774010000</v>
      </c>
      <c r="AO125" s="170">
        <f>AN125*1.12</f>
        <v>866891200.00000012</v>
      </c>
      <c r="AP125" s="169"/>
      <c r="AQ125" s="141"/>
      <c r="AR125" s="141">
        <f>AP125*AQ125</f>
        <v>0</v>
      </c>
      <c r="AS125" s="141">
        <f t="shared" ref="AS125:AS126" si="180">AR125*1.12</f>
        <v>0</v>
      </c>
      <c r="AT125" s="169"/>
      <c r="AU125" s="171"/>
      <c r="AV125" s="171">
        <f>AT125*AU125</f>
        <v>0</v>
      </c>
      <c r="AW125" s="171">
        <f t="shared" ref="AW125:AW126" si="181">AV125*1.12</f>
        <v>0</v>
      </c>
      <c r="AX125" s="171"/>
      <c r="AY125" s="170">
        <v>0</v>
      </c>
      <c r="AZ125" s="170">
        <v>0</v>
      </c>
      <c r="BA125" s="172" t="s">
        <v>245</v>
      </c>
      <c r="BB125" s="173" t="s">
        <v>486</v>
      </c>
      <c r="BC125" s="105" t="s">
        <v>487</v>
      </c>
      <c r="BD125" s="116"/>
      <c r="BE125" s="116"/>
      <c r="BF125" s="116"/>
      <c r="BG125" s="116"/>
      <c r="BH125" s="116"/>
      <c r="BI125" s="116"/>
      <c r="BJ125" s="116"/>
      <c r="BK125" s="116"/>
      <c r="BL125" s="116"/>
      <c r="BM125" s="115"/>
    </row>
    <row r="126" spans="1:235" s="174" customFormat="1" ht="13.15" customHeight="1" x14ac:dyDescent="0.2">
      <c r="A126" s="165" t="s">
        <v>87</v>
      </c>
      <c r="B126" s="39" t="s">
        <v>442</v>
      </c>
      <c r="C126" s="115"/>
      <c r="D126" s="175" t="s">
        <v>614</v>
      </c>
      <c r="E126" s="176"/>
      <c r="F126" s="115"/>
      <c r="G126" s="166" t="s">
        <v>482</v>
      </c>
      <c r="H126" s="115"/>
      <c r="I126" s="167" t="s">
        <v>483</v>
      </c>
      <c r="J126" s="167" t="s">
        <v>88</v>
      </c>
      <c r="K126" s="177" t="s">
        <v>9</v>
      </c>
      <c r="L126" s="177" t="s">
        <v>386</v>
      </c>
      <c r="M126" s="115"/>
      <c r="N126" s="119">
        <v>20</v>
      </c>
      <c r="O126" s="168">
        <v>230000000</v>
      </c>
      <c r="P126" s="168" t="s">
        <v>233</v>
      </c>
      <c r="Q126" s="178" t="s">
        <v>523</v>
      </c>
      <c r="R126" s="168" t="s">
        <v>234</v>
      </c>
      <c r="S126" s="166">
        <v>230000000</v>
      </c>
      <c r="T126" s="116" t="s">
        <v>485</v>
      </c>
      <c r="U126" s="115"/>
      <c r="V126" s="177" t="s">
        <v>235</v>
      </c>
      <c r="W126" s="115"/>
      <c r="X126" s="115"/>
      <c r="Y126" s="132">
        <v>0</v>
      </c>
      <c r="Z126" s="99">
        <v>100</v>
      </c>
      <c r="AA126" s="132">
        <v>0</v>
      </c>
      <c r="AB126" s="115"/>
      <c r="AC126" s="99" t="s">
        <v>236</v>
      </c>
      <c r="AD126" s="169">
        <v>1</v>
      </c>
      <c r="AE126" s="170"/>
      <c r="AF126" s="179">
        <v>856956000</v>
      </c>
      <c r="AG126" s="179">
        <f t="shared" si="172"/>
        <v>959790720.00000012</v>
      </c>
      <c r="AH126" s="169">
        <v>1</v>
      </c>
      <c r="AI126" s="170"/>
      <c r="AJ126" s="179">
        <v>749456000</v>
      </c>
      <c r="AK126" s="179">
        <f t="shared" si="173"/>
        <v>839390720.00000012</v>
      </c>
      <c r="AL126" s="169"/>
      <c r="AM126" s="170"/>
      <c r="AN126" s="170"/>
      <c r="AO126" s="170"/>
      <c r="AP126" s="169"/>
      <c r="AQ126" s="141"/>
      <c r="AR126" s="141">
        <f>AP126*AQ126</f>
        <v>0</v>
      </c>
      <c r="AS126" s="141">
        <f t="shared" si="180"/>
        <v>0</v>
      </c>
      <c r="AT126" s="169"/>
      <c r="AU126" s="171"/>
      <c r="AV126" s="171">
        <f>AT126*AU126</f>
        <v>0</v>
      </c>
      <c r="AW126" s="171">
        <f t="shared" si="181"/>
        <v>0</v>
      </c>
      <c r="AX126" s="171"/>
      <c r="AY126" s="170">
        <v>0</v>
      </c>
      <c r="AZ126" s="170">
        <f t="shared" ref="AZ126:AZ132" si="182">AY126*1.12</f>
        <v>0</v>
      </c>
      <c r="BA126" s="172" t="s">
        <v>245</v>
      </c>
      <c r="BB126" s="180" t="s">
        <v>615</v>
      </c>
      <c r="BC126" s="180" t="s">
        <v>616</v>
      </c>
      <c r="BD126" s="116"/>
      <c r="BE126" s="116"/>
      <c r="BF126" s="116"/>
      <c r="BG126" s="116"/>
      <c r="BH126" s="116"/>
      <c r="BI126" s="116"/>
      <c r="BJ126" s="116"/>
      <c r="BK126" s="116"/>
      <c r="BL126" s="116"/>
      <c r="BM126" s="115" t="s">
        <v>617</v>
      </c>
    </row>
    <row r="127" spans="1:235" s="201" customFormat="1" ht="13.15" customHeight="1" x14ac:dyDescent="0.2">
      <c r="A127" s="165" t="s">
        <v>87</v>
      </c>
      <c r="B127" s="181"/>
      <c r="C127" s="181"/>
      <c r="D127" s="175" t="s">
        <v>673</v>
      </c>
      <c r="E127" s="181"/>
      <c r="F127" s="181"/>
      <c r="G127" s="182" t="s">
        <v>482</v>
      </c>
      <c r="H127" s="182"/>
      <c r="I127" s="182" t="s">
        <v>483</v>
      </c>
      <c r="J127" s="182" t="s">
        <v>88</v>
      </c>
      <c r="K127" s="183" t="s">
        <v>25</v>
      </c>
      <c r="L127" s="183"/>
      <c r="M127" s="183"/>
      <c r="N127" s="184">
        <v>20</v>
      </c>
      <c r="O127" s="185">
        <v>230000000</v>
      </c>
      <c r="P127" s="185" t="s">
        <v>233</v>
      </c>
      <c r="Q127" s="186" t="s">
        <v>484</v>
      </c>
      <c r="R127" s="185" t="s">
        <v>234</v>
      </c>
      <c r="S127" s="182">
        <v>230000000</v>
      </c>
      <c r="T127" s="186" t="s">
        <v>485</v>
      </c>
      <c r="U127" s="187"/>
      <c r="V127" s="187" t="s">
        <v>235</v>
      </c>
      <c r="W127" s="183"/>
      <c r="X127" s="183"/>
      <c r="Y127" s="188">
        <v>0</v>
      </c>
      <c r="Z127" s="189">
        <v>100</v>
      </c>
      <c r="AA127" s="188">
        <v>0</v>
      </c>
      <c r="AB127" s="187"/>
      <c r="AC127" s="189" t="s">
        <v>236</v>
      </c>
      <c r="AD127" s="190"/>
      <c r="AE127" s="191"/>
      <c r="AF127" s="192">
        <v>796456000</v>
      </c>
      <c r="AG127" s="192">
        <f>AF127*1.12</f>
        <v>892030720.00000012</v>
      </c>
      <c r="AH127" s="191"/>
      <c r="AI127" s="191"/>
      <c r="AJ127" s="192">
        <v>692056000</v>
      </c>
      <c r="AK127" s="192">
        <f>AJ127*1.12</f>
        <v>775102720.00000012</v>
      </c>
      <c r="AL127" s="193"/>
      <c r="AM127" s="194"/>
      <c r="AN127" s="194"/>
      <c r="AO127" s="194"/>
      <c r="AP127" s="190"/>
      <c r="AQ127" s="195"/>
      <c r="AR127" s="195"/>
      <c r="AS127" s="195"/>
      <c r="AT127" s="190"/>
      <c r="AU127" s="191"/>
      <c r="AV127" s="191"/>
      <c r="AW127" s="191"/>
      <c r="AX127" s="191"/>
      <c r="AY127" s="196">
        <f>AF127+AJ127+AN127+AR127+AV127</f>
        <v>1488512000</v>
      </c>
      <c r="AZ127" s="196">
        <f t="shared" si="182"/>
        <v>1667133440.0000002</v>
      </c>
      <c r="BA127" s="187" t="s">
        <v>245</v>
      </c>
      <c r="BB127" s="197" t="s">
        <v>674</v>
      </c>
      <c r="BC127" s="197" t="s">
        <v>675</v>
      </c>
      <c r="BD127" s="131"/>
      <c r="BE127" s="131"/>
      <c r="BF127" s="131"/>
      <c r="BG127" s="131"/>
      <c r="BH127" s="131"/>
      <c r="BI127" s="100"/>
      <c r="BJ127" s="100"/>
      <c r="BK127" s="100"/>
      <c r="BL127" s="100"/>
      <c r="BM127" s="198" t="s">
        <v>653</v>
      </c>
      <c r="BN127" s="199"/>
      <c r="BO127" s="199"/>
      <c r="BP127" s="199"/>
      <c r="BQ127" s="199"/>
      <c r="BR127" s="199"/>
      <c r="BS127" s="199"/>
      <c r="BT127" s="199"/>
      <c r="BU127" s="199"/>
      <c r="BV127" s="199"/>
      <c r="BW127" s="199"/>
      <c r="BX127" s="199"/>
      <c r="BY127" s="199"/>
      <c r="BZ127" s="199"/>
      <c r="CA127" s="199"/>
      <c r="CB127" s="199"/>
      <c r="CC127" s="199"/>
      <c r="CD127" s="199"/>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200"/>
      <c r="DE127" s="200"/>
      <c r="DF127" s="200"/>
      <c r="DG127" s="200"/>
      <c r="DH127" s="200"/>
      <c r="DI127" s="200"/>
      <c r="DJ127" s="200"/>
      <c r="DK127" s="200"/>
      <c r="DL127" s="200"/>
      <c r="DM127" s="200"/>
      <c r="DN127" s="200"/>
      <c r="DO127" s="200"/>
      <c r="DP127" s="200"/>
      <c r="DQ127" s="200"/>
      <c r="DR127" s="200"/>
      <c r="DS127" s="200"/>
      <c r="DT127" s="200"/>
      <c r="DU127" s="200"/>
      <c r="DV127" s="200"/>
      <c r="DW127" s="200"/>
      <c r="DX127" s="200"/>
      <c r="DY127" s="200"/>
      <c r="DZ127" s="200"/>
      <c r="EA127" s="200"/>
      <c r="EB127" s="200"/>
      <c r="EC127" s="200"/>
      <c r="ED127" s="200"/>
      <c r="EE127" s="200"/>
      <c r="EF127" s="200"/>
      <c r="EG127" s="200"/>
      <c r="EH127" s="200"/>
      <c r="EI127" s="200"/>
      <c r="EJ127" s="200"/>
      <c r="EK127" s="200"/>
      <c r="EL127" s="200"/>
      <c r="EM127" s="200"/>
      <c r="EN127" s="200"/>
      <c r="EO127" s="200"/>
      <c r="EP127" s="200"/>
      <c r="EQ127" s="200"/>
      <c r="ER127" s="200"/>
      <c r="ES127" s="200"/>
      <c r="ET127" s="200"/>
      <c r="EU127" s="200"/>
      <c r="EV127" s="200"/>
      <c r="EW127" s="200"/>
      <c r="EX127" s="200"/>
      <c r="EY127" s="200"/>
      <c r="EZ127" s="200"/>
      <c r="FA127" s="200"/>
      <c r="FB127" s="200"/>
      <c r="FC127" s="200"/>
      <c r="FD127" s="200"/>
      <c r="FE127" s="200"/>
      <c r="FF127" s="200"/>
      <c r="FG127" s="200"/>
      <c r="FH127" s="200"/>
      <c r="FI127" s="200"/>
      <c r="FJ127" s="200"/>
      <c r="FK127" s="200"/>
      <c r="FL127" s="200"/>
      <c r="FM127" s="200"/>
      <c r="FN127" s="200"/>
      <c r="FO127" s="200"/>
      <c r="FP127" s="200"/>
      <c r="FQ127" s="200"/>
      <c r="FR127" s="200"/>
      <c r="FS127" s="200"/>
      <c r="FT127" s="200"/>
      <c r="FU127" s="200"/>
      <c r="FV127" s="200"/>
      <c r="FW127" s="200"/>
      <c r="FX127" s="200"/>
      <c r="FY127" s="200"/>
      <c r="FZ127" s="200"/>
      <c r="GA127" s="200"/>
      <c r="GB127" s="200"/>
      <c r="GC127" s="200"/>
      <c r="GD127" s="200"/>
      <c r="GE127" s="200"/>
      <c r="GF127" s="200"/>
      <c r="GG127" s="200"/>
      <c r="GH127" s="200"/>
      <c r="GI127" s="200"/>
      <c r="GJ127" s="200"/>
      <c r="GK127" s="200"/>
      <c r="GL127" s="200"/>
      <c r="GM127" s="200"/>
      <c r="GN127" s="200"/>
      <c r="GO127" s="200"/>
      <c r="GP127" s="200"/>
      <c r="GQ127" s="200"/>
      <c r="GR127" s="200"/>
      <c r="GS127" s="200"/>
      <c r="GT127" s="200"/>
      <c r="GU127" s="200"/>
      <c r="GV127" s="200"/>
      <c r="GW127" s="200"/>
      <c r="GX127" s="200"/>
      <c r="GY127" s="200"/>
      <c r="GZ127" s="200"/>
      <c r="HA127" s="200"/>
      <c r="HB127" s="200"/>
      <c r="HC127" s="200"/>
      <c r="HD127" s="200"/>
      <c r="HE127" s="200"/>
      <c r="HF127" s="200"/>
      <c r="HG127" s="200"/>
      <c r="HH127" s="200"/>
      <c r="HI127" s="200"/>
      <c r="HJ127" s="200"/>
      <c r="HK127" s="200"/>
      <c r="HL127" s="200"/>
      <c r="HM127" s="200"/>
      <c r="HN127" s="200"/>
      <c r="HO127" s="200"/>
      <c r="HP127" s="200"/>
      <c r="HQ127" s="200"/>
      <c r="HR127" s="200"/>
    </row>
    <row r="128" spans="1:235" ht="13.15" customHeight="1" x14ac:dyDescent="0.25">
      <c r="A128" s="39" t="s">
        <v>618</v>
      </c>
      <c r="B128" s="39"/>
      <c r="C128" s="39"/>
      <c r="D128" s="53" t="s">
        <v>619</v>
      </c>
      <c r="E128" s="95"/>
      <c r="F128" s="95"/>
      <c r="G128" s="138" t="s">
        <v>620</v>
      </c>
      <c r="H128" s="138"/>
      <c r="I128" s="138" t="s">
        <v>621</v>
      </c>
      <c r="J128" s="138" t="s">
        <v>621</v>
      </c>
      <c r="K128" s="138" t="s">
        <v>25</v>
      </c>
      <c r="L128" s="138"/>
      <c r="M128" s="138"/>
      <c r="N128" s="202">
        <v>90</v>
      </c>
      <c r="O128" s="138">
        <v>230000000</v>
      </c>
      <c r="P128" s="138" t="s">
        <v>233</v>
      </c>
      <c r="Q128" s="203" t="s">
        <v>523</v>
      </c>
      <c r="R128" s="138" t="s">
        <v>234</v>
      </c>
      <c r="S128" s="138">
        <v>230000000</v>
      </c>
      <c r="T128" s="138" t="s">
        <v>622</v>
      </c>
      <c r="U128" s="138"/>
      <c r="V128" s="203" t="s">
        <v>235</v>
      </c>
      <c r="W128" s="138"/>
      <c r="X128" s="138"/>
      <c r="Y128" s="138">
        <v>0</v>
      </c>
      <c r="Z128" s="138">
        <v>90</v>
      </c>
      <c r="AA128" s="138">
        <v>10</v>
      </c>
      <c r="AB128" s="138"/>
      <c r="AC128" s="138" t="s">
        <v>236</v>
      </c>
      <c r="AD128" s="138">
        <v>1</v>
      </c>
      <c r="AE128" s="204">
        <v>21000000</v>
      </c>
      <c r="AF128" s="204">
        <v>21000000</v>
      </c>
      <c r="AG128" s="204">
        <f t="shared" si="172"/>
        <v>23520000.000000004</v>
      </c>
      <c r="AH128" s="205">
        <v>1</v>
      </c>
      <c r="AI128" s="204">
        <v>21000000</v>
      </c>
      <c r="AJ128" s="204">
        <v>21000000</v>
      </c>
      <c r="AK128" s="204">
        <f t="shared" si="173"/>
        <v>23520000.000000004</v>
      </c>
      <c r="AL128" s="138"/>
      <c r="AM128" s="138"/>
      <c r="AN128" s="138"/>
      <c r="AO128" s="138"/>
      <c r="AP128" s="138"/>
      <c r="AQ128" s="138"/>
      <c r="AR128" s="138"/>
      <c r="AS128" s="138"/>
      <c r="AT128" s="138"/>
      <c r="AU128" s="138"/>
      <c r="AV128" s="138"/>
      <c r="AW128" s="138"/>
      <c r="AX128" s="138"/>
      <c r="AY128" s="84">
        <v>0</v>
      </c>
      <c r="AZ128" s="84">
        <f t="shared" si="182"/>
        <v>0</v>
      </c>
      <c r="BA128" s="206">
        <v>120240021112</v>
      </c>
      <c r="BB128" s="138" t="s">
        <v>623</v>
      </c>
      <c r="BC128" s="138" t="s">
        <v>624</v>
      </c>
      <c r="BD128" s="138"/>
      <c r="BE128" s="138"/>
      <c r="BF128" s="138"/>
      <c r="BG128" s="138"/>
      <c r="BH128" s="138"/>
      <c r="BI128" s="138"/>
      <c r="BJ128" s="138"/>
      <c r="BK128" s="138"/>
      <c r="BL128" s="138"/>
      <c r="BM128" s="138" t="s">
        <v>625</v>
      </c>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row>
    <row r="129" spans="1:235" s="1" customFormat="1" ht="13.15" customHeight="1" x14ac:dyDescent="0.25">
      <c r="A129" s="181" t="s">
        <v>651</v>
      </c>
      <c r="B129" s="138"/>
      <c r="C129" s="138"/>
      <c r="D129" s="53" t="s">
        <v>652</v>
      </c>
      <c r="E129" s="138"/>
      <c r="F129" s="138" t="s">
        <v>653</v>
      </c>
      <c r="G129" s="138" t="s">
        <v>620</v>
      </c>
      <c r="H129" s="138"/>
      <c r="I129" s="138" t="s">
        <v>621</v>
      </c>
      <c r="J129" s="138" t="s">
        <v>621</v>
      </c>
      <c r="K129" s="138" t="s">
        <v>654</v>
      </c>
      <c r="L129" s="138"/>
      <c r="M129" s="138"/>
      <c r="N129" s="202">
        <v>90</v>
      </c>
      <c r="O129" s="138">
        <v>230000000</v>
      </c>
      <c r="P129" s="138" t="s">
        <v>233</v>
      </c>
      <c r="Q129" s="203" t="s">
        <v>484</v>
      </c>
      <c r="R129" s="138" t="s">
        <v>234</v>
      </c>
      <c r="S129" s="138">
        <v>230000000</v>
      </c>
      <c r="T129" s="138" t="s">
        <v>622</v>
      </c>
      <c r="U129" s="138"/>
      <c r="V129" s="203" t="s">
        <v>235</v>
      </c>
      <c r="W129" s="138"/>
      <c r="X129" s="138"/>
      <c r="Y129" s="138">
        <v>0</v>
      </c>
      <c r="Z129" s="138">
        <v>90</v>
      </c>
      <c r="AA129" s="138">
        <v>10</v>
      </c>
      <c r="AB129" s="138"/>
      <c r="AC129" s="138" t="s">
        <v>236</v>
      </c>
      <c r="AD129" s="138">
        <v>1</v>
      </c>
      <c r="AE129" s="204">
        <v>21000000</v>
      </c>
      <c r="AF129" s="204">
        <v>21000000</v>
      </c>
      <c r="AG129" s="204">
        <f t="shared" si="172"/>
        <v>23520000.000000004</v>
      </c>
      <c r="AH129" s="205">
        <v>1</v>
      </c>
      <c r="AI129" s="204">
        <v>21000000</v>
      </c>
      <c r="AJ129" s="204">
        <v>21000000</v>
      </c>
      <c r="AK129" s="204">
        <f t="shared" si="173"/>
        <v>23520000.000000004</v>
      </c>
      <c r="AL129" s="138"/>
      <c r="AM129" s="138"/>
      <c r="AN129" s="138"/>
      <c r="AO129" s="138"/>
      <c r="AP129" s="138"/>
      <c r="AQ129" s="138"/>
      <c r="AR129" s="138"/>
      <c r="AS129" s="138"/>
      <c r="AT129" s="138"/>
      <c r="AU129" s="138"/>
      <c r="AV129" s="138"/>
      <c r="AW129" s="138"/>
      <c r="AX129" s="138"/>
      <c r="AY129" s="84">
        <v>0</v>
      </c>
      <c r="AZ129" s="84">
        <f t="shared" si="182"/>
        <v>0</v>
      </c>
      <c r="BA129" s="206">
        <v>120240021112</v>
      </c>
      <c r="BB129" s="138" t="s">
        <v>623</v>
      </c>
      <c r="BC129" s="138" t="s">
        <v>624</v>
      </c>
      <c r="BD129" s="138"/>
      <c r="BE129" s="138"/>
      <c r="BF129" s="138"/>
      <c r="BG129" s="138"/>
      <c r="BH129" s="138"/>
      <c r="BI129" s="138"/>
      <c r="BJ129" s="138"/>
      <c r="BK129" s="138"/>
      <c r="BL129" s="138"/>
      <c r="BM129" s="138">
        <v>14</v>
      </c>
      <c r="BN129" s="207"/>
      <c r="BO129" s="207"/>
      <c r="BP129" s="207"/>
      <c r="BQ129" s="208"/>
      <c r="BR129" s="3"/>
      <c r="BS129" s="207"/>
      <c r="BT129" s="207"/>
      <c r="BU129" s="208"/>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row>
    <row r="130" spans="1:235" s="1" customFormat="1" ht="12.75" customHeight="1" x14ac:dyDescent="0.2">
      <c r="A130" s="181" t="s">
        <v>651</v>
      </c>
      <c r="B130" s="181"/>
      <c r="C130" s="181"/>
      <c r="D130" s="53" t="s">
        <v>676</v>
      </c>
      <c r="E130" s="181"/>
      <c r="F130" s="181" t="s">
        <v>653</v>
      </c>
      <c r="G130" s="181" t="s">
        <v>620</v>
      </c>
      <c r="H130" s="181"/>
      <c r="I130" s="181" t="s">
        <v>621</v>
      </c>
      <c r="J130" s="181" t="s">
        <v>621</v>
      </c>
      <c r="K130" s="181" t="s">
        <v>654</v>
      </c>
      <c r="L130" s="181"/>
      <c r="M130" s="181"/>
      <c r="N130" s="31">
        <v>90</v>
      </c>
      <c r="O130" s="181">
        <v>230000000</v>
      </c>
      <c r="P130" s="181" t="s">
        <v>233</v>
      </c>
      <c r="Q130" s="209" t="s">
        <v>478</v>
      </c>
      <c r="R130" s="181" t="s">
        <v>234</v>
      </c>
      <c r="S130" s="181">
        <v>230000000</v>
      </c>
      <c r="T130" s="181" t="s">
        <v>622</v>
      </c>
      <c r="U130" s="181"/>
      <c r="V130" s="209" t="s">
        <v>235</v>
      </c>
      <c r="W130" s="181"/>
      <c r="X130" s="181"/>
      <c r="Y130" s="181">
        <v>0</v>
      </c>
      <c r="Z130" s="181">
        <v>90</v>
      </c>
      <c r="AA130" s="181">
        <v>10</v>
      </c>
      <c r="AB130" s="181"/>
      <c r="AC130" s="181" t="s">
        <v>236</v>
      </c>
      <c r="AD130" s="181">
        <v>1</v>
      </c>
      <c r="AE130" s="210">
        <v>21000000</v>
      </c>
      <c r="AF130" s="211">
        <v>21000000</v>
      </c>
      <c r="AG130" s="211">
        <f>AF130*1.12</f>
        <v>23520000.000000004</v>
      </c>
      <c r="AH130" s="212">
        <v>1</v>
      </c>
      <c r="AI130" s="210">
        <v>21000000</v>
      </c>
      <c r="AJ130" s="211">
        <v>21000000</v>
      </c>
      <c r="AK130" s="211">
        <f>AJ130*1.12</f>
        <v>23520000.000000004</v>
      </c>
      <c r="AL130" s="145"/>
      <c r="AM130" s="145"/>
      <c r="AN130" s="145"/>
      <c r="AO130" s="145"/>
      <c r="AP130" s="181"/>
      <c r="AQ130" s="181"/>
      <c r="AR130" s="181"/>
      <c r="AS130" s="181"/>
      <c r="AT130" s="181"/>
      <c r="AU130" s="181"/>
      <c r="AV130" s="181"/>
      <c r="AW130" s="181"/>
      <c r="AX130" s="181"/>
      <c r="AY130" s="204">
        <v>0</v>
      </c>
      <c r="AZ130" s="204">
        <f t="shared" si="182"/>
        <v>0</v>
      </c>
      <c r="BA130" s="547">
        <v>120240021112</v>
      </c>
      <c r="BB130" s="181" t="s">
        <v>623</v>
      </c>
      <c r="BC130" s="181" t="s">
        <v>624</v>
      </c>
      <c r="BD130" s="181"/>
      <c r="BE130" s="181"/>
      <c r="BF130" s="181"/>
      <c r="BG130" s="181"/>
      <c r="BH130" s="181"/>
      <c r="BI130" s="181"/>
      <c r="BJ130" s="181"/>
      <c r="BK130" s="181"/>
      <c r="BL130" s="181"/>
      <c r="BM130" s="198">
        <v>14</v>
      </c>
      <c r="BN130" s="208"/>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row>
    <row r="131" spans="1:235" s="1" customFormat="1" ht="12.75" customHeight="1" x14ac:dyDescent="0.2">
      <c r="A131" s="181" t="s">
        <v>651</v>
      </c>
      <c r="B131" s="181"/>
      <c r="C131" s="181"/>
      <c r="D131" s="53" t="s">
        <v>712</v>
      </c>
      <c r="E131" s="181"/>
      <c r="F131" s="181" t="s">
        <v>653</v>
      </c>
      <c r="G131" s="181" t="s">
        <v>620</v>
      </c>
      <c r="H131" s="181"/>
      <c r="I131" s="181" t="s">
        <v>621</v>
      </c>
      <c r="J131" s="181" t="s">
        <v>621</v>
      </c>
      <c r="K131" s="181" t="s">
        <v>654</v>
      </c>
      <c r="L131" s="181"/>
      <c r="M131" s="181"/>
      <c r="N131" s="31">
        <v>90</v>
      </c>
      <c r="O131" s="181">
        <v>230000000</v>
      </c>
      <c r="P131" s="181" t="s">
        <v>233</v>
      </c>
      <c r="Q131" s="209" t="s">
        <v>663</v>
      </c>
      <c r="R131" s="181" t="s">
        <v>234</v>
      </c>
      <c r="S131" s="181">
        <v>230000000</v>
      </c>
      <c r="T131" s="181" t="s">
        <v>622</v>
      </c>
      <c r="U131" s="181"/>
      <c r="V131" s="209" t="s">
        <v>235</v>
      </c>
      <c r="W131" s="181"/>
      <c r="X131" s="181"/>
      <c r="Y131" s="181">
        <v>0</v>
      </c>
      <c r="Z131" s="181">
        <v>90</v>
      </c>
      <c r="AA131" s="181">
        <v>10</v>
      </c>
      <c r="AB131" s="181"/>
      <c r="AC131" s="181" t="s">
        <v>236</v>
      </c>
      <c r="AD131" s="181">
        <v>1</v>
      </c>
      <c r="AE131" s="210">
        <v>21000000</v>
      </c>
      <c r="AF131" s="211">
        <v>21000000</v>
      </c>
      <c r="AG131" s="211">
        <f>AF131*1.12</f>
        <v>23520000.000000004</v>
      </c>
      <c r="AH131" s="212">
        <v>1</v>
      </c>
      <c r="AI131" s="210">
        <v>21000000</v>
      </c>
      <c r="AJ131" s="211">
        <v>21000000</v>
      </c>
      <c r="AK131" s="211">
        <f>AJ131*1.12</f>
        <v>23520000.000000004</v>
      </c>
      <c r="AL131" s="145"/>
      <c r="AM131" s="145"/>
      <c r="AN131" s="145"/>
      <c r="AO131" s="145"/>
      <c r="AP131" s="181"/>
      <c r="AQ131" s="181"/>
      <c r="AR131" s="181"/>
      <c r="AS131" s="181"/>
      <c r="AT131" s="181"/>
      <c r="AU131" s="181"/>
      <c r="AV131" s="181"/>
      <c r="AW131" s="181"/>
      <c r="AX131" s="181"/>
      <c r="AY131" s="204">
        <v>42000000</v>
      </c>
      <c r="AZ131" s="204">
        <f t="shared" si="182"/>
        <v>47040000.000000007</v>
      </c>
      <c r="BA131" s="547">
        <v>120240021112</v>
      </c>
      <c r="BB131" s="181" t="s">
        <v>623</v>
      </c>
      <c r="BC131" s="181" t="s">
        <v>624</v>
      </c>
      <c r="BD131" s="181"/>
      <c r="BE131" s="181"/>
      <c r="BF131" s="181"/>
      <c r="BG131" s="181"/>
      <c r="BH131" s="181"/>
      <c r="BI131" s="181"/>
      <c r="BJ131" s="181"/>
      <c r="BK131" s="181"/>
      <c r="BL131" s="181"/>
      <c r="BM131" s="198">
        <v>14</v>
      </c>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row>
    <row r="132" spans="1:235" s="201" customFormat="1" ht="13.15" customHeight="1" x14ac:dyDescent="0.2">
      <c r="A132" s="165" t="s">
        <v>87</v>
      </c>
      <c r="B132" s="181"/>
      <c r="C132" s="181"/>
      <c r="D132" s="53" t="s">
        <v>700</v>
      </c>
      <c r="E132" s="181"/>
      <c r="F132" s="181"/>
      <c r="G132" s="182" t="s">
        <v>482</v>
      </c>
      <c r="H132" s="182"/>
      <c r="I132" s="182" t="s">
        <v>483</v>
      </c>
      <c r="J132" s="182" t="s">
        <v>88</v>
      </c>
      <c r="K132" s="187" t="s">
        <v>9</v>
      </c>
      <c r="L132" s="187" t="s">
        <v>386</v>
      </c>
      <c r="M132" s="187"/>
      <c r="N132" s="188">
        <v>20</v>
      </c>
      <c r="O132" s="185">
        <v>230000000</v>
      </c>
      <c r="P132" s="185" t="s">
        <v>233</v>
      </c>
      <c r="Q132" s="186" t="s">
        <v>484</v>
      </c>
      <c r="R132" s="185" t="s">
        <v>234</v>
      </c>
      <c r="S132" s="182">
        <v>230000000</v>
      </c>
      <c r="T132" s="186" t="s">
        <v>485</v>
      </c>
      <c r="U132" s="187"/>
      <c r="V132" s="187" t="s">
        <v>235</v>
      </c>
      <c r="W132" s="187"/>
      <c r="X132" s="187"/>
      <c r="Y132" s="188">
        <v>0</v>
      </c>
      <c r="Z132" s="189">
        <v>100</v>
      </c>
      <c r="AA132" s="188">
        <v>0</v>
      </c>
      <c r="AB132" s="187"/>
      <c r="AC132" s="189" t="s">
        <v>236</v>
      </c>
      <c r="AD132" s="213"/>
      <c r="AE132" s="214"/>
      <c r="AF132" s="192">
        <v>60500000</v>
      </c>
      <c r="AG132" s="192">
        <f>AF132*1.12</f>
        <v>67760000</v>
      </c>
      <c r="AH132" s="213"/>
      <c r="AI132" s="214"/>
      <c r="AJ132" s="192">
        <v>57400000</v>
      </c>
      <c r="AK132" s="192">
        <f>AJ132*1.12</f>
        <v>64288000.000000007</v>
      </c>
      <c r="AL132" s="215"/>
      <c r="AM132" s="192"/>
      <c r="AN132" s="192">
        <v>0</v>
      </c>
      <c r="AO132" s="192">
        <f>AN132*1.12</f>
        <v>0</v>
      </c>
      <c r="AP132" s="213"/>
      <c r="AQ132" s="214"/>
      <c r="AR132" s="214">
        <f>AP132*AQ132</f>
        <v>0</v>
      </c>
      <c r="AS132" s="214">
        <f>AR132*1.12</f>
        <v>0</v>
      </c>
      <c r="AT132" s="213"/>
      <c r="AU132" s="216"/>
      <c r="AV132" s="216">
        <f>AT132*AU132</f>
        <v>0</v>
      </c>
      <c r="AW132" s="216">
        <f>AV132*1.12</f>
        <v>0</v>
      </c>
      <c r="AX132" s="216"/>
      <c r="AY132" s="196">
        <f>AF132+AJ132+AN132+AR132+AV132</f>
        <v>117900000</v>
      </c>
      <c r="AZ132" s="196">
        <f t="shared" si="182"/>
        <v>132048000.00000001</v>
      </c>
      <c r="BA132" s="187" t="s">
        <v>245</v>
      </c>
      <c r="BB132" s="197" t="s">
        <v>677</v>
      </c>
      <c r="BC132" s="197" t="s">
        <v>678</v>
      </c>
      <c r="BD132" s="181"/>
      <c r="BE132" s="181"/>
      <c r="BF132" s="181"/>
      <c r="BG132" s="181"/>
      <c r="BH132" s="181"/>
      <c r="BI132" s="181"/>
      <c r="BJ132" s="181"/>
      <c r="BK132" s="181"/>
      <c r="BL132" s="181"/>
      <c r="BM132" s="198" t="s">
        <v>653</v>
      </c>
      <c r="BN132" s="207" t="s">
        <v>653</v>
      </c>
      <c r="BO132" s="200"/>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c r="EI132" s="200"/>
      <c r="EJ132" s="200"/>
      <c r="EK132" s="200"/>
      <c r="EL132" s="200"/>
      <c r="EM132" s="200"/>
      <c r="EN132" s="200"/>
      <c r="EO132" s="200"/>
      <c r="EP132" s="200"/>
      <c r="EQ132" s="200"/>
      <c r="ER132" s="200"/>
      <c r="ES132" s="200"/>
      <c r="ET132" s="200"/>
      <c r="EU132" s="200"/>
      <c r="EV132" s="200"/>
      <c r="EW132" s="200"/>
      <c r="EX132" s="200"/>
      <c r="EY132" s="200"/>
      <c r="EZ132" s="200"/>
      <c r="FA132" s="200"/>
      <c r="FB132" s="200"/>
      <c r="FC132" s="200"/>
      <c r="FD132" s="200"/>
      <c r="FE132" s="200"/>
      <c r="FF132" s="200"/>
      <c r="FG132" s="200"/>
      <c r="FH132" s="200"/>
      <c r="FI132" s="200"/>
      <c r="FJ132" s="200"/>
      <c r="FK132" s="200"/>
      <c r="FL132" s="200"/>
      <c r="FM132" s="200"/>
      <c r="FN132" s="200"/>
      <c r="FO132" s="200"/>
      <c r="FP132" s="200"/>
      <c r="FQ132" s="200"/>
      <c r="FR132" s="200"/>
      <c r="FS132" s="200"/>
      <c r="FT132" s="200"/>
      <c r="FU132" s="200"/>
      <c r="FV132" s="200"/>
      <c r="FW132" s="200"/>
      <c r="FX132" s="200"/>
      <c r="FY132" s="200"/>
      <c r="FZ132" s="200"/>
      <c r="GA132" s="200"/>
      <c r="GB132" s="200"/>
      <c r="GC132" s="200"/>
      <c r="GD132" s="200"/>
      <c r="GE132" s="200"/>
      <c r="GF132" s="200"/>
      <c r="GG132" s="200"/>
      <c r="GH132" s="200"/>
      <c r="GI132" s="200"/>
      <c r="GJ132" s="200"/>
      <c r="GK132" s="200"/>
      <c r="GL132" s="200"/>
      <c r="GM132" s="200"/>
      <c r="GN132" s="200"/>
      <c r="GO132" s="200"/>
      <c r="GP132" s="200"/>
      <c r="GQ132" s="200"/>
      <c r="GR132" s="200"/>
      <c r="GS132" s="200"/>
      <c r="GT132" s="200"/>
      <c r="GU132" s="200"/>
      <c r="GV132" s="200"/>
      <c r="GW132" s="200"/>
      <c r="GX132" s="200"/>
      <c r="GY132" s="200"/>
      <c r="GZ132" s="200"/>
      <c r="HA132" s="200"/>
      <c r="HB132" s="200"/>
      <c r="HC132" s="200"/>
      <c r="HD132" s="200"/>
      <c r="HE132" s="200"/>
      <c r="HF132" s="200"/>
      <c r="HG132" s="200"/>
      <c r="HH132" s="200"/>
      <c r="HI132" s="200"/>
      <c r="HJ132" s="200"/>
      <c r="HK132" s="200"/>
      <c r="HL132" s="200"/>
      <c r="HM132" s="200"/>
      <c r="HN132" s="200"/>
      <c r="HO132" s="200"/>
      <c r="HP132" s="200"/>
      <c r="HQ132" s="200"/>
      <c r="HR132" s="200"/>
    </row>
    <row r="133" spans="1:235" ht="13.15" customHeight="1" x14ac:dyDescent="0.2">
      <c r="A133" s="14"/>
      <c r="B133" s="14"/>
      <c r="C133" s="14"/>
      <c r="D133" s="14"/>
      <c r="E133" s="14"/>
      <c r="F133" s="15" t="s">
        <v>248</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8">
        <f>SUM(AY111:AY132)</f>
        <v>4732234210.8767004</v>
      </c>
      <c r="AZ133" s="18">
        <f>SUM(AZ111:AZ132)</f>
        <v>5300102316.1819048</v>
      </c>
      <c r="BA133" s="14"/>
      <c r="BB133" s="14"/>
      <c r="BC133" s="14"/>
      <c r="BD133" s="14"/>
      <c r="BE133" s="14"/>
      <c r="BF133" s="14"/>
      <c r="BG133" s="14"/>
      <c r="BH133" s="14"/>
      <c r="BI133" s="14"/>
      <c r="BJ133" s="14"/>
      <c r="BK133" s="14"/>
      <c r="BL133" s="14"/>
      <c r="BM133" s="14"/>
    </row>
    <row r="134" spans="1:235" ht="13.15" customHeight="1" x14ac:dyDescent="0.2">
      <c r="A134" s="14"/>
      <c r="B134" s="14"/>
      <c r="C134" s="14"/>
      <c r="D134" s="14"/>
      <c r="E134" s="14"/>
      <c r="F134" s="7" t="s">
        <v>231</v>
      </c>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4"/>
      <c r="BB134" s="14"/>
      <c r="BC134" s="14"/>
      <c r="BD134" s="14"/>
      <c r="BE134" s="14"/>
      <c r="BF134" s="14"/>
      <c r="BG134" s="14"/>
      <c r="BH134" s="14"/>
      <c r="BI134" s="14"/>
      <c r="BJ134" s="14"/>
      <c r="BK134" s="14"/>
      <c r="BL134" s="14"/>
      <c r="BM134" s="14"/>
    </row>
    <row r="135" spans="1:235" s="52" customFormat="1" ht="13.15" customHeight="1" x14ac:dyDescent="0.2">
      <c r="A135" s="131" t="s">
        <v>71</v>
      </c>
      <c r="B135" s="32" t="s">
        <v>426</v>
      </c>
      <c r="C135" s="33"/>
      <c r="D135" s="53" t="s">
        <v>103</v>
      </c>
      <c r="E135" s="36"/>
      <c r="F135" s="36" t="s">
        <v>96</v>
      </c>
      <c r="G135" s="116" t="s">
        <v>348</v>
      </c>
      <c r="H135" s="116"/>
      <c r="I135" s="116" t="s">
        <v>124</v>
      </c>
      <c r="J135" s="116" t="s">
        <v>125</v>
      </c>
      <c r="K135" s="115" t="s">
        <v>25</v>
      </c>
      <c r="L135" s="116"/>
      <c r="M135" s="116"/>
      <c r="N135" s="217">
        <v>100</v>
      </c>
      <c r="O135" s="167">
        <v>230000000</v>
      </c>
      <c r="P135" s="218" t="s">
        <v>233</v>
      </c>
      <c r="Q135" s="116" t="s">
        <v>279</v>
      </c>
      <c r="R135" s="219" t="s">
        <v>234</v>
      </c>
      <c r="S135" s="167">
        <v>230000000</v>
      </c>
      <c r="T135" s="218" t="s">
        <v>280</v>
      </c>
      <c r="U135" s="116"/>
      <c r="V135" s="116"/>
      <c r="W135" s="116" t="s">
        <v>264</v>
      </c>
      <c r="X135" s="116" t="s">
        <v>285</v>
      </c>
      <c r="Y135" s="220">
        <v>0</v>
      </c>
      <c r="Z135" s="220">
        <v>100</v>
      </c>
      <c r="AA135" s="220">
        <v>0</v>
      </c>
      <c r="AB135" s="116"/>
      <c r="AC135" s="116" t="s">
        <v>236</v>
      </c>
      <c r="AD135" s="120"/>
      <c r="AE135" s="221"/>
      <c r="AF135" s="222">
        <v>114875020</v>
      </c>
      <c r="AG135" s="222">
        <f>AF135*1.12</f>
        <v>128660022.40000001</v>
      </c>
      <c r="AH135" s="120"/>
      <c r="AI135" s="221"/>
      <c r="AJ135" s="222">
        <v>114875020</v>
      </c>
      <c r="AK135" s="222">
        <f>AJ135*1.12</f>
        <v>128660022.40000001</v>
      </c>
      <c r="AL135" s="120"/>
      <c r="AM135" s="221"/>
      <c r="AN135" s="223">
        <v>114875020</v>
      </c>
      <c r="AO135" s="223">
        <f>AN135*1.12</f>
        <v>128660022.40000001</v>
      </c>
      <c r="AP135" s="120"/>
      <c r="AQ135" s="221"/>
      <c r="AR135" s="222">
        <v>114875020</v>
      </c>
      <c r="AS135" s="222">
        <f>AR135*1.12</f>
        <v>128660022.40000001</v>
      </c>
      <c r="AT135" s="120"/>
      <c r="AU135" s="221"/>
      <c r="AV135" s="223">
        <v>114875020</v>
      </c>
      <c r="AW135" s="223">
        <f>AV135*1.12</f>
        <v>128660022.40000001</v>
      </c>
      <c r="AX135" s="126"/>
      <c r="AY135" s="126">
        <v>0</v>
      </c>
      <c r="AZ135" s="126">
        <f>AY135*1.12</f>
        <v>0</v>
      </c>
      <c r="BA135" s="116" t="s">
        <v>245</v>
      </c>
      <c r="BB135" s="116" t="s">
        <v>349</v>
      </c>
      <c r="BC135" s="167" t="s">
        <v>350</v>
      </c>
      <c r="BD135" s="116"/>
      <c r="BE135" s="116"/>
      <c r="BF135" s="116"/>
      <c r="BG135" s="116"/>
      <c r="BH135" s="116"/>
      <c r="BI135" s="116"/>
      <c r="BJ135" s="116"/>
      <c r="BK135" s="116"/>
      <c r="BL135" s="116"/>
      <c r="BM135" s="116" t="s">
        <v>506</v>
      </c>
    </row>
    <row r="136" spans="1:235" s="52" customFormat="1" ht="13.15" customHeight="1" x14ac:dyDescent="0.2">
      <c r="A136" s="131" t="s">
        <v>71</v>
      </c>
      <c r="B136" s="32" t="s">
        <v>426</v>
      </c>
      <c r="C136" s="33"/>
      <c r="D136" s="53" t="s">
        <v>102</v>
      </c>
      <c r="E136" s="36"/>
      <c r="F136" s="34" t="s">
        <v>97</v>
      </c>
      <c r="G136" s="116" t="s">
        <v>348</v>
      </c>
      <c r="H136" s="116"/>
      <c r="I136" s="116" t="s">
        <v>124</v>
      </c>
      <c r="J136" s="116" t="s">
        <v>125</v>
      </c>
      <c r="K136" s="115" t="s">
        <v>25</v>
      </c>
      <c r="L136" s="116"/>
      <c r="M136" s="116"/>
      <c r="N136" s="217">
        <v>100</v>
      </c>
      <c r="O136" s="167">
        <v>230000000</v>
      </c>
      <c r="P136" s="218" t="s">
        <v>233</v>
      </c>
      <c r="Q136" s="116" t="s">
        <v>279</v>
      </c>
      <c r="R136" s="219" t="s">
        <v>234</v>
      </c>
      <c r="S136" s="167">
        <v>230000000</v>
      </c>
      <c r="T136" s="218" t="s">
        <v>75</v>
      </c>
      <c r="U136" s="116"/>
      <c r="V136" s="116"/>
      <c r="W136" s="116" t="s">
        <v>264</v>
      </c>
      <c r="X136" s="116" t="s">
        <v>285</v>
      </c>
      <c r="Y136" s="220">
        <v>0</v>
      </c>
      <c r="Z136" s="220">
        <v>100</v>
      </c>
      <c r="AA136" s="220">
        <v>0</v>
      </c>
      <c r="AB136" s="116"/>
      <c r="AC136" s="116" t="s">
        <v>236</v>
      </c>
      <c r="AD136" s="120"/>
      <c r="AE136" s="221"/>
      <c r="AF136" s="222">
        <v>128973780</v>
      </c>
      <c r="AG136" s="222">
        <f>AF136*1.12</f>
        <v>144450633.60000002</v>
      </c>
      <c r="AH136" s="120"/>
      <c r="AI136" s="221"/>
      <c r="AJ136" s="222">
        <v>128973780</v>
      </c>
      <c r="AK136" s="222">
        <f>AJ136*1.12</f>
        <v>144450633.60000002</v>
      </c>
      <c r="AL136" s="120"/>
      <c r="AM136" s="221"/>
      <c r="AN136" s="223">
        <v>128973780</v>
      </c>
      <c r="AO136" s="223">
        <f>AN136*1.12</f>
        <v>144450633.60000002</v>
      </c>
      <c r="AP136" s="120"/>
      <c r="AQ136" s="221"/>
      <c r="AR136" s="222">
        <v>128973780</v>
      </c>
      <c r="AS136" s="222">
        <f>AR136*1.12</f>
        <v>144450633.60000002</v>
      </c>
      <c r="AT136" s="120"/>
      <c r="AU136" s="221"/>
      <c r="AV136" s="223">
        <v>128973780</v>
      </c>
      <c r="AW136" s="223">
        <f>AV136*1.12</f>
        <v>144450633.60000002</v>
      </c>
      <c r="AX136" s="126"/>
      <c r="AY136" s="126">
        <v>0</v>
      </c>
      <c r="AZ136" s="126">
        <f t="shared" ref="AZ136:AZ177" si="183">AY136*1.12</f>
        <v>0</v>
      </c>
      <c r="BA136" s="116" t="s">
        <v>245</v>
      </c>
      <c r="BB136" s="116" t="s">
        <v>351</v>
      </c>
      <c r="BC136" s="167" t="s">
        <v>352</v>
      </c>
      <c r="BD136" s="116"/>
      <c r="BE136" s="116"/>
      <c r="BF136" s="116"/>
      <c r="BG136" s="116"/>
      <c r="BH136" s="116"/>
      <c r="BI136" s="116"/>
      <c r="BJ136" s="116"/>
      <c r="BK136" s="116"/>
      <c r="BL136" s="116"/>
      <c r="BM136" s="116" t="s">
        <v>506</v>
      </c>
    </row>
    <row r="137" spans="1:235" s="52" customFormat="1" ht="13.15" customHeight="1" x14ac:dyDescent="0.2">
      <c r="A137" s="131" t="s">
        <v>71</v>
      </c>
      <c r="B137" s="32" t="s">
        <v>426</v>
      </c>
      <c r="C137" s="34"/>
      <c r="D137" s="53" t="s">
        <v>108</v>
      </c>
      <c r="E137" s="34"/>
      <c r="F137" s="34" t="s">
        <v>103</v>
      </c>
      <c r="G137" s="218" t="s">
        <v>139</v>
      </c>
      <c r="H137" s="224"/>
      <c r="I137" s="224" t="s">
        <v>123</v>
      </c>
      <c r="J137" s="224" t="s">
        <v>123</v>
      </c>
      <c r="K137" s="115" t="s">
        <v>25</v>
      </c>
      <c r="L137" s="116"/>
      <c r="M137" s="116"/>
      <c r="N137" s="217">
        <v>100</v>
      </c>
      <c r="O137" s="167">
        <v>230000000</v>
      </c>
      <c r="P137" s="218" t="s">
        <v>233</v>
      </c>
      <c r="Q137" s="116" t="s">
        <v>279</v>
      </c>
      <c r="R137" s="219" t="s">
        <v>234</v>
      </c>
      <c r="S137" s="167">
        <v>230000000</v>
      </c>
      <c r="T137" s="218" t="s">
        <v>132</v>
      </c>
      <c r="U137" s="116"/>
      <c r="V137" s="116"/>
      <c r="W137" s="116" t="s">
        <v>264</v>
      </c>
      <c r="X137" s="116" t="s">
        <v>251</v>
      </c>
      <c r="Y137" s="220">
        <v>0</v>
      </c>
      <c r="Z137" s="220">
        <v>100</v>
      </c>
      <c r="AA137" s="220">
        <v>0</v>
      </c>
      <c r="AB137" s="116"/>
      <c r="AC137" s="116" t="s">
        <v>236</v>
      </c>
      <c r="AD137" s="120"/>
      <c r="AE137" s="221"/>
      <c r="AF137" s="221">
        <v>164919375</v>
      </c>
      <c r="AG137" s="222">
        <f>AF137*1.12</f>
        <v>184709700.00000003</v>
      </c>
      <c r="AH137" s="120"/>
      <c r="AI137" s="221"/>
      <c r="AJ137" s="221">
        <v>164919375</v>
      </c>
      <c r="AK137" s="222">
        <f>AJ137*1.12</f>
        <v>184709700.00000003</v>
      </c>
      <c r="AL137" s="120"/>
      <c r="AM137" s="221"/>
      <c r="AN137" s="221">
        <v>164919375</v>
      </c>
      <c r="AO137" s="223">
        <f>AN137*1.12</f>
        <v>184709700.00000003</v>
      </c>
      <c r="AP137" s="120"/>
      <c r="AQ137" s="126"/>
      <c r="AR137" s="222"/>
      <c r="AS137" s="222"/>
      <c r="AT137" s="120"/>
      <c r="AU137" s="126"/>
      <c r="AV137" s="223"/>
      <c r="AW137" s="223"/>
      <c r="AX137" s="126"/>
      <c r="AY137" s="223">
        <v>0</v>
      </c>
      <c r="AZ137" s="223">
        <f t="shared" si="183"/>
        <v>0</v>
      </c>
      <c r="BA137" s="116" t="s">
        <v>245</v>
      </c>
      <c r="BB137" s="116" t="s">
        <v>353</v>
      </c>
      <c r="BC137" s="218" t="s">
        <v>134</v>
      </c>
      <c r="BD137" s="116"/>
      <c r="BE137" s="116"/>
      <c r="BF137" s="116"/>
      <c r="BG137" s="116"/>
      <c r="BH137" s="116"/>
      <c r="BI137" s="116"/>
      <c r="BJ137" s="116"/>
      <c r="BK137" s="116"/>
      <c r="BL137" s="116"/>
      <c r="BM137" s="116"/>
    </row>
    <row r="138" spans="1:235" ht="13.15" customHeight="1" x14ac:dyDescent="0.25">
      <c r="A138" s="162" t="s">
        <v>71</v>
      </c>
      <c r="B138" s="32" t="s">
        <v>426</v>
      </c>
      <c r="C138" s="34"/>
      <c r="D138" s="225" t="s">
        <v>626</v>
      </c>
      <c r="E138" s="34"/>
      <c r="F138" s="34"/>
      <c r="G138" s="226" t="s">
        <v>139</v>
      </c>
      <c r="H138" s="142"/>
      <c r="I138" s="142" t="s">
        <v>123</v>
      </c>
      <c r="J138" s="136" t="s">
        <v>123</v>
      </c>
      <c r="K138" s="37" t="s">
        <v>25</v>
      </c>
      <c r="L138" s="71"/>
      <c r="M138" s="71"/>
      <c r="N138" s="227">
        <v>100</v>
      </c>
      <c r="O138" s="54">
        <v>230000000</v>
      </c>
      <c r="P138" s="226" t="s">
        <v>233</v>
      </c>
      <c r="Q138" s="71" t="s">
        <v>523</v>
      </c>
      <c r="R138" s="228" t="s">
        <v>234</v>
      </c>
      <c r="S138" s="54">
        <v>230000000</v>
      </c>
      <c r="T138" s="226" t="s">
        <v>132</v>
      </c>
      <c r="U138" s="71"/>
      <c r="V138" s="71"/>
      <c r="W138" s="71" t="s">
        <v>478</v>
      </c>
      <c r="X138" s="71" t="s">
        <v>251</v>
      </c>
      <c r="Y138" s="229">
        <v>0</v>
      </c>
      <c r="Z138" s="229">
        <v>100</v>
      </c>
      <c r="AA138" s="229">
        <v>0</v>
      </c>
      <c r="AB138" s="71"/>
      <c r="AC138" s="71" t="s">
        <v>236</v>
      </c>
      <c r="AD138" s="230"/>
      <c r="AE138" s="231"/>
      <c r="AF138" s="232">
        <v>47279062.5</v>
      </c>
      <c r="AG138" s="233">
        <f t="shared" ref="AG138:AG177" si="184">AF138*1.12</f>
        <v>52952550.000000007</v>
      </c>
      <c r="AH138" s="234"/>
      <c r="AI138" s="234"/>
      <c r="AJ138" s="232">
        <v>63038750</v>
      </c>
      <c r="AK138" s="233">
        <f>AJ138*1.12</f>
        <v>70603400</v>
      </c>
      <c r="AL138" s="234"/>
      <c r="AM138" s="234"/>
      <c r="AN138" s="232">
        <v>63038750</v>
      </c>
      <c r="AO138" s="233">
        <f>AN138*1.12</f>
        <v>70603400</v>
      </c>
      <c r="AP138" s="234"/>
      <c r="AQ138" s="234"/>
      <c r="AR138" s="234"/>
      <c r="AS138" s="234"/>
      <c r="AT138" s="234"/>
      <c r="AU138" s="234"/>
      <c r="AV138" s="234"/>
      <c r="AW138" s="234"/>
      <c r="AX138" s="234"/>
      <c r="AY138" s="84">
        <v>0</v>
      </c>
      <c r="AZ138" s="84">
        <f>AY138*1.12</f>
        <v>0</v>
      </c>
      <c r="BA138" s="71" t="s">
        <v>245</v>
      </c>
      <c r="BB138" s="71" t="s">
        <v>353</v>
      </c>
      <c r="BC138" s="226" t="s">
        <v>134</v>
      </c>
      <c r="BD138" s="39"/>
      <c r="BE138" s="39"/>
      <c r="BF138" s="39"/>
      <c r="BG138" s="39"/>
      <c r="BH138" s="39"/>
      <c r="BI138" s="39"/>
      <c r="BJ138" s="39"/>
      <c r="BK138" s="39"/>
      <c r="BL138" s="39"/>
      <c r="BM138" s="39" t="s">
        <v>627</v>
      </c>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row>
    <row r="139" spans="1:235" ht="13.15" customHeight="1" x14ac:dyDescent="0.2">
      <c r="A139" s="162" t="s">
        <v>71</v>
      </c>
      <c r="B139" s="32" t="s">
        <v>426</v>
      </c>
      <c r="C139" s="34"/>
      <c r="D139" s="225" t="s">
        <v>667</v>
      </c>
      <c r="E139" s="34"/>
      <c r="F139" s="34"/>
      <c r="G139" s="226" t="s">
        <v>139</v>
      </c>
      <c r="H139" s="142"/>
      <c r="I139" s="142" t="s">
        <v>123</v>
      </c>
      <c r="J139" s="136" t="s">
        <v>123</v>
      </c>
      <c r="K139" s="37" t="s">
        <v>25</v>
      </c>
      <c r="L139" s="71"/>
      <c r="M139" s="71"/>
      <c r="N139" s="227">
        <v>100</v>
      </c>
      <c r="O139" s="54">
        <v>230000000</v>
      </c>
      <c r="P139" s="226" t="s">
        <v>233</v>
      </c>
      <c r="Q139" s="71" t="s">
        <v>523</v>
      </c>
      <c r="R139" s="228" t="s">
        <v>234</v>
      </c>
      <c r="S139" s="54">
        <v>230000000</v>
      </c>
      <c r="T139" s="226" t="s">
        <v>132</v>
      </c>
      <c r="U139" s="71"/>
      <c r="V139" s="71"/>
      <c r="W139" s="71" t="s">
        <v>478</v>
      </c>
      <c r="X139" s="71" t="s">
        <v>251</v>
      </c>
      <c r="Y139" s="229">
        <v>0</v>
      </c>
      <c r="Z139" s="229">
        <v>100</v>
      </c>
      <c r="AA139" s="229">
        <v>0</v>
      </c>
      <c r="AB139" s="71"/>
      <c r="AC139" s="71" t="s">
        <v>236</v>
      </c>
      <c r="AD139" s="230"/>
      <c r="AE139" s="231"/>
      <c r="AF139" s="235">
        <f>47279062.5+8985600</f>
        <v>56264662.5</v>
      </c>
      <c r="AG139" s="233">
        <f t="shared" si="184"/>
        <v>63016422.000000007</v>
      </c>
      <c r="AH139" s="234"/>
      <c r="AI139" s="234"/>
      <c r="AJ139" s="232">
        <v>75019550</v>
      </c>
      <c r="AK139" s="233">
        <f>AJ139*1.12</f>
        <v>84021896.000000015</v>
      </c>
      <c r="AL139" s="234"/>
      <c r="AM139" s="234"/>
      <c r="AN139" s="232">
        <v>75019550</v>
      </c>
      <c r="AO139" s="233">
        <f>AN139*1.12</f>
        <v>84021896.000000015</v>
      </c>
      <c r="AP139" s="234"/>
      <c r="AQ139" s="234"/>
      <c r="AR139" s="234"/>
      <c r="AS139" s="234"/>
      <c r="AT139" s="234"/>
      <c r="AU139" s="234"/>
      <c r="AV139" s="234"/>
      <c r="AW139" s="234"/>
      <c r="AX139" s="234"/>
      <c r="AY139" s="236">
        <f t="shared" ref="AY139" si="185">AF139+AJ139+AN139</f>
        <v>206303762.5</v>
      </c>
      <c r="AZ139" s="236">
        <f t="shared" si="183"/>
        <v>231060214.00000003</v>
      </c>
      <c r="BA139" s="71" t="s">
        <v>245</v>
      </c>
      <c r="BB139" s="71" t="s">
        <v>353</v>
      </c>
      <c r="BC139" s="226" t="s">
        <v>134</v>
      </c>
      <c r="BD139" s="39"/>
      <c r="BE139" s="39"/>
      <c r="BF139" s="39"/>
      <c r="BG139" s="39"/>
      <c r="BH139" s="39"/>
      <c r="BI139" s="39"/>
      <c r="BJ139" s="39"/>
      <c r="BK139" s="39"/>
      <c r="BL139" s="39"/>
      <c r="BM139" s="39"/>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row>
    <row r="140" spans="1:235" s="52" customFormat="1" ht="13.15" customHeight="1" x14ac:dyDescent="0.2">
      <c r="A140" s="131" t="s">
        <v>71</v>
      </c>
      <c r="B140" s="32" t="s">
        <v>426</v>
      </c>
      <c r="C140" s="33"/>
      <c r="D140" s="53" t="s">
        <v>107</v>
      </c>
      <c r="E140" s="36"/>
      <c r="F140" s="36" t="s">
        <v>104</v>
      </c>
      <c r="G140" s="218" t="s">
        <v>139</v>
      </c>
      <c r="H140" s="224"/>
      <c r="I140" s="224" t="s">
        <v>123</v>
      </c>
      <c r="J140" s="224" t="s">
        <v>123</v>
      </c>
      <c r="K140" s="115" t="s">
        <v>25</v>
      </c>
      <c r="L140" s="116"/>
      <c r="M140" s="116"/>
      <c r="N140" s="217">
        <v>100</v>
      </c>
      <c r="O140" s="167">
        <v>230000000</v>
      </c>
      <c r="P140" s="218" t="s">
        <v>233</v>
      </c>
      <c r="Q140" s="116" t="s">
        <v>279</v>
      </c>
      <c r="R140" s="219" t="s">
        <v>234</v>
      </c>
      <c r="S140" s="167">
        <v>230000000</v>
      </c>
      <c r="T140" s="218" t="s">
        <v>75</v>
      </c>
      <c r="U140" s="116"/>
      <c r="V140" s="116"/>
      <c r="W140" s="116" t="s">
        <v>264</v>
      </c>
      <c r="X140" s="116" t="s">
        <v>251</v>
      </c>
      <c r="Y140" s="220">
        <v>0</v>
      </c>
      <c r="Z140" s="220">
        <v>100</v>
      </c>
      <c r="AA140" s="220">
        <v>0</v>
      </c>
      <c r="AB140" s="116"/>
      <c r="AC140" s="116" t="s">
        <v>236</v>
      </c>
      <c r="AD140" s="120"/>
      <c r="AE140" s="221"/>
      <c r="AF140" s="222">
        <v>143527370</v>
      </c>
      <c r="AG140" s="222">
        <f t="shared" si="184"/>
        <v>160750654.40000001</v>
      </c>
      <c r="AH140" s="120"/>
      <c r="AI140" s="221"/>
      <c r="AJ140" s="222">
        <v>143527370</v>
      </c>
      <c r="AK140" s="222">
        <f t="shared" ref="AK140:AK177" si="186">AJ140*1.12</f>
        <v>160750654.40000001</v>
      </c>
      <c r="AL140" s="120"/>
      <c r="AM140" s="221"/>
      <c r="AN140" s="223">
        <v>143527370</v>
      </c>
      <c r="AO140" s="223">
        <f t="shared" ref="AO140:AO157" si="187">AN140*1.12</f>
        <v>160750654.40000001</v>
      </c>
      <c r="AP140" s="120"/>
      <c r="AQ140" s="126"/>
      <c r="AR140" s="222"/>
      <c r="AS140" s="222"/>
      <c r="AT140" s="120"/>
      <c r="AU140" s="126"/>
      <c r="AV140" s="223"/>
      <c r="AW140" s="223"/>
      <c r="AX140" s="126"/>
      <c r="AY140" s="223">
        <v>0</v>
      </c>
      <c r="AZ140" s="223">
        <f t="shared" si="183"/>
        <v>0</v>
      </c>
      <c r="BA140" s="116" t="s">
        <v>245</v>
      </c>
      <c r="BB140" s="116" t="s">
        <v>351</v>
      </c>
      <c r="BC140" s="218" t="s">
        <v>136</v>
      </c>
      <c r="BD140" s="116"/>
      <c r="BE140" s="116"/>
      <c r="BF140" s="116"/>
      <c r="BG140" s="116"/>
      <c r="BH140" s="116"/>
      <c r="BI140" s="116"/>
      <c r="BJ140" s="116"/>
      <c r="BK140" s="116"/>
      <c r="BL140" s="116"/>
      <c r="BM140" s="116"/>
    </row>
    <row r="141" spans="1:235" ht="13.15" customHeight="1" x14ac:dyDescent="0.25">
      <c r="A141" s="162" t="s">
        <v>71</v>
      </c>
      <c r="B141" s="32" t="s">
        <v>426</v>
      </c>
      <c r="C141" s="33"/>
      <c r="D141" s="225" t="s">
        <v>628</v>
      </c>
      <c r="E141" s="36"/>
      <c r="F141" s="36"/>
      <c r="G141" s="226" t="s">
        <v>139</v>
      </c>
      <c r="H141" s="142"/>
      <c r="I141" s="142" t="s">
        <v>123</v>
      </c>
      <c r="J141" s="136" t="s">
        <v>123</v>
      </c>
      <c r="K141" s="37" t="s">
        <v>25</v>
      </c>
      <c r="L141" s="71"/>
      <c r="M141" s="71"/>
      <c r="N141" s="227">
        <v>100</v>
      </c>
      <c r="O141" s="54">
        <v>230000000</v>
      </c>
      <c r="P141" s="226" t="s">
        <v>233</v>
      </c>
      <c r="Q141" s="71" t="s">
        <v>523</v>
      </c>
      <c r="R141" s="228" t="s">
        <v>234</v>
      </c>
      <c r="S141" s="54">
        <v>230000000</v>
      </c>
      <c r="T141" s="226" t="s">
        <v>75</v>
      </c>
      <c r="U141" s="71"/>
      <c r="V141" s="71"/>
      <c r="W141" s="71" t="s">
        <v>478</v>
      </c>
      <c r="X141" s="71" t="s">
        <v>251</v>
      </c>
      <c r="Y141" s="229">
        <v>0</v>
      </c>
      <c r="Z141" s="229">
        <v>100</v>
      </c>
      <c r="AA141" s="229">
        <v>0</v>
      </c>
      <c r="AB141" s="71"/>
      <c r="AC141" s="71" t="s">
        <v>236</v>
      </c>
      <c r="AD141" s="230"/>
      <c r="AE141" s="231"/>
      <c r="AF141" s="232">
        <v>14137500</v>
      </c>
      <c r="AG141" s="233">
        <f t="shared" si="184"/>
        <v>15834000.000000002</v>
      </c>
      <c r="AH141" s="234"/>
      <c r="AI141" s="234"/>
      <c r="AJ141" s="232">
        <v>18850000</v>
      </c>
      <c r="AK141" s="233">
        <f>AJ141*1.12</f>
        <v>21112000.000000004</v>
      </c>
      <c r="AL141" s="234"/>
      <c r="AM141" s="234"/>
      <c r="AN141" s="232">
        <v>18850000</v>
      </c>
      <c r="AO141" s="233">
        <f>AN141*1.12</f>
        <v>21112000.000000004</v>
      </c>
      <c r="AP141" s="234"/>
      <c r="AQ141" s="234"/>
      <c r="AR141" s="234"/>
      <c r="AS141" s="234"/>
      <c r="AT141" s="234"/>
      <c r="AU141" s="234"/>
      <c r="AV141" s="234"/>
      <c r="AW141" s="234"/>
      <c r="AX141" s="234"/>
      <c r="AY141" s="84">
        <v>0</v>
      </c>
      <c r="AZ141" s="84">
        <f>AY141*1.12</f>
        <v>0</v>
      </c>
      <c r="BA141" s="71" t="s">
        <v>245</v>
      </c>
      <c r="BB141" s="71" t="s">
        <v>351</v>
      </c>
      <c r="BC141" s="226" t="s">
        <v>136</v>
      </c>
      <c r="BD141" s="39"/>
      <c r="BE141" s="39"/>
      <c r="BF141" s="39"/>
      <c r="BG141" s="39"/>
      <c r="BH141" s="39"/>
      <c r="BI141" s="39"/>
      <c r="BJ141" s="39"/>
      <c r="BK141" s="39"/>
      <c r="BL141" s="39"/>
      <c r="BM141" s="39" t="s">
        <v>627</v>
      </c>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row>
    <row r="142" spans="1:235" ht="13.15" customHeight="1" x14ac:dyDescent="0.2">
      <c r="A142" s="162" t="s">
        <v>71</v>
      </c>
      <c r="B142" s="32" t="s">
        <v>426</v>
      </c>
      <c r="C142" s="33"/>
      <c r="D142" s="225" t="s">
        <v>668</v>
      </c>
      <c r="E142" s="36"/>
      <c r="F142" s="36"/>
      <c r="G142" s="226" t="s">
        <v>139</v>
      </c>
      <c r="H142" s="142"/>
      <c r="I142" s="142" t="s">
        <v>123</v>
      </c>
      <c r="J142" s="136" t="s">
        <v>123</v>
      </c>
      <c r="K142" s="37" t="s">
        <v>25</v>
      </c>
      <c r="L142" s="71"/>
      <c r="M142" s="71"/>
      <c r="N142" s="227">
        <v>100</v>
      </c>
      <c r="O142" s="54">
        <v>230000000</v>
      </c>
      <c r="P142" s="226" t="s">
        <v>233</v>
      </c>
      <c r="Q142" s="71" t="s">
        <v>523</v>
      </c>
      <c r="R142" s="228" t="s">
        <v>234</v>
      </c>
      <c r="S142" s="54">
        <v>230000000</v>
      </c>
      <c r="T142" s="226" t="s">
        <v>75</v>
      </c>
      <c r="U142" s="71"/>
      <c r="V142" s="71"/>
      <c r="W142" s="71" t="s">
        <v>478</v>
      </c>
      <c r="X142" s="71" t="s">
        <v>251</v>
      </c>
      <c r="Y142" s="229">
        <v>0</v>
      </c>
      <c r="Z142" s="229">
        <v>100</v>
      </c>
      <c r="AA142" s="229">
        <v>0</v>
      </c>
      <c r="AB142" s="71"/>
      <c r="AC142" s="71" t="s">
        <v>236</v>
      </c>
      <c r="AD142" s="230"/>
      <c r="AE142" s="231"/>
      <c r="AF142" s="232">
        <f>14137500+17971200</f>
        <v>32108700</v>
      </c>
      <c r="AG142" s="233">
        <f t="shared" si="184"/>
        <v>35961744</v>
      </c>
      <c r="AH142" s="234"/>
      <c r="AI142" s="234"/>
      <c r="AJ142" s="232">
        <v>42811600</v>
      </c>
      <c r="AK142" s="233">
        <f>AJ142*1.12</f>
        <v>47948992.000000007</v>
      </c>
      <c r="AL142" s="234"/>
      <c r="AM142" s="234"/>
      <c r="AN142" s="232">
        <v>42811600</v>
      </c>
      <c r="AO142" s="233">
        <f>AN142*1.12</f>
        <v>47948992.000000007</v>
      </c>
      <c r="AP142" s="234"/>
      <c r="AQ142" s="234"/>
      <c r="AR142" s="234"/>
      <c r="AS142" s="234"/>
      <c r="AT142" s="234"/>
      <c r="AU142" s="234"/>
      <c r="AV142" s="234"/>
      <c r="AW142" s="234"/>
      <c r="AX142" s="234"/>
      <c r="AY142" s="236">
        <f t="shared" ref="AY142" si="188">AF142+AJ142+AN142</f>
        <v>117731900</v>
      </c>
      <c r="AZ142" s="236">
        <f t="shared" si="183"/>
        <v>131859728.00000001</v>
      </c>
      <c r="BA142" s="71" t="s">
        <v>245</v>
      </c>
      <c r="BB142" s="71" t="s">
        <v>351</v>
      </c>
      <c r="BC142" s="226" t="s">
        <v>136</v>
      </c>
      <c r="BD142" s="39"/>
      <c r="BE142" s="39"/>
      <c r="BF142" s="39"/>
      <c r="BG142" s="39"/>
      <c r="BH142" s="39"/>
      <c r="BI142" s="39"/>
      <c r="BJ142" s="39"/>
      <c r="BK142" s="39"/>
      <c r="BL142" s="39"/>
      <c r="BM142" s="39"/>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row>
    <row r="143" spans="1:235" s="52" customFormat="1" ht="13.15" customHeight="1" x14ac:dyDescent="0.2">
      <c r="A143" s="131" t="s">
        <v>71</v>
      </c>
      <c r="B143" s="32" t="s">
        <v>426</v>
      </c>
      <c r="C143" s="33"/>
      <c r="D143" s="53" t="s">
        <v>111</v>
      </c>
      <c r="E143" s="36"/>
      <c r="F143" s="36" t="s">
        <v>105</v>
      </c>
      <c r="G143" s="218" t="s">
        <v>139</v>
      </c>
      <c r="H143" s="224"/>
      <c r="I143" s="224" t="s">
        <v>123</v>
      </c>
      <c r="J143" s="224" t="s">
        <v>123</v>
      </c>
      <c r="K143" s="115" t="s">
        <v>25</v>
      </c>
      <c r="L143" s="116"/>
      <c r="M143" s="116"/>
      <c r="N143" s="217">
        <v>100</v>
      </c>
      <c r="O143" s="167">
        <v>230000000</v>
      </c>
      <c r="P143" s="218" t="s">
        <v>233</v>
      </c>
      <c r="Q143" s="116" t="s">
        <v>279</v>
      </c>
      <c r="R143" s="219" t="s">
        <v>234</v>
      </c>
      <c r="S143" s="167">
        <v>230000000</v>
      </c>
      <c r="T143" s="218" t="s">
        <v>280</v>
      </c>
      <c r="U143" s="116"/>
      <c r="V143" s="116"/>
      <c r="W143" s="116" t="s">
        <v>264</v>
      </c>
      <c r="X143" s="116" t="s">
        <v>251</v>
      </c>
      <c r="Y143" s="220">
        <v>0</v>
      </c>
      <c r="Z143" s="220">
        <v>100</v>
      </c>
      <c r="AA143" s="220">
        <v>0</v>
      </c>
      <c r="AB143" s="116"/>
      <c r="AC143" s="116" t="s">
        <v>236</v>
      </c>
      <c r="AD143" s="120"/>
      <c r="AE143" s="221"/>
      <c r="AF143" s="222">
        <v>164672825</v>
      </c>
      <c r="AG143" s="222">
        <f t="shared" si="184"/>
        <v>184433564.00000003</v>
      </c>
      <c r="AH143" s="120"/>
      <c r="AI143" s="221"/>
      <c r="AJ143" s="222">
        <v>164672825</v>
      </c>
      <c r="AK143" s="222">
        <f t="shared" si="186"/>
        <v>184433564.00000003</v>
      </c>
      <c r="AL143" s="120"/>
      <c r="AM143" s="221"/>
      <c r="AN143" s="223">
        <v>164672825</v>
      </c>
      <c r="AO143" s="223">
        <f t="shared" si="187"/>
        <v>184433564.00000003</v>
      </c>
      <c r="AP143" s="120"/>
      <c r="AQ143" s="126"/>
      <c r="AR143" s="222"/>
      <c r="AS143" s="222"/>
      <c r="AT143" s="120"/>
      <c r="AU143" s="126"/>
      <c r="AV143" s="223"/>
      <c r="AW143" s="223"/>
      <c r="AX143" s="126"/>
      <c r="AY143" s="223">
        <v>0</v>
      </c>
      <c r="AZ143" s="223">
        <f t="shared" si="183"/>
        <v>0</v>
      </c>
      <c r="BA143" s="116" t="s">
        <v>245</v>
      </c>
      <c r="BB143" s="116" t="s">
        <v>354</v>
      </c>
      <c r="BC143" s="218" t="s">
        <v>270</v>
      </c>
      <c r="BD143" s="116"/>
      <c r="BE143" s="116"/>
      <c r="BF143" s="116"/>
      <c r="BG143" s="116"/>
      <c r="BH143" s="116"/>
      <c r="BI143" s="116"/>
      <c r="BJ143" s="116"/>
      <c r="BK143" s="116"/>
      <c r="BL143" s="116"/>
      <c r="BM143" s="116"/>
    </row>
    <row r="144" spans="1:235" ht="13.15" customHeight="1" x14ac:dyDescent="0.2">
      <c r="A144" s="162" t="s">
        <v>71</v>
      </c>
      <c r="B144" s="32" t="s">
        <v>426</v>
      </c>
      <c r="C144" s="33"/>
      <c r="D144" s="225" t="s">
        <v>629</v>
      </c>
      <c r="E144" s="36"/>
      <c r="F144" s="36"/>
      <c r="G144" s="226" t="s">
        <v>139</v>
      </c>
      <c r="H144" s="142"/>
      <c r="I144" s="142" t="s">
        <v>123</v>
      </c>
      <c r="J144" s="136" t="s">
        <v>123</v>
      </c>
      <c r="K144" s="37" t="s">
        <v>25</v>
      </c>
      <c r="L144" s="71"/>
      <c r="M144" s="71"/>
      <c r="N144" s="227">
        <v>100</v>
      </c>
      <c r="O144" s="54">
        <v>230000000</v>
      </c>
      <c r="P144" s="226" t="s">
        <v>233</v>
      </c>
      <c r="Q144" s="71" t="s">
        <v>523</v>
      </c>
      <c r="R144" s="228" t="s">
        <v>234</v>
      </c>
      <c r="S144" s="54">
        <v>230000000</v>
      </c>
      <c r="T144" s="226" t="s">
        <v>280</v>
      </c>
      <c r="U144" s="71"/>
      <c r="V144" s="71"/>
      <c r="W144" s="71" t="s">
        <v>478</v>
      </c>
      <c r="X144" s="71" t="s">
        <v>251</v>
      </c>
      <c r="Y144" s="229">
        <v>0</v>
      </c>
      <c r="Z144" s="229">
        <v>100</v>
      </c>
      <c r="AA144" s="229">
        <v>0</v>
      </c>
      <c r="AB144" s="71"/>
      <c r="AC144" s="71" t="s">
        <v>236</v>
      </c>
      <c r="AD144" s="230"/>
      <c r="AE144" s="231"/>
      <c r="AF144" s="232">
        <v>47094150</v>
      </c>
      <c r="AG144" s="233">
        <f t="shared" si="184"/>
        <v>52745448.000000007</v>
      </c>
      <c r="AH144" s="234"/>
      <c r="AI144" s="234"/>
      <c r="AJ144" s="232">
        <v>62792200</v>
      </c>
      <c r="AK144" s="233">
        <f>AJ144*1.12</f>
        <v>70327264</v>
      </c>
      <c r="AL144" s="234"/>
      <c r="AM144" s="234"/>
      <c r="AN144" s="232">
        <v>62792200</v>
      </c>
      <c r="AO144" s="233">
        <f>AN144*1.12</f>
        <v>70327264</v>
      </c>
      <c r="AP144" s="234"/>
      <c r="AQ144" s="234"/>
      <c r="AR144" s="234"/>
      <c r="AS144" s="234"/>
      <c r="AT144" s="234"/>
      <c r="AU144" s="234"/>
      <c r="AV144" s="234"/>
      <c r="AW144" s="234"/>
      <c r="AX144" s="234"/>
      <c r="AY144" s="236">
        <f t="shared" ref="AY144" si="189">AF144+AJ144+AN144</f>
        <v>172678550</v>
      </c>
      <c r="AZ144" s="236">
        <f t="shared" si="183"/>
        <v>193399976.00000003</v>
      </c>
      <c r="BA144" s="71" t="s">
        <v>245</v>
      </c>
      <c r="BB144" s="71" t="s">
        <v>354</v>
      </c>
      <c r="BC144" s="226" t="s">
        <v>270</v>
      </c>
      <c r="BD144" s="39"/>
      <c r="BE144" s="39"/>
      <c r="BF144" s="39"/>
      <c r="BG144" s="39"/>
      <c r="BH144" s="39"/>
      <c r="BI144" s="39"/>
      <c r="BJ144" s="39"/>
      <c r="BK144" s="39"/>
      <c r="BL144" s="39"/>
      <c r="BM144" s="39" t="s">
        <v>627</v>
      </c>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row>
    <row r="145" spans="1:235" s="52" customFormat="1" ht="13.15" customHeight="1" x14ac:dyDescent="0.2">
      <c r="A145" s="131" t="s">
        <v>71</v>
      </c>
      <c r="B145" s="32" t="s">
        <v>426</v>
      </c>
      <c r="C145" s="33"/>
      <c r="D145" s="53" t="s">
        <v>114</v>
      </c>
      <c r="E145" s="36"/>
      <c r="F145" s="36" t="s">
        <v>106</v>
      </c>
      <c r="G145" s="218" t="s">
        <v>139</v>
      </c>
      <c r="H145" s="224"/>
      <c r="I145" s="224" t="s">
        <v>123</v>
      </c>
      <c r="J145" s="224" t="s">
        <v>123</v>
      </c>
      <c r="K145" s="115" t="s">
        <v>25</v>
      </c>
      <c r="L145" s="116"/>
      <c r="M145" s="116"/>
      <c r="N145" s="217">
        <v>100</v>
      </c>
      <c r="O145" s="167">
        <v>230000000</v>
      </c>
      <c r="P145" s="218" t="s">
        <v>233</v>
      </c>
      <c r="Q145" s="116" t="s">
        <v>279</v>
      </c>
      <c r="R145" s="219" t="s">
        <v>234</v>
      </c>
      <c r="S145" s="167">
        <v>230000000</v>
      </c>
      <c r="T145" s="218" t="s">
        <v>140</v>
      </c>
      <c r="U145" s="116"/>
      <c r="V145" s="116"/>
      <c r="W145" s="116" t="s">
        <v>264</v>
      </c>
      <c r="X145" s="116" t="s">
        <v>251</v>
      </c>
      <c r="Y145" s="220">
        <v>0</v>
      </c>
      <c r="Z145" s="220">
        <v>100</v>
      </c>
      <c r="AA145" s="220">
        <v>0</v>
      </c>
      <c r="AB145" s="116"/>
      <c r="AC145" s="116" t="s">
        <v>236</v>
      </c>
      <c r="AD145" s="120"/>
      <c r="AE145" s="221"/>
      <c r="AF145" s="222">
        <v>149490495</v>
      </c>
      <c r="AG145" s="222">
        <f t="shared" si="184"/>
        <v>167429354.40000001</v>
      </c>
      <c r="AH145" s="120"/>
      <c r="AI145" s="221"/>
      <c r="AJ145" s="222">
        <v>149490495</v>
      </c>
      <c r="AK145" s="222">
        <f t="shared" si="186"/>
        <v>167429354.40000001</v>
      </c>
      <c r="AL145" s="120"/>
      <c r="AM145" s="221"/>
      <c r="AN145" s="223">
        <v>149490495</v>
      </c>
      <c r="AO145" s="223">
        <f t="shared" si="187"/>
        <v>167429354.40000001</v>
      </c>
      <c r="AP145" s="120"/>
      <c r="AQ145" s="126"/>
      <c r="AR145" s="222"/>
      <c r="AS145" s="222"/>
      <c r="AT145" s="120"/>
      <c r="AU145" s="126"/>
      <c r="AV145" s="223"/>
      <c r="AW145" s="223"/>
      <c r="AX145" s="126"/>
      <c r="AY145" s="223">
        <v>0</v>
      </c>
      <c r="AZ145" s="223">
        <f t="shared" si="183"/>
        <v>0</v>
      </c>
      <c r="BA145" s="116" t="s">
        <v>245</v>
      </c>
      <c r="BB145" s="116" t="s">
        <v>355</v>
      </c>
      <c r="BC145" s="218" t="s">
        <v>137</v>
      </c>
      <c r="BD145" s="116"/>
      <c r="BE145" s="116"/>
      <c r="BF145" s="116"/>
      <c r="BG145" s="116"/>
      <c r="BH145" s="116"/>
      <c r="BI145" s="116"/>
      <c r="BJ145" s="116"/>
      <c r="BK145" s="116"/>
      <c r="BL145" s="116"/>
      <c r="BM145" s="116"/>
    </row>
    <row r="146" spans="1:235" ht="13.15" customHeight="1" x14ac:dyDescent="0.2">
      <c r="A146" s="162" t="s">
        <v>71</v>
      </c>
      <c r="B146" s="32" t="s">
        <v>426</v>
      </c>
      <c r="C146" s="33"/>
      <c r="D146" s="225" t="s">
        <v>630</v>
      </c>
      <c r="E146" s="36"/>
      <c r="F146" s="36"/>
      <c r="G146" s="226" t="s">
        <v>139</v>
      </c>
      <c r="H146" s="142"/>
      <c r="I146" s="142" t="s">
        <v>123</v>
      </c>
      <c r="J146" s="136" t="s">
        <v>123</v>
      </c>
      <c r="K146" s="37" t="s">
        <v>25</v>
      </c>
      <c r="L146" s="71"/>
      <c r="M146" s="71"/>
      <c r="N146" s="227">
        <v>100</v>
      </c>
      <c r="O146" s="54">
        <v>230000000</v>
      </c>
      <c r="P146" s="226" t="s">
        <v>233</v>
      </c>
      <c r="Q146" s="71" t="s">
        <v>523</v>
      </c>
      <c r="R146" s="228" t="s">
        <v>234</v>
      </c>
      <c r="S146" s="54">
        <v>230000000</v>
      </c>
      <c r="T146" s="226" t="s">
        <v>140</v>
      </c>
      <c r="U146" s="71"/>
      <c r="V146" s="71"/>
      <c r="W146" s="71" t="s">
        <v>478</v>
      </c>
      <c r="X146" s="71" t="s">
        <v>251</v>
      </c>
      <c r="Y146" s="229">
        <v>0</v>
      </c>
      <c r="Z146" s="229">
        <v>100</v>
      </c>
      <c r="AA146" s="229">
        <v>0</v>
      </c>
      <c r="AB146" s="71"/>
      <c r="AC146" s="71" t="s">
        <v>236</v>
      </c>
      <c r="AD146" s="230"/>
      <c r="AE146" s="231"/>
      <c r="AF146" s="232">
        <v>46623183.75</v>
      </c>
      <c r="AG146" s="233">
        <f t="shared" si="184"/>
        <v>52217965.800000004</v>
      </c>
      <c r="AH146" s="234"/>
      <c r="AI146" s="234"/>
      <c r="AJ146" s="232">
        <v>62164245</v>
      </c>
      <c r="AK146" s="233">
        <f>AJ146*1.12</f>
        <v>69623954.400000006</v>
      </c>
      <c r="AL146" s="234"/>
      <c r="AM146" s="234"/>
      <c r="AN146" s="232">
        <v>62164245</v>
      </c>
      <c r="AO146" s="233">
        <f>AN146*1.12</f>
        <v>69623954.400000006</v>
      </c>
      <c r="AP146" s="234"/>
      <c r="AQ146" s="234"/>
      <c r="AR146" s="234"/>
      <c r="AS146" s="234"/>
      <c r="AT146" s="234"/>
      <c r="AU146" s="234"/>
      <c r="AV146" s="234"/>
      <c r="AW146" s="234"/>
      <c r="AX146" s="234"/>
      <c r="AY146" s="236">
        <f t="shared" ref="AY146" si="190">AF146+AJ146+AN146</f>
        <v>170951673.75</v>
      </c>
      <c r="AZ146" s="236">
        <f t="shared" si="183"/>
        <v>191465874.60000002</v>
      </c>
      <c r="BA146" s="71" t="s">
        <v>245</v>
      </c>
      <c r="BB146" s="71" t="s">
        <v>355</v>
      </c>
      <c r="BC146" s="226" t="s">
        <v>137</v>
      </c>
      <c r="BD146" s="39"/>
      <c r="BE146" s="39"/>
      <c r="BF146" s="39"/>
      <c r="BG146" s="39"/>
      <c r="BH146" s="39"/>
      <c r="BI146" s="39"/>
      <c r="BJ146" s="39"/>
      <c r="BK146" s="39"/>
      <c r="BL146" s="39"/>
      <c r="BM146" s="39" t="s">
        <v>627</v>
      </c>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row>
    <row r="147" spans="1:235" s="52" customFormat="1" ht="13.15" customHeight="1" x14ac:dyDescent="0.2">
      <c r="A147" s="131" t="s">
        <v>71</v>
      </c>
      <c r="B147" s="32" t="s">
        <v>426</v>
      </c>
      <c r="C147" s="33"/>
      <c r="D147" s="53" t="s">
        <v>112</v>
      </c>
      <c r="E147" s="36"/>
      <c r="F147" s="36" t="s">
        <v>107</v>
      </c>
      <c r="G147" s="218" t="s">
        <v>139</v>
      </c>
      <c r="H147" s="224"/>
      <c r="I147" s="224" t="s">
        <v>123</v>
      </c>
      <c r="J147" s="224" t="s">
        <v>123</v>
      </c>
      <c r="K147" s="115" t="s">
        <v>25</v>
      </c>
      <c r="L147" s="116"/>
      <c r="M147" s="116"/>
      <c r="N147" s="217">
        <v>100</v>
      </c>
      <c r="O147" s="167">
        <v>230000000</v>
      </c>
      <c r="P147" s="218" t="s">
        <v>233</v>
      </c>
      <c r="Q147" s="116" t="s">
        <v>279</v>
      </c>
      <c r="R147" s="219" t="s">
        <v>234</v>
      </c>
      <c r="S147" s="167">
        <v>230000000</v>
      </c>
      <c r="T147" s="218" t="s">
        <v>72</v>
      </c>
      <c r="U147" s="116"/>
      <c r="V147" s="116"/>
      <c r="W147" s="116" t="s">
        <v>264</v>
      </c>
      <c r="X147" s="116" t="s">
        <v>251</v>
      </c>
      <c r="Y147" s="220">
        <v>0</v>
      </c>
      <c r="Z147" s="220">
        <v>100</v>
      </c>
      <c r="AA147" s="220">
        <v>0</v>
      </c>
      <c r="AB147" s="116"/>
      <c r="AC147" s="116" t="s">
        <v>236</v>
      </c>
      <c r="AD147" s="120"/>
      <c r="AE147" s="221"/>
      <c r="AF147" s="222">
        <v>108554250</v>
      </c>
      <c r="AG147" s="222">
        <f t="shared" si="184"/>
        <v>121580760.00000001</v>
      </c>
      <c r="AH147" s="120"/>
      <c r="AI147" s="221"/>
      <c r="AJ147" s="222">
        <v>108554250</v>
      </c>
      <c r="AK147" s="222">
        <f t="shared" si="186"/>
        <v>121580760.00000001</v>
      </c>
      <c r="AL147" s="120"/>
      <c r="AM147" s="221"/>
      <c r="AN147" s="223">
        <v>108554250</v>
      </c>
      <c r="AO147" s="223">
        <f t="shared" si="187"/>
        <v>121580760.00000001</v>
      </c>
      <c r="AP147" s="120"/>
      <c r="AQ147" s="126"/>
      <c r="AR147" s="222"/>
      <c r="AS147" s="222"/>
      <c r="AT147" s="120"/>
      <c r="AU147" s="126"/>
      <c r="AV147" s="223"/>
      <c r="AW147" s="223"/>
      <c r="AX147" s="126"/>
      <c r="AY147" s="223">
        <v>0</v>
      </c>
      <c r="AZ147" s="223">
        <f t="shared" si="183"/>
        <v>0</v>
      </c>
      <c r="BA147" s="116" t="s">
        <v>245</v>
      </c>
      <c r="BB147" s="116" t="s">
        <v>356</v>
      </c>
      <c r="BC147" s="237" t="s">
        <v>357</v>
      </c>
      <c r="BD147" s="116"/>
      <c r="BE147" s="116"/>
      <c r="BF147" s="116"/>
      <c r="BG147" s="116"/>
      <c r="BH147" s="116"/>
      <c r="BI147" s="116"/>
      <c r="BJ147" s="116"/>
      <c r="BK147" s="116"/>
      <c r="BL147" s="116"/>
      <c r="BM147" s="116"/>
    </row>
    <row r="148" spans="1:235" ht="13.15" customHeight="1" x14ac:dyDescent="0.2">
      <c r="A148" s="162" t="s">
        <v>71</v>
      </c>
      <c r="B148" s="32" t="s">
        <v>426</v>
      </c>
      <c r="C148" s="33"/>
      <c r="D148" s="225" t="s">
        <v>113</v>
      </c>
      <c r="E148" s="36"/>
      <c r="F148" s="36"/>
      <c r="G148" s="226" t="s">
        <v>139</v>
      </c>
      <c r="H148" s="142"/>
      <c r="I148" s="142" t="s">
        <v>123</v>
      </c>
      <c r="J148" s="136" t="s">
        <v>123</v>
      </c>
      <c r="K148" s="37" t="s">
        <v>25</v>
      </c>
      <c r="L148" s="71"/>
      <c r="M148" s="71"/>
      <c r="N148" s="227">
        <v>100</v>
      </c>
      <c r="O148" s="54">
        <v>230000000</v>
      </c>
      <c r="P148" s="226" t="s">
        <v>233</v>
      </c>
      <c r="Q148" s="71" t="s">
        <v>523</v>
      </c>
      <c r="R148" s="228" t="s">
        <v>234</v>
      </c>
      <c r="S148" s="54">
        <v>230000000</v>
      </c>
      <c r="T148" s="226" t="s">
        <v>72</v>
      </c>
      <c r="U148" s="71"/>
      <c r="V148" s="71"/>
      <c r="W148" s="71" t="s">
        <v>478</v>
      </c>
      <c r="X148" s="71" t="s">
        <v>251</v>
      </c>
      <c r="Y148" s="229">
        <v>0</v>
      </c>
      <c r="Z148" s="229">
        <v>100</v>
      </c>
      <c r="AA148" s="229">
        <v>0</v>
      </c>
      <c r="AB148" s="71"/>
      <c r="AC148" s="71" t="s">
        <v>236</v>
      </c>
      <c r="AD148" s="230"/>
      <c r="AE148" s="231"/>
      <c r="AF148" s="232">
        <v>81415687.5</v>
      </c>
      <c r="AG148" s="233">
        <f t="shared" si="184"/>
        <v>91185570.000000015</v>
      </c>
      <c r="AH148" s="234"/>
      <c r="AI148" s="234"/>
      <c r="AJ148" s="233">
        <v>108554250</v>
      </c>
      <c r="AK148" s="233">
        <f t="shared" si="186"/>
        <v>121580760.00000001</v>
      </c>
      <c r="AL148" s="230"/>
      <c r="AM148" s="231"/>
      <c r="AN148" s="238">
        <v>108554250</v>
      </c>
      <c r="AO148" s="238">
        <f t="shared" si="187"/>
        <v>121580760.00000001</v>
      </c>
      <c r="AP148" s="234"/>
      <c r="AQ148" s="234"/>
      <c r="AR148" s="234"/>
      <c r="AS148" s="234"/>
      <c r="AT148" s="234"/>
      <c r="AU148" s="234"/>
      <c r="AV148" s="234"/>
      <c r="AW148" s="234"/>
      <c r="AX148" s="234"/>
      <c r="AY148" s="236">
        <f t="shared" ref="AY148" si="191">AF148+AJ148+AN148</f>
        <v>298524187.5</v>
      </c>
      <c r="AZ148" s="236">
        <f t="shared" si="183"/>
        <v>334347090.00000006</v>
      </c>
      <c r="BA148" s="71" t="s">
        <v>245</v>
      </c>
      <c r="BB148" s="239" t="s">
        <v>356</v>
      </c>
      <c r="BC148" s="237" t="s">
        <v>357</v>
      </c>
      <c r="BD148" s="39"/>
      <c r="BE148" s="39"/>
      <c r="BF148" s="39"/>
      <c r="BG148" s="39"/>
      <c r="BH148" s="39"/>
      <c r="BI148" s="39"/>
      <c r="BJ148" s="39"/>
      <c r="BK148" s="39"/>
      <c r="BL148" s="39"/>
      <c r="BM148" s="39" t="s">
        <v>627</v>
      </c>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row>
    <row r="149" spans="1:235" s="52" customFormat="1" ht="13.15" customHeight="1" x14ac:dyDescent="0.2">
      <c r="A149" s="131" t="s">
        <v>71</v>
      </c>
      <c r="B149" s="32" t="s">
        <v>426</v>
      </c>
      <c r="C149" s="33"/>
      <c r="D149" s="53" t="s">
        <v>105</v>
      </c>
      <c r="E149" s="36"/>
      <c r="F149" s="36" t="s">
        <v>99</v>
      </c>
      <c r="G149" s="218" t="s">
        <v>138</v>
      </c>
      <c r="H149" s="224"/>
      <c r="I149" s="224" t="s">
        <v>133</v>
      </c>
      <c r="J149" s="224" t="s">
        <v>133</v>
      </c>
      <c r="K149" s="115" t="s">
        <v>25</v>
      </c>
      <c r="L149" s="116"/>
      <c r="M149" s="116"/>
      <c r="N149" s="217">
        <v>100</v>
      </c>
      <c r="O149" s="167">
        <v>230000000</v>
      </c>
      <c r="P149" s="218" t="s">
        <v>233</v>
      </c>
      <c r="Q149" s="116" t="s">
        <v>279</v>
      </c>
      <c r="R149" s="219" t="s">
        <v>234</v>
      </c>
      <c r="S149" s="167">
        <v>230000000</v>
      </c>
      <c r="T149" s="218" t="s">
        <v>75</v>
      </c>
      <c r="U149" s="116"/>
      <c r="V149" s="116"/>
      <c r="W149" s="116" t="s">
        <v>264</v>
      </c>
      <c r="X149" s="116" t="s">
        <v>251</v>
      </c>
      <c r="Y149" s="220">
        <v>0</v>
      </c>
      <c r="Z149" s="220">
        <v>100</v>
      </c>
      <c r="AA149" s="220">
        <v>0</v>
      </c>
      <c r="AB149" s="116"/>
      <c r="AC149" s="116" t="s">
        <v>236</v>
      </c>
      <c r="AD149" s="120"/>
      <c r="AE149" s="221"/>
      <c r="AF149" s="222">
        <v>51387600</v>
      </c>
      <c r="AG149" s="222">
        <f t="shared" si="184"/>
        <v>57554112.000000007</v>
      </c>
      <c r="AH149" s="120"/>
      <c r="AI149" s="221"/>
      <c r="AJ149" s="222">
        <v>51387600</v>
      </c>
      <c r="AK149" s="222">
        <f t="shared" si="186"/>
        <v>57554112.000000007</v>
      </c>
      <c r="AL149" s="120"/>
      <c r="AM149" s="221"/>
      <c r="AN149" s="223">
        <v>51387600</v>
      </c>
      <c r="AO149" s="223">
        <f t="shared" si="187"/>
        <v>57554112.000000007</v>
      </c>
      <c r="AP149" s="120"/>
      <c r="AQ149" s="126"/>
      <c r="AR149" s="222"/>
      <c r="AS149" s="222"/>
      <c r="AT149" s="120"/>
      <c r="AU149" s="126"/>
      <c r="AV149" s="223"/>
      <c r="AW149" s="223"/>
      <c r="AX149" s="126"/>
      <c r="AY149" s="223">
        <v>0</v>
      </c>
      <c r="AZ149" s="223">
        <v>0</v>
      </c>
      <c r="BA149" s="116" t="s">
        <v>245</v>
      </c>
      <c r="BB149" s="116" t="s">
        <v>358</v>
      </c>
      <c r="BC149" s="218" t="s">
        <v>135</v>
      </c>
      <c r="BD149" s="116"/>
      <c r="BE149" s="116"/>
      <c r="BF149" s="116"/>
      <c r="BG149" s="116"/>
      <c r="BH149" s="116"/>
      <c r="BI149" s="116"/>
      <c r="BJ149" s="116"/>
      <c r="BK149" s="116"/>
      <c r="BL149" s="116"/>
      <c r="BM149" s="116"/>
    </row>
    <row r="150" spans="1:235" s="52" customFormat="1" ht="13.15" customHeight="1" x14ac:dyDescent="0.25">
      <c r="A150" s="131" t="s">
        <v>71</v>
      </c>
      <c r="B150" s="32" t="s">
        <v>426</v>
      </c>
      <c r="C150" s="33"/>
      <c r="D150" s="53" t="s">
        <v>522</v>
      </c>
      <c r="E150" s="36"/>
      <c r="F150" s="36" t="s">
        <v>99</v>
      </c>
      <c r="G150" s="218" t="s">
        <v>138</v>
      </c>
      <c r="H150" s="224"/>
      <c r="I150" s="224" t="s">
        <v>133</v>
      </c>
      <c r="J150" s="224" t="s">
        <v>133</v>
      </c>
      <c r="K150" s="115" t="s">
        <v>25</v>
      </c>
      <c r="L150" s="116"/>
      <c r="M150" s="116"/>
      <c r="N150" s="217">
        <v>100</v>
      </c>
      <c r="O150" s="167">
        <v>230000000</v>
      </c>
      <c r="P150" s="218" t="s">
        <v>233</v>
      </c>
      <c r="Q150" s="71" t="s">
        <v>523</v>
      </c>
      <c r="R150" s="219" t="s">
        <v>234</v>
      </c>
      <c r="S150" s="167">
        <v>230000000</v>
      </c>
      <c r="T150" s="218" t="s">
        <v>75</v>
      </c>
      <c r="U150" s="116"/>
      <c r="V150" s="116"/>
      <c r="W150" s="51" t="s">
        <v>478</v>
      </c>
      <c r="X150" s="71" t="s">
        <v>251</v>
      </c>
      <c r="Y150" s="220">
        <v>0</v>
      </c>
      <c r="Z150" s="220">
        <v>100</v>
      </c>
      <c r="AA150" s="220">
        <v>0</v>
      </c>
      <c r="AB150" s="116"/>
      <c r="AC150" s="116" t="s">
        <v>236</v>
      </c>
      <c r="AD150" s="120"/>
      <c r="AE150" s="221"/>
      <c r="AF150" s="232">
        <v>40107157</v>
      </c>
      <c r="AG150" s="62">
        <f t="shared" si="184"/>
        <v>44920015.840000004</v>
      </c>
      <c r="AH150" s="234"/>
      <c r="AI150" s="234"/>
      <c r="AJ150" s="240">
        <v>53471770</v>
      </c>
      <c r="AK150" s="236">
        <f t="shared" si="186"/>
        <v>59888382.400000006</v>
      </c>
      <c r="AL150" s="234"/>
      <c r="AM150" s="234"/>
      <c r="AN150" s="240">
        <v>53471770</v>
      </c>
      <c r="AO150" s="236">
        <f t="shared" si="187"/>
        <v>59888382.400000006</v>
      </c>
      <c r="AP150" s="234"/>
      <c r="AQ150" s="234"/>
      <c r="AR150" s="234"/>
      <c r="AS150" s="234"/>
      <c r="AT150" s="234"/>
      <c r="AU150" s="234"/>
      <c r="AV150" s="234"/>
      <c r="AW150" s="234"/>
      <c r="AX150" s="234"/>
      <c r="AY150" s="84">
        <v>0</v>
      </c>
      <c r="AZ150" s="60">
        <f t="shared" si="183"/>
        <v>0</v>
      </c>
      <c r="BA150" s="236" t="s">
        <v>245</v>
      </c>
      <c r="BB150" s="241" t="s">
        <v>358</v>
      </c>
      <c r="BC150" s="33" t="s">
        <v>135</v>
      </c>
      <c r="BD150" s="39"/>
      <c r="BE150" s="39"/>
      <c r="BF150" s="39"/>
      <c r="BG150" s="39"/>
      <c r="BH150" s="39"/>
      <c r="BI150" s="39"/>
      <c r="BJ150" s="39"/>
      <c r="BK150" s="39"/>
      <c r="BL150" s="39"/>
      <c r="BM150" s="116"/>
    </row>
    <row r="151" spans="1:235" s="6" customFormat="1" ht="15" customHeight="1" x14ac:dyDescent="0.2">
      <c r="A151" s="162" t="s">
        <v>71</v>
      </c>
      <c r="B151" s="242" t="s">
        <v>426</v>
      </c>
      <c r="C151" s="242"/>
      <c r="D151" s="53" t="s">
        <v>522</v>
      </c>
      <c r="E151" s="243"/>
      <c r="F151" s="244"/>
      <c r="G151" s="244" t="s">
        <v>138</v>
      </c>
      <c r="H151" s="245"/>
      <c r="I151" s="245" t="s">
        <v>133</v>
      </c>
      <c r="J151" s="246" t="s">
        <v>133</v>
      </c>
      <c r="K151" s="246" t="s">
        <v>25</v>
      </c>
      <c r="L151" s="100"/>
      <c r="M151" s="247"/>
      <c r="N151" s="248">
        <v>100</v>
      </c>
      <c r="O151" s="97">
        <v>230000000</v>
      </c>
      <c r="P151" s="249" t="s">
        <v>233</v>
      </c>
      <c r="Q151" s="162" t="s">
        <v>523</v>
      </c>
      <c r="R151" s="162" t="s">
        <v>234</v>
      </c>
      <c r="S151" s="97">
        <v>230000000</v>
      </c>
      <c r="T151" s="249" t="s">
        <v>75</v>
      </c>
      <c r="U151" s="245"/>
      <c r="V151" s="247"/>
      <c r="W151" s="39" t="s">
        <v>478</v>
      </c>
      <c r="X151" s="162" t="s">
        <v>251</v>
      </c>
      <c r="Y151" s="162">
        <v>0</v>
      </c>
      <c r="Z151" s="244">
        <v>100</v>
      </c>
      <c r="AA151" s="244">
        <v>0</v>
      </c>
      <c r="AB151" s="244"/>
      <c r="AC151" s="244" t="s">
        <v>236</v>
      </c>
      <c r="AD151" s="100"/>
      <c r="AE151" s="247"/>
      <c r="AF151" s="240">
        <v>40107157</v>
      </c>
      <c r="AG151" s="250">
        <f t="shared" si="184"/>
        <v>44920015.840000004</v>
      </c>
      <c r="AH151" s="234"/>
      <c r="AI151" s="234"/>
      <c r="AJ151" s="240">
        <v>53471770</v>
      </c>
      <c r="AK151" s="251">
        <f t="shared" si="186"/>
        <v>59888382.400000006</v>
      </c>
      <c r="AL151" s="240"/>
      <c r="AM151" s="240"/>
      <c r="AN151" s="240">
        <v>53471770</v>
      </c>
      <c r="AO151" s="251">
        <f t="shared" si="187"/>
        <v>59888382.400000006</v>
      </c>
      <c r="AP151" s="234"/>
      <c r="AQ151" s="234"/>
      <c r="AR151" s="234"/>
      <c r="AS151" s="234"/>
      <c r="AT151" s="234"/>
      <c r="AU151" s="234"/>
      <c r="AV151" s="234"/>
      <c r="AW151" s="234"/>
      <c r="AX151" s="234"/>
      <c r="AY151" s="62">
        <v>0</v>
      </c>
      <c r="AZ151" s="62">
        <f t="shared" si="183"/>
        <v>0</v>
      </c>
      <c r="BA151" s="252" t="s">
        <v>245</v>
      </c>
      <c r="BB151" s="253" t="s">
        <v>358</v>
      </c>
      <c r="BC151" s="254" t="s">
        <v>135</v>
      </c>
      <c r="BD151" s="255"/>
      <c r="BE151" s="247"/>
      <c r="BF151" s="247"/>
      <c r="BG151" s="247"/>
      <c r="BH151" s="247"/>
      <c r="BI151" s="247"/>
      <c r="BJ151" s="247"/>
      <c r="BK151" s="247"/>
      <c r="BL151" s="247"/>
      <c r="BM151" s="51" t="s">
        <v>679</v>
      </c>
    </row>
    <row r="152" spans="1:235" s="52" customFormat="1" ht="13.15" customHeight="1" x14ac:dyDescent="0.2">
      <c r="A152" s="131" t="s">
        <v>71</v>
      </c>
      <c r="B152" s="32" t="s">
        <v>426</v>
      </c>
      <c r="C152" s="33"/>
      <c r="D152" s="53" t="s">
        <v>106</v>
      </c>
      <c r="E152" s="36"/>
      <c r="F152" s="36" t="s">
        <v>101</v>
      </c>
      <c r="G152" s="218" t="s">
        <v>138</v>
      </c>
      <c r="H152" s="224"/>
      <c r="I152" s="224" t="s">
        <v>133</v>
      </c>
      <c r="J152" s="224" t="s">
        <v>133</v>
      </c>
      <c r="K152" s="115" t="s">
        <v>25</v>
      </c>
      <c r="L152" s="116"/>
      <c r="M152" s="116"/>
      <c r="N152" s="217">
        <v>100</v>
      </c>
      <c r="O152" s="167">
        <v>230000000</v>
      </c>
      <c r="P152" s="218" t="s">
        <v>233</v>
      </c>
      <c r="Q152" s="116" t="s">
        <v>279</v>
      </c>
      <c r="R152" s="219" t="s">
        <v>234</v>
      </c>
      <c r="S152" s="167">
        <v>230000000</v>
      </c>
      <c r="T152" s="218" t="s">
        <v>280</v>
      </c>
      <c r="U152" s="116"/>
      <c r="V152" s="116"/>
      <c r="W152" s="116" t="s">
        <v>264</v>
      </c>
      <c r="X152" s="116" t="s">
        <v>251</v>
      </c>
      <c r="Y152" s="220">
        <v>0</v>
      </c>
      <c r="Z152" s="220">
        <v>100</v>
      </c>
      <c r="AA152" s="220">
        <v>0</v>
      </c>
      <c r="AB152" s="116"/>
      <c r="AC152" s="116" t="s">
        <v>236</v>
      </c>
      <c r="AD152" s="120"/>
      <c r="AE152" s="221"/>
      <c r="AF152" s="222">
        <v>9672960</v>
      </c>
      <c r="AG152" s="222">
        <f t="shared" si="184"/>
        <v>10833715.200000001</v>
      </c>
      <c r="AH152" s="120"/>
      <c r="AI152" s="221"/>
      <c r="AJ152" s="222">
        <v>9672960</v>
      </c>
      <c r="AK152" s="222">
        <f t="shared" si="186"/>
        <v>10833715.200000001</v>
      </c>
      <c r="AL152" s="120"/>
      <c r="AM152" s="221"/>
      <c r="AN152" s="223">
        <v>9672960</v>
      </c>
      <c r="AO152" s="223">
        <f t="shared" si="187"/>
        <v>10833715.200000001</v>
      </c>
      <c r="AP152" s="120"/>
      <c r="AQ152" s="126"/>
      <c r="AR152" s="222"/>
      <c r="AS152" s="222"/>
      <c r="AT152" s="120"/>
      <c r="AU152" s="126"/>
      <c r="AV152" s="223"/>
      <c r="AW152" s="223"/>
      <c r="AX152" s="126"/>
      <c r="AY152" s="223">
        <v>0</v>
      </c>
      <c r="AZ152" s="223">
        <v>0</v>
      </c>
      <c r="BA152" s="116" t="s">
        <v>245</v>
      </c>
      <c r="BB152" s="116" t="s">
        <v>359</v>
      </c>
      <c r="BC152" s="224" t="s">
        <v>269</v>
      </c>
      <c r="BD152" s="116"/>
      <c r="BE152" s="116"/>
      <c r="BF152" s="116"/>
      <c r="BG152" s="116"/>
      <c r="BH152" s="116"/>
      <c r="BI152" s="116"/>
      <c r="BJ152" s="116"/>
      <c r="BK152" s="116"/>
      <c r="BL152" s="116"/>
      <c r="BM152" s="116"/>
    </row>
    <row r="153" spans="1:235" s="52" customFormat="1" ht="13.15" customHeight="1" x14ac:dyDescent="0.25">
      <c r="A153" s="131" t="s">
        <v>71</v>
      </c>
      <c r="B153" s="32" t="s">
        <v>426</v>
      </c>
      <c r="C153" s="33"/>
      <c r="D153" s="53" t="s">
        <v>524</v>
      </c>
      <c r="E153" s="36"/>
      <c r="F153" s="36" t="s">
        <v>101</v>
      </c>
      <c r="G153" s="218" t="s">
        <v>138</v>
      </c>
      <c r="H153" s="224"/>
      <c r="I153" s="224" t="s">
        <v>133</v>
      </c>
      <c r="J153" s="224" t="s">
        <v>133</v>
      </c>
      <c r="K153" s="115" t="s">
        <v>25</v>
      </c>
      <c r="L153" s="116"/>
      <c r="M153" s="116"/>
      <c r="N153" s="217">
        <v>100</v>
      </c>
      <c r="O153" s="167">
        <v>230000000</v>
      </c>
      <c r="P153" s="218" t="s">
        <v>233</v>
      </c>
      <c r="Q153" s="71" t="s">
        <v>523</v>
      </c>
      <c r="R153" s="219" t="s">
        <v>234</v>
      </c>
      <c r="S153" s="167">
        <v>230000000</v>
      </c>
      <c r="T153" s="218" t="s">
        <v>280</v>
      </c>
      <c r="U153" s="116"/>
      <c r="V153" s="116"/>
      <c r="W153" s="51" t="s">
        <v>478</v>
      </c>
      <c r="X153" s="256" t="s">
        <v>251</v>
      </c>
      <c r="Y153" s="220">
        <v>0</v>
      </c>
      <c r="Z153" s="220">
        <v>100</v>
      </c>
      <c r="AA153" s="220">
        <v>0</v>
      </c>
      <c r="AB153" s="116"/>
      <c r="AC153" s="116" t="s">
        <v>236</v>
      </c>
      <c r="AD153" s="120"/>
      <c r="AE153" s="221"/>
      <c r="AF153" s="257">
        <v>7254720</v>
      </c>
      <c r="AG153" s="62">
        <f t="shared" si="184"/>
        <v>8125286.4000000004</v>
      </c>
      <c r="AH153" s="258"/>
      <c r="AI153" s="258"/>
      <c r="AJ153" s="62">
        <v>9672960</v>
      </c>
      <c r="AK153" s="62">
        <f t="shared" si="186"/>
        <v>10833715.200000001</v>
      </c>
      <c r="AL153" s="62"/>
      <c r="AM153" s="62"/>
      <c r="AN153" s="62">
        <v>9672960</v>
      </c>
      <c r="AO153" s="62">
        <f t="shared" si="187"/>
        <v>10833715.200000001</v>
      </c>
      <c r="AP153" s="258"/>
      <c r="AQ153" s="258"/>
      <c r="AR153" s="258"/>
      <c r="AS153" s="258"/>
      <c r="AT153" s="258"/>
      <c r="AU153" s="258"/>
      <c r="AV153" s="258"/>
      <c r="AW153" s="258"/>
      <c r="AX153" s="258"/>
      <c r="AY153" s="84">
        <v>0</v>
      </c>
      <c r="AZ153" s="60">
        <f t="shared" si="183"/>
        <v>0</v>
      </c>
      <c r="BA153" s="236" t="s">
        <v>245</v>
      </c>
      <c r="BB153" s="241" t="s">
        <v>359</v>
      </c>
      <c r="BC153" s="33" t="s">
        <v>269</v>
      </c>
      <c r="BD153" s="259"/>
      <c r="BE153" s="259"/>
      <c r="BF153" s="259"/>
      <c r="BG153" s="259"/>
      <c r="BH153" s="259"/>
      <c r="BI153" s="259"/>
      <c r="BJ153" s="259"/>
      <c r="BK153" s="259"/>
      <c r="BL153" s="259"/>
      <c r="BM153" s="116"/>
    </row>
    <row r="154" spans="1:235" s="6" customFormat="1" ht="15" customHeight="1" x14ac:dyDescent="0.2">
      <c r="A154" s="260" t="s">
        <v>71</v>
      </c>
      <c r="B154" s="261" t="s">
        <v>426</v>
      </c>
      <c r="C154" s="261"/>
      <c r="D154" s="53" t="s">
        <v>524</v>
      </c>
      <c r="E154" s="262"/>
      <c r="F154" s="263"/>
      <c r="G154" s="263" t="s">
        <v>138</v>
      </c>
      <c r="H154" s="264"/>
      <c r="I154" s="264" t="s">
        <v>133</v>
      </c>
      <c r="J154" s="265" t="s">
        <v>133</v>
      </c>
      <c r="K154" s="265" t="s">
        <v>25</v>
      </c>
      <c r="L154" s="266"/>
      <c r="M154" s="267"/>
      <c r="N154" s="268">
        <v>100</v>
      </c>
      <c r="O154" s="269">
        <v>230000000</v>
      </c>
      <c r="P154" s="270" t="s">
        <v>233</v>
      </c>
      <c r="Q154" s="162" t="s">
        <v>523</v>
      </c>
      <c r="R154" s="260" t="s">
        <v>234</v>
      </c>
      <c r="S154" s="269">
        <v>230000000</v>
      </c>
      <c r="T154" s="270" t="s">
        <v>280</v>
      </c>
      <c r="U154" s="264"/>
      <c r="V154" s="267"/>
      <c r="W154" s="39" t="s">
        <v>478</v>
      </c>
      <c r="X154" s="260" t="s">
        <v>251</v>
      </c>
      <c r="Y154" s="260">
        <v>0</v>
      </c>
      <c r="Z154" s="263">
        <v>100</v>
      </c>
      <c r="AA154" s="263">
        <v>0</v>
      </c>
      <c r="AB154" s="263"/>
      <c r="AC154" s="263" t="s">
        <v>236</v>
      </c>
      <c r="AD154" s="266"/>
      <c r="AE154" s="267"/>
      <c r="AF154" s="271">
        <v>7254720</v>
      </c>
      <c r="AG154" s="250">
        <f t="shared" si="184"/>
        <v>8125286.4000000004</v>
      </c>
      <c r="AH154" s="258"/>
      <c r="AI154" s="258"/>
      <c r="AJ154" s="250">
        <v>9672960</v>
      </c>
      <c r="AK154" s="250">
        <f t="shared" si="186"/>
        <v>10833715.200000001</v>
      </c>
      <c r="AL154" s="250"/>
      <c r="AM154" s="250"/>
      <c r="AN154" s="250">
        <v>9672960</v>
      </c>
      <c r="AO154" s="250">
        <f t="shared" si="187"/>
        <v>10833715.200000001</v>
      </c>
      <c r="AP154" s="258"/>
      <c r="AQ154" s="258"/>
      <c r="AR154" s="258"/>
      <c r="AS154" s="258"/>
      <c r="AT154" s="258"/>
      <c r="AU154" s="258"/>
      <c r="AV154" s="258"/>
      <c r="AW154" s="258"/>
      <c r="AX154" s="258"/>
      <c r="AY154" s="62">
        <v>0</v>
      </c>
      <c r="AZ154" s="62">
        <f t="shared" si="183"/>
        <v>0</v>
      </c>
      <c r="BA154" s="252" t="s">
        <v>245</v>
      </c>
      <c r="BB154" s="253" t="s">
        <v>359</v>
      </c>
      <c r="BC154" s="254" t="s">
        <v>269</v>
      </c>
      <c r="BD154" s="255"/>
      <c r="BE154" s="247"/>
      <c r="BF154" s="247"/>
      <c r="BG154" s="247"/>
      <c r="BH154" s="247"/>
      <c r="BI154" s="247"/>
      <c r="BJ154" s="247"/>
      <c r="BK154" s="247"/>
      <c r="BL154" s="247"/>
      <c r="BM154" s="51" t="s">
        <v>679</v>
      </c>
    </row>
    <row r="155" spans="1:235" s="52" customFormat="1" ht="13.15" customHeight="1" x14ac:dyDescent="0.2">
      <c r="A155" s="131" t="s">
        <v>71</v>
      </c>
      <c r="B155" s="32" t="s">
        <v>426</v>
      </c>
      <c r="C155" s="33"/>
      <c r="D155" s="53" t="s">
        <v>104</v>
      </c>
      <c r="E155" s="36"/>
      <c r="F155" s="36" t="s">
        <v>102</v>
      </c>
      <c r="G155" s="218" t="s">
        <v>138</v>
      </c>
      <c r="H155" s="224"/>
      <c r="I155" s="224" t="s">
        <v>133</v>
      </c>
      <c r="J155" s="224" t="s">
        <v>133</v>
      </c>
      <c r="K155" s="115" t="s">
        <v>25</v>
      </c>
      <c r="L155" s="116"/>
      <c r="M155" s="116"/>
      <c r="N155" s="217">
        <v>100</v>
      </c>
      <c r="O155" s="167">
        <v>230000000</v>
      </c>
      <c r="P155" s="218" t="s">
        <v>233</v>
      </c>
      <c r="Q155" s="116" t="s">
        <v>279</v>
      </c>
      <c r="R155" s="219" t="s">
        <v>234</v>
      </c>
      <c r="S155" s="167">
        <v>230000000</v>
      </c>
      <c r="T155" s="218" t="s">
        <v>72</v>
      </c>
      <c r="U155" s="116"/>
      <c r="V155" s="116"/>
      <c r="W155" s="116" t="s">
        <v>264</v>
      </c>
      <c r="X155" s="116" t="s">
        <v>251</v>
      </c>
      <c r="Y155" s="220">
        <v>0</v>
      </c>
      <c r="Z155" s="220">
        <v>100</v>
      </c>
      <c r="AA155" s="220">
        <v>0</v>
      </c>
      <c r="AB155" s="116"/>
      <c r="AC155" s="116" t="s">
        <v>236</v>
      </c>
      <c r="AD155" s="120"/>
      <c r="AE155" s="221"/>
      <c r="AF155" s="222">
        <v>40903170</v>
      </c>
      <c r="AG155" s="222">
        <f t="shared" si="184"/>
        <v>45811550.400000006</v>
      </c>
      <c r="AH155" s="120"/>
      <c r="AI155" s="221"/>
      <c r="AJ155" s="222">
        <v>40903170</v>
      </c>
      <c r="AK155" s="222">
        <f t="shared" si="186"/>
        <v>45811550.400000006</v>
      </c>
      <c r="AL155" s="120"/>
      <c r="AM155" s="221"/>
      <c r="AN155" s="223">
        <v>40903170</v>
      </c>
      <c r="AO155" s="223">
        <f t="shared" si="187"/>
        <v>45811550.400000006</v>
      </c>
      <c r="AP155" s="120"/>
      <c r="AQ155" s="126"/>
      <c r="AR155" s="222"/>
      <c r="AS155" s="222"/>
      <c r="AT155" s="120"/>
      <c r="AU155" s="126"/>
      <c r="AV155" s="223"/>
      <c r="AW155" s="223"/>
      <c r="AX155" s="126"/>
      <c r="AY155" s="223">
        <v>0</v>
      </c>
      <c r="AZ155" s="223">
        <v>0</v>
      </c>
      <c r="BA155" s="116" t="s">
        <v>245</v>
      </c>
      <c r="BB155" s="116" t="s">
        <v>360</v>
      </c>
      <c r="BC155" s="237" t="s">
        <v>361</v>
      </c>
      <c r="BD155" s="116"/>
      <c r="BE155" s="116"/>
      <c r="BF155" s="116"/>
      <c r="BG155" s="116"/>
      <c r="BH155" s="116"/>
      <c r="BI155" s="116"/>
      <c r="BJ155" s="116"/>
      <c r="BK155" s="116"/>
      <c r="BL155" s="116"/>
      <c r="BM155" s="116"/>
    </row>
    <row r="156" spans="1:235" s="52" customFormat="1" ht="13.15" customHeight="1" x14ac:dyDescent="0.25">
      <c r="A156" s="131" t="s">
        <v>71</v>
      </c>
      <c r="B156" s="32" t="s">
        <v>426</v>
      </c>
      <c r="C156" s="33"/>
      <c r="D156" s="53" t="s">
        <v>525</v>
      </c>
      <c r="E156" s="36"/>
      <c r="F156" s="36" t="s">
        <v>102</v>
      </c>
      <c r="G156" s="218" t="s">
        <v>138</v>
      </c>
      <c r="H156" s="224"/>
      <c r="I156" s="224" t="s">
        <v>133</v>
      </c>
      <c r="J156" s="224" t="s">
        <v>133</v>
      </c>
      <c r="K156" s="115" t="s">
        <v>25</v>
      </c>
      <c r="L156" s="116"/>
      <c r="M156" s="116"/>
      <c r="N156" s="217">
        <v>100</v>
      </c>
      <c r="O156" s="167">
        <v>230000000</v>
      </c>
      <c r="P156" s="218" t="s">
        <v>233</v>
      </c>
      <c r="Q156" s="71" t="s">
        <v>523</v>
      </c>
      <c r="R156" s="219" t="s">
        <v>234</v>
      </c>
      <c r="S156" s="167">
        <v>230000000</v>
      </c>
      <c r="T156" s="218" t="s">
        <v>72</v>
      </c>
      <c r="U156" s="116"/>
      <c r="V156" s="116"/>
      <c r="W156" s="51" t="s">
        <v>478</v>
      </c>
      <c r="X156" s="71" t="s">
        <v>251</v>
      </c>
      <c r="Y156" s="220">
        <v>0</v>
      </c>
      <c r="Z156" s="220">
        <v>100</v>
      </c>
      <c r="AA156" s="220">
        <v>0</v>
      </c>
      <c r="AB156" s="116"/>
      <c r="AC156" s="116" t="s">
        <v>236</v>
      </c>
      <c r="AD156" s="120"/>
      <c r="AE156" s="221"/>
      <c r="AF156" s="257">
        <v>30677377.5</v>
      </c>
      <c r="AG156" s="62">
        <f t="shared" si="184"/>
        <v>34358662.800000004</v>
      </c>
      <c r="AH156" s="234"/>
      <c r="AI156" s="234"/>
      <c r="AJ156" s="62">
        <v>40903170</v>
      </c>
      <c r="AK156" s="62">
        <f t="shared" si="186"/>
        <v>45811550.400000006</v>
      </c>
      <c r="AL156" s="62"/>
      <c r="AM156" s="62"/>
      <c r="AN156" s="62">
        <v>40903170</v>
      </c>
      <c r="AO156" s="62">
        <f t="shared" si="187"/>
        <v>45811550.400000006</v>
      </c>
      <c r="AP156" s="234"/>
      <c r="AQ156" s="234"/>
      <c r="AR156" s="234"/>
      <c r="AS156" s="234"/>
      <c r="AT156" s="234"/>
      <c r="AU156" s="234"/>
      <c r="AV156" s="234"/>
      <c r="AW156" s="234"/>
      <c r="AX156" s="234"/>
      <c r="AY156" s="84">
        <v>0</v>
      </c>
      <c r="AZ156" s="60">
        <f t="shared" si="183"/>
        <v>0</v>
      </c>
      <c r="BA156" s="236" t="s">
        <v>245</v>
      </c>
      <c r="BB156" s="241" t="s">
        <v>360</v>
      </c>
      <c r="BC156" s="33" t="s">
        <v>361</v>
      </c>
      <c r="BD156" s="39"/>
      <c r="BE156" s="39"/>
      <c r="BF156" s="39"/>
      <c r="BG156" s="39"/>
      <c r="BH156" s="39"/>
      <c r="BI156" s="39"/>
      <c r="BJ156" s="39"/>
      <c r="BK156" s="39"/>
      <c r="BL156" s="39"/>
      <c r="BM156" s="116"/>
    </row>
    <row r="157" spans="1:235" s="6" customFormat="1" ht="15" customHeight="1" x14ac:dyDescent="0.2">
      <c r="A157" s="162" t="s">
        <v>71</v>
      </c>
      <c r="B157" s="242" t="s">
        <v>426</v>
      </c>
      <c r="C157" s="242"/>
      <c r="D157" s="53" t="s">
        <v>525</v>
      </c>
      <c r="E157" s="272"/>
      <c r="F157" s="244"/>
      <c r="G157" s="244" t="s">
        <v>138</v>
      </c>
      <c r="H157" s="245"/>
      <c r="I157" s="245" t="s">
        <v>133</v>
      </c>
      <c r="J157" s="246" t="s">
        <v>133</v>
      </c>
      <c r="K157" s="246" t="s">
        <v>25</v>
      </c>
      <c r="L157" s="100"/>
      <c r="M157" s="247"/>
      <c r="N157" s="248">
        <v>100</v>
      </c>
      <c r="O157" s="97">
        <v>230000000</v>
      </c>
      <c r="P157" s="249" t="s">
        <v>233</v>
      </c>
      <c r="Q157" s="162" t="s">
        <v>523</v>
      </c>
      <c r="R157" s="162" t="s">
        <v>234</v>
      </c>
      <c r="S157" s="97">
        <v>230000000</v>
      </c>
      <c r="T157" s="249" t="s">
        <v>72</v>
      </c>
      <c r="U157" s="245"/>
      <c r="V157" s="247"/>
      <c r="W157" s="39" t="s">
        <v>478</v>
      </c>
      <c r="X157" s="162" t="s">
        <v>251</v>
      </c>
      <c r="Y157" s="162">
        <v>0</v>
      </c>
      <c r="Z157" s="244">
        <v>100</v>
      </c>
      <c r="AA157" s="244">
        <v>0</v>
      </c>
      <c r="AB157" s="244"/>
      <c r="AC157" s="244" t="s">
        <v>236</v>
      </c>
      <c r="AD157" s="100"/>
      <c r="AE157" s="247"/>
      <c r="AF157" s="271">
        <v>30677377.5</v>
      </c>
      <c r="AG157" s="250">
        <f t="shared" si="184"/>
        <v>34358662.800000004</v>
      </c>
      <c r="AH157" s="234"/>
      <c r="AI157" s="234"/>
      <c r="AJ157" s="250">
        <v>40903170</v>
      </c>
      <c r="AK157" s="250">
        <f t="shared" si="186"/>
        <v>45811550.400000006</v>
      </c>
      <c r="AL157" s="250"/>
      <c r="AM157" s="250"/>
      <c r="AN157" s="250">
        <v>40903170</v>
      </c>
      <c r="AO157" s="250">
        <f t="shared" si="187"/>
        <v>45811550.400000006</v>
      </c>
      <c r="AP157" s="234"/>
      <c r="AQ157" s="234"/>
      <c r="AR157" s="234"/>
      <c r="AS157" s="234"/>
      <c r="AT157" s="234"/>
      <c r="AU157" s="234"/>
      <c r="AV157" s="234"/>
      <c r="AW157" s="234"/>
      <c r="AX157" s="234"/>
      <c r="AY157" s="62">
        <v>0</v>
      </c>
      <c r="AZ157" s="62">
        <f t="shared" si="183"/>
        <v>0</v>
      </c>
      <c r="BA157" s="252" t="s">
        <v>245</v>
      </c>
      <c r="BB157" s="253" t="s">
        <v>360</v>
      </c>
      <c r="BC157" s="254" t="s">
        <v>361</v>
      </c>
      <c r="BD157" s="273"/>
      <c r="BE157" s="274"/>
      <c r="BF157" s="274"/>
      <c r="BG157" s="274"/>
      <c r="BH157" s="274"/>
      <c r="BI157" s="274"/>
      <c r="BJ157" s="274"/>
      <c r="BK157" s="274"/>
      <c r="BL157" s="274"/>
      <c r="BM157" s="51" t="s">
        <v>679</v>
      </c>
    </row>
    <row r="158" spans="1:235" s="52" customFormat="1" ht="13.15" customHeight="1" x14ac:dyDescent="0.2">
      <c r="A158" s="131" t="s">
        <v>362</v>
      </c>
      <c r="B158" s="32" t="s">
        <v>426</v>
      </c>
      <c r="C158" s="33"/>
      <c r="D158" s="36"/>
      <c r="E158" s="36"/>
      <c r="F158" s="36" t="s">
        <v>91</v>
      </c>
      <c r="G158" s="116" t="s">
        <v>363</v>
      </c>
      <c r="H158" s="116"/>
      <c r="I158" s="116" t="s">
        <v>364</v>
      </c>
      <c r="J158" s="116" t="s">
        <v>364</v>
      </c>
      <c r="K158" s="115" t="s">
        <v>25</v>
      </c>
      <c r="L158" s="116"/>
      <c r="M158" s="116"/>
      <c r="N158" s="275">
        <v>30</v>
      </c>
      <c r="O158" s="116">
        <v>230000000</v>
      </c>
      <c r="P158" s="116" t="s">
        <v>233</v>
      </c>
      <c r="Q158" s="116" t="s">
        <v>272</v>
      </c>
      <c r="R158" s="219" t="s">
        <v>234</v>
      </c>
      <c r="S158" s="116">
        <v>230000000</v>
      </c>
      <c r="T158" s="116" t="s">
        <v>68</v>
      </c>
      <c r="U158" s="116"/>
      <c r="V158" s="116" t="s">
        <v>235</v>
      </c>
      <c r="W158" s="116"/>
      <c r="X158" s="116"/>
      <c r="Y158" s="220">
        <v>0</v>
      </c>
      <c r="Z158" s="220">
        <v>90</v>
      </c>
      <c r="AA158" s="220">
        <v>10</v>
      </c>
      <c r="AB158" s="116"/>
      <c r="AC158" s="116" t="s">
        <v>236</v>
      </c>
      <c r="AD158" s="120"/>
      <c r="AE158" s="221"/>
      <c r="AF158" s="222">
        <v>214020000</v>
      </c>
      <c r="AG158" s="222">
        <f t="shared" si="184"/>
        <v>239702400.00000003</v>
      </c>
      <c r="AH158" s="120"/>
      <c r="AI158" s="221"/>
      <c r="AJ158" s="222">
        <v>214020000</v>
      </c>
      <c r="AK158" s="222">
        <f t="shared" si="186"/>
        <v>239702400.00000003</v>
      </c>
      <c r="AL158" s="120"/>
      <c r="AM158" s="221"/>
      <c r="AN158" s="223"/>
      <c r="AO158" s="223"/>
      <c r="AP158" s="120"/>
      <c r="AQ158" s="126"/>
      <c r="AR158" s="222"/>
      <c r="AS158" s="222"/>
      <c r="AT158" s="120"/>
      <c r="AU158" s="126"/>
      <c r="AV158" s="223"/>
      <c r="AW158" s="223"/>
      <c r="AX158" s="126"/>
      <c r="AY158" s="223">
        <v>0</v>
      </c>
      <c r="AZ158" s="223">
        <f t="shared" si="183"/>
        <v>0</v>
      </c>
      <c r="BA158" s="116" t="s">
        <v>245</v>
      </c>
      <c r="BB158" s="116" t="s">
        <v>365</v>
      </c>
      <c r="BC158" s="116" t="s">
        <v>366</v>
      </c>
      <c r="BD158" s="116"/>
      <c r="BE158" s="116"/>
      <c r="BF158" s="116"/>
      <c r="BG158" s="116"/>
      <c r="BH158" s="116"/>
      <c r="BI158" s="116"/>
      <c r="BJ158" s="116"/>
      <c r="BK158" s="116"/>
      <c r="BL158" s="116"/>
      <c r="BM158" s="116"/>
    </row>
    <row r="159" spans="1:235" s="52" customFormat="1" ht="13.15" customHeight="1" x14ac:dyDescent="0.2">
      <c r="A159" s="165" t="s">
        <v>87</v>
      </c>
      <c r="B159" s="115"/>
      <c r="C159" s="33"/>
      <c r="D159" s="36"/>
      <c r="E159" s="36"/>
      <c r="F159" s="36" t="s">
        <v>92</v>
      </c>
      <c r="G159" s="116" t="s">
        <v>141</v>
      </c>
      <c r="H159" s="116"/>
      <c r="I159" s="116" t="s">
        <v>127</v>
      </c>
      <c r="J159" s="116" t="s">
        <v>127</v>
      </c>
      <c r="K159" s="115" t="s">
        <v>25</v>
      </c>
      <c r="L159" s="115"/>
      <c r="M159" s="115"/>
      <c r="N159" s="117">
        <v>100</v>
      </c>
      <c r="O159" s="115" t="s">
        <v>232</v>
      </c>
      <c r="P159" s="116" t="s">
        <v>233</v>
      </c>
      <c r="Q159" s="115" t="s">
        <v>272</v>
      </c>
      <c r="R159" s="118" t="s">
        <v>234</v>
      </c>
      <c r="S159" s="115" t="s">
        <v>232</v>
      </c>
      <c r="T159" s="116" t="s">
        <v>132</v>
      </c>
      <c r="U159" s="115"/>
      <c r="V159" s="115"/>
      <c r="W159" s="115" t="s">
        <v>264</v>
      </c>
      <c r="X159" s="115" t="s">
        <v>251</v>
      </c>
      <c r="Y159" s="119">
        <v>0</v>
      </c>
      <c r="Z159" s="119">
        <v>100</v>
      </c>
      <c r="AA159" s="119">
        <v>0</v>
      </c>
      <c r="AB159" s="115"/>
      <c r="AC159" s="115" t="s">
        <v>236</v>
      </c>
      <c r="AD159" s="120"/>
      <c r="AE159" s="121"/>
      <c r="AF159" s="121">
        <v>143376584.24000001</v>
      </c>
      <c r="AG159" s="222">
        <f t="shared" si="184"/>
        <v>160581774.34880003</v>
      </c>
      <c r="AH159" s="120"/>
      <c r="AI159" s="121"/>
      <c r="AJ159" s="121">
        <v>143376584.24000001</v>
      </c>
      <c r="AK159" s="222">
        <f t="shared" si="186"/>
        <v>160581774.34880003</v>
      </c>
      <c r="AL159" s="120"/>
      <c r="AM159" s="121"/>
      <c r="AN159" s="121">
        <v>143376584.24000001</v>
      </c>
      <c r="AO159" s="276">
        <f>AN159*1.12</f>
        <v>160581774.34880003</v>
      </c>
      <c r="AP159" s="120"/>
      <c r="AQ159" s="124"/>
      <c r="AR159" s="276"/>
      <c r="AS159" s="276"/>
      <c r="AT159" s="125"/>
      <c r="AU159" s="124"/>
      <c r="AV159" s="124"/>
      <c r="AW159" s="124"/>
      <c r="AX159" s="126"/>
      <c r="AY159" s="223">
        <v>0</v>
      </c>
      <c r="AZ159" s="223">
        <f t="shared" si="183"/>
        <v>0</v>
      </c>
      <c r="BA159" s="277" t="s">
        <v>245</v>
      </c>
      <c r="BB159" s="54" t="s">
        <v>367</v>
      </c>
      <c r="BC159" s="54" t="s">
        <v>368</v>
      </c>
      <c r="BD159" s="115"/>
      <c r="BE159" s="115"/>
      <c r="BF159" s="116"/>
      <c r="BG159" s="115"/>
      <c r="BH159" s="115"/>
      <c r="BI159" s="116"/>
      <c r="BJ159" s="115"/>
      <c r="BK159" s="115"/>
      <c r="BL159" s="116"/>
      <c r="BM159" s="116"/>
    </row>
    <row r="160" spans="1:235" s="52" customFormat="1" ht="13.15" customHeight="1" x14ac:dyDescent="0.2">
      <c r="A160" s="165" t="s">
        <v>87</v>
      </c>
      <c r="B160" s="32" t="s">
        <v>426</v>
      </c>
      <c r="C160" s="33"/>
      <c r="D160" s="53" t="s">
        <v>96</v>
      </c>
      <c r="E160" s="36"/>
      <c r="F160" s="36" t="s">
        <v>418</v>
      </c>
      <c r="G160" s="116" t="s">
        <v>141</v>
      </c>
      <c r="H160" s="116"/>
      <c r="I160" s="116" t="s">
        <v>127</v>
      </c>
      <c r="J160" s="116" t="s">
        <v>127</v>
      </c>
      <c r="K160" s="115" t="s">
        <v>25</v>
      </c>
      <c r="L160" s="115"/>
      <c r="M160" s="115"/>
      <c r="N160" s="117">
        <v>100</v>
      </c>
      <c r="O160" s="115" t="s">
        <v>232</v>
      </c>
      <c r="P160" s="116" t="s">
        <v>233</v>
      </c>
      <c r="Q160" s="116" t="s">
        <v>279</v>
      </c>
      <c r="R160" s="118" t="s">
        <v>234</v>
      </c>
      <c r="S160" s="115" t="s">
        <v>232</v>
      </c>
      <c r="T160" s="116" t="s">
        <v>132</v>
      </c>
      <c r="U160" s="115"/>
      <c r="V160" s="115"/>
      <c r="W160" s="115" t="s">
        <v>264</v>
      </c>
      <c r="X160" s="115" t="s">
        <v>251</v>
      </c>
      <c r="Y160" s="119">
        <v>0</v>
      </c>
      <c r="Z160" s="119">
        <v>100</v>
      </c>
      <c r="AA160" s="119">
        <v>0</v>
      </c>
      <c r="AB160" s="115"/>
      <c r="AC160" s="115" t="s">
        <v>236</v>
      </c>
      <c r="AD160" s="120"/>
      <c r="AE160" s="121"/>
      <c r="AF160" s="121">
        <v>143376584.24000001</v>
      </c>
      <c r="AG160" s="222">
        <f t="shared" si="184"/>
        <v>160581774.34880003</v>
      </c>
      <c r="AH160" s="120"/>
      <c r="AI160" s="121"/>
      <c r="AJ160" s="121">
        <v>143376584.24000001</v>
      </c>
      <c r="AK160" s="222">
        <f t="shared" si="186"/>
        <v>160581774.34880003</v>
      </c>
      <c r="AL160" s="120"/>
      <c r="AM160" s="121"/>
      <c r="AN160" s="121">
        <v>143376584.24000001</v>
      </c>
      <c r="AO160" s="276">
        <f>AN160*1.12</f>
        <v>160581774.34880003</v>
      </c>
      <c r="AP160" s="120"/>
      <c r="AQ160" s="124"/>
      <c r="AR160" s="276"/>
      <c r="AS160" s="276"/>
      <c r="AT160" s="125"/>
      <c r="AU160" s="124"/>
      <c r="AV160" s="124"/>
      <c r="AW160" s="124"/>
      <c r="AX160" s="126"/>
      <c r="AY160" s="223">
        <f t="shared" ref="AY160:AY166" si="192">AF160+AJ160+AN160+AR160+AV160</f>
        <v>430129752.72000003</v>
      </c>
      <c r="AZ160" s="223">
        <f t="shared" si="183"/>
        <v>481745323.04640007</v>
      </c>
      <c r="BA160" s="277" t="s">
        <v>245</v>
      </c>
      <c r="BB160" s="54" t="s">
        <v>367</v>
      </c>
      <c r="BC160" s="54" t="s">
        <v>368</v>
      </c>
      <c r="BD160" s="115"/>
      <c r="BE160" s="115"/>
      <c r="BF160" s="116"/>
      <c r="BG160" s="115"/>
      <c r="BH160" s="115"/>
      <c r="BI160" s="116"/>
      <c r="BJ160" s="115"/>
      <c r="BK160" s="115"/>
      <c r="BL160" s="116"/>
      <c r="BM160" s="116"/>
    </row>
    <row r="161" spans="1:83" s="52" customFormat="1" ht="13.15" customHeight="1" x14ac:dyDescent="0.2">
      <c r="A161" s="165" t="s">
        <v>87</v>
      </c>
      <c r="B161" s="115"/>
      <c r="C161" s="33"/>
      <c r="D161" s="36"/>
      <c r="E161" s="36"/>
      <c r="F161" s="36" t="s">
        <v>93</v>
      </c>
      <c r="G161" s="116" t="s">
        <v>141</v>
      </c>
      <c r="H161" s="116"/>
      <c r="I161" s="116" t="s">
        <v>127</v>
      </c>
      <c r="J161" s="116" t="s">
        <v>127</v>
      </c>
      <c r="K161" s="115" t="s">
        <v>25</v>
      </c>
      <c r="L161" s="115"/>
      <c r="M161" s="115"/>
      <c r="N161" s="117">
        <v>100</v>
      </c>
      <c r="O161" s="115" t="s">
        <v>232</v>
      </c>
      <c r="P161" s="116" t="s">
        <v>233</v>
      </c>
      <c r="Q161" s="115" t="s">
        <v>272</v>
      </c>
      <c r="R161" s="118" t="s">
        <v>234</v>
      </c>
      <c r="S161" s="115" t="s">
        <v>232</v>
      </c>
      <c r="T161" s="116" t="s">
        <v>75</v>
      </c>
      <c r="U161" s="115"/>
      <c r="V161" s="115"/>
      <c r="W161" s="115" t="s">
        <v>264</v>
      </c>
      <c r="X161" s="115" t="s">
        <v>251</v>
      </c>
      <c r="Y161" s="119">
        <v>0</v>
      </c>
      <c r="Z161" s="119">
        <v>100</v>
      </c>
      <c r="AA161" s="119">
        <v>0</v>
      </c>
      <c r="AB161" s="115"/>
      <c r="AC161" s="115" t="s">
        <v>236</v>
      </c>
      <c r="AD161" s="120"/>
      <c r="AE161" s="121"/>
      <c r="AF161" s="121">
        <v>125175374</v>
      </c>
      <c r="AG161" s="222">
        <f t="shared" si="184"/>
        <v>140196418.88000003</v>
      </c>
      <c r="AH161" s="120"/>
      <c r="AI161" s="121"/>
      <c r="AJ161" s="121">
        <v>125175374</v>
      </c>
      <c r="AK161" s="222">
        <f t="shared" si="186"/>
        <v>140196418.88000003</v>
      </c>
      <c r="AL161" s="120"/>
      <c r="AM161" s="121"/>
      <c r="AN161" s="121">
        <v>125175374</v>
      </c>
      <c r="AO161" s="276">
        <f t="shared" ref="AO161:AO177" si="193">AN161*1.12</f>
        <v>140196418.88000003</v>
      </c>
      <c r="AP161" s="120"/>
      <c r="AQ161" s="124"/>
      <c r="AR161" s="276"/>
      <c r="AS161" s="276"/>
      <c r="AT161" s="125"/>
      <c r="AU161" s="124"/>
      <c r="AV161" s="124"/>
      <c r="AW161" s="124"/>
      <c r="AX161" s="126"/>
      <c r="AY161" s="223">
        <v>0</v>
      </c>
      <c r="AZ161" s="223">
        <f t="shared" si="183"/>
        <v>0</v>
      </c>
      <c r="BA161" s="277" t="s">
        <v>245</v>
      </c>
      <c r="BB161" s="54" t="s">
        <v>369</v>
      </c>
      <c r="BC161" s="54" t="s">
        <v>370</v>
      </c>
      <c r="BD161" s="115"/>
      <c r="BE161" s="115"/>
      <c r="BF161" s="116"/>
      <c r="BG161" s="115"/>
      <c r="BH161" s="115"/>
      <c r="BI161" s="116"/>
      <c r="BJ161" s="115"/>
      <c r="BK161" s="115"/>
      <c r="BL161" s="116"/>
      <c r="BM161" s="116"/>
    </row>
    <row r="162" spans="1:83" s="52" customFormat="1" ht="13.15" customHeight="1" x14ac:dyDescent="0.2">
      <c r="A162" s="165" t="s">
        <v>87</v>
      </c>
      <c r="B162" s="32" t="s">
        <v>426</v>
      </c>
      <c r="C162" s="33"/>
      <c r="D162" s="53" t="s">
        <v>101</v>
      </c>
      <c r="E162" s="36"/>
      <c r="F162" s="36" t="s">
        <v>419</v>
      </c>
      <c r="G162" s="116" t="s">
        <v>141</v>
      </c>
      <c r="H162" s="116"/>
      <c r="I162" s="116" t="s">
        <v>127</v>
      </c>
      <c r="J162" s="116" t="s">
        <v>127</v>
      </c>
      <c r="K162" s="115" t="s">
        <v>25</v>
      </c>
      <c r="L162" s="115"/>
      <c r="M162" s="115"/>
      <c r="N162" s="117">
        <v>100</v>
      </c>
      <c r="O162" s="115" t="s">
        <v>232</v>
      </c>
      <c r="P162" s="116" t="s">
        <v>233</v>
      </c>
      <c r="Q162" s="116" t="s">
        <v>279</v>
      </c>
      <c r="R162" s="118" t="s">
        <v>234</v>
      </c>
      <c r="S162" s="115" t="s">
        <v>232</v>
      </c>
      <c r="T162" s="116" t="s">
        <v>75</v>
      </c>
      <c r="U162" s="115"/>
      <c r="V162" s="115"/>
      <c r="W162" s="115" t="s">
        <v>264</v>
      </c>
      <c r="X162" s="115" t="s">
        <v>251</v>
      </c>
      <c r="Y162" s="119">
        <v>0</v>
      </c>
      <c r="Z162" s="119">
        <v>100</v>
      </c>
      <c r="AA162" s="119">
        <v>0</v>
      </c>
      <c r="AB162" s="115"/>
      <c r="AC162" s="115" t="s">
        <v>236</v>
      </c>
      <c r="AD162" s="120"/>
      <c r="AE162" s="121"/>
      <c r="AF162" s="121">
        <v>125175374</v>
      </c>
      <c r="AG162" s="222">
        <f t="shared" si="184"/>
        <v>140196418.88000003</v>
      </c>
      <c r="AH162" s="120"/>
      <c r="AI162" s="121"/>
      <c r="AJ162" s="121">
        <v>125175374</v>
      </c>
      <c r="AK162" s="222">
        <f t="shared" si="186"/>
        <v>140196418.88000003</v>
      </c>
      <c r="AL162" s="120"/>
      <c r="AM162" s="121"/>
      <c r="AN162" s="121">
        <v>125175374</v>
      </c>
      <c r="AO162" s="276">
        <f t="shared" si="193"/>
        <v>140196418.88000003</v>
      </c>
      <c r="AP162" s="120"/>
      <c r="AQ162" s="124"/>
      <c r="AR162" s="276"/>
      <c r="AS162" s="276"/>
      <c r="AT162" s="125"/>
      <c r="AU162" s="124"/>
      <c r="AV162" s="124"/>
      <c r="AW162" s="124"/>
      <c r="AX162" s="126"/>
      <c r="AY162" s="223">
        <f t="shared" si="192"/>
        <v>375526122</v>
      </c>
      <c r="AZ162" s="223">
        <f t="shared" si="183"/>
        <v>420589256.64000005</v>
      </c>
      <c r="BA162" s="277" t="s">
        <v>245</v>
      </c>
      <c r="BB162" s="54" t="s">
        <v>369</v>
      </c>
      <c r="BC162" s="54" t="s">
        <v>370</v>
      </c>
      <c r="BD162" s="115"/>
      <c r="BE162" s="115"/>
      <c r="BF162" s="116"/>
      <c r="BG162" s="115"/>
      <c r="BH162" s="115"/>
      <c r="BI162" s="116"/>
      <c r="BJ162" s="115"/>
      <c r="BK162" s="115"/>
      <c r="BL162" s="116"/>
      <c r="BM162" s="116"/>
    </row>
    <row r="163" spans="1:83" s="52" customFormat="1" ht="13.15" customHeight="1" x14ac:dyDescent="0.2">
      <c r="A163" s="165" t="s">
        <v>87</v>
      </c>
      <c r="B163" s="115"/>
      <c r="C163" s="33"/>
      <c r="D163" s="36"/>
      <c r="E163" s="36"/>
      <c r="F163" s="36" t="s">
        <v>94</v>
      </c>
      <c r="G163" s="116" t="s">
        <v>141</v>
      </c>
      <c r="H163" s="116"/>
      <c r="I163" s="116" t="s">
        <v>127</v>
      </c>
      <c r="J163" s="116" t="s">
        <v>127</v>
      </c>
      <c r="K163" s="115" t="s">
        <v>25</v>
      </c>
      <c r="L163" s="115"/>
      <c r="M163" s="115"/>
      <c r="N163" s="117">
        <v>100</v>
      </c>
      <c r="O163" s="115" t="s">
        <v>232</v>
      </c>
      <c r="P163" s="116" t="s">
        <v>233</v>
      </c>
      <c r="Q163" s="115" t="s">
        <v>272</v>
      </c>
      <c r="R163" s="118" t="s">
        <v>234</v>
      </c>
      <c r="S163" s="115" t="s">
        <v>232</v>
      </c>
      <c r="T163" s="116" t="s">
        <v>142</v>
      </c>
      <c r="U163" s="115"/>
      <c r="V163" s="115"/>
      <c r="W163" s="115" t="s">
        <v>264</v>
      </c>
      <c r="X163" s="115" t="s">
        <v>251</v>
      </c>
      <c r="Y163" s="119">
        <v>0</v>
      </c>
      <c r="Z163" s="119">
        <v>100</v>
      </c>
      <c r="AA163" s="119">
        <v>0</v>
      </c>
      <c r="AB163" s="115"/>
      <c r="AC163" s="115" t="s">
        <v>236</v>
      </c>
      <c r="AD163" s="120"/>
      <c r="AE163" s="121"/>
      <c r="AF163" s="121">
        <v>93328850</v>
      </c>
      <c r="AG163" s="222">
        <f t="shared" si="184"/>
        <v>104528312.00000001</v>
      </c>
      <c r="AH163" s="120"/>
      <c r="AI163" s="121"/>
      <c r="AJ163" s="121">
        <v>93328850</v>
      </c>
      <c r="AK163" s="222">
        <f t="shared" si="186"/>
        <v>104528312.00000001</v>
      </c>
      <c r="AL163" s="120"/>
      <c r="AM163" s="121"/>
      <c r="AN163" s="121">
        <v>93328850</v>
      </c>
      <c r="AO163" s="276">
        <f t="shared" si="193"/>
        <v>104528312.00000001</v>
      </c>
      <c r="AP163" s="120"/>
      <c r="AQ163" s="124"/>
      <c r="AR163" s="276"/>
      <c r="AS163" s="276"/>
      <c r="AT163" s="125"/>
      <c r="AU163" s="124"/>
      <c r="AV163" s="124"/>
      <c r="AW163" s="124"/>
      <c r="AX163" s="126"/>
      <c r="AY163" s="223">
        <v>0</v>
      </c>
      <c r="AZ163" s="223">
        <f t="shared" si="183"/>
        <v>0</v>
      </c>
      <c r="BA163" s="277" t="s">
        <v>245</v>
      </c>
      <c r="BB163" s="54" t="s">
        <v>371</v>
      </c>
      <c r="BC163" s="54" t="s">
        <v>372</v>
      </c>
      <c r="BD163" s="115"/>
      <c r="BE163" s="115"/>
      <c r="BF163" s="116"/>
      <c r="BG163" s="115"/>
      <c r="BH163" s="115"/>
      <c r="BI163" s="116"/>
      <c r="BJ163" s="115"/>
      <c r="BK163" s="115"/>
      <c r="BL163" s="116"/>
      <c r="BM163" s="116"/>
    </row>
    <row r="164" spans="1:83" s="52" customFormat="1" ht="13.15" customHeight="1" x14ac:dyDescent="0.2">
      <c r="A164" s="165" t="s">
        <v>87</v>
      </c>
      <c r="B164" s="32" t="s">
        <v>426</v>
      </c>
      <c r="C164" s="33"/>
      <c r="D164" s="53" t="s">
        <v>97</v>
      </c>
      <c r="E164" s="36"/>
      <c r="F164" s="36" t="s">
        <v>420</v>
      </c>
      <c r="G164" s="116" t="s">
        <v>141</v>
      </c>
      <c r="H164" s="116"/>
      <c r="I164" s="116" t="s">
        <v>127</v>
      </c>
      <c r="J164" s="116" t="s">
        <v>127</v>
      </c>
      <c r="K164" s="115" t="s">
        <v>25</v>
      </c>
      <c r="L164" s="115"/>
      <c r="M164" s="115"/>
      <c r="N164" s="117">
        <v>100</v>
      </c>
      <c r="O164" s="115" t="s">
        <v>232</v>
      </c>
      <c r="P164" s="116" t="s">
        <v>233</v>
      </c>
      <c r="Q164" s="116" t="s">
        <v>279</v>
      </c>
      <c r="R164" s="118" t="s">
        <v>234</v>
      </c>
      <c r="S164" s="115" t="s">
        <v>232</v>
      </c>
      <c r="T164" s="116" t="s">
        <v>142</v>
      </c>
      <c r="U164" s="115"/>
      <c r="V164" s="115"/>
      <c r="W164" s="115" t="s">
        <v>264</v>
      </c>
      <c r="X164" s="115" t="s">
        <v>251</v>
      </c>
      <c r="Y164" s="119">
        <v>0</v>
      </c>
      <c r="Z164" s="119">
        <v>100</v>
      </c>
      <c r="AA164" s="119">
        <v>0</v>
      </c>
      <c r="AB164" s="115"/>
      <c r="AC164" s="115" t="s">
        <v>236</v>
      </c>
      <c r="AD164" s="120"/>
      <c r="AE164" s="121"/>
      <c r="AF164" s="121">
        <v>93328850</v>
      </c>
      <c r="AG164" s="222">
        <f t="shared" si="184"/>
        <v>104528312.00000001</v>
      </c>
      <c r="AH164" s="120"/>
      <c r="AI164" s="121"/>
      <c r="AJ164" s="121">
        <v>93328850</v>
      </c>
      <c r="AK164" s="222">
        <f t="shared" si="186"/>
        <v>104528312.00000001</v>
      </c>
      <c r="AL164" s="120"/>
      <c r="AM164" s="121"/>
      <c r="AN164" s="121">
        <v>93328850</v>
      </c>
      <c r="AO164" s="276">
        <f t="shared" si="193"/>
        <v>104528312.00000001</v>
      </c>
      <c r="AP164" s="120"/>
      <c r="AQ164" s="124"/>
      <c r="AR164" s="276"/>
      <c r="AS164" s="276"/>
      <c r="AT164" s="125"/>
      <c r="AU164" s="124"/>
      <c r="AV164" s="124"/>
      <c r="AW164" s="124"/>
      <c r="AX164" s="126"/>
      <c r="AY164" s="223">
        <f t="shared" si="192"/>
        <v>279986550</v>
      </c>
      <c r="AZ164" s="223">
        <f t="shared" si="183"/>
        <v>313584936.00000006</v>
      </c>
      <c r="BA164" s="277" t="s">
        <v>245</v>
      </c>
      <c r="BB164" s="54" t="s">
        <v>371</v>
      </c>
      <c r="BC164" s="54" t="s">
        <v>372</v>
      </c>
      <c r="BD164" s="115"/>
      <c r="BE164" s="115"/>
      <c r="BF164" s="116"/>
      <c r="BG164" s="115"/>
      <c r="BH164" s="115"/>
      <c r="BI164" s="116"/>
      <c r="BJ164" s="115"/>
      <c r="BK164" s="115"/>
      <c r="BL164" s="116"/>
      <c r="BM164" s="116"/>
    </row>
    <row r="165" spans="1:83" s="52" customFormat="1" ht="13.15" customHeight="1" x14ac:dyDescent="0.2">
      <c r="A165" s="165" t="s">
        <v>87</v>
      </c>
      <c r="B165" s="115"/>
      <c r="C165" s="33"/>
      <c r="D165" s="36"/>
      <c r="E165" s="36"/>
      <c r="F165" s="36" t="s">
        <v>95</v>
      </c>
      <c r="G165" s="116" t="s">
        <v>141</v>
      </c>
      <c r="H165" s="116"/>
      <c r="I165" s="116" t="s">
        <v>127</v>
      </c>
      <c r="J165" s="116" t="s">
        <v>127</v>
      </c>
      <c r="K165" s="115" t="s">
        <v>25</v>
      </c>
      <c r="L165" s="115"/>
      <c r="M165" s="115"/>
      <c r="N165" s="117">
        <v>100</v>
      </c>
      <c r="O165" s="115" t="s">
        <v>232</v>
      </c>
      <c r="P165" s="116" t="s">
        <v>233</v>
      </c>
      <c r="Q165" s="115" t="s">
        <v>272</v>
      </c>
      <c r="R165" s="118" t="s">
        <v>234</v>
      </c>
      <c r="S165" s="115" t="s">
        <v>232</v>
      </c>
      <c r="T165" s="116" t="s">
        <v>280</v>
      </c>
      <c r="U165" s="115"/>
      <c r="V165" s="115"/>
      <c r="W165" s="115" t="s">
        <v>264</v>
      </c>
      <c r="X165" s="115" t="s">
        <v>251</v>
      </c>
      <c r="Y165" s="119">
        <v>0</v>
      </c>
      <c r="Z165" s="119">
        <v>100</v>
      </c>
      <c r="AA165" s="119">
        <v>0</v>
      </c>
      <c r="AB165" s="115"/>
      <c r="AC165" s="115" t="s">
        <v>236</v>
      </c>
      <c r="AD165" s="120"/>
      <c r="AE165" s="121"/>
      <c r="AF165" s="121">
        <v>97217713.159999996</v>
      </c>
      <c r="AG165" s="222">
        <f t="shared" si="184"/>
        <v>108883838.73920001</v>
      </c>
      <c r="AH165" s="120"/>
      <c r="AI165" s="121"/>
      <c r="AJ165" s="121">
        <v>97217713.159999996</v>
      </c>
      <c r="AK165" s="222">
        <f t="shared" si="186"/>
        <v>108883838.73920001</v>
      </c>
      <c r="AL165" s="120"/>
      <c r="AM165" s="121"/>
      <c r="AN165" s="121">
        <v>97217713.159999996</v>
      </c>
      <c r="AO165" s="276">
        <f t="shared" si="193"/>
        <v>108883838.73920001</v>
      </c>
      <c r="AP165" s="120"/>
      <c r="AQ165" s="124"/>
      <c r="AR165" s="276"/>
      <c r="AS165" s="276"/>
      <c r="AT165" s="125"/>
      <c r="AU165" s="124"/>
      <c r="AV165" s="124"/>
      <c r="AW165" s="124"/>
      <c r="AX165" s="126"/>
      <c r="AY165" s="223">
        <v>0</v>
      </c>
      <c r="AZ165" s="223">
        <f t="shared" si="183"/>
        <v>0</v>
      </c>
      <c r="BA165" s="277" t="s">
        <v>245</v>
      </c>
      <c r="BB165" s="54" t="s">
        <v>373</v>
      </c>
      <c r="BC165" s="54" t="s">
        <v>374</v>
      </c>
      <c r="BD165" s="115"/>
      <c r="BE165" s="115"/>
      <c r="BF165" s="116"/>
      <c r="BG165" s="115"/>
      <c r="BH165" s="115"/>
      <c r="BI165" s="116"/>
      <c r="BJ165" s="115"/>
      <c r="BK165" s="115"/>
      <c r="BL165" s="116"/>
      <c r="BM165" s="116"/>
    </row>
    <row r="166" spans="1:83" s="52" customFormat="1" ht="13.15" customHeight="1" x14ac:dyDescent="0.2">
      <c r="A166" s="165" t="s">
        <v>87</v>
      </c>
      <c r="B166" s="32" t="s">
        <v>426</v>
      </c>
      <c r="C166" s="33"/>
      <c r="D166" s="53" t="s">
        <v>99</v>
      </c>
      <c r="E166" s="36"/>
      <c r="F166" s="36" t="s">
        <v>421</v>
      </c>
      <c r="G166" s="116" t="s">
        <v>141</v>
      </c>
      <c r="H166" s="116"/>
      <c r="I166" s="116" t="s">
        <v>127</v>
      </c>
      <c r="J166" s="116" t="s">
        <v>127</v>
      </c>
      <c r="K166" s="115" t="s">
        <v>25</v>
      </c>
      <c r="L166" s="115"/>
      <c r="M166" s="115"/>
      <c r="N166" s="117">
        <v>100</v>
      </c>
      <c r="O166" s="115" t="s">
        <v>232</v>
      </c>
      <c r="P166" s="116" t="s">
        <v>233</v>
      </c>
      <c r="Q166" s="116" t="s">
        <v>279</v>
      </c>
      <c r="R166" s="118" t="s">
        <v>234</v>
      </c>
      <c r="S166" s="115" t="s">
        <v>232</v>
      </c>
      <c r="T166" s="116" t="s">
        <v>280</v>
      </c>
      <c r="U166" s="115"/>
      <c r="V166" s="115"/>
      <c r="W166" s="115" t="s">
        <v>264</v>
      </c>
      <c r="X166" s="115" t="s">
        <v>251</v>
      </c>
      <c r="Y166" s="119">
        <v>0</v>
      </c>
      <c r="Z166" s="119">
        <v>100</v>
      </c>
      <c r="AA166" s="119">
        <v>0</v>
      </c>
      <c r="AB166" s="115"/>
      <c r="AC166" s="115" t="s">
        <v>236</v>
      </c>
      <c r="AD166" s="120"/>
      <c r="AE166" s="121"/>
      <c r="AF166" s="121">
        <v>97217713.159999996</v>
      </c>
      <c r="AG166" s="222">
        <f t="shared" si="184"/>
        <v>108883838.73920001</v>
      </c>
      <c r="AH166" s="120"/>
      <c r="AI166" s="121"/>
      <c r="AJ166" s="121">
        <v>97217713.159999996</v>
      </c>
      <c r="AK166" s="222">
        <f t="shared" si="186"/>
        <v>108883838.73920001</v>
      </c>
      <c r="AL166" s="120"/>
      <c r="AM166" s="121"/>
      <c r="AN166" s="121">
        <v>97217713.159999996</v>
      </c>
      <c r="AO166" s="276">
        <f t="shared" si="193"/>
        <v>108883838.73920001</v>
      </c>
      <c r="AP166" s="120"/>
      <c r="AQ166" s="124"/>
      <c r="AR166" s="276"/>
      <c r="AS166" s="276"/>
      <c r="AT166" s="125"/>
      <c r="AU166" s="124"/>
      <c r="AV166" s="124"/>
      <c r="AW166" s="124"/>
      <c r="AX166" s="126"/>
      <c r="AY166" s="223">
        <f t="shared" si="192"/>
        <v>291653139.48000002</v>
      </c>
      <c r="AZ166" s="223">
        <f t="shared" si="183"/>
        <v>326651516.21760005</v>
      </c>
      <c r="BA166" s="277" t="s">
        <v>245</v>
      </c>
      <c r="BB166" s="54" t="s">
        <v>373</v>
      </c>
      <c r="BC166" s="54" t="s">
        <v>374</v>
      </c>
      <c r="BD166" s="115"/>
      <c r="BE166" s="115"/>
      <c r="BF166" s="116"/>
      <c r="BG166" s="115"/>
      <c r="BH166" s="115"/>
      <c r="BI166" s="116"/>
      <c r="BJ166" s="115"/>
      <c r="BK166" s="115"/>
      <c r="BL166" s="116"/>
      <c r="BM166" s="116"/>
    </row>
    <row r="167" spans="1:83" s="52" customFormat="1" ht="13.15" customHeight="1" x14ac:dyDescent="0.2">
      <c r="A167" s="165" t="s">
        <v>87</v>
      </c>
      <c r="B167" s="115"/>
      <c r="C167" s="33"/>
      <c r="D167" s="36"/>
      <c r="E167" s="36"/>
      <c r="F167" s="36" t="s">
        <v>110</v>
      </c>
      <c r="G167" s="116" t="s">
        <v>375</v>
      </c>
      <c r="H167" s="116"/>
      <c r="I167" s="116" t="s">
        <v>128</v>
      </c>
      <c r="J167" s="116" t="s">
        <v>128</v>
      </c>
      <c r="K167" s="115" t="s">
        <v>25</v>
      </c>
      <c r="L167" s="115"/>
      <c r="M167" s="115"/>
      <c r="N167" s="117">
        <v>100</v>
      </c>
      <c r="O167" s="115" t="s">
        <v>232</v>
      </c>
      <c r="P167" s="116" t="s">
        <v>233</v>
      </c>
      <c r="Q167" s="115" t="s">
        <v>272</v>
      </c>
      <c r="R167" s="118" t="s">
        <v>234</v>
      </c>
      <c r="S167" s="115" t="s">
        <v>232</v>
      </c>
      <c r="T167" s="116" t="s">
        <v>72</v>
      </c>
      <c r="U167" s="115"/>
      <c r="V167" s="115"/>
      <c r="W167" s="115" t="s">
        <v>264</v>
      </c>
      <c r="X167" s="115" t="s">
        <v>251</v>
      </c>
      <c r="Y167" s="119">
        <v>0</v>
      </c>
      <c r="Z167" s="119">
        <v>100</v>
      </c>
      <c r="AA167" s="119">
        <v>0</v>
      </c>
      <c r="AB167" s="115"/>
      <c r="AC167" s="115" t="s">
        <v>236</v>
      </c>
      <c r="AD167" s="120"/>
      <c r="AE167" s="121"/>
      <c r="AF167" s="276">
        <v>8567294.4000000004</v>
      </c>
      <c r="AG167" s="222">
        <f t="shared" si="184"/>
        <v>9595369.728000002</v>
      </c>
      <c r="AH167" s="120"/>
      <c r="AI167" s="121"/>
      <c r="AJ167" s="276">
        <v>8567294.4000000004</v>
      </c>
      <c r="AK167" s="222">
        <f t="shared" si="186"/>
        <v>9595369.728000002</v>
      </c>
      <c r="AL167" s="120"/>
      <c r="AM167" s="121"/>
      <c r="AN167" s="276">
        <v>8567294.4000000004</v>
      </c>
      <c r="AO167" s="276">
        <f t="shared" si="193"/>
        <v>9595369.728000002</v>
      </c>
      <c r="AP167" s="120"/>
      <c r="AQ167" s="124"/>
      <c r="AR167" s="276"/>
      <c r="AS167" s="276"/>
      <c r="AT167" s="125"/>
      <c r="AU167" s="124"/>
      <c r="AV167" s="124"/>
      <c r="AW167" s="124"/>
      <c r="AX167" s="126"/>
      <c r="AY167" s="223">
        <v>0</v>
      </c>
      <c r="AZ167" s="223">
        <f t="shared" si="183"/>
        <v>0</v>
      </c>
      <c r="BA167" s="277" t="s">
        <v>245</v>
      </c>
      <c r="BB167" s="54" t="s">
        <v>376</v>
      </c>
      <c r="BC167" s="168" t="s">
        <v>377</v>
      </c>
      <c r="BD167" s="115"/>
      <c r="BE167" s="115"/>
      <c r="BF167" s="116"/>
      <c r="BG167" s="115"/>
      <c r="BH167" s="115"/>
      <c r="BI167" s="116"/>
      <c r="BJ167" s="115"/>
      <c r="BK167" s="115"/>
      <c r="BL167" s="116"/>
      <c r="BM167" s="116"/>
    </row>
    <row r="168" spans="1:83" s="52" customFormat="1" ht="13.15" customHeight="1" x14ac:dyDescent="0.25">
      <c r="A168" s="165" t="s">
        <v>87</v>
      </c>
      <c r="B168" s="32" t="s">
        <v>426</v>
      </c>
      <c r="C168" s="33"/>
      <c r="D168" s="53" t="s">
        <v>122</v>
      </c>
      <c r="E168" s="36"/>
      <c r="F168" s="36" t="s">
        <v>422</v>
      </c>
      <c r="G168" s="116" t="s">
        <v>375</v>
      </c>
      <c r="H168" s="116"/>
      <c r="I168" s="116" t="s">
        <v>128</v>
      </c>
      <c r="J168" s="116" t="s">
        <v>128</v>
      </c>
      <c r="K168" s="115" t="s">
        <v>25</v>
      </c>
      <c r="L168" s="115"/>
      <c r="M168" s="115"/>
      <c r="N168" s="117">
        <v>100</v>
      </c>
      <c r="O168" s="115" t="s">
        <v>232</v>
      </c>
      <c r="P168" s="116" t="s">
        <v>233</v>
      </c>
      <c r="Q168" s="116" t="s">
        <v>279</v>
      </c>
      <c r="R168" s="118" t="s">
        <v>234</v>
      </c>
      <c r="S168" s="115" t="s">
        <v>232</v>
      </c>
      <c r="T168" s="116" t="s">
        <v>72</v>
      </c>
      <c r="U168" s="115"/>
      <c r="V168" s="115"/>
      <c r="W168" s="115" t="s">
        <v>264</v>
      </c>
      <c r="X168" s="115" t="s">
        <v>251</v>
      </c>
      <c r="Y168" s="119">
        <v>0</v>
      </c>
      <c r="Z168" s="119">
        <v>100</v>
      </c>
      <c r="AA168" s="119">
        <v>0</v>
      </c>
      <c r="AB168" s="115"/>
      <c r="AC168" s="115" t="s">
        <v>236</v>
      </c>
      <c r="AD168" s="120"/>
      <c r="AE168" s="121"/>
      <c r="AF168" s="276">
        <v>8567294.4000000004</v>
      </c>
      <c r="AG168" s="222">
        <f t="shared" si="184"/>
        <v>9595369.728000002</v>
      </c>
      <c r="AH168" s="120"/>
      <c r="AI168" s="121"/>
      <c r="AJ168" s="276">
        <v>8567294.4000000004</v>
      </c>
      <c r="AK168" s="222">
        <f t="shared" si="186"/>
        <v>9595369.728000002</v>
      </c>
      <c r="AL168" s="120"/>
      <c r="AM168" s="121"/>
      <c r="AN168" s="276">
        <v>8567294.4000000004</v>
      </c>
      <c r="AO168" s="276">
        <f t="shared" si="193"/>
        <v>9595369.728000002</v>
      </c>
      <c r="AP168" s="120"/>
      <c r="AQ168" s="124"/>
      <c r="AR168" s="276"/>
      <c r="AS168" s="276"/>
      <c r="AT168" s="125"/>
      <c r="AU168" s="124"/>
      <c r="AV168" s="124"/>
      <c r="AW168" s="124"/>
      <c r="AX168" s="126"/>
      <c r="AY168" s="84">
        <v>0</v>
      </c>
      <c r="AZ168" s="84">
        <f>AY168*1.12</f>
        <v>0</v>
      </c>
      <c r="BA168" s="277" t="s">
        <v>245</v>
      </c>
      <c r="BB168" s="54" t="s">
        <v>376</v>
      </c>
      <c r="BC168" s="168" t="s">
        <v>377</v>
      </c>
      <c r="BD168" s="115"/>
      <c r="BE168" s="115"/>
      <c r="BF168" s="116"/>
      <c r="BG168" s="115"/>
      <c r="BH168" s="115"/>
      <c r="BI168" s="116"/>
      <c r="BJ168" s="115"/>
      <c r="BK168" s="115"/>
      <c r="BL168" s="116"/>
      <c r="BM168" s="116"/>
    </row>
    <row r="169" spans="1:83" s="286" customFormat="1" ht="13.15" customHeight="1" x14ac:dyDescent="0.2">
      <c r="A169" s="165" t="s">
        <v>87</v>
      </c>
      <c r="B169" s="39"/>
      <c r="C169" s="39"/>
      <c r="D169" s="53" t="s">
        <v>661</v>
      </c>
      <c r="E169" s="278"/>
      <c r="F169" s="36" t="s">
        <v>662</v>
      </c>
      <c r="G169" s="116" t="s">
        <v>375</v>
      </c>
      <c r="H169" s="116"/>
      <c r="I169" s="116" t="s">
        <v>128</v>
      </c>
      <c r="J169" s="116" t="s">
        <v>128</v>
      </c>
      <c r="K169" s="279" t="s">
        <v>25</v>
      </c>
      <c r="L169" s="279"/>
      <c r="M169" s="279"/>
      <c r="N169" s="117">
        <v>100</v>
      </c>
      <c r="O169" s="115" t="s">
        <v>232</v>
      </c>
      <c r="P169" s="116" t="s">
        <v>233</v>
      </c>
      <c r="Q169" s="115" t="s">
        <v>523</v>
      </c>
      <c r="R169" s="118" t="s">
        <v>234</v>
      </c>
      <c r="S169" s="115" t="s">
        <v>232</v>
      </c>
      <c r="T169" s="116" t="s">
        <v>72</v>
      </c>
      <c r="U169" s="279"/>
      <c r="V169" s="279"/>
      <c r="W169" s="115" t="s">
        <v>663</v>
      </c>
      <c r="X169" s="115" t="s">
        <v>251</v>
      </c>
      <c r="Y169" s="119">
        <v>0</v>
      </c>
      <c r="Z169" s="119">
        <v>100</v>
      </c>
      <c r="AA169" s="119">
        <v>0</v>
      </c>
      <c r="AB169" s="279"/>
      <c r="AC169" s="279"/>
      <c r="AD169" s="280"/>
      <c r="AE169" s="281">
        <v>5711529.5999999996</v>
      </c>
      <c r="AF169" s="281">
        <v>5711529.5999999996</v>
      </c>
      <c r="AG169" s="282">
        <f>AF169*1.12</f>
        <v>6396913.1519999998</v>
      </c>
      <c r="AH169" s="280"/>
      <c r="AI169" s="276">
        <v>8567294.4000000004</v>
      </c>
      <c r="AJ169" s="276">
        <v>8567294.4000000004</v>
      </c>
      <c r="AK169" s="282">
        <f>AJ169*1.12</f>
        <v>9595369.728000002</v>
      </c>
      <c r="AL169" s="280"/>
      <c r="AM169" s="276">
        <v>8567294.4000000004</v>
      </c>
      <c r="AN169" s="276">
        <v>8567294.4000000004</v>
      </c>
      <c r="AO169" s="282">
        <f>AN169*1.12</f>
        <v>9595369.728000002</v>
      </c>
      <c r="AP169" s="280"/>
      <c r="AQ169" s="283"/>
      <c r="AR169" s="283"/>
      <c r="AS169" s="283"/>
      <c r="AT169" s="280"/>
      <c r="AU169" s="283"/>
      <c r="AV169" s="283"/>
      <c r="AW169" s="283"/>
      <c r="AX169" s="283"/>
      <c r="AY169" s="141">
        <f>AF169+AJ169+AN169</f>
        <v>22846118.399999999</v>
      </c>
      <c r="AZ169" s="282">
        <f>AY169*1.12</f>
        <v>25587652.607999999</v>
      </c>
      <c r="BA169" s="277" t="s">
        <v>245</v>
      </c>
      <c r="BB169" s="54" t="s">
        <v>376</v>
      </c>
      <c r="BC169" s="168" t="s">
        <v>377</v>
      </c>
      <c r="BD169" s="284"/>
      <c r="BE169" s="279"/>
      <c r="BF169" s="279"/>
      <c r="BG169" s="284"/>
      <c r="BH169" s="279"/>
      <c r="BI169" s="279"/>
      <c r="BJ169" s="284"/>
      <c r="BK169" s="279"/>
      <c r="BL169" s="279"/>
      <c r="BM169" s="279" t="s">
        <v>664</v>
      </c>
      <c r="BN169" s="285"/>
      <c r="BO169" s="285"/>
      <c r="BP169" s="285"/>
      <c r="BQ169" s="285"/>
      <c r="BR169" s="285"/>
      <c r="BS169" s="285"/>
      <c r="BT169" s="285"/>
      <c r="BU169" s="285"/>
      <c r="BV169" s="285"/>
      <c r="BW169" s="285"/>
      <c r="BX169" s="285"/>
      <c r="BY169" s="285"/>
      <c r="BZ169" s="285"/>
      <c r="CA169" s="285"/>
      <c r="CB169" s="285"/>
      <c r="CC169" s="285"/>
      <c r="CD169" s="285"/>
      <c r="CE169" s="285"/>
    </row>
    <row r="170" spans="1:83" s="52" customFormat="1" ht="13.15" customHeight="1" x14ac:dyDescent="0.2">
      <c r="A170" s="165" t="s">
        <v>87</v>
      </c>
      <c r="B170" s="115"/>
      <c r="C170" s="33"/>
      <c r="D170" s="36"/>
      <c r="E170" s="36"/>
      <c r="F170" s="36" t="s">
        <v>111</v>
      </c>
      <c r="G170" s="116" t="s">
        <v>375</v>
      </c>
      <c r="H170" s="116"/>
      <c r="I170" s="116" t="s">
        <v>128</v>
      </c>
      <c r="J170" s="116" t="s">
        <v>128</v>
      </c>
      <c r="K170" s="115" t="s">
        <v>25</v>
      </c>
      <c r="L170" s="115"/>
      <c r="M170" s="115"/>
      <c r="N170" s="117">
        <v>100</v>
      </c>
      <c r="O170" s="115" t="s">
        <v>232</v>
      </c>
      <c r="P170" s="116" t="s">
        <v>233</v>
      </c>
      <c r="Q170" s="115" t="s">
        <v>272</v>
      </c>
      <c r="R170" s="118" t="s">
        <v>234</v>
      </c>
      <c r="S170" s="115" t="s">
        <v>232</v>
      </c>
      <c r="T170" s="116" t="s">
        <v>72</v>
      </c>
      <c r="U170" s="115"/>
      <c r="V170" s="115"/>
      <c r="W170" s="115" t="s">
        <v>264</v>
      </c>
      <c r="X170" s="115" t="s">
        <v>251</v>
      </c>
      <c r="Y170" s="119">
        <v>0</v>
      </c>
      <c r="Z170" s="119">
        <v>100</v>
      </c>
      <c r="AA170" s="119">
        <v>0</v>
      </c>
      <c r="AB170" s="115"/>
      <c r="AC170" s="115" t="s">
        <v>236</v>
      </c>
      <c r="AD170" s="120"/>
      <c r="AE170" s="121"/>
      <c r="AF170" s="276">
        <v>5368507.2</v>
      </c>
      <c r="AG170" s="222">
        <f t="shared" si="184"/>
        <v>6012728.0640000012</v>
      </c>
      <c r="AH170" s="120"/>
      <c r="AI170" s="121"/>
      <c r="AJ170" s="276">
        <v>5368507.2</v>
      </c>
      <c r="AK170" s="222">
        <f t="shared" si="186"/>
        <v>6012728.0640000012</v>
      </c>
      <c r="AL170" s="120"/>
      <c r="AM170" s="121"/>
      <c r="AN170" s="276">
        <v>5368507.2</v>
      </c>
      <c r="AO170" s="276">
        <f t="shared" si="193"/>
        <v>6012728.0640000012</v>
      </c>
      <c r="AP170" s="120"/>
      <c r="AQ170" s="124"/>
      <c r="AR170" s="276"/>
      <c r="AS170" s="276"/>
      <c r="AT170" s="125"/>
      <c r="AU170" s="124"/>
      <c r="AV170" s="124"/>
      <c r="AW170" s="124"/>
      <c r="AX170" s="126"/>
      <c r="AY170" s="223">
        <v>0</v>
      </c>
      <c r="AZ170" s="223">
        <f t="shared" si="183"/>
        <v>0</v>
      </c>
      <c r="BA170" s="277" t="s">
        <v>245</v>
      </c>
      <c r="BB170" s="54" t="s">
        <v>378</v>
      </c>
      <c r="BC170" s="168" t="s">
        <v>379</v>
      </c>
      <c r="BD170" s="115"/>
      <c r="BE170" s="115"/>
      <c r="BF170" s="116"/>
      <c r="BG170" s="115"/>
      <c r="BH170" s="115"/>
      <c r="BI170" s="116"/>
      <c r="BJ170" s="115"/>
      <c r="BK170" s="115"/>
      <c r="BL170" s="116"/>
      <c r="BM170" s="116"/>
    </row>
    <row r="171" spans="1:83" s="52" customFormat="1" ht="13.15" customHeight="1" x14ac:dyDescent="0.25">
      <c r="A171" s="165" t="s">
        <v>87</v>
      </c>
      <c r="B171" s="32" t="s">
        <v>426</v>
      </c>
      <c r="C171" s="33"/>
      <c r="D171" s="53" t="s">
        <v>120</v>
      </c>
      <c r="E171" s="36"/>
      <c r="F171" s="36" t="s">
        <v>423</v>
      </c>
      <c r="G171" s="116" t="s">
        <v>375</v>
      </c>
      <c r="H171" s="116"/>
      <c r="I171" s="116" t="s">
        <v>128</v>
      </c>
      <c r="J171" s="116" t="s">
        <v>128</v>
      </c>
      <c r="K171" s="115" t="s">
        <v>25</v>
      </c>
      <c r="L171" s="115"/>
      <c r="M171" s="115"/>
      <c r="N171" s="117">
        <v>100</v>
      </c>
      <c r="O171" s="115" t="s">
        <v>232</v>
      </c>
      <c r="P171" s="116" t="s">
        <v>233</v>
      </c>
      <c r="Q171" s="116" t="s">
        <v>279</v>
      </c>
      <c r="R171" s="118" t="s">
        <v>234</v>
      </c>
      <c r="S171" s="115" t="s">
        <v>232</v>
      </c>
      <c r="T171" s="116" t="s">
        <v>72</v>
      </c>
      <c r="U171" s="115"/>
      <c r="V171" s="115"/>
      <c r="W171" s="115" t="s">
        <v>264</v>
      </c>
      <c r="X171" s="115" t="s">
        <v>251</v>
      </c>
      <c r="Y171" s="119">
        <v>0</v>
      </c>
      <c r="Z171" s="119">
        <v>100</v>
      </c>
      <c r="AA171" s="119">
        <v>0</v>
      </c>
      <c r="AB171" s="115"/>
      <c r="AC171" s="115" t="s">
        <v>236</v>
      </c>
      <c r="AD171" s="120"/>
      <c r="AE171" s="121"/>
      <c r="AF171" s="276">
        <v>5368507.2</v>
      </c>
      <c r="AG171" s="222">
        <f t="shared" si="184"/>
        <v>6012728.0640000012</v>
      </c>
      <c r="AH171" s="120"/>
      <c r="AI171" s="121"/>
      <c r="AJ171" s="276">
        <v>5368507.2</v>
      </c>
      <c r="AK171" s="222">
        <f t="shared" si="186"/>
        <v>6012728.0640000012</v>
      </c>
      <c r="AL171" s="120"/>
      <c r="AM171" s="121"/>
      <c r="AN171" s="276">
        <v>5368507.2</v>
      </c>
      <c r="AO171" s="276">
        <f t="shared" si="193"/>
        <v>6012728.0640000012</v>
      </c>
      <c r="AP171" s="120"/>
      <c r="AQ171" s="124"/>
      <c r="AR171" s="276"/>
      <c r="AS171" s="276"/>
      <c r="AT171" s="125"/>
      <c r="AU171" s="124"/>
      <c r="AV171" s="124"/>
      <c r="AW171" s="124"/>
      <c r="AX171" s="126"/>
      <c r="AY171" s="84">
        <v>0</v>
      </c>
      <c r="AZ171" s="84">
        <f>AY171*1.12</f>
        <v>0</v>
      </c>
      <c r="BA171" s="277" t="s">
        <v>245</v>
      </c>
      <c r="BB171" s="54" t="s">
        <v>378</v>
      </c>
      <c r="BC171" s="168" t="s">
        <v>379</v>
      </c>
      <c r="BD171" s="115"/>
      <c r="BE171" s="115"/>
      <c r="BF171" s="116"/>
      <c r="BG171" s="115"/>
      <c r="BH171" s="115"/>
      <c r="BI171" s="116"/>
      <c r="BJ171" s="115"/>
      <c r="BK171" s="115"/>
      <c r="BL171" s="116"/>
      <c r="BM171" s="116"/>
    </row>
    <row r="172" spans="1:83" s="286" customFormat="1" ht="13.15" customHeight="1" x14ac:dyDescent="0.2">
      <c r="A172" s="165" t="s">
        <v>87</v>
      </c>
      <c r="B172" s="39"/>
      <c r="C172" s="39"/>
      <c r="D172" s="53" t="s">
        <v>665</v>
      </c>
      <c r="E172" s="278"/>
      <c r="F172" s="36" t="s">
        <v>629</v>
      </c>
      <c r="G172" s="116" t="s">
        <v>375</v>
      </c>
      <c r="H172" s="116"/>
      <c r="I172" s="116" t="s">
        <v>128</v>
      </c>
      <c r="J172" s="116" t="s">
        <v>128</v>
      </c>
      <c r="K172" s="37" t="s">
        <v>25</v>
      </c>
      <c r="L172" s="287"/>
      <c r="M172" s="287"/>
      <c r="N172" s="117">
        <v>100</v>
      </c>
      <c r="O172" s="115" t="s">
        <v>232</v>
      </c>
      <c r="P172" s="116" t="s">
        <v>233</v>
      </c>
      <c r="Q172" s="115" t="s">
        <v>523</v>
      </c>
      <c r="R172" s="118" t="s">
        <v>234</v>
      </c>
      <c r="S172" s="115" t="s">
        <v>232</v>
      </c>
      <c r="T172" s="116" t="s">
        <v>72</v>
      </c>
      <c r="U172" s="287"/>
      <c r="V172" s="287"/>
      <c r="W172" s="115" t="s">
        <v>663</v>
      </c>
      <c r="X172" s="115" t="s">
        <v>251</v>
      </c>
      <c r="Y172" s="119">
        <v>0</v>
      </c>
      <c r="Z172" s="119">
        <v>100</v>
      </c>
      <c r="AA172" s="119">
        <v>0</v>
      </c>
      <c r="AB172" s="115"/>
      <c r="AC172" s="99"/>
      <c r="AD172" s="280"/>
      <c r="AE172" s="281">
        <v>3579004.8</v>
      </c>
      <c r="AF172" s="281">
        <v>3579004.8</v>
      </c>
      <c r="AG172" s="282">
        <f>AF172*1.12</f>
        <v>4008485.3760000002</v>
      </c>
      <c r="AH172" s="141"/>
      <c r="AI172" s="276">
        <v>5368507.2</v>
      </c>
      <c r="AJ172" s="276">
        <v>5368507.2</v>
      </c>
      <c r="AK172" s="282">
        <f>AJ172*1.12</f>
        <v>6012728.0640000012</v>
      </c>
      <c r="AL172" s="141"/>
      <c r="AM172" s="276">
        <v>5368507.2</v>
      </c>
      <c r="AN172" s="276">
        <v>5368507.2</v>
      </c>
      <c r="AO172" s="282">
        <f>AN172*1.12</f>
        <v>6012728.0640000012</v>
      </c>
      <c r="AP172" s="288"/>
      <c r="AQ172" s="289"/>
      <c r="AR172" s="290"/>
      <c r="AS172" s="290"/>
      <c r="AT172" s="288"/>
      <c r="AU172" s="291"/>
      <c r="AV172" s="291"/>
      <c r="AW172" s="291"/>
      <c r="AX172" s="291"/>
      <c r="AY172" s="141">
        <f>AF172+AJ172+AN172</f>
        <v>14316019.199999999</v>
      </c>
      <c r="AZ172" s="282">
        <f>AY172*1.12</f>
        <v>16033941.504000001</v>
      </c>
      <c r="BA172" s="277" t="s">
        <v>245</v>
      </c>
      <c r="BB172" s="54" t="s">
        <v>378</v>
      </c>
      <c r="BC172" s="168" t="s">
        <v>379</v>
      </c>
      <c r="BD172" s="292"/>
      <c r="BE172" s="287"/>
      <c r="BF172" s="287"/>
      <c r="BG172" s="292"/>
      <c r="BH172" s="287"/>
      <c r="BI172" s="287"/>
      <c r="BJ172" s="292"/>
      <c r="BK172" s="287"/>
      <c r="BL172" s="287"/>
      <c r="BM172" s="279" t="s">
        <v>664</v>
      </c>
      <c r="BN172" s="293"/>
      <c r="BO172" s="293"/>
      <c r="BP172" s="293"/>
      <c r="BQ172" s="293"/>
      <c r="BR172" s="293"/>
      <c r="BS172" s="293"/>
      <c r="BT172" s="293"/>
      <c r="BU172" s="293"/>
      <c r="BV172" s="293"/>
      <c r="BW172" s="293"/>
      <c r="BX172" s="293"/>
      <c r="BY172" s="293"/>
      <c r="BZ172" s="293"/>
      <c r="CA172" s="293"/>
      <c r="CB172" s="293"/>
      <c r="CC172" s="293"/>
      <c r="CD172" s="293"/>
      <c r="CE172" s="293"/>
    </row>
    <row r="173" spans="1:83" s="52" customFormat="1" ht="13.15" customHeight="1" x14ac:dyDescent="0.2">
      <c r="A173" s="165" t="s">
        <v>87</v>
      </c>
      <c r="B173" s="115"/>
      <c r="C173" s="33"/>
      <c r="D173" s="36"/>
      <c r="E173" s="36"/>
      <c r="F173" s="36" t="s">
        <v>112</v>
      </c>
      <c r="G173" s="116" t="s">
        <v>375</v>
      </c>
      <c r="H173" s="116"/>
      <c r="I173" s="116" t="s">
        <v>128</v>
      </c>
      <c r="J173" s="116" t="s">
        <v>128</v>
      </c>
      <c r="K173" s="115" t="s">
        <v>25</v>
      </c>
      <c r="L173" s="115"/>
      <c r="M173" s="115"/>
      <c r="N173" s="117">
        <v>100</v>
      </c>
      <c r="O173" s="115" t="s">
        <v>232</v>
      </c>
      <c r="P173" s="116" t="s">
        <v>233</v>
      </c>
      <c r="Q173" s="115" t="s">
        <v>272</v>
      </c>
      <c r="R173" s="118" t="s">
        <v>234</v>
      </c>
      <c r="S173" s="115" t="s">
        <v>232</v>
      </c>
      <c r="T173" s="116" t="s">
        <v>72</v>
      </c>
      <c r="U173" s="115"/>
      <c r="V173" s="115"/>
      <c r="W173" s="115" t="s">
        <v>264</v>
      </c>
      <c r="X173" s="115" t="s">
        <v>251</v>
      </c>
      <c r="Y173" s="119">
        <v>0</v>
      </c>
      <c r="Z173" s="119">
        <v>100</v>
      </c>
      <c r="AA173" s="119">
        <v>0</v>
      </c>
      <c r="AB173" s="115"/>
      <c r="AC173" s="115" t="s">
        <v>236</v>
      </c>
      <c r="AD173" s="120"/>
      <c r="AE173" s="121"/>
      <c r="AF173" s="276">
        <v>5781925.7999999998</v>
      </c>
      <c r="AG173" s="222">
        <f t="shared" si="184"/>
        <v>6475756.8960000006</v>
      </c>
      <c r="AH173" s="120"/>
      <c r="AI173" s="121"/>
      <c r="AJ173" s="276">
        <v>5781925.7999999998</v>
      </c>
      <c r="AK173" s="222">
        <f t="shared" si="186"/>
        <v>6475756.8960000006</v>
      </c>
      <c r="AL173" s="120"/>
      <c r="AM173" s="121"/>
      <c r="AN173" s="276">
        <v>5781925.7999999998</v>
      </c>
      <c r="AO173" s="276">
        <f t="shared" si="193"/>
        <v>6475756.8960000006</v>
      </c>
      <c r="AP173" s="120"/>
      <c r="AQ173" s="124"/>
      <c r="AR173" s="276"/>
      <c r="AS173" s="276"/>
      <c r="AT173" s="125"/>
      <c r="AU173" s="124"/>
      <c r="AV173" s="124"/>
      <c r="AW173" s="124"/>
      <c r="AX173" s="126"/>
      <c r="AY173" s="223">
        <v>0</v>
      </c>
      <c r="AZ173" s="223">
        <f t="shared" si="183"/>
        <v>0</v>
      </c>
      <c r="BA173" s="277" t="s">
        <v>245</v>
      </c>
      <c r="BB173" s="54" t="s">
        <v>380</v>
      </c>
      <c r="BC173" s="168" t="s">
        <v>381</v>
      </c>
      <c r="BD173" s="115"/>
      <c r="BE173" s="115"/>
      <c r="BF173" s="116"/>
      <c r="BG173" s="115"/>
      <c r="BH173" s="115"/>
      <c r="BI173" s="116"/>
      <c r="BJ173" s="115"/>
      <c r="BK173" s="115"/>
      <c r="BL173" s="116"/>
      <c r="BM173" s="116"/>
    </row>
    <row r="174" spans="1:83" s="52" customFormat="1" ht="13.15" customHeight="1" x14ac:dyDescent="0.25">
      <c r="A174" s="165" t="s">
        <v>87</v>
      </c>
      <c r="B174" s="32" t="s">
        <v>426</v>
      </c>
      <c r="C174" s="33"/>
      <c r="D174" s="53" t="s">
        <v>121</v>
      </c>
      <c r="E174" s="36"/>
      <c r="F174" s="36" t="s">
        <v>113</v>
      </c>
      <c r="G174" s="116" t="s">
        <v>375</v>
      </c>
      <c r="H174" s="116"/>
      <c r="I174" s="116" t="s">
        <v>128</v>
      </c>
      <c r="J174" s="116" t="s">
        <v>128</v>
      </c>
      <c r="K174" s="115" t="s">
        <v>25</v>
      </c>
      <c r="L174" s="115"/>
      <c r="M174" s="115"/>
      <c r="N174" s="117">
        <v>100</v>
      </c>
      <c r="O174" s="115" t="s">
        <v>232</v>
      </c>
      <c r="P174" s="116" t="s">
        <v>233</v>
      </c>
      <c r="Q174" s="116" t="s">
        <v>279</v>
      </c>
      <c r="R174" s="118" t="s">
        <v>234</v>
      </c>
      <c r="S174" s="115" t="s">
        <v>232</v>
      </c>
      <c r="T174" s="116" t="s">
        <v>72</v>
      </c>
      <c r="U174" s="115"/>
      <c r="V174" s="115"/>
      <c r="W174" s="115" t="s">
        <v>264</v>
      </c>
      <c r="X174" s="115" t="s">
        <v>251</v>
      </c>
      <c r="Y174" s="119">
        <v>0</v>
      </c>
      <c r="Z174" s="119">
        <v>100</v>
      </c>
      <c r="AA174" s="119">
        <v>0</v>
      </c>
      <c r="AB174" s="115"/>
      <c r="AC174" s="115" t="s">
        <v>236</v>
      </c>
      <c r="AD174" s="120"/>
      <c r="AE174" s="121"/>
      <c r="AF174" s="276">
        <v>5781925.7999999998</v>
      </c>
      <c r="AG174" s="222">
        <f t="shared" si="184"/>
        <v>6475756.8960000006</v>
      </c>
      <c r="AH174" s="120"/>
      <c r="AI174" s="121"/>
      <c r="AJ174" s="276">
        <v>5781925.7999999998</v>
      </c>
      <c r="AK174" s="222">
        <f t="shared" si="186"/>
        <v>6475756.8960000006</v>
      </c>
      <c r="AL174" s="120"/>
      <c r="AM174" s="121"/>
      <c r="AN174" s="276">
        <v>5781925.7999999998</v>
      </c>
      <c r="AO174" s="276">
        <f t="shared" si="193"/>
        <v>6475756.8960000006</v>
      </c>
      <c r="AP174" s="120"/>
      <c r="AQ174" s="124"/>
      <c r="AR174" s="276"/>
      <c r="AS174" s="276"/>
      <c r="AT174" s="125"/>
      <c r="AU174" s="124"/>
      <c r="AV174" s="124"/>
      <c r="AW174" s="124"/>
      <c r="AX174" s="126"/>
      <c r="AY174" s="84">
        <v>0</v>
      </c>
      <c r="AZ174" s="84">
        <f>AY174*1.12</f>
        <v>0</v>
      </c>
      <c r="BA174" s="277" t="s">
        <v>245</v>
      </c>
      <c r="BB174" s="54" t="s">
        <v>380</v>
      </c>
      <c r="BC174" s="168" t="s">
        <v>381</v>
      </c>
      <c r="BD174" s="115"/>
      <c r="BE174" s="115"/>
      <c r="BF174" s="116"/>
      <c r="BG174" s="115"/>
      <c r="BH174" s="115"/>
      <c r="BI174" s="116"/>
      <c r="BJ174" s="115"/>
      <c r="BK174" s="115"/>
      <c r="BL174" s="116"/>
      <c r="BM174" s="116"/>
    </row>
    <row r="175" spans="1:83" s="286" customFormat="1" ht="13.15" customHeight="1" x14ac:dyDescent="0.2">
      <c r="A175" s="165" t="s">
        <v>87</v>
      </c>
      <c r="B175" s="39"/>
      <c r="C175" s="39"/>
      <c r="D175" s="53" t="s">
        <v>666</v>
      </c>
      <c r="E175" s="278"/>
      <c r="F175" s="36" t="s">
        <v>113</v>
      </c>
      <c r="G175" s="116" t="s">
        <v>375</v>
      </c>
      <c r="H175" s="116"/>
      <c r="I175" s="116" t="s">
        <v>128</v>
      </c>
      <c r="J175" s="116" t="s">
        <v>128</v>
      </c>
      <c r="K175" s="37" t="s">
        <v>25</v>
      </c>
      <c r="L175" s="287"/>
      <c r="M175" s="287"/>
      <c r="N175" s="117">
        <v>100</v>
      </c>
      <c r="O175" s="115" t="s">
        <v>232</v>
      </c>
      <c r="P175" s="116" t="s">
        <v>233</v>
      </c>
      <c r="Q175" s="115" t="s">
        <v>523</v>
      </c>
      <c r="R175" s="118" t="s">
        <v>234</v>
      </c>
      <c r="S175" s="115" t="s">
        <v>232</v>
      </c>
      <c r="T175" s="116" t="s">
        <v>72</v>
      </c>
      <c r="U175" s="287"/>
      <c r="V175" s="287"/>
      <c r="W175" s="115" t="s">
        <v>663</v>
      </c>
      <c r="X175" s="115" t="s">
        <v>251</v>
      </c>
      <c r="Y175" s="119">
        <v>0</v>
      </c>
      <c r="Z175" s="119">
        <v>100</v>
      </c>
      <c r="AA175" s="119">
        <v>0</v>
      </c>
      <c r="AB175" s="115"/>
      <c r="AC175" s="99"/>
      <c r="AD175" s="280"/>
      <c r="AE175" s="281">
        <v>3854617.2</v>
      </c>
      <c r="AF175" s="281">
        <v>3854617.2</v>
      </c>
      <c r="AG175" s="282">
        <f>AF175*1.12</f>
        <v>4317171.2640000004</v>
      </c>
      <c r="AH175" s="141"/>
      <c r="AI175" s="276">
        <v>5781925.7999999998</v>
      </c>
      <c r="AJ175" s="276">
        <v>5781925.7999999998</v>
      </c>
      <c r="AK175" s="282">
        <f>AJ175*1.12</f>
        <v>6475756.8960000006</v>
      </c>
      <c r="AL175" s="141"/>
      <c r="AM175" s="276">
        <v>5781925.7999999998</v>
      </c>
      <c r="AN175" s="276">
        <v>5781925.7999999998</v>
      </c>
      <c r="AO175" s="282">
        <f>AN175*1.12</f>
        <v>6475756.8960000006</v>
      </c>
      <c r="AP175" s="288"/>
      <c r="AQ175" s="289"/>
      <c r="AR175" s="290"/>
      <c r="AS175" s="290"/>
      <c r="AT175" s="288"/>
      <c r="AU175" s="291"/>
      <c r="AV175" s="291"/>
      <c r="AW175" s="291"/>
      <c r="AX175" s="291"/>
      <c r="AY175" s="141">
        <f>AF175+AJ175+AN175</f>
        <v>15418468.800000001</v>
      </c>
      <c r="AZ175" s="282">
        <f>AY175*1.12</f>
        <v>17268685.056000002</v>
      </c>
      <c r="BA175" s="277" t="s">
        <v>245</v>
      </c>
      <c r="BB175" s="54" t="s">
        <v>380</v>
      </c>
      <c r="BC175" s="168" t="s">
        <v>381</v>
      </c>
      <c r="BD175" s="292"/>
      <c r="BE175" s="287"/>
      <c r="BF175" s="287"/>
      <c r="BG175" s="292"/>
      <c r="BH175" s="287"/>
      <c r="BI175" s="287"/>
      <c r="BJ175" s="292"/>
      <c r="BK175" s="287"/>
      <c r="BL175" s="287"/>
      <c r="BM175" s="279" t="s">
        <v>664</v>
      </c>
      <c r="BN175" s="293"/>
      <c r="BO175" s="293"/>
      <c r="BP175" s="293"/>
      <c r="BQ175" s="293"/>
      <c r="BR175" s="293"/>
      <c r="BS175" s="293"/>
      <c r="BT175" s="293"/>
      <c r="BU175" s="293"/>
      <c r="BV175" s="293"/>
      <c r="BW175" s="293"/>
      <c r="BX175" s="293"/>
      <c r="BY175" s="293"/>
      <c r="BZ175" s="293"/>
      <c r="CA175" s="293"/>
      <c r="CB175" s="293"/>
      <c r="CC175" s="293"/>
      <c r="CD175" s="293"/>
      <c r="CE175" s="293"/>
    </row>
    <row r="176" spans="1:83" s="52" customFormat="1" ht="13.15" customHeight="1" x14ac:dyDescent="0.2">
      <c r="A176" s="165" t="s">
        <v>87</v>
      </c>
      <c r="B176" s="115"/>
      <c r="C176" s="33"/>
      <c r="D176" s="36"/>
      <c r="E176" s="36"/>
      <c r="F176" s="36" t="s">
        <v>108</v>
      </c>
      <c r="G176" s="116" t="s">
        <v>382</v>
      </c>
      <c r="H176" s="116"/>
      <c r="I176" s="116" t="s">
        <v>383</v>
      </c>
      <c r="J176" s="116" t="s">
        <v>383</v>
      </c>
      <c r="K176" s="115" t="s">
        <v>25</v>
      </c>
      <c r="L176" s="115"/>
      <c r="M176" s="115"/>
      <c r="N176" s="117">
        <v>100</v>
      </c>
      <c r="O176" s="115">
        <v>230000000</v>
      </c>
      <c r="P176" s="116" t="s">
        <v>233</v>
      </c>
      <c r="Q176" s="115" t="s">
        <v>272</v>
      </c>
      <c r="R176" s="118" t="s">
        <v>234</v>
      </c>
      <c r="S176" s="115">
        <v>230000000</v>
      </c>
      <c r="T176" s="116" t="s">
        <v>72</v>
      </c>
      <c r="U176" s="115"/>
      <c r="V176" s="115"/>
      <c r="W176" s="115" t="s">
        <v>264</v>
      </c>
      <c r="X176" s="115" t="s">
        <v>251</v>
      </c>
      <c r="Y176" s="119">
        <v>0</v>
      </c>
      <c r="Z176" s="119">
        <v>100</v>
      </c>
      <c r="AA176" s="119">
        <v>0</v>
      </c>
      <c r="AB176" s="115"/>
      <c r="AC176" s="115" t="s">
        <v>236</v>
      </c>
      <c r="AD176" s="120"/>
      <c r="AE176" s="121"/>
      <c r="AF176" s="276">
        <v>11021076</v>
      </c>
      <c r="AG176" s="222">
        <f t="shared" si="184"/>
        <v>12343605.120000001</v>
      </c>
      <c r="AH176" s="120"/>
      <c r="AI176" s="121"/>
      <c r="AJ176" s="276">
        <v>11461919.039999999</v>
      </c>
      <c r="AK176" s="222">
        <f t="shared" si="186"/>
        <v>12837349.3248</v>
      </c>
      <c r="AL176" s="120"/>
      <c r="AM176" s="121"/>
      <c r="AN176" s="276">
        <v>11920395.800000001</v>
      </c>
      <c r="AO176" s="276">
        <f t="shared" si="193"/>
        <v>13350843.296000002</v>
      </c>
      <c r="AP176" s="120"/>
      <c r="AQ176" s="124"/>
      <c r="AR176" s="276"/>
      <c r="AS176" s="276"/>
      <c r="AT176" s="125"/>
      <c r="AU176" s="124"/>
      <c r="AV176" s="124"/>
      <c r="AW176" s="124"/>
      <c r="AX176" s="126"/>
      <c r="AY176" s="223">
        <v>0</v>
      </c>
      <c r="AZ176" s="223">
        <f t="shared" si="183"/>
        <v>0</v>
      </c>
      <c r="BA176" s="277" t="s">
        <v>245</v>
      </c>
      <c r="BB176" s="116" t="s">
        <v>384</v>
      </c>
      <c r="BC176" s="116" t="s">
        <v>385</v>
      </c>
      <c r="BD176" s="115"/>
      <c r="BE176" s="115"/>
      <c r="BF176" s="116"/>
      <c r="BG176" s="115"/>
      <c r="BH176" s="115"/>
      <c r="BI176" s="116"/>
      <c r="BJ176" s="115"/>
      <c r="BK176" s="115"/>
      <c r="BL176" s="116"/>
      <c r="BM176" s="116"/>
    </row>
    <row r="177" spans="1:235" s="52" customFormat="1" ht="13.15" customHeight="1" x14ac:dyDescent="0.2">
      <c r="A177" s="165" t="s">
        <v>87</v>
      </c>
      <c r="B177" s="294" t="s">
        <v>425</v>
      </c>
      <c r="C177" s="33"/>
      <c r="D177" s="53" t="s">
        <v>117</v>
      </c>
      <c r="E177" s="36"/>
      <c r="F177" s="36" t="s">
        <v>109</v>
      </c>
      <c r="G177" s="116" t="s">
        <v>382</v>
      </c>
      <c r="H177" s="116"/>
      <c r="I177" s="116" t="s">
        <v>383</v>
      </c>
      <c r="J177" s="116" t="s">
        <v>383</v>
      </c>
      <c r="K177" s="115" t="s">
        <v>9</v>
      </c>
      <c r="L177" s="115" t="s">
        <v>386</v>
      </c>
      <c r="M177" s="115"/>
      <c r="N177" s="117">
        <v>100</v>
      </c>
      <c r="O177" s="115">
        <v>230000000</v>
      </c>
      <c r="P177" s="116" t="s">
        <v>233</v>
      </c>
      <c r="Q177" s="115" t="s">
        <v>279</v>
      </c>
      <c r="R177" s="118" t="s">
        <v>234</v>
      </c>
      <c r="S177" s="115">
        <v>230000000</v>
      </c>
      <c r="T177" s="116" t="s">
        <v>72</v>
      </c>
      <c r="U177" s="115"/>
      <c r="V177" s="115"/>
      <c r="W177" s="115" t="s">
        <v>264</v>
      </c>
      <c r="X177" s="115" t="s">
        <v>251</v>
      </c>
      <c r="Y177" s="119">
        <v>0</v>
      </c>
      <c r="Z177" s="119">
        <v>100</v>
      </c>
      <c r="AA177" s="119">
        <v>0</v>
      </c>
      <c r="AB177" s="115"/>
      <c r="AC177" s="115" t="s">
        <v>236</v>
      </c>
      <c r="AD177" s="120"/>
      <c r="AE177" s="121"/>
      <c r="AF177" s="276">
        <v>11021076</v>
      </c>
      <c r="AG177" s="222">
        <f t="shared" si="184"/>
        <v>12343605.120000001</v>
      </c>
      <c r="AH177" s="120"/>
      <c r="AI177" s="121"/>
      <c r="AJ177" s="276">
        <v>11461919.039999999</v>
      </c>
      <c r="AK177" s="222">
        <f t="shared" si="186"/>
        <v>12837349.3248</v>
      </c>
      <c r="AL177" s="120"/>
      <c r="AM177" s="121"/>
      <c r="AN177" s="276">
        <v>11920395.800000001</v>
      </c>
      <c r="AO177" s="276">
        <f t="shared" si="193"/>
        <v>13350843.296000002</v>
      </c>
      <c r="AP177" s="120"/>
      <c r="AQ177" s="124"/>
      <c r="AR177" s="276"/>
      <c r="AS177" s="276"/>
      <c r="AT177" s="125"/>
      <c r="AU177" s="124"/>
      <c r="AV177" s="124"/>
      <c r="AW177" s="124"/>
      <c r="AX177" s="126"/>
      <c r="AY177" s="223">
        <f t="shared" ref="AY177" si="194">AF177+AJ177+AN177+AR177+AV177</f>
        <v>34403390.840000004</v>
      </c>
      <c r="AZ177" s="223">
        <f t="shared" si="183"/>
        <v>38531797.740800008</v>
      </c>
      <c r="BA177" s="277" t="s">
        <v>245</v>
      </c>
      <c r="BB177" s="116" t="s">
        <v>384</v>
      </c>
      <c r="BC177" s="116" t="s">
        <v>385</v>
      </c>
      <c r="BD177" s="115"/>
      <c r="BE177" s="115"/>
      <c r="BF177" s="116"/>
      <c r="BG177" s="115"/>
      <c r="BH177" s="115"/>
      <c r="BI177" s="116"/>
      <c r="BJ177" s="115"/>
      <c r="BK177" s="115"/>
      <c r="BL177" s="116"/>
      <c r="BM177" s="116"/>
    </row>
    <row r="178" spans="1:235" s="52" customFormat="1" ht="13.15" customHeight="1" x14ac:dyDescent="0.2">
      <c r="A178" s="131" t="s">
        <v>362</v>
      </c>
      <c r="B178" s="32" t="s">
        <v>426</v>
      </c>
      <c r="C178" s="33"/>
      <c r="D178" s="53" t="s">
        <v>91</v>
      </c>
      <c r="E178" s="36"/>
      <c r="F178" s="53" t="s">
        <v>114</v>
      </c>
      <c r="G178" s="148" t="s">
        <v>363</v>
      </c>
      <c r="H178" s="34"/>
      <c r="I178" s="295" t="s">
        <v>364</v>
      </c>
      <c r="J178" s="295" t="s">
        <v>364</v>
      </c>
      <c r="K178" s="115" t="s">
        <v>25</v>
      </c>
      <c r="L178" s="115"/>
      <c r="M178" s="115"/>
      <c r="N178" s="119">
        <v>30</v>
      </c>
      <c r="O178" s="296">
        <v>230000000</v>
      </c>
      <c r="P178" s="218" t="s">
        <v>233</v>
      </c>
      <c r="Q178" s="115" t="s">
        <v>279</v>
      </c>
      <c r="R178" s="115" t="s">
        <v>234</v>
      </c>
      <c r="S178" s="296">
        <v>230000000</v>
      </c>
      <c r="T178" s="297" t="s">
        <v>132</v>
      </c>
      <c r="U178" s="115"/>
      <c r="V178" s="115" t="s">
        <v>235</v>
      </c>
      <c r="W178" s="115"/>
      <c r="X178" s="115"/>
      <c r="Y178" s="119">
        <v>0</v>
      </c>
      <c r="Z178" s="119">
        <v>90</v>
      </c>
      <c r="AA178" s="119">
        <v>10</v>
      </c>
      <c r="AB178" s="115"/>
      <c r="AC178" s="115" t="s">
        <v>236</v>
      </c>
      <c r="AD178" s="141"/>
      <c r="AE178" s="298"/>
      <c r="AF178" s="298">
        <v>44385428.571000002</v>
      </c>
      <c r="AG178" s="141">
        <v>49711679.999520004</v>
      </c>
      <c r="AH178" s="141"/>
      <c r="AI178" s="298"/>
      <c r="AJ178" s="298">
        <v>44385428.571000002</v>
      </c>
      <c r="AK178" s="141">
        <v>49711679.999520004</v>
      </c>
      <c r="AL178" s="169"/>
      <c r="AM178" s="171"/>
      <c r="AN178" s="171">
        <v>0</v>
      </c>
      <c r="AO178" s="171">
        <v>0</v>
      </c>
      <c r="AP178" s="169"/>
      <c r="AQ178" s="171"/>
      <c r="AR178" s="171">
        <v>0</v>
      </c>
      <c r="AS178" s="171">
        <v>0</v>
      </c>
      <c r="AT178" s="169"/>
      <c r="AU178" s="171"/>
      <c r="AV178" s="171">
        <v>0</v>
      </c>
      <c r="AW178" s="171">
        <v>0</v>
      </c>
      <c r="AX178" s="171"/>
      <c r="AY178" s="171">
        <v>88770857.142000005</v>
      </c>
      <c r="AZ178" s="171">
        <v>99423359.999040008</v>
      </c>
      <c r="BA178" s="115" t="s">
        <v>245</v>
      </c>
      <c r="BB178" s="299" t="s">
        <v>410</v>
      </c>
      <c r="BC178" s="299" t="s">
        <v>410</v>
      </c>
      <c r="BD178" s="115"/>
      <c r="BE178" s="115"/>
      <c r="BF178" s="116"/>
      <c r="BG178" s="115"/>
      <c r="BH178" s="115"/>
      <c r="BI178" s="116"/>
      <c r="BJ178" s="115"/>
      <c r="BK178" s="115"/>
      <c r="BL178" s="116"/>
      <c r="BM178" s="116"/>
    </row>
    <row r="179" spans="1:235" s="52" customFormat="1" ht="13.15" customHeight="1" x14ac:dyDescent="0.2">
      <c r="A179" s="131" t="s">
        <v>362</v>
      </c>
      <c r="B179" s="32" t="s">
        <v>426</v>
      </c>
      <c r="C179" s="33"/>
      <c r="D179" s="53" t="s">
        <v>92</v>
      </c>
      <c r="E179" s="36"/>
      <c r="F179" s="53" t="s">
        <v>115</v>
      </c>
      <c r="G179" s="148" t="s">
        <v>363</v>
      </c>
      <c r="H179" s="34"/>
      <c r="I179" s="295" t="s">
        <v>364</v>
      </c>
      <c r="J179" s="295" t="s">
        <v>364</v>
      </c>
      <c r="K179" s="115" t="s">
        <v>25</v>
      </c>
      <c r="L179" s="115"/>
      <c r="M179" s="115"/>
      <c r="N179" s="119">
        <v>30</v>
      </c>
      <c r="O179" s="296">
        <v>230000000</v>
      </c>
      <c r="P179" s="218" t="s">
        <v>233</v>
      </c>
      <c r="Q179" s="115" t="s">
        <v>279</v>
      </c>
      <c r="R179" s="115" t="s">
        <v>234</v>
      </c>
      <c r="S179" s="296">
        <v>230000000</v>
      </c>
      <c r="T179" s="297" t="s">
        <v>75</v>
      </c>
      <c r="U179" s="115"/>
      <c r="V179" s="115" t="s">
        <v>235</v>
      </c>
      <c r="W179" s="115"/>
      <c r="X179" s="115"/>
      <c r="Y179" s="119">
        <v>0</v>
      </c>
      <c r="Z179" s="119">
        <v>90</v>
      </c>
      <c r="AA179" s="119">
        <v>10</v>
      </c>
      <c r="AB179" s="115"/>
      <c r="AC179" s="115" t="s">
        <v>236</v>
      </c>
      <c r="AD179" s="141"/>
      <c r="AE179" s="298"/>
      <c r="AF179" s="298">
        <v>44385428.571000002</v>
      </c>
      <c r="AG179" s="141">
        <v>49711679.999520004</v>
      </c>
      <c r="AH179" s="141"/>
      <c r="AI179" s="298"/>
      <c r="AJ179" s="298">
        <v>44385428.571000002</v>
      </c>
      <c r="AK179" s="141">
        <v>49711679.999520004</v>
      </c>
      <c r="AL179" s="169"/>
      <c r="AM179" s="171"/>
      <c r="AN179" s="171">
        <v>0</v>
      </c>
      <c r="AO179" s="171">
        <v>0</v>
      </c>
      <c r="AP179" s="169"/>
      <c r="AQ179" s="171"/>
      <c r="AR179" s="171">
        <v>0</v>
      </c>
      <c r="AS179" s="171">
        <v>0</v>
      </c>
      <c r="AT179" s="169"/>
      <c r="AU179" s="171"/>
      <c r="AV179" s="171">
        <v>0</v>
      </c>
      <c r="AW179" s="171">
        <v>0</v>
      </c>
      <c r="AX179" s="171"/>
      <c r="AY179" s="171">
        <v>88770857.142000005</v>
      </c>
      <c r="AZ179" s="171">
        <v>99423359.999040008</v>
      </c>
      <c r="BA179" s="115" t="s">
        <v>245</v>
      </c>
      <c r="BB179" s="299" t="s">
        <v>411</v>
      </c>
      <c r="BC179" s="299" t="s">
        <v>411</v>
      </c>
      <c r="BD179" s="115"/>
      <c r="BE179" s="115"/>
      <c r="BF179" s="116"/>
      <c r="BG179" s="115"/>
      <c r="BH179" s="115"/>
      <c r="BI179" s="116"/>
      <c r="BJ179" s="115"/>
      <c r="BK179" s="115"/>
      <c r="BL179" s="116"/>
      <c r="BM179" s="116"/>
    </row>
    <row r="180" spans="1:235" s="52" customFormat="1" ht="13.15" customHeight="1" x14ac:dyDescent="0.2">
      <c r="A180" s="131" t="s">
        <v>362</v>
      </c>
      <c r="B180" s="32" t="s">
        <v>426</v>
      </c>
      <c r="C180" s="33"/>
      <c r="D180" s="53" t="s">
        <v>95</v>
      </c>
      <c r="E180" s="36"/>
      <c r="F180" s="53" t="s">
        <v>116</v>
      </c>
      <c r="G180" s="148" t="s">
        <v>363</v>
      </c>
      <c r="H180" s="34"/>
      <c r="I180" s="295" t="s">
        <v>364</v>
      </c>
      <c r="J180" s="295" t="s">
        <v>364</v>
      </c>
      <c r="K180" s="115" t="s">
        <v>25</v>
      </c>
      <c r="L180" s="115"/>
      <c r="M180" s="115"/>
      <c r="N180" s="119">
        <v>30</v>
      </c>
      <c r="O180" s="296">
        <v>230000000</v>
      </c>
      <c r="P180" s="218" t="s">
        <v>233</v>
      </c>
      <c r="Q180" s="115" t="s">
        <v>279</v>
      </c>
      <c r="R180" s="115" t="s">
        <v>234</v>
      </c>
      <c r="S180" s="296">
        <v>230000000</v>
      </c>
      <c r="T180" s="297" t="s">
        <v>140</v>
      </c>
      <c r="U180" s="115"/>
      <c r="V180" s="115" t="s">
        <v>235</v>
      </c>
      <c r="W180" s="115"/>
      <c r="X180" s="115"/>
      <c r="Y180" s="119">
        <v>0</v>
      </c>
      <c r="Z180" s="119">
        <v>90</v>
      </c>
      <c r="AA180" s="119">
        <v>10</v>
      </c>
      <c r="AB180" s="115"/>
      <c r="AC180" s="115" t="s">
        <v>236</v>
      </c>
      <c r="AD180" s="141"/>
      <c r="AE180" s="298"/>
      <c r="AF180" s="298">
        <v>36478285.714285597</v>
      </c>
      <c r="AG180" s="141">
        <v>40855679.999999873</v>
      </c>
      <c r="AH180" s="141"/>
      <c r="AI180" s="298"/>
      <c r="AJ180" s="298">
        <v>36478285.714285597</v>
      </c>
      <c r="AK180" s="141">
        <v>40855679.999999873</v>
      </c>
      <c r="AL180" s="169"/>
      <c r="AM180" s="171"/>
      <c r="AN180" s="171">
        <v>0</v>
      </c>
      <c r="AO180" s="171">
        <v>0</v>
      </c>
      <c r="AP180" s="169"/>
      <c r="AQ180" s="171"/>
      <c r="AR180" s="171">
        <v>0</v>
      </c>
      <c r="AS180" s="171">
        <v>0</v>
      </c>
      <c r="AT180" s="169"/>
      <c r="AU180" s="171"/>
      <c r="AV180" s="171">
        <v>0</v>
      </c>
      <c r="AW180" s="171">
        <v>0</v>
      </c>
      <c r="AX180" s="171"/>
      <c r="AY180" s="171">
        <v>72956571.420000002</v>
      </c>
      <c r="AZ180" s="171">
        <v>81711359.999999747</v>
      </c>
      <c r="BA180" s="115" t="s">
        <v>245</v>
      </c>
      <c r="BB180" s="299" t="s">
        <v>412</v>
      </c>
      <c r="BC180" s="299" t="s">
        <v>412</v>
      </c>
      <c r="BD180" s="115"/>
      <c r="BE180" s="115"/>
      <c r="BF180" s="116"/>
      <c r="BG180" s="115"/>
      <c r="BH180" s="115"/>
      <c r="BI180" s="116"/>
      <c r="BJ180" s="115"/>
      <c r="BK180" s="115"/>
      <c r="BL180" s="116"/>
      <c r="BM180" s="116"/>
    </row>
    <row r="181" spans="1:235" s="52" customFormat="1" ht="13.15" customHeight="1" x14ac:dyDescent="0.2">
      <c r="A181" s="131" t="s">
        <v>362</v>
      </c>
      <c r="B181" s="32" t="s">
        <v>426</v>
      </c>
      <c r="C181" s="33"/>
      <c r="D181" s="53" t="s">
        <v>94</v>
      </c>
      <c r="E181" s="36"/>
      <c r="F181" s="53" t="s">
        <v>117</v>
      </c>
      <c r="G181" s="148" t="s">
        <v>363</v>
      </c>
      <c r="H181" s="34"/>
      <c r="I181" s="295" t="s">
        <v>364</v>
      </c>
      <c r="J181" s="295" t="s">
        <v>364</v>
      </c>
      <c r="K181" s="115" t="s">
        <v>25</v>
      </c>
      <c r="L181" s="115"/>
      <c r="M181" s="115"/>
      <c r="N181" s="119">
        <v>30</v>
      </c>
      <c r="O181" s="296">
        <v>230000000</v>
      </c>
      <c r="P181" s="218" t="s">
        <v>233</v>
      </c>
      <c r="Q181" s="115" t="s">
        <v>279</v>
      </c>
      <c r="R181" s="115" t="s">
        <v>234</v>
      </c>
      <c r="S181" s="296">
        <v>230000000</v>
      </c>
      <c r="T181" s="297" t="s">
        <v>280</v>
      </c>
      <c r="U181" s="115"/>
      <c r="V181" s="115" t="s">
        <v>235</v>
      </c>
      <c r="W181" s="115"/>
      <c r="X181" s="115"/>
      <c r="Y181" s="119">
        <v>0</v>
      </c>
      <c r="Z181" s="119">
        <v>90</v>
      </c>
      <c r="AA181" s="119">
        <v>10</v>
      </c>
      <c r="AB181" s="115"/>
      <c r="AC181" s="115" t="s">
        <v>236</v>
      </c>
      <c r="AD181" s="141"/>
      <c r="AE181" s="298"/>
      <c r="AF181" s="298">
        <v>44385428.571000002</v>
      </c>
      <c r="AG181" s="141">
        <v>49711679.999520004</v>
      </c>
      <c r="AH181" s="141"/>
      <c r="AI181" s="298"/>
      <c r="AJ181" s="298">
        <v>44385428.571000002</v>
      </c>
      <c r="AK181" s="141">
        <v>49711679.999520004</v>
      </c>
      <c r="AL181" s="169"/>
      <c r="AM181" s="171"/>
      <c r="AN181" s="171">
        <v>0</v>
      </c>
      <c r="AO181" s="171">
        <v>0</v>
      </c>
      <c r="AP181" s="169"/>
      <c r="AQ181" s="171"/>
      <c r="AR181" s="171">
        <v>0</v>
      </c>
      <c r="AS181" s="171">
        <v>0</v>
      </c>
      <c r="AT181" s="169"/>
      <c r="AU181" s="171"/>
      <c r="AV181" s="171">
        <v>0</v>
      </c>
      <c r="AW181" s="171">
        <v>0</v>
      </c>
      <c r="AX181" s="171"/>
      <c r="AY181" s="171">
        <v>88770857.142000005</v>
      </c>
      <c r="AZ181" s="171">
        <v>99423359.999040008</v>
      </c>
      <c r="BA181" s="115" t="s">
        <v>245</v>
      </c>
      <c r="BB181" s="299" t="s">
        <v>413</v>
      </c>
      <c r="BC181" s="299" t="s">
        <v>413</v>
      </c>
      <c r="BD181" s="115"/>
      <c r="BE181" s="115"/>
      <c r="BF181" s="116"/>
      <c r="BG181" s="115"/>
      <c r="BH181" s="115"/>
      <c r="BI181" s="116"/>
      <c r="BJ181" s="115"/>
      <c r="BK181" s="115"/>
      <c r="BL181" s="116"/>
      <c r="BM181" s="116"/>
    </row>
    <row r="182" spans="1:235" s="52" customFormat="1" ht="13.15" customHeight="1" x14ac:dyDescent="0.2">
      <c r="A182" s="131" t="s">
        <v>362</v>
      </c>
      <c r="B182" s="32" t="s">
        <v>426</v>
      </c>
      <c r="C182" s="33"/>
      <c r="D182" s="53" t="s">
        <v>93</v>
      </c>
      <c r="E182" s="36"/>
      <c r="F182" s="53" t="s">
        <v>118</v>
      </c>
      <c r="G182" s="148" t="s">
        <v>363</v>
      </c>
      <c r="H182" s="34"/>
      <c r="I182" s="295" t="s">
        <v>364</v>
      </c>
      <c r="J182" s="295" t="s">
        <v>364</v>
      </c>
      <c r="K182" s="115" t="s">
        <v>25</v>
      </c>
      <c r="L182" s="115"/>
      <c r="M182" s="115"/>
      <c r="N182" s="119">
        <v>30</v>
      </c>
      <c r="O182" s="296">
        <v>230000000</v>
      </c>
      <c r="P182" s="218" t="s">
        <v>233</v>
      </c>
      <c r="Q182" s="115" t="s">
        <v>279</v>
      </c>
      <c r="R182" s="115" t="s">
        <v>234</v>
      </c>
      <c r="S182" s="296">
        <v>230000000</v>
      </c>
      <c r="T182" s="297" t="s">
        <v>267</v>
      </c>
      <c r="U182" s="115"/>
      <c r="V182" s="115" t="s">
        <v>235</v>
      </c>
      <c r="W182" s="115"/>
      <c r="X182" s="115"/>
      <c r="Y182" s="119">
        <v>0</v>
      </c>
      <c r="Z182" s="119">
        <v>90</v>
      </c>
      <c r="AA182" s="119">
        <v>10</v>
      </c>
      <c r="AB182" s="115"/>
      <c r="AC182" s="115" t="s">
        <v>236</v>
      </c>
      <c r="AD182" s="141"/>
      <c r="AE182" s="298"/>
      <c r="AF182" s="298">
        <v>44385428.571000002</v>
      </c>
      <c r="AG182" s="141">
        <v>49711679.999520004</v>
      </c>
      <c r="AH182" s="141"/>
      <c r="AI182" s="298"/>
      <c r="AJ182" s="298">
        <v>44385428.571000002</v>
      </c>
      <c r="AK182" s="141">
        <v>49711679.999520004</v>
      </c>
      <c r="AL182" s="169"/>
      <c r="AM182" s="171"/>
      <c r="AN182" s="171">
        <v>0</v>
      </c>
      <c r="AO182" s="171">
        <v>0</v>
      </c>
      <c r="AP182" s="169"/>
      <c r="AQ182" s="171"/>
      <c r="AR182" s="171">
        <v>0</v>
      </c>
      <c r="AS182" s="171">
        <v>0</v>
      </c>
      <c r="AT182" s="169"/>
      <c r="AU182" s="171"/>
      <c r="AV182" s="171">
        <v>0</v>
      </c>
      <c r="AW182" s="171">
        <v>0</v>
      </c>
      <c r="AX182" s="171"/>
      <c r="AY182" s="171">
        <v>88770857.142000005</v>
      </c>
      <c r="AZ182" s="171">
        <v>99423359.999040008</v>
      </c>
      <c r="BA182" s="115" t="s">
        <v>245</v>
      </c>
      <c r="BB182" s="299" t="s">
        <v>414</v>
      </c>
      <c r="BC182" s="299" t="s">
        <v>414</v>
      </c>
      <c r="BD182" s="115"/>
      <c r="BE182" s="115"/>
      <c r="BF182" s="116"/>
      <c r="BG182" s="115"/>
      <c r="BH182" s="115"/>
      <c r="BI182" s="116"/>
      <c r="BJ182" s="115"/>
      <c r="BK182" s="115"/>
      <c r="BL182" s="116"/>
      <c r="BM182" s="116"/>
    </row>
    <row r="183" spans="1:235" s="305" customFormat="1" ht="13.15" customHeight="1" x14ac:dyDescent="0.2">
      <c r="A183" s="181" t="s">
        <v>71</v>
      </c>
      <c r="B183" s="32" t="s">
        <v>426</v>
      </c>
      <c r="C183" s="39"/>
      <c r="D183" s="53" t="s">
        <v>110</v>
      </c>
      <c r="E183" s="143"/>
      <c r="F183" s="143" t="s">
        <v>119</v>
      </c>
      <c r="G183" s="300" t="s">
        <v>139</v>
      </c>
      <c r="H183" s="300"/>
      <c r="I183" s="301" t="s">
        <v>123</v>
      </c>
      <c r="J183" s="301" t="s">
        <v>123</v>
      </c>
      <c r="K183" s="115" t="s">
        <v>25</v>
      </c>
      <c r="L183" s="143"/>
      <c r="M183" s="143"/>
      <c r="N183" s="302">
        <v>100</v>
      </c>
      <c r="O183" s="99">
        <v>230000000</v>
      </c>
      <c r="P183" s="245" t="s">
        <v>233</v>
      </c>
      <c r="Q183" s="116" t="s">
        <v>279</v>
      </c>
      <c r="R183" s="202" t="s">
        <v>234</v>
      </c>
      <c r="S183" s="244" t="s">
        <v>232</v>
      </c>
      <c r="T183" s="303" t="s">
        <v>72</v>
      </c>
      <c r="U183" s="143"/>
      <c r="V183" s="304"/>
      <c r="W183" s="116" t="s">
        <v>264</v>
      </c>
      <c r="X183" s="116" t="s">
        <v>251</v>
      </c>
      <c r="Y183" s="143">
        <v>0</v>
      </c>
      <c r="Z183" s="143">
        <v>100</v>
      </c>
      <c r="AA183" s="143">
        <v>0</v>
      </c>
      <c r="AB183" s="143"/>
      <c r="AC183" s="39" t="s">
        <v>236</v>
      </c>
      <c r="AF183" s="234">
        <v>11520000</v>
      </c>
      <c r="AG183" s="306">
        <f>AF183*1.12</f>
        <v>12902400.000000002</v>
      </c>
      <c r="AH183" s="143"/>
      <c r="AI183" s="143"/>
      <c r="AJ183" s="234">
        <v>11520000</v>
      </c>
      <c r="AK183" s="306">
        <f>AJ183*1.12</f>
        <v>12902400.000000002</v>
      </c>
      <c r="AL183" s="143"/>
      <c r="AM183" s="143"/>
      <c r="AN183" s="234">
        <v>11520000</v>
      </c>
      <c r="AO183" s="306">
        <f>AN183*1.12</f>
        <v>12902400.000000002</v>
      </c>
      <c r="AP183" s="143"/>
      <c r="AQ183" s="143"/>
      <c r="AR183" s="143"/>
      <c r="AS183" s="143"/>
      <c r="AT183" s="143"/>
      <c r="AU183" s="143"/>
      <c r="AV183" s="143"/>
      <c r="AW183" s="143"/>
      <c r="AX183" s="143"/>
      <c r="AY183" s="307">
        <v>0</v>
      </c>
      <c r="AZ183" s="307">
        <f>AY183*1.12</f>
        <v>0</v>
      </c>
      <c r="BA183" s="308">
        <v>120240021112</v>
      </c>
      <c r="BB183" s="165" t="s">
        <v>415</v>
      </c>
      <c r="BC183" s="309" t="s">
        <v>416</v>
      </c>
      <c r="BD183" s="143"/>
      <c r="BE183" s="143"/>
      <c r="BF183" s="143"/>
      <c r="BG183" s="143"/>
      <c r="BH183" s="143"/>
      <c r="BI183" s="143"/>
      <c r="BJ183" s="143"/>
      <c r="BK183" s="143"/>
      <c r="BL183" s="143" t="s">
        <v>417</v>
      </c>
      <c r="BM183" s="143"/>
    </row>
    <row r="184" spans="1:235" ht="13.15" customHeight="1" x14ac:dyDescent="0.2">
      <c r="A184" s="244" t="s">
        <v>71</v>
      </c>
      <c r="B184" s="32" t="s">
        <v>631</v>
      </c>
      <c r="C184" s="39"/>
      <c r="D184" s="225" t="s">
        <v>632</v>
      </c>
      <c r="E184" s="34"/>
      <c r="F184" s="244"/>
      <c r="G184" s="302" t="s">
        <v>139</v>
      </c>
      <c r="H184" s="302"/>
      <c r="I184" s="246" t="s">
        <v>123</v>
      </c>
      <c r="J184" s="246" t="s">
        <v>123</v>
      </c>
      <c r="K184" s="37" t="s">
        <v>25</v>
      </c>
      <c r="L184" s="34"/>
      <c r="M184" s="34"/>
      <c r="N184" s="310">
        <v>100</v>
      </c>
      <c r="O184" s="99">
        <v>230000000</v>
      </c>
      <c r="P184" s="245" t="s">
        <v>233</v>
      </c>
      <c r="Q184" s="71" t="s">
        <v>523</v>
      </c>
      <c r="R184" s="311" t="s">
        <v>234</v>
      </c>
      <c r="S184" s="244" t="s">
        <v>232</v>
      </c>
      <c r="T184" s="245" t="s">
        <v>72</v>
      </c>
      <c r="U184" s="34"/>
      <c r="V184" s="51"/>
      <c r="W184" s="71" t="s">
        <v>478</v>
      </c>
      <c r="X184" s="71" t="s">
        <v>251</v>
      </c>
      <c r="Y184" s="278">
        <v>0</v>
      </c>
      <c r="Z184" s="278">
        <v>100</v>
      </c>
      <c r="AA184" s="278">
        <v>0</v>
      </c>
      <c r="AB184" s="278"/>
      <c r="AC184" s="37" t="s">
        <v>236</v>
      </c>
      <c r="AD184" s="312"/>
      <c r="AE184" s="312"/>
      <c r="AF184" s="232">
        <v>8640000</v>
      </c>
      <c r="AG184" s="233">
        <f t="shared" ref="AG184" si="195">AF184*1.12</f>
        <v>9676800</v>
      </c>
      <c r="AH184" s="234"/>
      <c r="AI184" s="234"/>
      <c r="AJ184" s="236">
        <v>11520000</v>
      </c>
      <c r="AK184" s="62">
        <f>AJ184*1.12</f>
        <v>12902400.000000002</v>
      </c>
      <c r="AL184" s="36"/>
      <c r="AM184" s="36"/>
      <c r="AN184" s="236">
        <v>11520000</v>
      </c>
      <c r="AO184" s="62">
        <f>AN184*1.12</f>
        <v>12902400.000000002</v>
      </c>
      <c r="AP184" s="234"/>
      <c r="AQ184" s="234"/>
      <c r="AR184" s="234"/>
      <c r="AS184" s="234"/>
      <c r="AT184" s="234"/>
      <c r="AU184" s="234"/>
      <c r="AV184" s="234"/>
      <c r="AW184" s="234"/>
      <c r="AX184" s="234"/>
      <c r="AY184" s="236">
        <f t="shared" ref="AY184" si="196">AF184+AJ184+AN184</f>
        <v>31680000</v>
      </c>
      <c r="AZ184" s="236">
        <f t="shared" ref="AZ184" si="197">AY184*1.12</f>
        <v>35481600</v>
      </c>
      <c r="BA184" s="241">
        <v>120240021112</v>
      </c>
      <c r="BB184" s="33" t="s">
        <v>415</v>
      </c>
      <c r="BC184" s="313" t="s">
        <v>416</v>
      </c>
      <c r="BD184" s="39"/>
      <c r="BE184" s="39"/>
      <c r="BF184" s="39"/>
      <c r="BG184" s="39"/>
      <c r="BH184" s="39"/>
      <c r="BI184" s="39"/>
      <c r="BJ184" s="39"/>
      <c r="BK184" s="39"/>
      <c r="BL184" s="39"/>
      <c r="BM184" s="39" t="s">
        <v>627</v>
      </c>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row>
    <row r="185" spans="1:235" s="323" customFormat="1" ht="13.15" customHeight="1" x14ac:dyDescent="0.25">
      <c r="A185" s="434" t="s">
        <v>87</v>
      </c>
      <c r="B185" s="314" t="s">
        <v>426</v>
      </c>
      <c r="C185" s="490"/>
      <c r="D185" s="53" t="s">
        <v>115</v>
      </c>
      <c r="E185" s="491"/>
      <c r="F185" s="492" t="s">
        <v>120</v>
      </c>
      <c r="G185" s="315" t="s">
        <v>427</v>
      </c>
      <c r="H185" s="491"/>
      <c r="I185" s="315" t="s">
        <v>126</v>
      </c>
      <c r="J185" s="315" t="s">
        <v>129</v>
      </c>
      <c r="K185" s="316" t="s">
        <v>9</v>
      </c>
      <c r="L185" s="316" t="s">
        <v>428</v>
      </c>
      <c r="M185" s="316"/>
      <c r="N185" s="317">
        <v>85</v>
      </c>
      <c r="O185" s="316">
        <v>230000000</v>
      </c>
      <c r="P185" s="315" t="s">
        <v>233</v>
      </c>
      <c r="Q185" s="316" t="s">
        <v>277</v>
      </c>
      <c r="R185" s="316" t="s">
        <v>234</v>
      </c>
      <c r="S185" s="316">
        <v>230000000</v>
      </c>
      <c r="T185" s="315" t="s">
        <v>72</v>
      </c>
      <c r="U185" s="316"/>
      <c r="V185" s="316"/>
      <c r="W185" s="316" t="s">
        <v>264</v>
      </c>
      <c r="X185" s="316" t="s">
        <v>251</v>
      </c>
      <c r="Y185" s="317">
        <v>0</v>
      </c>
      <c r="Z185" s="317">
        <v>100</v>
      </c>
      <c r="AA185" s="317">
        <v>0</v>
      </c>
      <c r="AB185" s="316"/>
      <c r="AC185" s="316" t="s">
        <v>236</v>
      </c>
      <c r="AD185" s="491"/>
      <c r="AE185" s="491"/>
      <c r="AF185" s="318">
        <v>119349968.8</v>
      </c>
      <c r="AG185" s="318">
        <v>133671965.05600001</v>
      </c>
      <c r="AH185" s="319"/>
      <c r="AI185" s="320"/>
      <c r="AJ185" s="318">
        <v>119349968.8</v>
      </c>
      <c r="AK185" s="318">
        <v>133671965.05600001</v>
      </c>
      <c r="AL185" s="319"/>
      <c r="AM185" s="320"/>
      <c r="AN185" s="318">
        <v>119349968.8</v>
      </c>
      <c r="AO185" s="318">
        <v>133671965.05600001</v>
      </c>
      <c r="AP185" s="491"/>
      <c r="AQ185" s="491"/>
      <c r="AR185" s="491"/>
      <c r="AS185" s="491"/>
      <c r="AT185" s="491"/>
      <c r="AU185" s="491"/>
      <c r="AV185" s="315"/>
      <c r="AW185" s="316"/>
      <c r="AX185" s="316"/>
      <c r="AY185" s="321">
        <v>0</v>
      </c>
      <c r="AZ185" s="321">
        <f>AY185*1.12</f>
        <v>0</v>
      </c>
      <c r="BA185" s="315" t="s">
        <v>245</v>
      </c>
      <c r="BB185" s="315" t="s">
        <v>429</v>
      </c>
      <c r="BC185" s="315" t="s">
        <v>430</v>
      </c>
      <c r="BD185" s="315"/>
      <c r="BE185" s="493"/>
      <c r="BF185" s="494"/>
      <c r="BG185" s="495"/>
      <c r="BH185" s="496"/>
      <c r="BI185" s="322"/>
      <c r="BJ185" s="322"/>
      <c r="BK185" s="322"/>
      <c r="BL185" s="322"/>
      <c r="BM185" s="322" t="s">
        <v>417</v>
      </c>
    </row>
    <row r="186" spans="1:235" s="509" customFormat="1" ht="13.15" customHeight="1" x14ac:dyDescent="0.25">
      <c r="A186" s="434" t="s">
        <v>87</v>
      </c>
      <c r="B186" s="314" t="s">
        <v>426</v>
      </c>
      <c r="C186" s="490"/>
      <c r="D186" s="458" t="s">
        <v>744</v>
      </c>
      <c r="E186" s="497"/>
      <c r="F186" s="498" t="s">
        <v>665</v>
      </c>
      <c r="G186" s="499" t="s">
        <v>427</v>
      </c>
      <c r="H186" s="497"/>
      <c r="I186" s="499" t="s">
        <v>126</v>
      </c>
      <c r="J186" s="499" t="s">
        <v>129</v>
      </c>
      <c r="K186" s="500" t="s">
        <v>9</v>
      </c>
      <c r="L186" s="500" t="s">
        <v>428</v>
      </c>
      <c r="M186" s="500"/>
      <c r="N186" s="501">
        <v>85</v>
      </c>
      <c r="O186" s="500">
        <v>230000000</v>
      </c>
      <c r="P186" s="499" t="s">
        <v>233</v>
      </c>
      <c r="Q186" s="500" t="s">
        <v>277</v>
      </c>
      <c r="R186" s="500" t="s">
        <v>234</v>
      </c>
      <c r="S186" s="500">
        <v>230000000</v>
      </c>
      <c r="T186" s="499" t="s">
        <v>72</v>
      </c>
      <c r="U186" s="500"/>
      <c r="V186" s="500"/>
      <c r="W186" s="500" t="s">
        <v>264</v>
      </c>
      <c r="X186" s="500" t="s">
        <v>251</v>
      </c>
      <c r="Y186" s="501">
        <v>0</v>
      </c>
      <c r="Z186" s="501">
        <v>100</v>
      </c>
      <c r="AA186" s="501">
        <v>0</v>
      </c>
      <c r="AB186" s="500"/>
      <c r="AC186" s="500" t="s">
        <v>236</v>
      </c>
      <c r="AD186" s="497"/>
      <c r="AE186" s="497"/>
      <c r="AF186" s="502">
        <v>131573894.83</v>
      </c>
      <c r="AG186" s="502">
        <f>AF186*1.12</f>
        <v>147362762.2096</v>
      </c>
      <c r="AH186" s="503"/>
      <c r="AI186" s="504"/>
      <c r="AJ186" s="502">
        <v>119349968.8</v>
      </c>
      <c r="AK186" s="502">
        <v>133671965.05600001</v>
      </c>
      <c r="AL186" s="503"/>
      <c r="AM186" s="504"/>
      <c r="AN186" s="502">
        <v>119349968.8</v>
      </c>
      <c r="AO186" s="502">
        <v>133671965.05600001</v>
      </c>
      <c r="AP186" s="497"/>
      <c r="AQ186" s="497"/>
      <c r="AR186" s="497"/>
      <c r="AS186" s="497"/>
      <c r="AT186" s="497"/>
      <c r="AU186" s="497"/>
      <c r="AV186" s="499"/>
      <c r="AW186" s="500"/>
      <c r="AX186" s="500"/>
      <c r="AY186" s="505">
        <f>AF186+AJ186+AN186+AR186+AV186</f>
        <v>370273832.43000001</v>
      </c>
      <c r="AZ186" s="505">
        <f>AY186*1.12</f>
        <v>414706692.32160002</v>
      </c>
      <c r="BA186" s="499" t="s">
        <v>245</v>
      </c>
      <c r="BB186" s="499" t="s">
        <v>429</v>
      </c>
      <c r="BC186" s="499" t="s">
        <v>430</v>
      </c>
      <c r="BD186" s="499"/>
      <c r="BE186" s="506"/>
      <c r="BF186" s="507"/>
      <c r="BG186" s="499"/>
      <c r="BH186" s="508"/>
      <c r="BI186" s="322"/>
      <c r="BJ186" s="322"/>
      <c r="BK186" s="322"/>
      <c r="BL186" s="322"/>
      <c r="BM186" s="322" t="s">
        <v>755</v>
      </c>
    </row>
    <row r="187" spans="1:235" s="86" customFormat="1" ht="13.15" customHeight="1" x14ac:dyDescent="0.25">
      <c r="A187" s="434" t="s">
        <v>87</v>
      </c>
      <c r="B187" s="314" t="s">
        <v>426</v>
      </c>
      <c r="C187" s="76"/>
      <c r="D187" s="324" t="s">
        <v>116</v>
      </c>
      <c r="E187" s="325"/>
      <c r="F187" s="326" t="s">
        <v>121</v>
      </c>
      <c r="G187" s="327" t="s">
        <v>431</v>
      </c>
      <c r="H187" s="325"/>
      <c r="I187" s="315" t="s">
        <v>130</v>
      </c>
      <c r="J187" s="315" t="s">
        <v>131</v>
      </c>
      <c r="K187" s="316" t="s">
        <v>9</v>
      </c>
      <c r="L187" s="316" t="s">
        <v>428</v>
      </c>
      <c r="M187" s="316"/>
      <c r="N187" s="317">
        <v>85</v>
      </c>
      <c r="O187" s="316">
        <v>230000000</v>
      </c>
      <c r="P187" s="315" t="s">
        <v>233</v>
      </c>
      <c r="Q187" s="316" t="s">
        <v>277</v>
      </c>
      <c r="R187" s="316" t="s">
        <v>234</v>
      </c>
      <c r="S187" s="316">
        <v>230000000</v>
      </c>
      <c r="T187" s="315" t="s">
        <v>72</v>
      </c>
      <c r="U187" s="316"/>
      <c r="V187" s="316"/>
      <c r="W187" s="316" t="s">
        <v>264</v>
      </c>
      <c r="X187" s="316" t="s">
        <v>251</v>
      </c>
      <c r="Y187" s="317">
        <v>0</v>
      </c>
      <c r="Z187" s="317">
        <v>100</v>
      </c>
      <c r="AA187" s="317">
        <v>0</v>
      </c>
      <c r="AB187" s="316"/>
      <c r="AC187" s="316" t="s">
        <v>236</v>
      </c>
      <c r="AD187" s="73"/>
      <c r="AE187" s="73"/>
      <c r="AF187" s="318">
        <v>8460060</v>
      </c>
      <c r="AG187" s="318">
        <f>AF187*1.12</f>
        <v>9475267.2000000011</v>
      </c>
      <c r="AH187" s="319"/>
      <c r="AI187" s="320"/>
      <c r="AJ187" s="318">
        <f>9150415-18.43</f>
        <v>9150396.5700000003</v>
      </c>
      <c r="AK187" s="318">
        <f>AJ187*1.12</f>
        <v>10248444.158400001</v>
      </c>
      <c r="AL187" s="319"/>
      <c r="AM187" s="320"/>
      <c r="AN187" s="318">
        <f>9516417-4.57</f>
        <v>9516412.4299999997</v>
      </c>
      <c r="AO187" s="318">
        <f>AN187*1.12</f>
        <v>10658381.921600001</v>
      </c>
      <c r="AP187" s="73"/>
      <c r="AQ187" s="73"/>
      <c r="AR187" s="73"/>
      <c r="AS187" s="73"/>
      <c r="AT187" s="73"/>
      <c r="AU187" s="73"/>
      <c r="AV187" s="328"/>
      <c r="AW187" s="316"/>
      <c r="AX187" s="316"/>
      <c r="AY187" s="321">
        <f t="shared" ref="AY187" si="198">AF187+AJ187+AN187+AR187+AV187</f>
        <v>27126869</v>
      </c>
      <c r="AZ187" s="321">
        <f>AY187*1.12</f>
        <v>30382093.280000001</v>
      </c>
      <c r="BA187" s="329" t="s">
        <v>245</v>
      </c>
      <c r="BB187" s="315" t="s">
        <v>432</v>
      </c>
      <c r="BC187" s="330" t="s">
        <v>433</v>
      </c>
      <c r="BD187" s="328"/>
      <c r="BE187" s="331"/>
      <c r="BF187" s="315"/>
      <c r="BG187" s="82"/>
      <c r="BH187" s="82"/>
      <c r="BI187" s="315"/>
      <c r="BJ187" s="315"/>
      <c r="BK187" s="315"/>
      <c r="BL187" s="315"/>
      <c r="BM187" s="322" t="s">
        <v>417</v>
      </c>
    </row>
    <row r="188" spans="1:235" s="336" customFormat="1" ht="13.15" customHeight="1" x14ac:dyDescent="0.2">
      <c r="A188" s="162" t="s">
        <v>98</v>
      </c>
      <c r="B188" s="39" t="s">
        <v>442</v>
      </c>
      <c r="C188" s="71"/>
      <c r="D188" s="96" t="s">
        <v>118</v>
      </c>
      <c r="E188" s="96"/>
      <c r="F188" s="96" t="s">
        <v>118</v>
      </c>
      <c r="G188" s="332" t="s">
        <v>488</v>
      </c>
      <c r="H188" s="71"/>
      <c r="I188" s="71" t="s">
        <v>100</v>
      </c>
      <c r="J188" s="71" t="s">
        <v>489</v>
      </c>
      <c r="K188" s="85" t="s">
        <v>9</v>
      </c>
      <c r="L188" s="71" t="s">
        <v>490</v>
      </c>
      <c r="M188" s="71"/>
      <c r="N188" s="71" t="s">
        <v>491</v>
      </c>
      <c r="O188" s="71" t="s">
        <v>232</v>
      </c>
      <c r="P188" s="71" t="s">
        <v>273</v>
      </c>
      <c r="Q188" s="71" t="s">
        <v>484</v>
      </c>
      <c r="R188" s="154" t="s">
        <v>234</v>
      </c>
      <c r="S188" s="71" t="s">
        <v>232</v>
      </c>
      <c r="T188" s="71" t="s">
        <v>273</v>
      </c>
      <c r="U188" s="71"/>
      <c r="V188" s="71"/>
      <c r="W188" s="71" t="s">
        <v>484</v>
      </c>
      <c r="X188" s="71" t="s">
        <v>492</v>
      </c>
      <c r="Y188" s="71" t="s">
        <v>210</v>
      </c>
      <c r="Z188" s="71" t="s">
        <v>278</v>
      </c>
      <c r="AA188" s="71" t="s">
        <v>493</v>
      </c>
      <c r="AB188" s="71" t="s">
        <v>494</v>
      </c>
      <c r="AC188" s="99" t="s">
        <v>236</v>
      </c>
      <c r="AD188" s="71" t="s">
        <v>181</v>
      </c>
      <c r="AE188" s="333"/>
      <c r="AF188" s="333">
        <f>47260000*Y188%</f>
        <v>14178000</v>
      </c>
      <c r="AG188" s="333">
        <f>AF188*112%</f>
        <v>15879360.000000002</v>
      </c>
      <c r="AH188" s="71" t="s">
        <v>181</v>
      </c>
      <c r="AI188" s="333"/>
      <c r="AJ188" s="333">
        <f>(47260000*AA188%)+(51100000*Y188%)</f>
        <v>48412000</v>
      </c>
      <c r="AK188" s="333">
        <f>AJ188*112%</f>
        <v>54221440.000000007</v>
      </c>
      <c r="AL188" s="71" t="s">
        <v>181</v>
      </c>
      <c r="AM188" s="333"/>
      <c r="AN188" s="333">
        <f>(51100000*AA188%)+(55080000*Y188%)</f>
        <v>52294000</v>
      </c>
      <c r="AO188" s="333">
        <f>AN188*112%</f>
        <v>58569280.000000007</v>
      </c>
      <c r="AP188" s="85" t="s">
        <v>181</v>
      </c>
      <c r="AQ188" s="85"/>
      <c r="AR188" s="333">
        <f>55080000*AA188%</f>
        <v>38556000</v>
      </c>
      <c r="AS188" s="333">
        <f>AR188*112%</f>
        <v>43182720.000000007</v>
      </c>
      <c r="AT188" s="85"/>
      <c r="AU188" s="85"/>
      <c r="AV188" s="333"/>
      <c r="AW188" s="333"/>
      <c r="AX188" s="71"/>
      <c r="AY188" s="334">
        <v>0</v>
      </c>
      <c r="AZ188" s="334">
        <v>0</v>
      </c>
      <c r="BA188" s="71" t="s">
        <v>245</v>
      </c>
      <c r="BB188" s="71" t="s">
        <v>495</v>
      </c>
      <c r="BC188" s="71" t="s">
        <v>489</v>
      </c>
      <c r="BD188" s="71"/>
      <c r="BE188" s="71"/>
      <c r="BF188" s="333"/>
      <c r="BG188" s="335"/>
      <c r="BH188" s="71"/>
      <c r="BI188" s="71"/>
      <c r="BJ188" s="71"/>
      <c r="BK188" s="71"/>
      <c r="BL188" s="71"/>
      <c r="BM188" s="71"/>
    </row>
    <row r="189" spans="1:235" ht="13.5" customHeight="1" x14ac:dyDescent="0.2">
      <c r="A189" s="162" t="s">
        <v>98</v>
      </c>
      <c r="B189" s="39" t="s">
        <v>442</v>
      </c>
      <c r="C189" s="162"/>
      <c r="D189" s="176" t="s">
        <v>680</v>
      </c>
      <c r="E189" s="176"/>
      <c r="F189" s="176" t="s">
        <v>118</v>
      </c>
      <c r="G189" s="337" t="s">
        <v>488</v>
      </c>
      <c r="H189" s="162"/>
      <c r="I189" s="38" t="s">
        <v>100</v>
      </c>
      <c r="J189" s="38" t="s">
        <v>489</v>
      </c>
      <c r="K189" s="150" t="s">
        <v>9</v>
      </c>
      <c r="L189" s="38" t="s">
        <v>681</v>
      </c>
      <c r="M189" s="38"/>
      <c r="N189" s="38" t="s">
        <v>491</v>
      </c>
      <c r="O189" s="38" t="s">
        <v>232</v>
      </c>
      <c r="P189" s="38" t="s">
        <v>273</v>
      </c>
      <c r="Q189" s="38" t="s">
        <v>484</v>
      </c>
      <c r="R189" s="338" t="s">
        <v>234</v>
      </c>
      <c r="S189" s="38" t="s">
        <v>232</v>
      </c>
      <c r="T189" s="38" t="s">
        <v>273</v>
      </c>
      <c r="U189" s="162"/>
      <c r="V189" s="162"/>
      <c r="W189" s="162" t="s">
        <v>484</v>
      </c>
      <c r="X189" s="162" t="s">
        <v>492</v>
      </c>
      <c r="Y189" s="162" t="s">
        <v>278</v>
      </c>
      <c r="Z189" s="162" t="s">
        <v>276</v>
      </c>
      <c r="AA189" s="162" t="s">
        <v>278</v>
      </c>
      <c r="AB189" s="162" t="s">
        <v>494</v>
      </c>
      <c r="AC189" s="43" t="s">
        <v>236</v>
      </c>
      <c r="AD189" s="162" t="s">
        <v>181</v>
      </c>
      <c r="AE189" s="339"/>
      <c r="AF189" s="231">
        <v>14178000</v>
      </c>
      <c r="AG189" s="231">
        <v>15879360.000000002</v>
      </c>
      <c r="AH189" s="162" t="s">
        <v>181</v>
      </c>
      <c r="AI189" s="339"/>
      <c r="AJ189" s="231">
        <v>48412000</v>
      </c>
      <c r="AK189" s="231">
        <v>54221440.000000007</v>
      </c>
      <c r="AL189" s="228" t="s">
        <v>181</v>
      </c>
      <c r="AM189" s="231"/>
      <c r="AN189" s="231">
        <v>52294000</v>
      </c>
      <c r="AO189" s="231">
        <v>58569280.000000007</v>
      </c>
      <c r="AP189" s="340" t="s">
        <v>181</v>
      </c>
      <c r="AQ189" s="340"/>
      <c r="AR189" s="339">
        <v>38556000</v>
      </c>
      <c r="AS189" s="339">
        <v>43182720.000000007</v>
      </c>
      <c r="AT189" s="340"/>
      <c r="AU189" s="340"/>
      <c r="AV189" s="339"/>
      <c r="AW189" s="339"/>
      <c r="AX189" s="162"/>
      <c r="AY189" s="341">
        <v>153440000</v>
      </c>
      <c r="AZ189" s="342">
        <v>171852800.00000003</v>
      </c>
      <c r="BA189" s="162" t="s">
        <v>245</v>
      </c>
      <c r="BB189" s="162" t="s">
        <v>495</v>
      </c>
      <c r="BC189" s="162" t="s">
        <v>489</v>
      </c>
      <c r="BD189" s="162"/>
      <c r="BE189" s="162"/>
      <c r="BF189" s="339"/>
      <c r="BG189" s="343"/>
      <c r="BH189" s="162"/>
      <c r="BI189" s="162"/>
      <c r="BJ189" s="162"/>
      <c r="BK189" s="162"/>
      <c r="BL189" s="162"/>
      <c r="BM189" s="38" t="s">
        <v>682</v>
      </c>
      <c r="BN189" s="344"/>
      <c r="BO189" s="344"/>
      <c r="BP189" s="34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row>
    <row r="190" spans="1:235" s="174" customFormat="1" ht="13.15" customHeight="1" x14ac:dyDescent="0.2">
      <c r="A190" s="39" t="s">
        <v>66</v>
      </c>
      <c r="B190" s="39" t="s">
        <v>442</v>
      </c>
      <c r="C190" s="115"/>
      <c r="D190" s="96" t="s">
        <v>119</v>
      </c>
      <c r="E190" s="96"/>
      <c r="F190" s="96" t="s">
        <v>119</v>
      </c>
      <c r="G190" s="152" t="s">
        <v>265</v>
      </c>
      <c r="H190" s="115"/>
      <c r="I190" s="152" t="s">
        <v>266</v>
      </c>
      <c r="J190" s="152" t="s">
        <v>266</v>
      </c>
      <c r="K190" s="64" t="s">
        <v>25</v>
      </c>
      <c r="L190" s="64"/>
      <c r="M190" s="64"/>
      <c r="N190" s="345">
        <v>80</v>
      </c>
      <c r="O190" s="151">
        <v>231010000</v>
      </c>
      <c r="P190" s="151" t="s">
        <v>273</v>
      </c>
      <c r="Q190" s="153" t="s">
        <v>264</v>
      </c>
      <c r="R190" s="154" t="s">
        <v>234</v>
      </c>
      <c r="S190" s="64">
        <v>230000000</v>
      </c>
      <c r="T190" s="64" t="s">
        <v>90</v>
      </c>
      <c r="U190" s="64"/>
      <c r="V190" s="64"/>
      <c r="W190" s="64" t="s">
        <v>478</v>
      </c>
      <c r="X190" s="64" t="s">
        <v>479</v>
      </c>
      <c r="Y190" s="345">
        <v>0</v>
      </c>
      <c r="Z190" s="345">
        <v>90</v>
      </c>
      <c r="AA190" s="345">
        <v>10</v>
      </c>
      <c r="AB190" s="64"/>
      <c r="AC190" s="99" t="s">
        <v>236</v>
      </c>
      <c r="AD190" s="64"/>
      <c r="AE190" s="155"/>
      <c r="AF190" s="156">
        <v>63324660</v>
      </c>
      <c r="AG190" s="156">
        <f t="shared" ref="AG190:AG204" si="199">AF190*1.12</f>
        <v>70923619.200000003</v>
      </c>
      <c r="AH190" s="157"/>
      <c r="AI190" s="156"/>
      <c r="AJ190" s="156">
        <v>51928931</v>
      </c>
      <c r="AK190" s="156">
        <f t="shared" ref="AK190:AK204" si="200">AJ190*1.12</f>
        <v>58160402.720000006</v>
      </c>
      <c r="AL190" s="157"/>
      <c r="AM190" s="156"/>
      <c r="AN190" s="156"/>
      <c r="AO190" s="156"/>
      <c r="AP190" s="157"/>
      <c r="AQ190" s="157"/>
      <c r="AR190" s="157"/>
      <c r="AS190" s="157"/>
      <c r="AT190" s="157"/>
      <c r="AU190" s="157"/>
      <c r="AV190" s="157"/>
      <c r="AW190" s="157"/>
      <c r="AX190" s="157"/>
      <c r="AY190" s="156">
        <v>0</v>
      </c>
      <c r="AZ190" s="156">
        <v>0</v>
      </c>
      <c r="BA190" s="172" t="s">
        <v>245</v>
      </c>
      <c r="BB190" s="64" t="s">
        <v>496</v>
      </c>
      <c r="BC190" s="155" t="s">
        <v>497</v>
      </c>
      <c r="BD190" s="116"/>
      <c r="BE190" s="116"/>
      <c r="BF190" s="116"/>
      <c r="BG190" s="116"/>
      <c r="BH190" s="116"/>
      <c r="BI190" s="116"/>
      <c r="BJ190" s="116"/>
      <c r="BK190" s="116"/>
      <c r="BL190" s="116"/>
      <c r="BM190" s="115"/>
    </row>
    <row r="191" spans="1:235" s="174" customFormat="1" ht="13.15" customHeight="1" x14ac:dyDescent="0.25">
      <c r="A191" s="39" t="s">
        <v>66</v>
      </c>
      <c r="B191" s="39" t="s">
        <v>442</v>
      </c>
      <c r="C191" s="39"/>
      <c r="D191" s="96" t="s">
        <v>521</v>
      </c>
      <c r="E191" s="96"/>
      <c r="F191" s="96"/>
      <c r="G191" s="152" t="s">
        <v>265</v>
      </c>
      <c r="H191" s="152"/>
      <c r="I191" s="152" t="s">
        <v>266</v>
      </c>
      <c r="J191" s="152" t="s">
        <v>266</v>
      </c>
      <c r="K191" s="64" t="s">
        <v>25</v>
      </c>
      <c r="L191" s="64"/>
      <c r="M191" s="64"/>
      <c r="N191" s="345">
        <v>80</v>
      </c>
      <c r="O191" s="151">
        <v>231010000</v>
      </c>
      <c r="P191" s="150" t="s">
        <v>273</v>
      </c>
      <c r="Q191" s="153" t="s">
        <v>484</v>
      </c>
      <c r="R191" s="154" t="s">
        <v>234</v>
      </c>
      <c r="S191" s="64">
        <v>230000000</v>
      </c>
      <c r="T191" s="64" t="s">
        <v>90</v>
      </c>
      <c r="U191" s="64"/>
      <c r="V191" s="64"/>
      <c r="W191" s="64" t="s">
        <v>478</v>
      </c>
      <c r="X191" s="64" t="s">
        <v>479</v>
      </c>
      <c r="Y191" s="345">
        <v>0</v>
      </c>
      <c r="Z191" s="345">
        <v>90</v>
      </c>
      <c r="AA191" s="345">
        <v>10</v>
      </c>
      <c r="AB191" s="64"/>
      <c r="AC191" s="99" t="s">
        <v>236</v>
      </c>
      <c r="AD191" s="64"/>
      <c r="AE191" s="155"/>
      <c r="AF191" s="156">
        <v>63324660</v>
      </c>
      <c r="AG191" s="156">
        <f t="shared" si="199"/>
        <v>70923619.200000003</v>
      </c>
      <c r="AH191" s="157"/>
      <c r="AI191" s="156"/>
      <c r="AJ191" s="156">
        <v>51928931</v>
      </c>
      <c r="AK191" s="156">
        <f t="shared" si="200"/>
        <v>58160402.720000006</v>
      </c>
      <c r="AL191" s="157"/>
      <c r="AM191" s="156"/>
      <c r="AN191" s="156"/>
      <c r="AO191" s="156"/>
      <c r="AP191" s="157"/>
      <c r="AQ191" s="157"/>
      <c r="AR191" s="157"/>
      <c r="AS191" s="157"/>
      <c r="AT191" s="157"/>
      <c r="AU191" s="157"/>
      <c r="AV191" s="157"/>
      <c r="AW191" s="157"/>
      <c r="AX191" s="157"/>
      <c r="AY191" s="84">
        <v>0</v>
      </c>
      <c r="AZ191" s="60">
        <f t="shared" ref="AZ191" si="201">AY191*1.12</f>
        <v>0</v>
      </c>
      <c r="BA191" s="172" t="s">
        <v>245</v>
      </c>
      <c r="BB191" s="64" t="s">
        <v>496</v>
      </c>
      <c r="BC191" s="155" t="s">
        <v>497</v>
      </c>
      <c r="BD191" s="116"/>
      <c r="BE191" s="116"/>
      <c r="BF191" s="116"/>
      <c r="BG191" s="116"/>
      <c r="BH191" s="116"/>
      <c r="BI191" s="115"/>
      <c r="BM191" s="52" t="s">
        <v>596</v>
      </c>
    </row>
    <row r="192" spans="1:235" s="358" customFormat="1" ht="13.5" customHeight="1" x14ac:dyDescent="0.25">
      <c r="A192" s="346" t="s">
        <v>66</v>
      </c>
      <c r="B192" s="346" t="s">
        <v>442</v>
      </c>
      <c r="C192" s="347"/>
      <c r="D192" s="348" t="s">
        <v>521</v>
      </c>
      <c r="E192" s="348"/>
      <c r="F192" s="348" t="s">
        <v>119</v>
      </c>
      <c r="G192" s="349" t="s">
        <v>265</v>
      </c>
      <c r="H192" s="165"/>
      <c r="I192" s="349" t="s">
        <v>266</v>
      </c>
      <c r="J192" s="349" t="s">
        <v>266</v>
      </c>
      <c r="K192" s="350" t="s">
        <v>25</v>
      </c>
      <c r="L192" s="350"/>
      <c r="M192" s="350"/>
      <c r="N192" s="351">
        <v>80</v>
      </c>
      <c r="O192" s="349">
        <v>231010000</v>
      </c>
      <c r="P192" s="349" t="s">
        <v>273</v>
      </c>
      <c r="Q192" s="150" t="s">
        <v>478</v>
      </c>
      <c r="R192" s="352" t="s">
        <v>234</v>
      </c>
      <c r="S192" s="350">
        <v>230000000</v>
      </c>
      <c r="T192" s="350" t="s">
        <v>90</v>
      </c>
      <c r="U192" s="350"/>
      <c r="V192" s="350"/>
      <c r="W192" s="350" t="s">
        <v>478</v>
      </c>
      <c r="X192" s="350" t="s">
        <v>479</v>
      </c>
      <c r="Y192" s="351">
        <v>0</v>
      </c>
      <c r="Z192" s="351">
        <v>90</v>
      </c>
      <c r="AA192" s="351">
        <v>10</v>
      </c>
      <c r="AB192" s="350"/>
      <c r="AC192" s="353" t="s">
        <v>236</v>
      </c>
      <c r="AD192" s="350"/>
      <c r="AE192" s="350"/>
      <c r="AF192" s="354">
        <v>63324660</v>
      </c>
      <c r="AG192" s="354">
        <f>AF192*1.12</f>
        <v>70923619.200000003</v>
      </c>
      <c r="AH192" s="355"/>
      <c r="AI192" s="355"/>
      <c r="AJ192" s="354">
        <v>51928931</v>
      </c>
      <c r="AK192" s="354">
        <f>AJ192*1.12</f>
        <v>58160402.720000006</v>
      </c>
      <c r="AL192" s="354"/>
      <c r="AM192" s="354"/>
      <c r="AN192" s="354"/>
      <c r="AO192" s="354"/>
      <c r="AP192" s="355"/>
      <c r="AQ192" s="355"/>
      <c r="AR192" s="355"/>
      <c r="AS192" s="355"/>
      <c r="AT192" s="355"/>
      <c r="AU192" s="355"/>
      <c r="AV192" s="355"/>
      <c r="AW192" s="355"/>
      <c r="AX192" s="355"/>
      <c r="AY192" s="356">
        <v>0</v>
      </c>
      <c r="AZ192" s="356">
        <v>0</v>
      </c>
      <c r="BA192" s="347" t="s">
        <v>245</v>
      </c>
      <c r="BB192" s="350" t="s">
        <v>496</v>
      </c>
      <c r="BC192" s="350" t="s">
        <v>497</v>
      </c>
      <c r="BD192" s="357"/>
      <c r="BE192" s="357"/>
      <c r="BF192" s="357"/>
      <c r="BG192" s="357"/>
      <c r="BH192" s="357"/>
      <c r="BI192" s="357"/>
      <c r="BJ192" s="357"/>
      <c r="BK192" s="357"/>
      <c r="BL192" s="357"/>
      <c r="BM192" s="163" t="s">
        <v>672</v>
      </c>
    </row>
    <row r="193" spans="1:66" s="52" customFormat="1" ht="13.15" customHeight="1" x14ac:dyDescent="0.2">
      <c r="A193" s="131" t="s">
        <v>71</v>
      </c>
      <c r="B193" s="32" t="s">
        <v>426</v>
      </c>
      <c r="C193" s="33"/>
      <c r="D193" s="96" t="s">
        <v>501</v>
      </c>
      <c r="E193" s="96"/>
      <c r="F193" s="34"/>
      <c r="G193" s="116" t="s">
        <v>502</v>
      </c>
      <c r="H193" s="34"/>
      <c r="I193" s="165" t="s">
        <v>503</v>
      </c>
      <c r="J193" s="165" t="s">
        <v>504</v>
      </c>
      <c r="K193" s="115" t="s">
        <v>25</v>
      </c>
      <c r="L193" s="116"/>
      <c r="M193" s="116"/>
      <c r="N193" s="217">
        <v>100</v>
      </c>
      <c r="O193" s="167">
        <v>230000000</v>
      </c>
      <c r="P193" s="218" t="s">
        <v>233</v>
      </c>
      <c r="Q193" s="116" t="s">
        <v>277</v>
      </c>
      <c r="R193" s="219" t="s">
        <v>234</v>
      </c>
      <c r="S193" s="167">
        <v>230000000</v>
      </c>
      <c r="T193" s="218" t="s">
        <v>280</v>
      </c>
      <c r="U193" s="116"/>
      <c r="V193" s="116"/>
      <c r="W193" s="116" t="s">
        <v>264</v>
      </c>
      <c r="X193" s="116" t="s">
        <v>285</v>
      </c>
      <c r="Y193" s="220">
        <v>0</v>
      </c>
      <c r="Z193" s="220">
        <v>100</v>
      </c>
      <c r="AA193" s="220">
        <v>0</v>
      </c>
      <c r="AB193" s="116"/>
      <c r="AC193" s="116" t="s">
        <v>236</v>
      </c>
      <c r="AD193" s="221"/>
      <c r="AE193" s="47"/>
      <c r="AF193" s="222">
        <v>114875020</v>
      </c>
      <c r="AG193" s="222">
        <f t="shared" si="199"/>
        <v>128660022.40000001</v>
      </c>
      <c r="AH193" s="120"/>
      <c r="AI193" s="221"/>
      <c r="AJ193" s="222">
        <v>114875020</v>
      </c>
      <c r="AK193" s="222">
        <f t="shared" si="200"/>
        <v>128660022.40000001</v>
      </c>
      <c r="AL193" s="120"/>
      <c r="AM193" s="221"/>
      <c r="AN193" s="223">
        <v>114875020</v>
      </c>
      <c r="AO193" s="223">
        <f>AN193*1.12</f>
        <v>128660022.40000001</v>
      </c>
      <c r="AP193" s="120"/>
      <c r="AQ193" s="221"/>
      <c r="AR193" s="222">
        <v>114875020</v>
      </c>
      <c r="AS193" s="222">
        <f>AR193*1.12</f>
        <v>128660022.40000001</v>
      </c>
      <c r="AT193" s="120"/>
      <c r="AU193" s="221"/>
      <c r="AV193" s="223">
        <v>114875020</v>
      </c>
      <c r="AW193" s="223">
        <f>AV193*1.12</f>
        <v>128660022.40000001</v>
      </c>
      <c r="AX193" s="126"/>
      <c r="AY193" s="223">
        <v>0</v>
      </c>
      <c r="AZ193" s="223">
        <f>AY193*1.12</f>
        <v>0</v>
      </c>
      <c r="BA193" s="116" t="s">
        <v>245</v>
      </c>
      <c r="BB193" s="116" t="s">
        <v>349</v>
      </c>
      <c r="BC193" s="167" t="s">
        <v>350</v>
      </c>
      <c r="BD193" s="116"/>
      <c r="BE193" s="116"/>
      <c r="BF193" s="116"/>
      <c r="BG193" s="116"/>
      <c r="BH193" s="116"/>
      <c r="BI193" s="116"/>
      <c r="BJ193" s="116"/>
      <c r="BK193" s="116"/>
      <c r="BM193" s="52" t="s">
        <v>596</v>
      </c>
    </row>
    <row r="194" spans="1:66" s="52" customFormat="1" ht="13.15" customHeight="1" x14ac:dyDescent="0.2">
      <c r="A194" s="131" t="s">
        <v>71</v>
      </c>
      <c r="B194" s="32" t="s">
        <v>426</v>
      </c>
      <c r="C194" s="33"/>
      <c r="D194" s="359" t="s">
        <v>505</v>
      </c>
      <c r="E194" s="359"/>
      <c r="G194" s="360" t="s">
        <v>502</v>
      </c>
      <c r="I194" s="165" t="s">
        <v>503</v>
      </c>
      <c r="J194" s="165" t="s">
        <v>504</v>
      </c>
      <c r="K194" s="115" t="s">
        <v>25</v>
      </c>
      <c r="L194" s="116"/>
      <c r="M194" s="116"/>
      <c r="N194" s="217">
        <v>100</v>
      </c>
      <c r="O194" s="167">
        <v>230000000</v>
      </c>
      <c r="P194" s="218" t="s">
        <v>233</v>
      </c>
      <c r="Q194" s="116" t="s">
        <v>277</v>
      </c>
      <c r="R194" s="219" t="s">
        <v>234</v>
      </c>
      <c r="S194" s="167">
        <v>230000000</v>
      </c>
      <c r="T194" s="218" t="s">
        <v>75</v>
      </c>
      <c r="U194" s="116"/>
      <c r="V194" s="116"/>
      <c r="W194" s="116" t="s">
        <v>264</v>
      </c>
      <c r="X194" s="116" t="s">
        <v>285</v>
      </c>
      <c r="Y194" s="220">
        <v>0</v>
      </c>
      <c r="Z194" s="220">
        <v>100</v>
      </c>
      <c r="AA194" s="220">
        <v>0</v>
      </c>
      <c r="AB194" s="116"/>
      <c r="AC194" s="116" t="s">
        <v>236</v>
      </c>
      <c r="AD194" s="221"/>
      <c r="AE194" s="47"/>
      <c r="AF194" s="222">
        <v>128973780</v>
      </c>
      <c r="AG194" s="222">
        <f t="shared" si="199"/>
        <v>144450633.60000002</v>
      </c>
      <c r="AH194" s="120"/>
      <c r="AI194" s="221"/>
      <c r="AJ194" s="222">
        <v>128973780</v>
      </c>
      <c r="AK194" s="222">
        <f t="shared" si="200"/>
        <v>144450633.60000002</v>
      </c>
      <c r="AL194" s="120"/>
      <c r="AM194" s="221"/>
      <c r="AN194" s="223">
        <v>128973780</v>
      </c>
      <c r="AO194" s="223">
        <f>AN194*1.12</f>
        <v>144450633.60000002</v>
      </c>
      <c r="AP194" s="120"/>
      <c r="AQ194" s="221"/>
      <c r="AR194" s="222">
        <v>128973780</v>
      </c>
      <c r="AS194" s="222">
        <f>AR194*1.12</f>
        <v>144450633.60000002</v>
      </c>
      <c r="AT194" s="120"/>
      <c r="AU194" s="221"/>
      <c r="AV194" s="223">
        <v>128973780</v>
      </c>
      <c r="AW194" s="223">
        <f>AV194*1.12</f>
        <v>144450633.60000002</v>
      </c>
      <c r="AX194" s="126"/>
      <c r="AY194" s="223">
        <v>0</v>
      </c>
      <c r="AZ194" s="223">
        <f t="shared" ref="AZ194:AZ237" si="202">AY194*1.12</f>
        <v>0</v>
      </c>
      <c r="BA194" s="116" t="s">
        <v>245</v>
      </c>
      <c r="BB194" s="116" t="s">
        <v>351</v>
      </c>
      <c r="BC194" s="167" t="s">
        <v>352</v>
      </c>
      <c r="BD194" s="116"/>
      <c r="BE194" s="116"/>
      <c r="BF194" s="116"/>
      <c r="BG194" s="116"/>
      <c r="BH194" s="116"/>
      <c r="BI194" s="116"/>
      <c r="BJ194" s="116"/>
      <c r="BK194" s="116"/>
    </row>
    <row r="195" spans="1:66" s="52" customFormat="1" ht="13.15" customHeight="1" x14ac:dyDescent="0.25">
      <c r="A195" s="346" t="s">
        <v>66</v>
      </c>
      <c r="B195" s="361"/>
      <c r="C195" s="361"/>
      <c r="D195" s="53" t="s">
        <v>526</v>
      </c>
      <c r="E195" s="362"/>
      <c r="F195" s="324"/>
      <c r="G195" s="363" t="s">
        <v>265</v>
      </c>
      <c r="H195" s="363"/>
      <c r="I195" s="363" t="s">
        <v>266</v>
      </c>
      <c r="J195" s="363" t="s">
        <v>266</v>
      </c>
      <c r="K195" s="364" t="s">
        <v>9</v>
      </c>
      <c r="L195" s="364" t="s">
        <v>527</v>
      </c>
      <c r="M195" s="364"/>
      <c r="N195" s="365">
        <v>80</v>
      </c>
      <c r="O195" s="366">
        <v>231010000</v>
      </c>
      <c r="P195" s="349" t="s">
        <v>273</v>
      </c>
      <c r="Q195" s="367" t="s">
        <v>484</v>
      </c>
      <c r="R195" s="368" t="s">
        <v>234</v>
      </c>
      <c r="S195" s="364">
        <v>230000000</v>
      </c>
      <c r="T195" s="364" t="s">
        <v>90</v>
      </c>
      <c r="U195" s="364"/>
      <c r="V195" s="364"/>
      <c r="W195" s="364" t="s">
        <v>478</v>
      </c>
      <c r="X195" s="364" t="s">
        <v>479</v>
      </c>
      <c r="Y195" s="365">
        <v>0</v>
      </c>
      <c r="Z195" s="365">
        <v>90</v>
      </c>
      <c r="AA195" s="365">
        <v>10</v>
      </c>
      <c r="AB195" s="364"/>
      <c r="AC195" s="39" t="s">
        <v>236</v>
      </c>
      <c r="AD195" s="364"/>
      <c r="AE195" s="364"/>
      <c r="AF195" s="369">
        <v>14545160</v>
      </c>
      <c r="AG195" s="369">
        <f t="shared" si="199"/>
        <v>16290579.200000001</v>
      </c>
      <c r="AH195" s="369"/>
      <c r="AI195" s="369"/>
      <c r="AJ195" s="369">
        <v>11933163</v>
      </c>
      <c r="AK195" s="369">
        <f t="shared" si="200"/>
        <v>13365142.560000001</v>
      </c>
      <c r="AL195" s="369"/>
      <c r="AM195" s="369"/>
      <c r="AN195" s="369"/>
      <c r="AO195" s="369"/>
      <c r="AP195" s="369"/>
      <c r="AQ195" s="369"/>
      <c r="AR195" s="369"/>
      <c r="AS195" s="369"/>
      <c r="AT195" s="369"/>
      <c r="AU195" s="369"/>
      <c r="AV195" s="369"/>
      <c r="AW195" s="369"/>
      <c r="AX195" s="369"/>
      <c r="AY195" s="84">
        <v>0</v>
      </c>
      <c r="AZ195" s="60">
        <v>0</v>
      </c>
      <c r="BA195" s="172" t="s">
        <v>245</v>
      </c>
      <c r="BB195" s="364" t="s">
        <v>528</v>
      </c>
      <c r="BC195" s="364" t="s">
        <v>529</v>
      </c>
      <c r="BD195" s="364"/>
      <c r="BE195" s="364"/>
      <c r="BF195" s="364"/>
      <c r="BG195" s="364"/>
      <c r="BH195" s="370"/>
      <c r="BI195" s="371" t="s">
        <v>530</v>
      </c>
      <c r="BJ195" s="139"/>
      <c r="BK195" s="139"/>
      <c r="BL195" s="139"/>
      <c r="BM195" s="139" t="s">
        <v>417</v>
      </c>
    </row>
    <row r="196" spans="1:66" s="358" customFormat="1" ht="13.5" customHeight="1" x14ac:dyDescent="0.25">
      <c r="A196" s="39" t="s">
        <v>66</v>
      </c>
      <c r="B196" s="39" t="s">
        <v>442</v>
      </c>
      <c r="C196" s="165"/>
      <c r="D196" s="53" t="s">
        <v>526</v>
      </c>
      <c r="E196" s="96"/>
      <c r="F196" s="372"/>
      <c r="G196" s="150" t="s">
        <v>265</v>
      </c>
      <c r="H196" s="372"/>
      <c r="I196" s="150" t="s">
        <v>266</v>
      </c>
      <c r="J196" s="150" t="s">
        <v>266</v>
      </c>
      <c r="K196" s="38" t="s">
        <v>9</v>
      </c>
      <c r="L196" s="38" t="s">
        <v>527</v>
      </c>
      <c r="M196" s="38"/>
      <c r="N196" s="373">
        <v>80</v>
      </c>
      <c r="O196" s="150">
        <v>231010000</v>
      </c>
      <c r="P196" s="150" t="s">
        <v>273</v>
      </c>
      <c r="Q196" s="150" t="s">
        <v>478</v>
      </c>
      <c r="R196" s="31" t="s">
        <v>234</v>
      </c>
      <c r="S196" s="38">
        <v>230000000</v>
      </c>
      <c r="T196" s="38" t="s">
        <v>90</v>
      </c>
      <c r="U196" s="38"/>
      <c r="V196" s="38"/>
      <c r="W196" s="38" t="s">
        <v>478</v>
      </c>
      <c r="X196" s="38" t="s">
        <v>479</v>
      </c>
      <c r="Y196" s="373">
        <v>0</v>
      </c>
      <c r="Z196" s="373">
        <v>90</v>
      </c>
      <c r="AA196" s="373">
        <v>10</v>
      </c>
      <c r="AB196" s="38"/>
      <c r="AC196" s="353" t="s">
        <v>236</v>
      </c>
      <c r="AD196" s="38"/>
      <c r="AE196" s="38"/>
      <c r="AF196" s="159">
        <v>14545160</v>
      </c>
      <c r="AG196" s="159">
        <f>AF196*1.12</f>
        <v>16290579.200000001</v>
      </c>
      <c r="AH196" s="160"/>
      <c r="AI196" s="160"/>
      <c r="AJ196" s="159">
        <v>11933163</v>
      </c>
      <c r="AK196" s="159">
        <f>AJ196*1.12</f>
        <v>13365142.560000001</v>
      </c>
      <c r="AL196" s="159"/>
      <c r="AM196" s="159"/>
      <c r="AN196" s="159"/>
      <c r="AO196" s="159"/>
      <c r="AP196" s="160"/>
      <c r="AQ196" s="160"/>
      <c r="AR196" s="160"/>
      <c r="AS196" s="160"/>
      <c r="AT196" s="160"/>
      <c r="AU196" s="160"/>
      <c r="AV196" s="160"/>
      <c r="AW196" s="160"/>
      <c r="AX196" s="160"/>
      <c r="AY196" s="161">
        <v>0</v>
      </c>
      <c r="AZ196" s="161">
        <v>0</v>
      </c>
      <c r="BA196" s="347" t="s">
        <v>245</v>
      </c>
      <c r="BB196" s="38" t="s">
        <v>528</v>
      </c>
      <c r="BC196" s="38" t="s">
        <v>529</v>
      </c>
      <c r="BD196" s="38"/>
      <c r="BE196" s="38"/>
      <c r="BF196" s="38"/>
      <c r="BG196" s="38"/>
      <c r="BH196" s="38"/>
      <c r="BI196" s="38"/>
      <c r="BJ196" s="38"/>
      <c r="BK196" s="38"/>
      <c r="BL196" s="38"/>
      <c r="BM196" s="163" t="s">
        <v>672</v>
      </c>
    </row>
    <row r="197" spans="1:66" s="374" customFormat="1" ht="13.15" customHeight="1" x14ac:dyDescent="0.25">
      <c r="A197" s="78" t="s">
        <v>531</v>
      </c>
      <c r="B197" s="39" t="s">
        <v>442</v>
      </c>
      <c r="C197" s="39"/>
      <c r="D197" s="53" t="s">
        <v>532</v>
      </c>
      <c r="E197" s="78"/>
      <c r="F197" s="510"/>
      <c r="G197" s="105" t="s">
        <v>533</v>
      </c>
      <c r="H197" s="105"/>
      <c r="I197" s="105" t="s">
        <v>534</v>
      </c>
      <c r="J197" s="105" t="s">
        <v>534</v>
      </c>
      <c r="K197" s="511" t="s">
        <v>25</v>
      </c>
      <c r="L197" s="37"/>
      <c r="M197" s="100"/>
      <c r="N197" s="132">
        <v>50</v>
      </c>
      <c r="O197" s="31">
        <v>230000000</v>
      </c>
      <c r="P197" s="202" t="s">
        <v>233</v>
      </c>
      <c r="Q197" s="202" t="s">
        <v>523</v>
      </c>
      <c r="R197" s="202" t="s">
        <v>234</v>
      </c>
      <c r="S197" s="31">
        <v>230000000</v>
      </c>
      <c r="T197" s="512" t="s">
        <v>535</v>
      </c>
      <c r="U197" s="37"/>
      <c r="V197" s="51" t="s">
        <v>285</v>
      </c>
      <c r="W197" s="37"/>
      <c r="X197" s="37"/>
      <c r="Y197" s="143">
        <v>0</v>
      </c>
      <c r="Z197" s="133">
        <v>90</v>
      </c>
      <c r="AA197" s="132">
        <v>10</v>
      </c>
      <c r="AB197" s="37"/>
      <c r="AC197" s="39" t="s">
        <v>236</v>
      </c>
      <c r="AD197" s="513"/>
      <c r="AE197" s="514"/>
      <c r="AF197" s="515">
        <v>268469030</v>
      </c>
      <c r="AG197" s="515">
        <f t="shared" si="199"/>
        <v>300685313.60000002</v>
      </c>
      <c r="AH197" s="516"/>
      <c r="AI197" s="514"/>
      <c r="AJ197" s="517">
        <v>309133834</v>
      </c>
      <c r="AK197" s="517">
        <f t="shared" si="200"/>
        <v>346229894.08000004</v>
      </c>
      <c r="AL197" s="516"/>
      <c r="AM197" s="514"/>
      <c r="AN197" s="517">
        <v>347698180</v>
      </c>
      <c r="AO197" s="517">
        <f>AN197*0.12</f>
        <v>41723781.600000001</v>
      </c>
      <c r="AP197" s="516"/>
      <c r="AQ197" s="514"/>
      <c r="AR197" s="517">
        <v>385130722</v>
      </c>
      <c r="AS197" s="517">
        <f>AR197*1.12</f>
        <v>431346408.64000005</v>
      </c>
      <c r="AT197" s="516"/>
      <c r="AU197" s="514"/>
      <c r="AV197" s="517">
        <v>408261764</v>
      </c>
      <c r="AW197" s="517">
        <f>AV197*1.12</f>
        <v>457253175.68000007</v>
      </c>
      <c r="AX197" s="172"/>
      <c r="AY197" s="84">
        <v>0</v>
      </c>
      <c r="AZ197" s="60">
        <f t="shared" si="202"/>
        <v>0</v>
      </c>
      <c r="BA197" s="518">
        <v>120240021112</v>
      </c>
      <c r="BB197" s="71" t="s">
        <v>536</v>
      </c>
      <c r="BC197" s="136" t="s">
        <v>537</v>
      </c>
      <c r="BD197" s="71"/>
      <c r="BE197" s="71"/>
      <c r="BF197" s="71"/>
      <c r="BG197" s="71"/>
      <c r="BH197" s="71"/>
      <c r="BI197" s="71"/>
      <c r="BJ197" s="71"/>
      <c r="BK197" s="71"/>
      <c r="BL197" s="78"/>
      <c r="BM197" s="139" t="s">
        <v>417</v>
      </c>
    </row>
    <row r="198" spans="1:66" s="374" customFormat="1" ht="13.15" customHeight="1" x14ac:dyDescent="0.25">
      <c r="A198" s="39" t="s">
        <v>531</v>
      </c>
      <c r="B198" s="39" t="s">
        <v>442</v>
      </c>
      <c r="C198" s="39"/>
      <c r="D198" s="96" t="s">
        <v>715</v>
      </c>
      <c r="E198" s="78"/>
      <c r="F198" s="78"/>
      <c r="G198" s="105" t="s">
        <v>533</v>
      </c>
      <c r="H198" s="105"/>
      <c r="I198" s="105" t="s">
        <v>534</v>
      </c>
      <c r="J198" s="105" t="s">
        <v>534</v>
      </c>
      <c r="K198" s="340" t="s">
        <v>25</v>
      </c>
      <c r="L198" s="37"/>
      <c r="M198" s="100"/>
      <c r="N198" s="132">
        <v>50</v>
      </c>
      <c r="O198" s="31">
        <v>230000000</v>
      </c>
      <c r="P198" s="202" t="s">
        <v>233</v>
      </c>
      <c r="Q198" s="209" t="s">
        <v>663</v>
      </c>
      <c r="R198" s="202" t="s">
        <v>234</v>
      </c>
      <c r="S198" s="31">
        <v>230000000</v>
      </c>
      <c r="T198" s="512" t="s">
        <v>535</v>
      </c>
      <c r="U198" s="37"/>
      <c r="V198" s="51" t="s">
        <v>285</v>
      </c>
      <c r="W198" s="37"/>
      <c r="X198" s="37"/>
      <c r="Y198" s="143">
        <v>0</v>
      </c>
      <c r="Z198" s="133">
        <v>90</v>
      </c>
      <c r="AA198" s="132">
        <v>10</v>
      </c>
      <c r="AB198" s="37"/>
      <c r="AC198" s="39" t="s">
        <v>236</v>
      </c>
      <c r="AD198" s="513"/>
      <c r="AE198" s="514"/>
      <c r="AF198" s="221">
        <f>268469030-34.5</f>
        <v>268468995.5</v>
      </c>
      <c r="AG198" s="515">
        <f t="shared" si="199"/>
        <v>300685274.96000004</v>
      </c>
      <c r="AH198" s="516"/>
      <c r="AI198" s="514"/>
      <c r="AJ198" s="517">
        <v>309133834</v>
      </c>
      <c r="AK198" s="517">
        <f t="shared" si="200"/>
        <v>346229894.08000004</v>
      </c>
      <c r="AL198" s="516"/>
      <c r="AM198" s="514"/>
      <c r="AN198" s="517">
        <v>347698180</v>
      </c>
      <c r="AO198" s="517">
        <f>AN198*0.12</f>
        <v>41723781.600000001</v>
      </c>
      <c r="AP198" s="516"/>
      <c r="AQ198" s="514"/>
      <c r="AR198" s="517">
        <v>385130722</v>
      </c>
      <c r="AS198" s="517">
        <f>AR198*1.12</f>
        <v>431346408.64000005</v>
      </c>
      <c r="AT198" s="516"/>
      <c r="AU198" s="514"/>
      <c r="AV198" s="517">
        <v>408261764</v>
      </c>
      <c r="AW198" s="517">
        <f>AV198*1.12</f>
        <v>457253175.68000007</v>
      </c>
      <c r="AX198" s="172"/>
      <c r="AY198" s="84">
        <f t="shared" ref="AY198:AY226" si="203">AF198+AJ198+AN198+AR198+AV198</f>
        <v>1718693495.5</v>
      </c>
      <c r="AZ198" s="60">
        <f t="shared" si="202"/>
        <v>1924936714.9600003</v>
      </c>
      <c r="BA198" s="518">
        <v>120240021112</v>
      </c>
      <c r="BB198" s="71" t="s">
        <v>536</v>
      </c>
      <c r="BC198" s="136" t="s">
        <v>716</v>
      </c>
      <c r="BD198" s="71"/>
      <c r="BE198" s="71"/>
      <c r="BF198" s="71"/>
      <c r="BG198" s="71"/>
      <c r="BH198" s="71"/>
      <c r="BI198" s="71"/>
      <c r="BJ198" s="71"/>
      <c r="BK198" s="71"/>
      <c r="BL198" s="78"/>
      <c r="BM198" s="116" t="s">
        <v>752</v>
      </c>
    </row>
    <row r="199" spans="1:66" s="376" customFormat="1" ht="13.15" customHeight="1" x14ac:dyDescent="0.25">
      <c r="A199" s="100" t="s">
        <v>531</v>
      </c>
      <c r="B199" s="39" t="s">
        <v>442</v>
      </c>
      <c r="C199" s="39"/>
      <c r="D199" s="53" t="s">
        <v>538</v>
      </c>
      <c r="E199" s="519"/>
      <c r="F199" s="520"/>
      <c r="G199" s="105" t="s">
        <v>533</v>
      </c>
      <c r="H199" s="105"/>
      <c r="I199" s="105" t="s">
        <v>534</v>
      </c>
      <c r="J199" s="105" t="s">
        <v>534</v>
      </c>
      <c r="K199" s="511" t="s">
        <v>25</v>
      </c>
      <c r="L199" s="37"/>
      <c r="M199" s="100"/>
      <c r="N199" s="132">
        <v>50</v>
      </c>
      <c r="O199" s="31">
        <v>230000000</v>
      </c>
      <c r="P199" s="202" t="s">
        <v>233</v>
      </c>
      <c r="Q199" s="202" t="s">
        <v>523</v>
      </c>
      <c r="R199" s="202" t="s">
        <v>234</v>
      </c>
      <c r="S199" s="31">
        <v>230000000</v>
      </c>
      <c r="T199" s="106" t="s">
        <v>539</v>
      </c>
      <c r="U199" s="37"/>
      <c r="V199" s="51" t="s">
        <v>285</v>
      </c>
      <c r="W199" s="519"/>
      <c r="X199" s="519"/>
      <c r="Y199" s="143">
        <v>0</v>
      </c>
      <c r="Z199" s="132">
        <v>90</v>
      </c>
      <c r="AA199" s="132">
        <v>10</v>
      </c>
      <c r="AB199" s="521"/>
      <c r="AC199" s="39" t="s">
        <v>236</v>
      </c>
      <c r="AD199" s="513"/>
      <c r="AE199" s="514"/>
      <c r="AF199" s="515">
        <v>258694030</v>
      </c>
      <c r="AG199" s="515">
        <f t="shared" si="199"/>
        <v>289737313.60000002</v>
      </c>
      <c r="AH199" s="516"/>
      <c r="AI199" s="514"/>
      <c r="AJ199" s="517">
        <v>297878222</v>
      </c>
      <c r="AK199" s="517">
        <f t="shared" si="200"/>
        <v>333623608.64000005</v>
      </c>
      <c r="AL199" s="516"/>
      <c r="AM199" s="514"/>
      <c r="AN199" s="517">
        <v>335038434</v>
      </c>
      <c r="AO199" s="517">
        <f t="shared" ref="AO199:AO204" si="204">AN199*0.12</f>
        <v>40204612.079999998</v>
      </c>
      <c r="AP199" s="516"/>
      <c r="AQ199" s="514"/>
      <c r="AR199" s="517">
        <v>371108051</v>
      </c>
      <c r="AS199" s="517">
        <f t="shared" ref="AS199:AS204" si="205">AR199*1.12</f>
        <v>415641017.12000006</v>
      </c>
      <c r="AT199" s="516"/>
      <c r="AU199" s="514"/>
      <c r="AV199" s="517">
        <v>393396889</v>
      </c>
      <c r="AW199" s="517">
        <f t="shared" ref="AW199:AW204" si="206">AV199*1.12</f>
        <v>440604515.68000007</v>
      </c>
      <c r="AX199" s="172"/>
      <c r="AY199" s="84">
        <v>0</v>
      </c>
      <c r="AZ199" s="60">
        <f t="shared" si="202"/>
        <v>0</v>
      </c>
      <c r="BA199" s="518">
        <v>120240021112</v>
      </c>
      <c r="BB199" s="71" t="s">
        <v>540</v>
      </c>
      <c r="BC199" s="136" t="s">
        <v>541</v>
      </c>
      <c r="BD199" s="71"/>
      <c r="BE199" s="71"/>
      <c r="BF199" s="71"/>
      <c r="BG199" s="71"/>
      <c r="BH199" s="71"/>
      <c r="BI199" s="71"/>
      <c r="BJ199" s="71"/>
      <c r="BK199" s="71"/>
      <c r="BL199" s="100"/>
      <c r="BM199" s="139" t="s">
        <v>417</v>
      </c>
      <c r="BN199" s="375"/>
    </row>
    <row r="200" spans="1:66" s="376" customFormat="1" ht="13.15" customHeight="1" x14ac:dyDescent="0.25">
      <c r="A200" s="100" t="s">
        <v>531</v>
      </c>
      <c r="B200" s="39" t="s">
        <v>442</v>
      </c>
      <c r="C200" s="39"/>
      <c r="D200" s="96" t="s">
        <v>717</v>
      </c>
      <c r="E200" s="519"/>
      <c r="F200" s="254"/>
      <c r="G200" s="105" t="s">
        <v>533</v>
      </c>
      <c r="H200" s="105"/>
      <c r="I200" s="105" t="s">
        <v>534</v>
      </c>
      <c r="J200" s="105" t="s">
        <v>534</v>
      </c>
      <c r="K200" s="340" t="s">
        <v>25</v>
      </c>
      <c r="L200" s="37"/>
      <c r="M200" s="100"/>
      <c r="N200" s="132">
        <v>50</v>
      </c>
      <c r="O200" s="31">
        <v>230000000</v>
      </c>
      <c r="P200" s="202" t="s">
        <v>233</v>
      </c>
      <c r="Q200" s="209" t="s">
        <v>663</v>
      </c>
      <c r="R200" s="202" t="s">
        <v>234</v>
      </c>
      <c r="S200" s="31">
        <v>230000000</v>
      </c>
      <c r="T200" s="106" t="s">
        <v>539</v>
      </c>
      <c r="U200" s="37"/>
      <c r="V200" s="51" t="s">
        <v>285</v>
      </c>
      <c r="W200" s="519"/>
      <c r="X200" s="519"/>
      <c r="Y200" s="143">
        <v>0</v>
      </c>
      <c r="Z200" s="132">
        <v>90</v>
      </c>
      <c r="AA200" s="132">
        <v>10</v>
      </c>
      <c r="AB200" s="521"/>
      <c r="AC200" s="39" t="s">
        <v>236</v>
      </c>
      <c r="AD200" s="513"/>
      <c r="AE200" s="514"/>
      <c r="AF200" s="515">
        <v>258694030</v>
      </c>
      <c r="AG200" s="515">
        <f t="shared" si="199"/>
        <v>289737313.60000002</v>
      </c>
      <c r="AH200" s="516"/>
      <c r="AI200" s="514"/>
      <c r="AJ200" s="517">
        <v>297878222</v>
      </c>
      <c r="AK200" s="517">
        <f t="shared" si="200"/>
        <v>333623608.64000005</v>
      </c>
      <c r="AL200" s="516"/>
      <c r="AM200" s="514"/>
      <c r="AN200" s="517">
        <v>335038434</v>
      </c>
      <c r="AO200" s="517">
        <f t="shared" si="204"/>
        <v>40204612.079999998</v>
      </c>
      <c r="AP200" s="516"/>
      <c r="AQ200" s="514"/>
      <c r="AR200" s="517">
        <v>371108051</v>
      </c>
      <c r="AS200" s="517">
        <f t="shared" si="205"/>
        <v>415641017.12000006</v>
      </c>
      <c r="AT200" s="516"/>
      <c r="AU200" s="514"/>
      <c r="AV200" s="517">
        <v>393396889</v>
      </c>
      <c r="AW200" s="517">
        <f t="shared" si="206"/>
        <v>440604515.68000007</v>
      </c>
      <c r="AX200" s="172"/>
      <c r="AY200" s="84">
        <f t="shared" si="203"/>
        <v>1656115626</v>
      </c>
      <c r="AZ200" s="60">
        <f t="shared" si="202"/>
        <v>1854849501.1200001</v>
      </c>
      <c r="BA200" s="518">
        <v>120240021112</v>
      </c>
      <c r="BB200" s="71" t="s">
        <v>540</v>
      </c>
      <c r="BC200" s="136" t="s">
        <v>718</v>
      </c>
      <c r="BD200" s="71"/>
      <c r="BE200" s="71"/>
      <c r="BF200" s="71"/>
      <c r="BG200" s="71"/>
      <c r="BH200" s="71"/>
      <c r="BI200" s="71"/>
      <c r="BJ200" s="71"/>
      <c r="BK200" s="71"/>
      <c r="BL200" s="100"/>
      <c r="BM200" s="116" t="s">
        <v>753</v>
      </c>
    </row>
    <row r="201" spans="1:66" s="377" customFormat="1" ht="13.15" customHeight="1" x14ac:dyDescent="0.25">
      <c r="A201" s="522" t="s">
        <v>531</v>
      </c>
      <c r="B201" s="39" t="s">
        <v>442</v>
      </c>
      <c r="C201" s="39"/>
      <c r="D201" s="53" t="s">
        <v>542</v>
      </c>
      <c r="E201" s="37"/>
      <c r="F201" s="95"/>
      <c r="G201" s="105" t="s">
        <v>533</v>
      </c>
      <c r="H201" s="105"/>
      <c r="I201" s="105" t="s">
        <v>534</v>
      </c>
      <c r="J201" s="105" t="s">
        <v>534</v>
      </c>
      <c r="K201" s="511" t="s">
        <v>25</v>
      </c>
      <c r="L201" s="37"/>
      <c r="M201" s="100"/>
      <c r="N201" s="132">
        <v>50</v>
      </c>
      <c r="O201" s="31">
        <v>230000000</v>
      </c>
      <c r="P201" s="202" t="s">
        <v>233</v>
      </c>
      <c r="Q201" s="202" t="s">
        <v>523</v>
      </c>
      <c r="R201" s="202" t="s">
        <v>234</v>
      </c>
      <c r="S201" s="31">
        <v>230000000</v>
      </c>
      <c r="T201" s="105" t="s">
        <v>280</v>
      </c>
      <c r="U201" s="37"/>
      <c r="V201" s="51" t="s">
        <v>285</v>
      </c>
      <c r="W201" s="37"/>
      <c r="X201" s="37"/>
      <c r="Y201" s="143">
        <v>0</v>
      </c>
      <c r="Z201" s="132">
        <v>90</v>
      </c>
      <c r="AA201" s="278">
        <v>10</v>
      </c>
      <c r="AB201" s="37"/>
      <c r="AC201" s="39" t="s">
        <v>236</v>
      </c>
      <c r="AD201" s="523"/>
      <c r="AE201" s="524"/>
      <c r="AF201" s="524">
        <v>120973130</v>
      </c>
      <c r="AG201" s="515">
        <f t="shared" si="199"/>
        <v>135489905.60000002</v>
      </c>
      <c r="AH201" s="525"/>
      <c r="AI201" s="517"/>
      <c r="AJ201" s="517">
        <v>139296840</v>
      </c>
      <c r="AK201" s="517">
        <f t="shared" si="200"/>
        <v>156012460.80000001</v>
      </c>
      <c r="AL201" s="526"/>
      <c r="AM201" s="517"/>
      <c r="AN201" s="517">
        <v>156674076</v>
      </c>
      <c r="AO201" s="517">
        <f t="shared" si="204"/>
        <v>18800889.120000001</v>
      </c>
      <c r="AP201" s="526"/>
      <c r="AQ201" s="526"/>
      <c r="AR201" s="517">
        <v>173541317</v>
      </c>
      <c r="AS201" s="517">
        <f t="shared" si="205"/>
        <v>194366275.04000002</v>
      </c>
      <c r="AT201" s="526"/>
      <c r="AU201" s="526"/>
      <c r="AV201" s="517">
        <v>183964249</v>
      </c>
      <c r="AW201" s="517">
        <f t="shared" si="206"/>
        <v>206039958.88000003</v>
      </c>
      <c r="AX201" s="172"/>
      <c r="AY201" s="84">
        <v>0</v>
      </c>
      <c r="AZ201" s="60">
        <f t="shared" si="202"/>
        <v>0</v>
      </c>
      <c r="BA201" s="518">
        <v>120240021112</v>
      </c>
      <c r="BB201" s="71" t="s">
        <v>543</v>
      </c>
      <c r="BC201" s="136" t="s">
        <v>544</v>
      </c>
      <c r="BD201" s="37"/>
      <c r="BE201" s="37"/>
      <c r="BF201" s="37"/>
      <c r="BG201" s="37"/>
      <c r="BH201" s="37"/>
      <c r="BI201" s="37"/>
      <c r="BJ201" s="37"/>
      <c r="BK201" s="37"/>
      <c r="BL201" s="527"/>
      <c r="BM201" s="139" t="s">
        <v>417</v>
      </c>
    </row>
    <row r="202" spans="1:66" s="377" customFormat="1" ht="13.15" customHeight="1" x14ac:dyDescent="0.25">
      <c r="A202" s="522" t="s">
        <v>531</v>
      </c>
      <c r="B202" s="39" t="s">
        <v>442</v>
      </c>
      <c r="C202" s="39"/>
      <c r="D202" s="96" t="s">
        <v>719</v>
      </c>
      <c r="E202" s="37"/>
      <c r="F202" s="96"/>
      <c r="G202" s="105" t="s">
        <v>533</v>
      </c>
      <c r="H202" s="105"/>
      <c r="I202" s="105" t="s">
        <v>534</v>
      </c>
      <c r="J202" s="105" t="s">
        <v>534</v>
      </c>
      <c r="K202" s="340" t="s">
        <v>25</v>
      </c>
      <c r="L202" s="37"/>
      <c r="M202" s="100"/>
      <c r="N202" s="132">
        <v>50</v>
      </c>
      <c r="O202" s="31">
        <v>230000000</v>
      </c>
      <c r="P202" s="202" t="s">
        <v>233</v>
      </c>
      <c r="Q202" s="209" t="s">
        <v>663</v>
      </c>
      <c r="R202" s="202" t="s">
        <v>234</v>
      </c>
      <c r="S202" s="31">
        <v>230000000</v>
      </c>
      <c r="T202" s="105" t="s">
        <v>280</v>
      </c>
      <c r="U202" s="37"/>
      <c r="V202" s="51" t="s">
        <v>285</v>
      </c>
      <c r="W202" s="37"/>
      <c r="X202" s="37"/>
      <c r="Y202" s="143">
        <v>0</v>
      </c>
      <c r="Z202" s="132">
        <v>90</v>
      </c>
      <c r="AA202" s="278">
        <v>10</v>
      </c>
      <c r="AB202" s="37"/>
      <c r="AC202" s="39" t="s">
        <v>236</v>
      </c>
      <c r="AD202" s="523"/>
      <c r="AE202" s="524"/>
      <c r="AF202" s="524">
        <v>120973130</v>
      </c>
      <c r="AG202" s="515">
        <f t="shared" si="199"/>
        <v>135489905.60000002</v>
      </c>
      <c r="AH202" s="525"/>
      <c r="AI202" s="517"/>
      <c r="AJ202" s="517">
        <v>139296840</v>
      </c>
      <c r="AK202" s="517">
        <f t="shared" si="200"/>
        <v>156012460.80000001</v>
      </c>
      <c r="AL202" s="526"/>
      <c r="AM202" s="517"/>
      <c r="AN202" s="517">
        <v>156674076</v>
      </c>
      <c r="AO202" s="517">
        <f t="shared" si="204"/>
        <v>18800889.120000001</v>
      </c>
      <c r="AP202" s="526"/>
      <c r="AQ202" s="526"/>
      <c r="AR202" s="517">
        <v>173541317</v>
      </c>
      <c r="AS202" s="517">
        <f t="shared" si="205"/>
        <v>194366275.04000002</v>
      </c>
      <c r="AT202" s="526"/>
      <c r="AU202" s="526"/>
      <c r="AV202" s="517">
        <v>183964249</v>
      </c>
      <c r="AW202" s="517">
        <f t="shared" si="206"/>
        <v>206039958.88000003</v>
      </c>
      <c r="AX202" s="172"/>
      <c r="AY202" s="84">
        <f t="shared" si="203"/>
        <v>774449612</v>
      </c>
      <c r="AZ202" s="60">
        <f t="shared" si="202"/>
        <v>867383565.44000006</v>
      </c>
      <c r="BA202" s="518">
        <v>120240021112</v>
      </c>
      <c r="BB202" s="71" t="s">
        <v>543</v>
      </c>
      <c r="BC202" s="136" t="s">
        <v>720</v>
      </c>
      <c r="BD202" s="37"/>
      <c r="BE202" s="37"/>
      <c r="BF202" s="37"/>
      <c r="BG202" s="37"/>
      <c r="BH202" s="37"/>
      <c r="BI202" s="37"/>
      <c r="BJ202" s="37"/>
      <c r="BK202" s="37"/>
      <c r="BL202" s="527"/>
      <c r="BM202" s="116" t="s">
        <v>753</v>
      </c>
    </row>
    <row r="203" spans="1:66" s="377" customFormat="1" ht="13.15" customHeight="1" x14ac:dyDescent="0.25">
      <c r="A203" s="522" t="s">
        <v>531</v>
      </c>
      <c r="B203" s="39" t="s">
        <v>442</v>
      </c>
      <c r="C203" s="39"/>
      <c r="D203" s="53" t="s">
        <v>545</v>
      </c>
      <c r="E203" s="37"/>
      <c r="F203" s="95"/>
      <c r="G203" s="105" t="s">
        <v>533</v>
      </c>
      <c r="H203" s="105"/>
      <c r="I203" s="105" t="s">
        <v>534</v>
      </c>
      <c r="J203" s="105" t="s">
        <v>534</v>
      </c>
      <c r="K203" s="511" t="s">
        <v>25</v>
      </c>
      <c r="L203" s="37"/>
      <c r="M203" s="100"/>
      <c r="N203" s="132">
        <v>50</v>
      </c>
      <c r="O203" s="31">
        <v>230000000</v>
      </c>
      <c r="P203" s="202" t="s">
        <v>233</v>
      </c>
      <c r="Q203" s="202" t="s">
        <v>523</v>
      </c>
      <c r="R203" s="202" t="s">
        <v>234</v>
      </c>
      <c r="S203" s="31">
        <v>230000000</v>
      </c>
      <c r="T203" s="105" t="s">
        <v>140</v>
      </c>
      <c r="U203" s="37"/>
      <c r="V203" s="51" t="s">
        <v>285</v>
      </c>
      <c r="W203" s="37"/>
      <c r="X203" s="37"/>
      <c r="Y203" s="143">
        <v>0</v>
      </c>
      <c r="Z203" s="132">
        <v>90</v>
      </c>
      <c r="AA203" s="278">
        <v>10</v>
      </c>
      <c r="AB203" s="37"/>
      <c r="AC203" s="39" t="s">
        <v>236</v>
      </c>
      <c r="AD203" s="523"/>
      <c r="AE203" s="524"/>
      <c r="AF203" s="524">
        <v>123840814</v>
      </c>
      <c r="AG203" s="515">
        <f t="shared" si="199"/>
        <v>138701711.68000001</v>
      </c>
      <c r="AH203" s="525"/>
      <c r="AI203" s="524"/>
      <c r="AJ203" s="524">
        <v>142598889</v>
      </c>
      <c r="AK203" s="517">
        <f t="shared" si="200"/>
        <v>159710755.68000001</v>
      </c>
      <c r="AL203" s="526"/>
      <c r="AM203" s="524"/>
      <c r="AN203" s="517">
        <v>160388055</v>
      </c>
      <c r="AO203" s="517">
        <f t="shared" si="204"/>
        <v>19246566.599999998</v>
      </c>
      <c r="AP203" s="526"/>
      <c r="AQ203" s="526"/>
      <c r="AR203" s="517">
        <v>177655136</v>
      </c>
      <c r="AS203" s="517">
        <f t="shared" si="205"/>
        <v>198973752.32000002</v>
      </c>
      <c r="AT203" s="526"/>
      <c r="AU203" s="526"/>
      <c r="AV203" s="517">
        <v>188325146</v>
      </c>
      <c r="AW203" s="517">
        <f t="shared" si="206"/>
        <v>210924163.52000001</v>
      </c>
      <c r="AX203" s="172"/>
      <c r="AY203" s="84">
        <v>0</v>
      </c>
      <c r="AZ203" s="60">
        <f t="shared" si="202"/>
        <v>0</v>
      </c>
      <c r="BA203" s="518">
        <v>120240021112</v>
      </c>
      <c r="BB203" s="71" t="s">
        <v>546</v>
      </c>
      <c r="BC203" s="136" t="s">
        <v>547</v>
      </c>
      <c r="BD203" s="37"/>
      <c r="BE203" s="37"/>
      <c r="BF203" s="37"/>
      <c r="BG203" s="37"/>
      <c r="BH203" s="37"/>
      <c r="BI203" s="37"/>
      <c r="BJ203" s="37"/>
      <c r="BK203" s="37"/>
      <c r="BL203" s="527"/>
      <c r="BM203" s="139" t="s">
        <v>417</v>
      </c>
    </row>
    <row r="204" spans="1:66" s="377" customFormat="1" ht="13.15" customHeight="1" x14ac:dyDescent="0.25">
      <c r="A204" s="522" t="s">
        <v>531</v>
      </c>
      <c r="B204" s="39" t="s">
        <v>442</v>
      </c>
      <c r="C204" s="39"/>
      <c r="D204" s="96" t="s">
        <v>721</v>
      </c>
      <c r="E204" s="37"/>
      <c r="F204" s="96"/>
      <c r="G204" s="105" t="s">
        <v>533</v>
      </c>
      <c r="H204" s="105"/>
      <c r="I204" s="105" t="s">
        <v>534</v>
      </c>
      <c r="J204" s="105" t="s">
        <v>534</v>
      </c>
      <c r="K204" s="340" t="s">
        <v>25</v>
      </c>
      <c r="L204" s="37"/>
      <c r="M204" s="100"/>
      <c r="N204" s="132">
        <v>50</v>
      </c>
      <c r="O204" s="31">
        <v>230000000</v>
      </c>
      <c r="P204" s="202" t="s">
        <v>233</v>
      </c>
      <c r="Q204" s="209" t="s">
        <v>663</v>
      </c>
      <c r="R204" s="202" t="s">
        <v>234</v>
      </c>
      <c r="S204" s="31">
        <v>230000000</v>
      </c>
      <c r="T204" s="105" t="s">
        <v>140</v>
      </c>
      <c r="U204" s="37"/>
      <c r="V204" s="51" t="s">
        <v>285</v>
      </c>
      <c r="W204" s="37"/>
      <c r="X204" s="37"/>
      <c r="Y204" s="143">
        <v>0</v>
      </c>
      <c r="Z204" s="132">
        <v>90</v>
      </c>
      <c r="AA204" s="278">
        <v>10</v>
      </c>
      <c r="AB204" s="37"/>
      <c r="AC204" s="39" t="s">
        <v>236</v>
      </c>
      <c r="AD204" s="523"/>
      <c r="AE204" s="524"/>
      <c r="AF204" s="524">
        <v>123840814</v>
      </c>
      <c r="AG204" s="515">
        <f t="shared" si="199"/>
        <v>138701711.68000001</v>
      </c>
      <c r="AH204" s="525"/>
      <c r="AI204" s="524"/>
      <c r="AJ204" s="524">
        <v>142598889</v>
      </c>
      <c r="AK204" s="517">
        <f t="shared" si="200"/>
        <v>159710755.68000001</v>
      </c>
      <c r="AL204" s="526"/>
      <c r="AM204" s="524"/>
      <c r="AN204" s="517">
        <v>160388055</v>
      </c>
      <c r="AO204" s="517">
        <f t="shared" si="204"/>
        <v>19246566.599999998</v>
      </c>
      <c r="AP204" s="526"/>
      <c r="AQ204" s="526"/>
      <c r="AR204" s="517">
        <v>177655136</v>
      </c>
      <c r="AS204" s="517">
        <f t="shared" si="205"/>
        <v>198973752.32000002</v>
      </c>
      <c r="AT204" s="526"/>
      <c r="AU204" s="526"/>
      <c r="AV204" s="517">
        <v>188325146</v>
      </c>
      <c r="AW204" s="517">
        <f t="shared" si="206"/>
        <v>210924163.52000001</v>
      </c>
      <c r="AX204" s="172"/>
      <c r="AY204" s="84">
        <f t="shared" si="203"/>
        <v>792808040</v>
      </c>
      <c r="AZ204" s="60">
        <f t="shared" si="202"/>
        <v>887945004.80000007</v>
      </c>
      <c r="BA204" s="518">
        <v>120240021112</v>
      </c>
      <c r="BB204" s="71" t="s">
        <v>546</v>
      </c>
      <c r="BC204" s="136" t="s">
        <v>722</v>
      </c>
      <c r="BD204" s="37"/>
      <c r="BE204" s="37"/>
      <c r="BF204" s="37"/>
      <c r="BG204" s="37"/>
      <c r="BH204" s="37"/>
      <c r="BI204" s="37"/>
      <c r="BJ204" s="37"/>
      <c r="BK204" s="37"/>
      <c r="BL204" s="527"/>
      <c r="BM204" s="116" t="s">
        <v>194</v>
      </c>
    </row>
    <row r="205" spans="1:66" s="377" customFormat="1" ht="13.15" customHeight="1" x14ac:dyDescent="0.25">
      <c r="A205" s="522" t="s">
        <v>531</v>
      </c>
      <c r="B205" s="39" t="s">
        <v>442</v>
      </c>
      <c r="C205" s="39"/>
      <c r="D205" s="53" t="s">
        <v>548</v>
      </c>
      <c r="E205" s="37"/>
      <c r="F205" s="95"/>
      <c r="G205" s="105" t="s">
        <v>533</v>
      </c>
      <c r="H205" s="105"/>
      <c r="I205" s="105" t="s">
        <v>534</v>
      </c>
      <c r="J205" s="105" t="s">
        <v>534</v>
      </c>
      <c r="K205" s="511" t="s">
        <v>25</v>
      </c>
      <c r="L205" s="37"/>
      <c r="M205" s="100"/>
      <c r="N205" s="132">
        <v>50</v>
      </c>
      <c r="O205" s="31">
        <v>230000000</v>
      </c>
      <c r="P205" s="202" t="s">
        <v>233</v>
      </c>
      <c r="Q205" s="202" t="s">
        <v>523</v>
      </c>
      <c r="R205" s="202" t="s">
        <v>234</v>
      </c>
      <c r="S205" s="31">
        <v>230000000</v>
      </c>
      <c r="T205" s="512" t="s">
        <v>535</v>
      </c>
      <c r="U205" s="37"/>
      <c r="V205" s="51" t="s">
        <v>285</v>
      </c>
      <c r="W205" s="37"/>
      <c r="X205" s="37"/>
      <c r="Y205" s="143">
        <v>0</v>
      </c>
      <c r="Z205" s="132">
        <v>90</v>
      </c>
      <c r="AA205" s="278">
        <v>10</v>
      </c>
      <c r="AB205" s="37"/>
      <c r="AC205" s="39" t="s">
        <v>236</v>
      </c>
      <c r="AD205" s="523"/>
      <c r="AE205" s="524"/>
      <c r="AF205" s="524">
        <v>179981150</v>
      </c>
      <c r="AG205" s="515">
        <f t="shared" ref="AG205:AG210" si="207">AF205*1.12</f>
        <v>201578888.00000003</v>
      </c>
      <c r="AH205" s="525"/>
      <c r="AI205" s="524"/>
      <c r="AJ205" s="524">
        <v>463427200</v>
      </c>
      <c r="AK205" s="517">
        <f>AJ205*1.12</f>
        <v>519038464.00000006</v>
      </c>
      <c r="AL205" s="526"/>
      <c r="AM205" s="524"/>
      <c r="AN205" s="517">
        <v>543750600</v>
      </c>
      <c r="AO205" s="517">
        <f t="shared" ref="AO205:AO210" si="208">AN205*1.12</f>
        <v>609000672</v>
      </c>
      <c r="AP205" s="526"/>
      <c r="AQ205" s="526"/>
      <c r="AR205" s="517">
        <v>558307350</v>
      </c>
      <c r="AS205" s="517">
        <f t="shared" ref="AS205:AS210" si="209">AR205*1.12</f>
        <v>625304232</v>
      </c>
      <c r="AT205" s="526"/>
      <c r="AU205" s="526"/>
      <c r="AV205" s="517">
        <v>558307350</v>
      </c>
      <c r="AW205" s="517">
        <f t="shared" ref="AW205:AW210" si="210">AV205*1.12</f>
        <v>625304232</v>
      </c>
      <c r="AX205" s="172"/>
      <c r="AY205" s="84">
        <v>0</v>
      </c>
      <c r="AZ205" s="60">
        <f t="shared" si="202"/>
        <v>0</v>
      </c>
      <c r="BA205" s="518">
        <v>120240021112</v>
      </c>
      <c r="BB205" s="71" t="s">
        <v>549</v>
      </c>
      <c r="BC205" s="136" t="s">
        <v>550</v>
      </c>
      <c r="BD205" s="37"/>
      <c r="BE205" s="37"/>
      <c r="BF205" s="37"/>
      <c r="BG205" s="37"/>
      <c r="BH205" s="37"/>
      <c r="BI205" s="37"/>
      <c r="BJ205" s="37"/>
      <c r="BK205" s="37"/>
      <c r="BL205" s="527"/>
      <c r="BM205" s="139" t="s">
        <v>417</v>
      </c>
    </row>
    <row r="206" spans="1:66" s="432" customFormat="1" ht="13.15" customHeight="1" x14ac:dyDescent="0.25">
      <c r="A206" s="522" t="s">
        <v>531</v>
      </c>
      <c r="B206" s="39" t="s">
        <v>442</v>
      </c>
      <c r="C206" s="39"/>
      <c r="D206" s="96" t="s">
        <v>723</v>
      </c>
      <c r="E206" s="100"/>
      <c r="F206" s="96"/>
      <c r="G206" s="103" t="s">
        <v>533</v>
      </c>
      <c r="H206" s="103"/>
      <c r="I206" s="103" t="s">
        <v>534</v>
      </c>
      <c r="J206" s="103" t="s">
        <v>534</v>
      </c>
      <c r="K206" s="340" t="s">
        <v>25</v>
      </c>
      <c r="L206" s="100"/>
      <c r="M206" s="100"/>
      <c r="N206" s="528">
        <v>50</v>
      </c>
      <c r="O206" s="144" t="s">
        <v>242</v>
      </c>
      <c r="P206" s="529" t="s">
        <v>724</v>
      </c>
      <c r="Q206" s="209" t="s">
        <v>663</v>
      </c>
      <c r="R206" s="31" t="s">
        <v>234</v>
      </c>
      <c r="S206" s="31">
        <v>230000000</v>
      </c>
      <c r="T206" s="244" t="s">
        <v>535</v>
      </c>
      <c r="U206" s="100"/>
      <c r="V206" s="39" t="s">
        <v>285</v>
      </c>
      <c r="W206" s="100"/>
      <c r="X206" s="100"/>
      <c r="Y206" s="181">
        <v>0</v>
      </c>
      <c r="Z206" s="528">
        <v>90</v>
      </c>
      <c r="AA206" s="244">
        <v>10</v>
      </c>
      <c r="AB206" s="100"/>
      <c r="AC206" s="39" t="s">
        <v>236</v>
      </c>
      <c r="AD206" s="307"/>
      <c r="AE206" s="530"/>
      <c r="AF206" s="530">
        <v>179981150</v>
      </c>
      <c r="AG206" s="522">
        <f t="shared" si="207"/>
        <v>201578888.00000003</v>
      </c>
      <c r="AH206" s="307"/>
      <c r="AI206" s="530"/>
      <c r="AJ206" s="530">
        <v>463427200</v>
      </c>
      <c r="AK206" s="531">
        <f>AJ206*1.12</f>
        <v>519038464.00000006</v>
      </c>
      <c r="AL206" s="100"/>
      <c r="AM206" s="530"/>
      <c r="AN206" s="531">
        <v>543750600</v>
      </c>
      <c r="AO206" s="531">
        <f t="shared" si="208"/>
        <v>609000672</v>
      </c>
      <c r="AP206" s="100"/>
      <c r="AQ206" s="100"/>
      <c r="AR206" s="531">
        <v>558307350</v>
      </c>
      <c r="AS206" s="531">
        <f t="shared" si="209"/>
        <v>625304232</v>
      </c>
      <c r="AT206" s="100"/>
      <c r="AU206" s="100"/>
      <c r="AV206" s="531">
        <v>558307350</v>
      </c>
      <c r="AW206" s="531">
        <f t="shared" si="210"/>
        <v>625304232</v>
      </c>
      <c r="AX206" s="165"/>
      <c r="AY206" s="532">
        <f t="shared" si="203"/>
        <v>2303773650</v>
      </c>
      <c r="AZ206" s="533">
        <f t="shared" si="202"/>
        <v>2580226488.0000005</v>
      </c>
      <c r="BA206" s="100" t="s">
        <v>447</v>
      </c>
      <c r="BB206" s="162" t="s">
        <v>549</v>
      </c>
      <c r="BC206" s="136" t="s">
        <v>725</v>
      </c>
      <c r="BD206" s="100"/>
      <c r="BE206" s="100"/>
      <c r="BF206" s="100"/>
      <c r="BG206" s="100"/>
      <c r="BH206" s="100"/>
      <c r="BI206" s="100"/>
      <c r="BJ206" s="100"/>
      <c r="BK206" s="100"/>
      <c r="BL206" s="112"/>
      <c r="BM206" s="131" t="s">
        <v>754</v>
      </c>
    </row>
    <row r="207" spans="1:66" s="377" customFormat="1" ht="13.15" customHeight="1" x14ac:dyDescent="0.25">
      <c r="A207" s="522" t="s">
        <v>531</v>
      </c>
      <c r="B207" s="39" t="s">
        <v>442</v>
      </c>
      <c r="C207" s="39"/>
      <c r="D207" s="53" t="s">
        <v>551</v>
      </c>
      <c r="E207" s="37"/>
      <c r="F207" s="95"/>
      <c r="G207" s="105" t="s">
        <v>533</v>
      </c>
      <c r="H207" s="105"/>
      <c r="I207" s="105" t="s">
        <v>534</v>
      </c>
      <c r="J207" s="105" t="s">
        <v>534</v>
      </c>
      <c r="K207" s="511" t="s">
        <v>25</v>
      </c>
      <c r="L207" s="37"/>
      <c r="M207" s="100"/>
      <c r="N207" s="132">
        <v>50</v>
      </c>
      <c r="O207" s="31">
        <v>230000000</v>
      </c>
      <c r="P207" s="202" t="s">
        <v>233</v>
      </c>
      <c r="Q207" s="202" t="s">
        <v>523</v>
      </c>
      <c r="R207" s="202" t="s">
        <v>234</v>
      </c>
      <c r="S207" s="31">
        <v>230000000</v>
      </c>
      <c r="T207" s="106" t="s">
        <v>539</v>
      </c>
      <c r="U207" s="37"/>
      <c r="V207" s="51" t="s">
        <v>285</v>
      </c>
      <c r="W207" s="37"/>
      <c r="X207" s="37"/>
      <c r="Y207" s="143">
        <v>0</v>
      </c>
      <c r="Z207" s="132">
        <v>90</v>
      </c>
      <c r="AA207" s="278">
        <v>10</v>
      </c>
      <c r="AB207" s="37"/>
      <c r="AC207" s="39" t="s">
        <v>236</v>
      </c>
      <c r="AD207" s="523"/>
      <c r="AE207" s="524"/>
      <c r="AF207" s="524">
        <v>140043400</v>
      </c>
      <c r="AG207" s="515">
        <f t="shared" si="207"/>
        <v>156848608.00000003</v>
      </c>
      <c r="AH207" s="525"/>
      <c r="AI207" s="524"/>
      <c r="AJ207" s="524">
        <v>235744700</v>
      </c>
      <c r="AK207" s="517">
        <f t="shared" ref="AK207:AK208" si="211">AJ207*1.12</f>
        <v>264034064.00000003</v>
      </c>
      <c r="AL207" s="526"/>
      <c r="AM207" s="524"/>
      <c r="AN207" s="517">
        <v>270158350</v>
      </c>
      <c r="AO207" s="517">
        <f t="shared" si="208"/>
        <v>302577352</v>
      </c>
      <c r="AP207" s="526"/>
      <c r="AQ207" s="526"/>
      <c r="AR207" s="517">
        <v>266649800</v>
      </c>
      <c r="AS207" s="517">
        <f t="shared" si="209"/>
        <v>298647776</v>
      </c>
      <c r="AT207" s="526"/>
      <c r="AU207" s="526"/>
      <c r="AV207" s="517">
        <v>266649800</v>
      </c>
      <c r="AW207" s="517">
        <f t="shared" si="210"/>
        <v>298647776</v>
      </c>
      <c r="AX207" s="172"/>
      <c r="AY207" s="84">
        <v>0</v>
      </c>
      <c r="AZ207" s="60">
        <f t="shared" si="202"/>
        <v>0</v>
      </c>
      <c r="BA207" s="518">
        <v>120240021112</v>
      </c>
      <c r="BB207" s="71" t="s">
        <v>552</v>
      </c>
      <c r="BC207" s="136" t="s">
        <v>553</v>
      </c>
      <c r="BD207" s="37"/>
      <c r="BE207" s="37"/>
      <c r="BF207" s="37"/>
      <c r="BG207" s="37"/>
      <c r="BH207" s="37"/>
      <c r="BI207" s="37"/>
      <c r="BJ207" s="37"/>
      <c r="BK207" s="37"/>
      <c r="BL207" s="527"/>
      <c r="BM207" s="139" t="s">
        <v>417</v>
      </c>
    </row>
    <row r="208" spans="1:66" s="432" customFormat="1" ht="13.15" customHeight="1" x14ac:dyDescent="0.25">
      <c r="A208" s="522" t="s">
        <v>531</v>
      </c>
      <c r="B208" s="39" t="s">
        <v>442</v>
      </c>
      <c r="C208" s="39"/>
      <c r="D208" s="96" t="s">
        <v>726</v>
      </c>
      <c r="E208" s="100"/>
      <c r="F208" s="96"/>
      <c r="G208" s="103" t="s">
        <v>533</v>
      </c>
      <c r="H208" s="103"/>
      <c r="I208" s="103" t="s">
        <v>534</v>
      </c>
      <c r="J208" s="103" t="s">
        <v>534</v>
      </c>
      <c r="K208" s="340" t="s">
        <v>25</v>
      </c>
      <c r="L208" s="100"/>
      <c r="M208" s="100"/>
      <c r="N208" s="528">
        <v>50</v>
      </c>
      <c r="O208" s="144" t="s">
        <v>242</v>
      </c>
      <c r="P208" s="529" t="s">
        <v>724</v>
      </c>
      <c r="Q208" s="209" t="s">
        <v>663</v>
      </c>
      <c r="R208" s="31" t="s">
        <v>234</v>
      </c>
      <c r="S208" s="31">
        <v>230000000</v>
      </c>
      <c r="T208" s="162" t="s">
        <v>539</v>
      </c>
      <c r="U208" s="100"/>
      <c r="V208" s="39" t="s">
        <v>285</v>
      </c>
      <c r="W208" s="100"/>
      <c r="X208" s="100"/>
      <c r="Y208" s="181">
        <v>0</v>
      </c>
      <c r="Z208" s="528">
        <v>90</v>
      </c>
      <c r="AA208" s="244">
        <v>10</v>
      </c>
      <c r="AB208" s="100"/>
      <c r="AC208" s="39" t="s">
        <v>236</v>
      </c>
      <c r="AD208" s="307"/>
      <c r="AE208" s="530"/>
      <c r="AF208" s="530">
        <v>140043400</v>
      </c>
      <c r="AG208" s="522">
        <f t="shared" si="207"/>
        <v>156848608.00000003</v>
      </c>
      <c r="AH208" s="307"/>
      <c r="AI208" s="530"/>
      <c r="AJ208" s="530">
        <v>235744700</v>
      </c>
      <c r="AK208" s="531">
        <f t="shared" si="211"/>
        <v>264034064.00000003</v>
      </c>
      <c r="AL208" s="100"/>
      <c r="AM208" s="530"/>
      <c r="AN208" s="531">
        <v>270158350</v>
      </c>
      <c r="AO208" s="531">
        <f t="shared" si="208"/>
        <v>302577352</v>
      </c>
      <c r="AP208" s="100"/>
      <c r="AQ208" s="100"/>
      <c r="AR208" s="531">
        <v>266649800</v>
      </c>
      <c r="AS208" s="531">
        <f t="shared" si="209"/>
        <v>298647776</v>
      </c>
      <c r="AT208" s="100"/>
      <c r="AU208" s="100"/>
      <c r="AV208" s="531">
        <v>266649800</v>
      </c>
      <c r="AW208" s="531">
        <f t="shared" si="210"/>
        <v>298647776</v>
      </c>
      <c r="AX208" s="165"/>
      <c r="AY208" s="532">
        <f t="shared" si="203"/>
        <v>1179246050</v>
      </c>
      <c r="AZ208" s="533">
        <f t="shared" si="202"/>
        <v>1320755576.0000002</v>
      </c>
      <c r="BA208" s="100" t="s">
        <v>447</v>
      </c>
      <c r="BB208" s="162" t="s">
        <v>552</v>
      </c>
      <c r="BC208" s="136" t="s">
        <v>727</v>
      </c>
      <c r="BD208" s="100"/>
      <c r="BE208" s="100"/>
      <c r="BF208" s="100"/>
      <c r="BG208" s="100"/>
      <c r="BH208" s="100"/>
      <c r="BI208" s="100"/>
      <c r="BJ208" s="100"/>
      <c r="BK208" s="100"/>
      <c r="BL208" s="112"/>
      <c r="BM208" s="131" t="s">
        <v>754</v>
      </c>
    </row>
    <row r="209" spans="1:65" s="377" customFormat="1" ht="13.15" customHeight="1" x14ac:dyDescent="0.25">
      <c r="A209" s="522" t="s">
        <v>531</v>
      </c>
      <c r="B209" s="39" t="s">
        <v>442</v>
      </c>
      <c r="C209" s="39"/>
      <c r="D209" s="53" t="s">
        <v>554</v>
      </c>
      <c r="E209" s="37"/>
      <c r="F209" s="95"/>
      <c r="G209" s="105" t="s">
        <v>533</v>
      </c>
      <c r="H209" s="105"/>
      <c r="I209" s="105" t="s">
        <v>534</v>
      </c>
      <c r="J209" s="105" t="s">
        <v>534</v>
      </c>
      <c r="K209" s="511" t="s">
        <v>25</v>
      </c>
      <c r="L209" s="37"/>
      <c r="M209" s="100"/>
      <c r="N209" s="132">
        <v>50</v>
      </c>
      <c r="O209" s="31">
        <v>230000000</v>
      </c>
      <c r="P209" s="202" t="s">
        <v>233</v>
      </c>
      <c r="Q209" s="202" t="s">
        <v>523</v>
      </c>
      <c r="R209" s="202" t="s">
        <v>234</v>
      </c>
      <c r="S209" s="31">
        <v>230000000</v>
      </c>
      <c r="T209" s="105" t="s">
        <v>535</v>
      </c>
      <c r="U209" s="37"/>
      <c r="V209" s="51" t="s">
        <v>285</v>
      </c>
      <c r="W209" s="37"/>
      <c r="X209" s="37"/>
      <c r="Y209" s="143">
        <v>0</v>
      </c>
      <c r="Z209" s="132">
        <v>90</v>
      </c>
      <c r="AA209" s="278">
        <v>10</v>
      </c>
      <c r="AB209" s="37"/>
      <c r="AC209" s="39" t="s">
        <v>236</v>
      </c>
      <c r="AD209" s="523"/>
      <c r="AE209" s="524"/>
      <c r="AF209" s="524">
        <v>56247190</v>
      </c>
      <c r="AG209" s="515">
        <f t="shared" si="207"/>
        <v>62996852.800000004</v>
      </c>
      <c r="AH209" s="525"/>
      <c r="AI209" s="524"/>
      <c r="AJ209" s="524">
        <v>51690558</v>
      </c>
      <c r="AK209" s="517">
        <f>AJ209*1.12</f>
        <v>57893424.960000008</v>
      </c>
      <c r="AL209" s="526"/>
      <c r="AM209" s="524"/>
      <c r="AN209" s="517">
        <v>42471429</v>
      </c>
      <c r="AO209" s="517">
        <f t="shared" si="208"/>
        <v>47568000.480000004</v>
      </c>
      <c r="AP209" s="526"/>
      <c r="AQ209" s="526"/>
      <c r="AR209" s="517">
        <v>42471429</v>
      </c>
      <c r="AS209" s="517">
        <f t="shared" si="209"/>
        <v>47568000.480000004</v>
      </c>
      <c r="AT209" s="526"/>
      <c r="AU209" s="526"/>
      <c r="AV209" s="517">
        <v>42471429</v>
      </c>
      <c r="AW209" s="517">
        <f t="shared" si="210"/>
        <v>47568000.480000004</v>
      </c>
      <c r="AX209" s="172"/>
      <c r="AY209" s="84">
        <v>0</v>
      </c>
      <c r="AZ209" s="60">
        <f t="shared" si="202"/>
        <v>0</v>
      </c>
      <c r="BA209" s="518">
        <v>120240021112</v>
      </c>
      <c r="BB209" s="71" t="s">
        <v>555</v>
      </c>
      <c r="BC209" s="136" t="s">
        <v>556</v>
      </c>
      <c r="BD209" s="37"/>
      <c r="BE209" s="37"/>
      <c r="BF209" s="37"/>
      <c r="BG209" s="37"/>
      <c r="BH209" s="37"/>
      <c r="BI209" s="37"/>
      <c r="BJ209" s="37"/>
      <c r="BK209" s="37"/>
      <c r="BL209" s="527"/>
      <c r="BM209" s="139" t="s">
        <v>417</v>
      </c>
    </row>
    <row r="210" spans="1:65" s="377" customFormat="1" ht="13.15" customHeight="1" x14ac:dyDescent="0.25">
      <c r="A210" s="522" t="s">
        <v>531</v>
      </c>
      <c r="B210" s="39" t="s">
        <v>442</v>
      </c>
      <c r="C210" s="39"/>
      <c r="D210" s="96" t="s">
        <v>728</v>
      </c>
      <c r="E210" s="37"/>
      <c r="F210" s="96"/>
      <c r="G210" s="105" t="s">
        <v>533</v>
      </c>
      <c r="H210" s="105"/>
      <c r="I210" s="105" t="s">
        <v>534</v>
      </c>
      <c r="J210" s="105" t="s">
        <v>534</v>
      </c>
      <c r="K210" s="340" t="s">
        <v>25</v>
      </c>
      <c r="L210" s="37"/>
      <c r="M210" s="100"/>
      <c r="N210" s="132">
        <v>50</v>
      </c>
      <c r="O210" s="31">
        <v>230000000</v>
      </c>
      <c r="P210" s="202" t="s">
        <v>233</v>
      </c>
      <c r="Q210" s="209" t="s">
        <v>663</v>
      </c>
      <c r="R210" s="202" t="s">
        <v>234</v>
      </c>
      <c r="S210" s="31">
        <v>230000000</v>
      </c>
      <c r="T210" s="105" t="s">
        <v>535</v>
      </c>
      <c r="U210" s="37"/>
      <c r="V210" s="51" t="s">
        <v>285</v>
      </c>
      <c r="W210" s="37"/>
      <c r="X210" s="37"/>
      <c r="Y210" s="143">
        <v>0</v>
      </c>
      <c r="Z210" s="132">
        <v>90</v>
      </c>
      <c r="AA210" s="278">
        <v>10</v>
      </c>
      <c r="AB210" s="37"/>
      <c r="AC210" s="39" t="s">
        <v>236</v>
      </c>
      <c r="AD210" s="523"/>
      <c r="AE210" s="524"/>
      <c r="AF210" s="524">
        <v>56247190</v>
      </c>
      <c r="AG210" s="515">
        <f t="shared" si="207"/>
        <v>62996852.800000004</v>
      </c>
      <c r="AH210" s="525"/>
      <c r="AI210" s="524"/>
      <c r="AJ210" s="524">
        <v>51690558</v>
      </c>
      <c r="AK210" s="517">
        <f>AJ210*1.12</f>
        <v>57893424.960000008</v>
      </c>
      <c r="AL210" s="526"/>
      <c r="AM210" s="524"/>
      <c r="AN210" s="517">
        <v>42471429</v>
      </c>
      <c r="AO210" s="517">
        <f t="shared" si="208"/>
        <v>47568000.480000004</v>
      </c>
      <c r="AP210" s="526"/>
      <c r="AQ210" s="526"/>
      <c r="AR210" s="517">
        <v>42471429</v>
      </c>
      <c r="AS210" s="517">
        <f t="shared" si="209"/>
        <v>47568000.480000004</v>
      </c>
      <c r="AT210" s="526"/>
      <c r="AU210" s="526"/>
      <c r="AV210" s="517">
        <v>42471429</v>
      </c>
      <c r="AW210" s="517">
        <f t="shared" si="210"/>
        <v>47568000.480000004</v>
      </c>
      <c r="AX210" s="172"/>
      <c r="AY210" s="84">
        <f t="shared" si="203"/>
        <v>235352035</v>
      </c>
      <c r="AZ210" s="60">
        <f t="shared" si="202"/>
        <v>263594279.20000002</v>
      </c>
      <c r="BA210" s="518">
        <v>120240021112</v>
      </c>
      <c r="BB210" s="71" t="s">
        <v>555</v>
      </c>
      <c r="BC210" s="136" t="s">
        <v>729</v>
      </c>
      <c r="BD210" s="37"/>
      <c r="BE210" s="37"/>
      <c r="BF210" s="37"/>
      <c r="BG210" s="37"/>
      <c r="BH210" s="37"/>
      <c r="BI210" s="37"/>
      <c r="BJ210" s="37"/>
      <c r="BK210" s="37"/>
      <c r="BL210" s="527"/>
      <c r="BM210" s="116" t="s">
        <v>194</v>
      </c>
    </row>
    <row r="211" spans="1:65" s="377" customFormat="1" ht="13.15" customHeight="1" x14ac:dyDescent="0.25">
      <c r="A211" s="522" t="s">
        <v>531</v>
      </c>
      <c r="B211" s="39" t="s">
        <v>442</v>
      </c>
      <c r="C211" s="39"/>
      <c r="D211" s="53" t="s">
        <v>557</v>
      </c>
      <c r="E211" s="37"/>
      <c r="F211" s="95"/>
      <c r="G211" s="105" t="s">
        <v>533</v>
      </c>
      <c r="H211" s="105"/>
      <c r="I211" s="105" t="s">
        <v>534</v>
      </c>
      <c r="J211" s="105" t="s">
        <v>534</v>
      </c>
      <c r="K211" s="511" t="s">
        <v>25</v>
      </c>
      <c r="L211" s="37"/>
      <c r="M211" s="100"/>
      <c r="N211" s="132">
        <v>50</v>
      </c>
      <c r="O211" s="31">
        <v>230000000</v>
      </c>
      <c r="P211" s="202" t="s">
        <v>233</v>
      </c>
      <c r="Q211" s="202" t="s">
        <v>523</v>
      </c>
      <c r="R211" s="202" t="s">
        <v>234</v>
      </c>
      <c r="S211" s="31">
        <v>230000000</v>
      </c>
      <c r="T211" s="105" t="s">
        <v>539</v>
      </c>
      <c r="U211" s="37"/>
      <c r="V211" s="51" t="s">
        <v>285</v>
      </c>
      <c r="W211" s="37"/>
      <c r="X211" s="37"/>
      <c r="Y211" s="143">
        <v>0</v>
      </c>
      <c r="Z211" s="132">
        <v>90</v>
      </c>
      <c r="AA211" s="278">
        <v>10</v>
      </c>
      <c r="AB211" s="37"/>
      <c r="AC211" s="39" t="s">
        <v>236</v>
      </c>
      <c r="AD211" s="523"/>
      <c r="AE211" s="524"/>
      <c r="AF211" s="524">
        <v>49279821</v>
      </c>
      <c r="AG211" s="515">
        <f t="shared" ref="AG211:AG237" si="212">AF211*1.12</f>
        <v>55193399.520000003</v>
      </c>
      <c r="AH211" s="525"/>
      <c r="AI211" s="524"/>
      <c r="AJ211" s="524">
        <v>45287621</v>
      </c>
      <c r="AK211" s="517">
        <f t="shared" ref="AK211:AK224" si="213">AJ211*1.12</f>
        <v>50722135.520000003</v>
      </c>
      <c r="AL211" s="526"/>
      <c r="AM211" s="524"/>
      <c r="AN211" s="517">
        <v>37210470</v>
      </c>
      <c r="AO211" s="517">
        <f t="shared" ref="AO211:AO224" si="214">AN211*1.12</f>
        <v>41675726.400000006</v>
      </c>
      <c r="AP211" s="526"/>
      <c r="AQ211" s="526"/>
      <c r="AR211" s="517">
        <v>37210470</v>
      </c>
      <c r="AS211" s="517">
        <f t="shared" ref="AS211:AS224" si="215">AR211*1.12</f>
        <v>41675726.400000006</v>
      </c>
      <c r="AT211" s="526"/>
      <c r="AU211" s="526"/>
      <c r="AV211" s="517">
        <v>37210470</v>
      </c>
      <c r="AW211" s="517">
        <f t="shared" ref="AW211:AW224" si="216">AV211*1.12</f>
        <v>41675726.400000006</v>
      </c>
      <c r="AX211" s="172"/>
      <c r="AY211" s="84">
        <v>0</v>
      </c>
      <c r="AZ211" s="60">
        <f t="shared" si="202"/>
        <v>0</v>
      </c>
      <c r="BA211" s="518">
        <v>120240021112</v>
      </c>
      <c r="BB211" s="71" t="s">
        <v>558</v>
      </c>
      <c r="BC211" s="136" t="s">
        <v>559</v>
      </c>
      <c r="BD211" s="37"/>
      <c r="BE211" s="37"/>
      <c r="BF211" s="37"/>
      <c r="BG211" s="37"/>
      <c r="BH211" s="37"/>
      <c r="BI211" s="37"/>
      <c r="BJ211" s="37"/>
      <c r="BK211" s="37"/>
      <c r="BL211" s="527"/>
      <c r="BM211" s="139" t="s">
        <v>417</v>
      </c>
    </row>
    <row r="212" spans="1:65" s="377" customFormat="1" ht="13.15" customHeight="1" x14ac:dyDescent="0.25">
      <c r="A212" s="522" t="s">
        <v>531</v>
      </c>
      <c r="B212" s="39" t="s">
        <v>442</v>
      </c>
      <c r="C212" s="39"/>
      <c r="D212" s="96" t="s">
        <v>730</v>
      </c>
      <c r="E212" s="37"/>
      <c r="F212" s="96"/>
      <c r="G212" s="105" t="s">
        <v>533</v>
      </c>
      <c r="H212" s="105"/>
      <c r="I212" s="105" t="s">
        <v>534</v>
      </c>
      <c r="J212" s="105" t="s">
        <v>534</v>
      </c>
      <c r="K212" s="340" t="s">
        <v>25</v>
      </c>
      <c r="L212" s="37"/>
      <c r="M212" s="100"/>
      <c r="N212" s="132">
        <v>50</v>
      </c>
      <c r="O212" s="31">
        <v>230000000</v>
      </c>
      <c r="P212" s="202" t="s">
        <v>233</v>
      </c>
      <c r="Q212" s="209" t="s">
        <v>663</v>
      </c>
      <c r="R212" s="202" t="s">
        <v>234</v>
      </c>
      <c r="S212" s="31">
        <v>230000000</v>
      </c>
      <c r="T212" s="105" t="s">
        <v>539</v>
      </c>
      <c r="U212" s="37"/>
      <c r="V212" s="51" t="s">
        <v>285</v>
      </c>
      <c r="W212" s="37"/>
      <c r="X212" s="37"/>
      <c r="Y212" s="143">
        <v>0</v>
      </c>
      <c r="Z212" s="132">
        <v>90</v>
      </c>
      <c r="AA212" s="278">
        <v>10</v>
      </c>
      <c r="AB212" s="37"/>
      <c r="AC212" s="39" t="s">
        <v>236</v>
      </c>
      <c r="AD212" s="523"/>
      <c r="AE212" s="524"/>
      <c r="AF212" s="524">
        <v>49279821</v>
      </c>
      <c r="AG212" s="515">
        <f t="shared" si="212"/>
        <v>55193399.520000003</v>
      </c>
      <c r="AH212" s="525"/>
      <c r="AI212" s="524"/>
      <c r="AJ212" s="524">
        <v>45287621</v>
      </c>
      <c r="AK212" s="517">
        <f t="shared" si="213"/>
        <v>50722135.520000003</v>
      </c>
      <c r="AL212" s="526"/>
      <c r="AM212" s="524"/>
      <c r="AN212" s="517">
        <v>37210470</v>
      </c>
      <c r="AO212" s="517">
        <f t="shared" si="214"/>
        <v>41675726.400000006</v>
      </c>
      <c r="AP212" s="526"/>
      <c r="AQ212" s="526"/>
      <c r="AR212" s="517">
        <v>37210470</v>
      </c>
      <c r="AS212" s="517">
        <f t="shared" si="215"/>
        <v>41675726.400000006</v>
      </c>
      <c r="AT212" s="526"/>
      <c r="AU212" s="526"/>
      <c r="AV212" s="517">
        <v>37210470</v>
      </c>
      <c r="AW212" s="517">
        <f t="shared" si="216"/>
        <v>41675726.400000006</v>
      </c>
      <c r="AX212" s="172"/>
      <c r="AY212" s="84">
        <f t="shared" si="203"/>
        <v>206198852</v>
      </c>
      <c r="AZ212" s="60">
        <f t="shared" si="202"/>
        <v>230942714.24000001</v>
      </c>
      <c r="BA212" s="518">
        <v>120240021112</v>
      </c>
      <c r="BB212" s="71" t="s">
        <v>558</v>
      </c>
      <c r="BC212" s="136" t="s">
        <v>731</v>
      </c>
      <c r="BD212" s="37"/>
      <c r="BE212" s="37"/>
      <c r="BF212" s="37"/>
      <c r="BG212" s="37"/>
      <c r="BH212" s="37"/>
      <c r="BI212" s="37"/>
      <c r="BJ212" s="37"/>
      <c r="BK212" s="37"/>
      <c r="BL212" s="527"/>
      <c r="BM212" s="116" t="s">
        <v>194</v>
      </c>
    </row>
    <row r="213" spans="1:65" s="377" customFormat="1" ht="13.15" customHeight="1" x14ac:dyDescent="0.25">
      <c r="A213" s="522" t="s">
        <v>531</v>
      </c>
      <c r="B213" s="39" t="s">
        <v>442</v>
      </c>
      <c r="C213" s="39"/>
      <c r="D213" s="53" t="s">
        <v>560</v>
      </c>
      <c r="E213" s="37"/>
      <c r="F213" s="95"/>
      <c r="G213" s="105" t="s">
        <v>533</v>
      </c>
      <c r="H213" s="105"/>
      <c r="I213" s="105" t="s">
        <v>534</v>
      </c>
      <c r="J213" s="105" t="s">
        <v>534</v>
      </c>
      <c r="K213" s="511" t="s">
        <v>25</v>
      </c>
      <c r="L213" s="37"/>
      <c r="M213" s="100"/>
      <c r="N213" s="132">
        <v>50</v>
      </c>
      <c r="O213" s="31">
        <v>230000000</v>
      </c>
      <c r="P213" s="202" t="s">
        <v>233</v>
      </c>
      <c r="Q213" s="202" t="s">
        <v>523</v>
      </c>
      <c r="R213" s="202" t="s">
        <v>234</v>
      </c>
      <c r="S213" s="31">
        <v>230000000</v>
      </c>
      <c r="T213" s="105" t="s">
        <v>280</v>
      </c>
      <c r="U213" s="37"/>
      <c r="V213" s="51" t="s">
        <v>285</v>
      </c>
      <c r="W213" s="37"/>
      <c r="X213" s="37"/>
      <c r="Y213" s="143">
        <v>0</v>
      </c>
      <c r="Z213" s="132">
        <v>90</v>
      </c>
      <c r="AA213" s="278">
        <v>10</v>
      </c>
      <c r="AB213" s="37"/>
      <c r="AC213" s="39" t="s">
        <v>236</v>
      </c>
      <c r="AD213" s="523"/>
      <c r="AE213" s="524"/>
      <c r="AF213" s="524">
        <v>37804949</v>
      </c>
      <c r="AG213" s="515">
        <f t="shared" si="212"/>
        <v>42341542.880000003</v>
      </c>
      <c r="AH213" s="525"/>
      <c r="AI213" s="524"/>
      <c r="AJ213" s="524">
        <v>34742338</v>
      </c>
      <c r="AK213" s="517">
        <f t="shared" si="213"/>
        <v>38911418.560000002</v>
      </c>
      <c r="AL213" s="526"/>
      <c r="AM213" s="524"/>
      <c r="AN213" s="517">
        <v>28545963</v>
      </c>
      <c r="AO213" s="517">
        <f t="shared" si="214"/>
        <v>31971478.560000002</v>
      </c>
      <c r="AP213" s="526"/>
      <c r="AQ213" s="526"/>
      <c r="AR213" s="517">
        <v>28545963</v>
      </c>
      <c r="AS213" s="517">
        <f t="shared" si="215"/>
        <v>31971478.560000002</v>
      </c>
      <c r="AT213" s="526"/>
      <c r="AU213" s="526"/>
      <c r="AV213" s="517">
        <v>28545963</v>
      </c>
      <c r="AW213" s="517">
        <f t="shared" si="216"/>
        <v>31971478.560000002</v>
      </c>
      <c r="AX213" s="172"/>
      <c r="AY213" s="84">
        <v>0</v>
      </c>
      <c r="AZ213" s="60">
        <f t="shared" si="202"/>
        <v>0</v>
      </c>
      <c r="BA213" s="518">
        <v>120240021112</v>
      </c>
      <c r="BB213" s="71" t="s">
        <v>561</v>
      </c>
      <c r="BC213" s="136" t="s">
        <v>562</v>
      </c>
      <c r="BD213" s="37"/>
      <c r="BE213" s="37"/>
      <c r="BF213" s="37"/>
      <c r="BG213" s="37"/>
      <c r="BH213" s="37"/>
      <c r="BI213" s="37"/>
      <c r="BJ213" s="37"/>
      <c r="BK213" s="37"/>
      <c r="BL213" s="527"/>
      <c r="BM213" s="139" t="s">
        <v>417</v>
      </c>
    </row>
    <row r="214" spans="1:65" s="377" customFormat="1" ht="13.15" customHeight="1" x14ac:dyDescent="0.25">
      <c r="A214" s="522" t="s">
        <v>531</v>
      </c>
      <c r="B214" s="39" t="s">
        <v>442</v>
      </c>
      <c r="C214" s="39"/>
      <c r="D214" s="96" t="s">
        <v>732</v>
      </c>
      <c r="E214" s="37"/>
      <c r="F214" s="96"/>
      <c r="G214" s="105" t="s">
        <v>533</v>
      </c>
      <c r="H214" s="105"/>
      <c r="I214" s="105" t="s">
        <v>534</v>
      </c>
      <c r="J214" s="105" t="s">
        <v>534</v>
      </c>
      <c r="K214" s="340" t="s">
        <v>25</v>
      </c>
      <c r="L214" s="37"/>
      <c r="M214" s="100"/>
      <c r="N214" s="132">
        <v>50</v>
      </c>
      <c r="O214" s="31">
        <v>230000000</v>
      </c>
      <c r="P214" s="202" t="s">
        <v>233</v>
      </c>
      <c r="Q214" s="209" t="s">
        <v>663</v>
      </c>
      <c r="R214" s="202" t="s">
        <v>234</v>
      </c>
      <c r="S214" s="31">
        <v>230000000</v>
      </c>
      <c r="T214" s="105" t="s">
        <v>280</v>
      </c>
      <c r="U214" s="37"/>
      <c r="V214" s="51" t="s">
        <v>285</v>
      </c>
      <c r="W214" s="37"/>
      <c r="X214" s="37"/>
      <c r="Y214" s="143">
        <v>0</v>
      </c>
      <c r="Z214" s="132">
        <v>90</v>
      </c>
      <c r="AA214" s="278">
        <v>10</v>
      </c>
      <c r="AB214" s="37"/>
      <c r="AC214" s="39" t="s">
        <v>236</v>
      </c>
      <c r="AD214" s="523"/>
      <c r="AE214" s="524"/>
      <c r="AF214" s="524">
        <v>37804949</v>
      </c>
      <c r="AG214" s="515">
        <f t="shared" si="212"/>
        <v>42341542.880000003</v>
      </c>
      <c r="AH214" s="525"/>
      <c r="AI214" s="524"/>
      <c r="AJ214" s="524">
        <v>34742338</v>
      </c>
      <c r="AK214" s="517">
        <f t="shared" si="213"/>
        <v>38911418.560000002</v>
      </c>
      <c r="AL214" s="526"/>
      <c r="AM214" s="524"/>
      <c r="AN214" s="517">
        <v>28545963</v>
      </c>
      <c r="AO214" s="517">
        <f t="shared" si="214"/>
        <v>31971478.560000002</v>
      </c>
      <c r="AP214" s="526"/>
      <c r="AQ214" s="526"/>
      <c r="AR214" s="517">
        <v>28545963</v>
      </c>
      <c r="AS214" s="517">
        <f t="shared" si="215"/>
        <v>31971478.560000002</v>
      </c>
      <c r="AT214" s="526"/>
      <c r="AU214" s="526"/>
      <c r="AV214" s="517">
        <v>28545963</v>
      </c>
      <c r="AW214" s="517">
        <f t="shared" si="216"/>
        <v>31971478.560000002</v>
      </c>
      <c r="AX214" s="172"/>
      <c r="AY214" s="84">
        <f t="shared" si="203"/>
        <v>158185176</v>
      </c>
      <c r="AZ214" s="60">
        <f>AY214*1.12</f>
        <v>177167397.12</v>
      </c>
      <c r="BA214" s="518">
        <v>120240021112</v>
      </c>
      <c r="BB214" s="71" t="s">
        <v>561</v>
      </c>
      <c r="BC214" s="136" t="s">
        <v>733</v>
      </c>
      <c r="BD214" s="37"/>
      <c r="BE214" s="37"/>
      <c r="BF214" s="37"/>
      <c r="BG214" s="37"/>
      <c r="BH214" s="37"/>
      <c r="BI214" s="37"/>
      <c r="BJ214" s="37"/>
      <c r="BK214" s="37"/>
      <c r="BL214" s="527"/>
      <c r="BM214" s="116" t="s">
        <v>194</v>
      </c>
    </row>
    <row r="215" spans="1:65" s="286" customFormat="1" ht="13.15" customHeight="1" x14ac:dyDescent="0.25">
      <c r="A215" s="522" t="s">
        <v>531</v>
      </c>
      <c r="B215" s="39" t="s">
        <v>442</v>
      </c>
      <c r="C215" s="39"/>
      <c r="D215" s="53" t="s">
        <v>563</v>
      </c>
      <c r="E215" s="278"/>
      <c r="F215" s="175"/>
      <c r="G215" s="173" t="s">
        <v>533</v>
      </c>
      <c r="H215" s="173"/>
      <c r="I215" s="105" t="s">
        <v>534</v>
      </c>
      <c r="J215" s="105" t="s">
        <v>534</v>
      </c>
      <c r="K215" s="534" t="s">
        <v>25</v>
      </c>
      <c r="L215" s="71"/>
      <c r="M215" s="100"/>
      <c r="N215" s="278">
        <v>50</v>
      </c>
      <c r="O215" s="99">
        <v>230000000</v>
      </c>
      <c r="P215" s="37" t="s">
        <v>233</v>
      </c>
      <c r="Q215" s="202" t="s">
        <v>523</v>
      </c>
      <c r="R215" s="100" t="s">
        <v>234</v>
      </c>
      <c r="S215" s="100">
        <v>230000000</v>
      </c>
      <c r="T215" s="105" t="s">
        <v>140</v>
      </c>
      <c r="U215" s="278"/>
      <c r="V215" s="51" t="s">
        <v>285</v>
      </c>
      <c r="W215" s="278"/>
      <c r="X215" s="278"/>
      <c r="Y215" s="143">
        <v>0</v>
      </c>
      <c r="Z215" s="132">
        <v>90</v>
      </c>
      <c r="AA215" s="278">
        <v>10</v>
      </c>
      <c r="AB215" s="278"/>
      <c r="AC215" s="39" t="s">
        <v>236</v>
      </c>
      <c r="AD215" s="278"/>
      <c r="AE215" s="535"/>
      <c r="AF215" s="524">
        <v>39265860</v>
      </c>
      <c r="AG215" s="515">
        <f t="shared" si="212"/>
        <v>43977763.200000003</v>
      </c>
      <c r="AH215" s="525"/>
      <c r="AI215" s="517"/>
      <c r="AJ215" s="517">
        <v>36084899</v>
      </c>
      <c r="AK215" s="517">
        <f t="shared" si="213"/>
        <v>40415086.880000003</v>
      </c>
      <c r="AL215" s="535"/>
      <c r="AM215" s="517"/>
      <c r="AN215" s="517">
        <v>29649075</v>
      </c>
      <c r="AO215" s="517">
        <f t="shared" si="214"/>
        <v>33206964.000000004</v>
      </c>
      <c r="AP215" s="535"/>
      <c r="AQ215" s="535"/>
      <c r="AR215" s="517">
        <v>29649075</v>
      </c>
      <c r="AS215" s="517">
        <f t="shared" si="215"/>
        <v>33206964.000000004</v>
      </c>
      <c r="AT215" s="535"/>
      <c r="AU215" s="535"/>
      <c r="AV215" s="517">
        <v>29649075</v>
      </c>
      <c r="AW215" s="517">
        <f t="shared" si="216"/>
        <v>33206964.000000004</v>
      </c>
      <c r="AX215" s="172"/>
      <c r="AY215" s="84">
        <v>0</v>
      </c>
      <c r="AZ215" s="60">
        <f t="shared" si="202"/>
        <v>0</v>
      </c>
      <c r="BA215" s="528">
        <v>120240021112</v>
      </c>
      <c r="BB215" s="103" t="s">
        <v>564</v>
      </c>
      <c r="BC215" s="103" t="s">
        <v>565</v>
      </c>
      <c r="BD215" s="278"/>
      <c r="BE215" s="278"/>
      <c r="BF215" s="278"/>
      <c r="BG215" s="278"/>
      <c r="BH215" s="278"/>
      <c r="BI215" s="278"/>
      <c r="BJ215" s="278"/>
      <c r="BK215" s="278"/>
      <c r="BL215" s="278"/>
      <c r="BM215" s="139" t="s">
        <v>417</v>
      </c>
    </row>
    <row r="216" spans="1:65" s="286" customFormat="1" ht="13.15" customHeight="1" x14ac:dyDescent="0.25">
      <c r="A216" s="522" t="s">
        <v>531</v>
      </c>
      <c r="B216" s="39" t="s">
        <v>442</v>
      </c>
      <c r="C216" s="39"/>
      <c r="D216" s="96" t="s">
        <v>734</v>
      </c>
      <c r="E216" s="278"/>
      <c r="F216" s="176"/>
      <c r="G216" s="173" t="s">
        <v>533</v>
      </c>
      <c r="H216" s="173"/>
      <c r="I216" s="105" t="s">
        <v>534</v>
      </c>
      <c r="J216" s="105" t="s">
        <v>534</v>
      </c>
      <c r="K216" s="534" t="s">
        <v>25</v>
      </c>
      <c r="L216" s="71"/>
      <c r="M216" s="100"/>
      <c r="N216" s="278">
        <v>50</v>
      </c>
      <c r="O216" s="43">
        <v>230000000</v>
      </c>
      <c r="P216" s="536" t="s">
        <v>233</v>
      </c>
      <c r="Q216" s="209" t="s">
        <v>663</v>
      </c>
      <c r="R216" s="100" t="s">
        <v>234</v>
      </c>
      <c r="S216" s="100">
        <v>230000000</v>
      </c>
      <c r="T216" s="105" t="s">
        <v>140</v>
      </c>
      <c r="U216" s="278"/>
      <c r="V216" s="51" t="s">
        <v>285</v>
      </c>
      <c r="W216" s="278"/>
      <c r="X216" s="278"/>
      <c r="Y216" s="143">
        <v>0</v>
      </c>
      <c r="Z216" s="132">
        <v>90</v>
      </c>
      <c r="AA216" s="278">
        <v>10</v>
      </c>
      <c r="AB216" s="278"/>
      <c r="AC216" s="39" t="s">
        <v>236</v>
      </c>
      <c r="AD216" s="278"/>
      <c r="AE216" s="535"/>
      <c r="AF216" s="524">
        <v>39265860</v>
      </c>
      <c r="AG216" s="515">
        <f t="shared" si="212"/>
        <v>43977763.200000003</v>
      </c>
      <c r="AH216" s="525"/>
      <c r="AI216" s="517"/>
      <c r="AJ216" s="517">
        <v>36084899</v>
      </c>
      <c r="AK216" s="517">
        <f t="shared" si="213"/>
        <v>40415086.880000003</v>
      </c>
      <c r="AL216" s="535"/>
      <c r="AM216" s="517"/>
      <c r="AN216" s="517">
        <v>29649075</v>
      </c>
      <c r="AO216" s="517">
        <f t="shared" si="214"/>
        <v>33206964.000000004</v>
      </c>
      <c r="AP216" s="535"/>
      <c r="AQ216" s="535"/>
      <c r="AR216" s="517">
        <v>29649075</v>
      </c>
      <c r="AS216" s="517">
        <f t="shared" si="215"/>
        <v>33206964.000000004</v>
      </c>
      <c r="AT216" s="535"/>
      <c r="AU216" s="535"/>
      <c r="AV216" s="517">
        <v>29649075</v>
      </c>
      <c r="AW216" s="517">
        <f t="shared" si="216"/>
        <v>33206964.000000004</v>
      </c>
      <c r="AX216" s="172"/>
      <c r="AY216" s="84">
        <f t="shared" si="203"/>
        <v>164297984</v>
      </c>
      <c r="AZ216" s="60">
        <f t="shared" si="202"/>
        <v>184013742.08000001</v>
      </c>
      <c r="BA216" s="528">
        <v>120240021112</v>
      </c>
      <c r="BB216" s="173" t="s">
        <v>564</v>
      </c>
      <c r="BC216" s="103" t="s">
        <v>735</v>
      </c>
      <c r="BD216" s="278"/>
      <c r="BE216" s="278"/>
      <c r="BF216" s="278"/>
      <c r="BG216" s="278"/>
      <c r="BH216" s="278"/>
      <c r="BI216" s="278"/>
      <c r="BJ216" s="278"/>
      <c r="BK216" s="278"/>
      <c r="BL216" s="278"/>
      <c r="BM216" s="116" t="s">
        <v>194</v>
      </c>
    </row>
    <row r="217" spans="1:65" s="286" customFormat="1" ht="13.15" customHeight="1" x14ac:dyDescent="0.25">
      <c r="A217" s="522" t="s">
        <v>531</v>
      </c>
      <c r="B217" s="39" t="s">
        <v>442</v>
      </c>
      <c r="C217" s="39"/>
      <c r="D217" s="53" t="s">
        <v>566</v>
      </c>
      <c r="E217" s="278"/>
      <c r="F217" s="175"/>
      <c r="G217" s="173" t="s">
        <v>533</v>
      </c>
      <c r="H217" s="173"/>
      <c r="I217" s="105" t="s">
        <v>534</v>
      </c>
      <c r="J217" s="105" t="s">
        <v>534</v>
      </c>
      <c r="K217" s="534" t="s">
        <v>25</v>
      </c>
      <c r="L217" s="71"/>
      <c r="M217" s="100"/>
      <c r="N217" s="278">
        <v>50</v>
      </c>
      <c r="O217" s="99">
        <v>230000000</v>
      </c>
      <c r="P217" s="37" t="s">
        <v>233</v>
      </c>
      <c r="Q217" s="202" t="s">
        <v>523</v>
      </c>
      <c r="R217" s="100" t="s">
        <v>234</v>
      </c>
      <c r="S217" s="100">
        <v>230000000</v>
      </c>
      <c r="T217" s="103" t="s">
        <v>535</v>
      </c>
      <c r="U217" s="278"/>
      <c r="V217" s="51" t="s">
        <v>285</v>
      </c>
      <c r="W217" s="278"/>
      <c r="X217" s="278"/>
      <c r="Y217" s="143">
        <v>0</v>
      </c>
      <c r="Z217" s="132">
        <v>90</v>
      </c>
      <c r="AA217" s="278">
        <v>10</v>
      </c>
      <c r="AB217" s="278"/>
      <c r="AC217" s="39" t="s">
        <v>236</v>
      </c>
      <c r="AD217" s="278"/>
      <c r="AE217" s="535"/>
      <c r="AF217" s="524">
        <v>16364700</v>
      </c>
      <c r="AG217" s="515">
        <f t="shared" si="212"/>
        <v>18328464</v>
      </c>
      <c r="AH217" s="515"/>
      <c r="AI217" s="517"/>
      <c r="AJ217" s="517">
        <v>30515775</v>
      </c>
      <c r="AK217" s="517">
        <f t="shared" si="213"/>
        <v>34177668</v>
      </c>
      <c r="AL217" s="515"/>
      <c r="AM217" s="517"/>
      <c r="AN217" s="517">
        <v>36789700</v>
      </c>
      <c r="AO217" s="517">
        <f t="shared" si="214"/>
        <v>41204464.000000007</v>
      </c>
      <c r="AP217" s="515"/>
      <c r="AQ217" s="515"/>
      <c r="AR217" s="517">
        <v>38737512</v>
      </c>
      <c r="AS217" s="517">
        <f t="shared" si="215"/>
        <v>43386013.440000005</v>
      </c>
      <c r="AT217" s="515"/>
      <c r="AU217" s="515"/>
      <c r="AV217" s="517">
        <v>39699152</v>
      </c>
      <c r="AW217" s="517">
        <f t="shared" si="216"/>
        <v>44463050.240000002</v>
      </c>
      <c r="AX217" s="172"/>
      <c r="AY217" s="84">
        <v>0</v>
      </c>
      <c r="AZ217" s="60">
        <f t="shared" si="202"/>
        <v>0</v>
      </c>
      <c r="BA217" s="528">
        <v>120240021112</v>
      </c>
      <c r="BB217" s="103" t="s">
        <v>567</v>
      </c>
      <c r="BC217" s="103" t="s">
        <v>568</v>
      </c>
      <c r="BD217" s="278"/>
      <c r="BE217" s="278"/>
      <c r="BF217" s="278"/>
      <c r="BG217" s="278"/>
      <c r="BH217" s="278"/>
      <c r="BI217" s="278"/>
      <c r="BJ217" s="278"/>
      <c r="BK217" s="278"/>
      <c r="BL217" s="278"/>
      <c r="BM217" s="139" t="s">
        <v>417</v>
      </c>
    </row>
    <row r="218" spans="1:65" s="433" customFormat="1" ht="13.15" customHeight="1" x14ac:dyDescent="0.25">
      <c r="A218" s="522" t="s">
        <v>531</v>
      </c>
      <c r="B218" s="39" t="s">
        <v>442</v>
      </c>
      <c r="C218" s="39"/>
      <c r="D218" s="96" t="s">
        <v>736</v>
      </c>
      <c r="E218" s="244"/>
      <c r="F218" s="176"/>
      <c r="G218" s="103" t="s">
        <v>533</v>
      </c>
      <c r="H218" s="103"/>
      <c r="I218" s="103" t="s">
        <v>534</v>
      </c>
      <c r="J218" s="103" t="s">
        <v>534</v>
      </c>
      <c r="K218" s="340" t="s">
        <v>25</v>
      </c>
      <c r="L218" s="162"/>
      <c r="M218" s="100"/>
      <c r="N218" s="244">
        <v>50</v>
      </c>
      <c r="O218" s="144" t="s">
        <v>242</v>
      </c>
      <c r="P218" s="529" t="s">
        <v>724</v>
      </c>
      <c r="Q218" s="209" t="s">
        <v>663</v>
      </c>
      <c r="R218" s="100" t="s">
        <v>234</v>
      </c>
      <c r="S218" s="100">
        <v>230000000</v>
      </c>
      <c r="T218" s="103" t="s">
        <v>535</v>
      </c>
      <c r="U218" s="244"/>
      <c r="V218" s="39" t="s">
        <v>285</v>
      </c>
      <c r="W218" s="244"/>
      <c r="X218" s="244"/>
      <c r="Y218" s="181">
        <v>0</v>
      </c>
      <c r="Z218" s="528">
        <v>90</v>
      </c>
      <c r="AA218" s="244">
        <v>10</v>
      </c>
      <c r="AB218" s="244"/>
      <c r="AC218" s="39" t="s">
        <v>236</v>
      </c>
      <c r="AD218" s="244"/>
      <c r="AE218" s="244"/>
      <c r="AF218" s="530">
        <v>16364700</v>
      </c>
      <c r="AG218" s="522">
        <f t="shared" si="212"/>
        <v>18328464</v>
      </c>
      <c r="AH218" s="522"/>
      <c r="AI218" s="531"/>
      <c r="AJ218" s="531">
        <v>30515775</v>
      </c>
      <c r="AK218" s="531">
        <f t="shared" si="213"/>
        <v>34177668</v>
      </c>
      <c r="AL218" s="522"/>
      <c r="AM218" s="531"/>
      <c r="AN218" s="531">
        <v>36789700</v>
      </c>
      <c r="AO218" s="531">
        <f t="shared" si="214"/>
        <v>41204464.000000007</v>
      </c>
      <c r="AP218" s="522"/>
      <c r="AQ218" s="522"/>
      <c r="AR218" s="531">
        <v>38737512</v>
      </c>
      <c r="AS218" s="531">
        <f t="shared" si="215"/>
        <v>43386013.440000005</v>
      </c>
      <c r="AT218" s="522"/>
      <c r="AU218" s="522"/>
      <c r="AV218" s="531">
        <v>39699152</v>
      </c>
      <c r="AW218" s="531">
        <f t="shared" si="216"/>
        <v>44463050.240000002</v>
      </c>
      <c r="AX218" s="165"/>
      <c r="AY218" s="532">
        <f t="shared" si="203"/>
        <v>162106839</v>
      </c>
      <c r="AZ218" s="533">
        <f t="shared" si="202"/>
        <v>181559659.68000001</v>
      </c>
      <c r="BA218" s="100" t="s">
        <v>447</v>
      </c>
      <c r="BB218" s="103" t="s">
        <v>567</v>
      </c>
      <c r="BC218" s="103" t="s">
        <v>737</v>
      </c>
      <c r="BD218" s="244"/>
      <c r="BE218" s="244"/>
      <c r="BF218" s="244"/>
      <c r="BG218" s="244"/>
      <c r="BH218" s="244"/>
      <c r="BI218" s="244"/>
      <c r="BJ218" s="244"/>
      <c r="BK218" s="244"/>
      <c r="BL218" s="244"/>
      <c r="BM218" s="131" t="s">
        <v>754</v>
      </c>
    </row>
    <row r="219" spans="1:65" s="286" customFormat="1" ht="13.15" customHeight="1" x14ac:dyDescent="0.25">
      <c r="A219" s="522" t="s">
        <v>531</v>
      </c>
      <c r="B219" s="39" t="s">
        <v>442</v>
      </c>
      <c r="C219" s="39"/>
      <c r="D219" s="53" t="s">
        <v>569</v>
      </c>
      <c r="E219" s="278"/>
      <c r="F219" s="175"/>
      <c r="G219" s="173" t="s">
        <v>533</v>
      </c>
      <c r="H219" s="173"/>
      <c r="I219" s="105" t="s">
        <v>534</v>
      </c>
      <c r="J219" s="105" t="s">
        <v>534</v>
      </c>
      <c r="K219" s="534" t="s">
        <v>25</v>
      </c>
      <c r="L219" s="71"/>
      <c r="M219" s="100"/>
      <c r="N219" s="278">
        <v>50</v>
      </c>
      <c r="O219" s="99">
        <v>230000000</v>
      </c>
      <c r="P219" s="37" t="s">
        <v>233</v>
      </c>
      <c r="Q219" s="202" t="s">
        <v>523</v>
      </c>
      <c r="R219" s="100" t="s">
        <v>234</v>
      </c>
      <c r="S219" s="100">
        <v>230000000</v>
      </c>
      <c r="T219" s="103" t="s">
        <v>539</v>
      </c>
      <c r="U219" s="278"/>
      <c r="V219" s="51" t="s">
        <v>285</v>
      </c>
      <c r="W219" s="278"/>
      <c r="X219" s="278"/>
      <c r="Y219" s="143">
        <v>0</v>
      </c>
      <c r="Z219" s="132">
        <v>90</v>
      </c>
      <c r="AA219" s="278">
        <v>10</v>
      </c>
      <c r="AB219" s="278"/>
      <c r="AC219" s="39" t="s">
        <v>236</v>
      </c>
      <c r="AD219" s="278"/>
      <c r="AE219" s="535"/>
      <c r="AF219" s="524">
        <v>19237500</v>
      </c>
      <c r="AG219" s="515">
        <f t="shared" si="212"/>
        <v>21546000.000000004</v>
      </c>
      <c r="AH219" s="515"/>
      <c r="AI219" s="517"/>
      <c r="AJ219" s="517">
        <v>34696250</v>
      </c>
      <c r="AK219" s="517">
        <f t="shared" si="213"/>
        <v>38859800</v>
      </c>
      <c r="AL219" s="515"/>
      <c r="AM219" s="517"/>
      <c r="AN219" s="517">
        <v>40772850</v>
      </c>
      <c r="AO219" s="517">
        <f t="shared" si="214"/>
        <v>45665592.000000007</v>
      </c>
      <c r="AP219" s="515"/>
      <c r="AQ219" s="515"/>
      <c r="AR219" s="517">
        <v>43021784</v>
      </c>
      <c r="AS219" s="517">
        <f t="shared" si="215"/>
        <v>48184398.080000006</v>
      </c>
      <c r="AT219" s="515"/>
      <c r="AU219" s="515"/>
      <c r="AV219" s="517">
        <v>44338236</v>
      </c>
      <c r="AW219" s="517">
        <f t="shared" si="216"/>
        <v>49658824.320000008</v>
      </c>
      <c r="AX219" s="172"/>
      <c r="AY219" s="84">
        <v>0</v>
      </c>
      <c r="AZ219" s="60">
        <f t="shared" si="202"/>
        <v>0</v>
      </c>
      <c r="BA219" s="528">
        <v>120240021112</v>
      </c>
      <c r="BB219" s="103" t="s">
        <v>570</v>
      </c>
      <c r="BC219" s="103" t="s">
        <v>571</v>
      </c>
      <c r="BD219" s="278"/>
      <c r="BE219" s="278"/>
      <c r="BF219" s="278"/>
      <c r="BG219" s="278"/>
      <c r="BH219" s="278"/>
      <c r="BI219" s="278"/>
      <c r="BJ219" s="278"/>
      <c r="BK219" s="278"/>
      <c r="BL219" s="278"/>
      <c r="BM219" s="139" t="s">
        <v>417</v>
      </c>
    </row>
    <row r="220" spans="1:65" s="433" customFormat="1" ht="13.15" customHeight="1" x14ac:dyDescent="0.25">
      <c r="A220" s="522" t="s">
        <v>531</v>
      </c>
      <c r="B220" s="39" t="s">
        <v>442</v>
      </c>
      <c r="C220" s="39"/>
      <c r="D220" s="96" t="s">
        <v>738</v>
      </c>
      <c r="E220" s="244"/>
      <c r="F220" s="176"/>
      <c r="G220" s="103" t="s">
        <v>533</v>
      </c>
      <c r="H220" s="103"/>
      <c r="I220" s="103" t="s">
        <v>534</v>
      </c>
      <c r="J220" s="103" t="s">
        <v>534</v>
      </c>
      <c r="K220" s="340" t="s">
        <v>25</v>
      </c>
      <c r="L220" s="162"/>
      <c r="M220" s="100"/>
      <c r="N220" s="244">
        <v>50</v>
      </c>
      <c r="O220" s="144" t="s">
        <v>242</v>
      </c>
      <c r="P220" s="529" t="s">
        <v>724</v>
      </c>
      <c r="Q220" s="209" t="s">
        <v>663</v>
      </c>
      <c r="R220" s="100" t="s">
        <v>234</v>
      </c>
      <c r="S220" s="100">
        <v>230000000</v>
      </c>
      <c r="T220" s="103" t="s">
        <v>539</v>
      </c>
      <c r="U220" s="244"/>
      <c r="V220" s="39" t="s">
        <v>285</v>
      </c>
      <c r="W220" s="244"/>
      <c r="X220" s="244"/>
      <c r="Y220" s="181">
        <v>0</v>
      </c>
      <c r="Z220" s="528">
        <v>90</v>
      </c>
      <c r="AA220" s="244">
        <v>10</v>
      </c>
      <c r="AB220" s="244"/>
      <c r="AC220" s="39" t="s">
        <v>236</v>
      </c>
      <c r="AD220" s="244"/>
      <c r="AE220" s="244"/>
      <c r="AF220" s="530">
        <v>19237500</v>
      </c>
      <c r="AG220" s="522">
        <f t="shared" si="212"/>
        <v>21546000.000000004</v>
      </c>
      <c r="AH220" s="522"/>
      <c r="AI220" s="531"/>
      <c r="AJ220" s="531">
        <v>34696250</v>
      </c>
      <c r="AK220" s="531">
        <f t="shared" si="213"/>
        <v>38859800</v>
      </c>
      <c r="AL220" s="522"/>
      <c r="AM220" s="531"/>
      <c r="AN220" s="531">
        <v>40772850</v>
      </c>
      <c r="AO220" s="531">
        <f t="shared" si="214"/>
        <v>45665592.000000007</v>
      </c>
      <c r="AP220" s="522"/>
      <c r="AQ220" s="522"/>
      <c r="AR220" s="531">
        <v>43021784</v>
      </c>
      <c r="AS220" s="531">
        <f t="shared" si="215"/>
        <v>48184398.080000006</v>
      </c>
      <c r="AT220" s="522"/>
      <c r="AU220" s="522"/>
      <c r="AV220" s="531">
        <v>44338236</v>
      </c>
      <c r="AW220" s="531">
        <f t="shared" si="216"/>
        <v>49658824.320000008</v>
      </c>
      <c r="AX220" s="165"/>
      <c r="AY220" s="532">
        <f t="shared" si="203"/>
        <v>182066620</v>
      </c>
      <c r="AZ220" s="533">
        <f t="shared" si="202"/>
        <v>203914614.40000001</v>
      </c>
      <c r="BA220" s="100" t="s">
        <v>447</v>
      </c>
      <c r="BB220" s="103" t="s">
        <v>570</v>
      </c>
      <c r="BC220" s="103" t="s">
        <v>739</v>
      </c>
      <c r="BD220" s="244"/>
      <c r="BE220" s="244"/>
      <c r="BF220" s="244"/>
      <c r="BG220" s="244"/>
      <c r="BH220" s="244"/>
      <c r="BI220" s="244"/>
      <c r="BJ220" s="244"/>
      <c r="BK220" s="244"/>
      <c r="BL220" s="244"/>
      <c r="BM220" s="131" t="s">
        <v>754</v>
      </c>
    </row>
    <row r="221" spans="1:65" s="286" customFormat="1" ht="13.15" customHeight="1" x14ac:dyDescent="0.25">
      <c r="A221" s="522" t="s">
        <v>531</v>
      </c>
      <c r="B221" s="39" t="s">
        <v>442</v>
      </c>
      <c r="C221" s="39"/>
      <c r="D221" s="53" t="s">
        <v>572</v>
      </c>
      <c r="E221" s="278"/>
      <c r="F221" s="175"/>
      <c r="G221" s="173" t="s">
        <v>533</v>
      </c>
      <c r="H221" s="173"/>
      <c r="I221" s="105" t="s">
        <v>534</v>
      </c>
      <c r="J221" s="105" t="s">
        <v>534</v>
      </c>
      <c r="K221" s="534" t="s">
        <v>25</v>
      </c>
      <c r="L221" s="71"/>
      <c r="M221" s="100"/>
      <c r="N221" s="278">
        <v>50</v>
      </c>
      <c r="O221" s="99">
        <v>230000000</v>
      </c>
      <c r="P221" s="37" t="s">
        <v>233</v>
      </c>
      <c r="Q221" s="202" t="s">
        <v>523</v>
      </c>
      <c r="R221" s="100" t="s">
        <v>234</v>
      </c>
      <c r="S221" s="100">
        <v>230000000</v>
      </c>
      <c r="T221" s="103" t="s">
        <v>280</v>
      </c>
      <c r="U221" s="278"/>
      <c r="V221" s="51" t="s">
        <v>285</v>
      </c>
      <c r="W221" s="278"/>
      <c r="X221" s="278"/>
      <c r="Y221" s="143">
        <v>0</v>
      </c>
      <c r="Z221" s="132">
        <v>90</v>
      </c>
      <c r="AA221" s="278">
        <v>10</v>
      </c>
      <c r="AB221" s="278"/>
      <c r="AC221" s="39" t="s">
        <v>236</v>
      </c>
      <c r="AD221" s="278"/>
      <c r="AE221" s="535"/>
      <c r="AF221" s="524">
        <v>33881940</v>
      </c>
      <c r="AG221" s="515">
        <f t="shared" si="212"/>
        <v>37947772.800000004</v>
      </c>
      <c r="AH221" s="515"/>
      <c r="AI221" s="517"/>
      <c r="AJ221" s="517">
        <v>64430090</v>
      </c>
      <c r="AK221" s="517">
        <f t="shared" si="213"/>
        <v>72161700.800000012</v>
      </c>
      <c r="AL221" s="515"/>
      <c r="AM221" s="517"/>
      <c r="AN221" s="517">
        <v>73921100</v>
      </c>
      <c r="AO221" s="517">
        <f t="shared" si="214"/>
        <v>82791632.000000015</v>
      </c>
      <c r="AP221" s="515"/>
      <c r="AQ221" s="515"/>
      <c r="AR221" s="517">
        <v>78784844</v>
      </c>
      <c r="AS221" s="517">
        <f t="shared" si="215"/>
        <v>88239025.280000001</v>
      </c>
      <c r="AT221" s="515"/>
      <c r="AU221" s="515"/>
      <c r="AV221" s="517">
        <v>79600580</v>
      </c>
      <c r="AW221" s="517">
        <f t="shared" si="216"/>
        <v>89152649.600000009</v>
      </c>
      <c r="AX221" s="172"/>
      <c r="AY221" s="84">
        <v>0</v>
      </c>
      <c r="AZ221" s="60">
        <f t="shared" si="202"/>
        <v>0</v>
      </c>
      <c r="BA221" s="528">
        <v>120240021112</v>
      </c>
      <c r="BB221" s="103" t="s">
        <v>573</v>
      </c>
      <c r="BC221" s="103" t="s">
        <v>574</v>
      </c>
      <c r="BD221" s="278"/>
      <c r="BE221" s="278"/>
      <c r="BF221" s="278"/>
      <c r="BG221" s="278"/>
      <c r="BH221" s="278"/>
      <c r="BI221" s="278"/>
      <c r="BJ221" s="278"/>
      <c r="BK221" s="278"/>
      <c r="BL221" s="278"/>
      <c r="BM221" s="139" t="s">
        <v>417</v>
      </c>
    </row>
    <row r="222" spans="1:65" s="433" customFormat="1" ht="13.15" customHeight="1" x14ac:dyDescent="0.25">
      <c r="A222" s="522" t="s">
        <v>531</v>
      </c>
      <c r="B222" s="39" t="s">
        <v>442</v>
      </c>
      <c r="C222" s="39"/>
      <c r="D222" s="96" t="s">
        <v>740</v>
      </c>
      <c r="E222" s="244"/>
      <c r="F222" s="176"/>
      <c r="G222" s="103" t="s">
        <v>533</v>
      </c>
      <c r="H222" s="103"/>
      <c r="I222" s="103" t="s">
        <v>534</v>
      </c>
      <c r="J222" s="103" t="s">
        <v>534</v>
      </c>
      <c r="K222" s="340" t="s">
        <v>25</v>
      </c>
      <c r="L222" s="162"/>
      <c r="M222" s="100"/>
      <c r="N222" s="244">
        <v>50</v>
      </c>
      <c r="O222" s="144" t="s">
        <v>242</v>
      </c>
      <c r="P222" s="529" t="s">
        <v>724</v>
      </c>
      <c r="Q222" s="209" t="s">
        <v>663</v>
      </c>
      <c r="R222" s="100" t="s">
        <v>234</v>
      </c>
      <c r="S222" s="100">
        <v>230000000</v>
      </c>
      <c r="T222" s="103" t="s">
        <v>280</v>
      </c>
      <c r="U222" s="244"/>
      <c r="V222" s="39" t="s">
        <v>285</v>
      </c>
      <c r="W222" s="244"/>
      <c r="X222" s="244"/>
      <c r="Y222" s="181">
        <v>0</v>
      </c>
      <c r="Z222" s="528">
        <v>90</v>
      </c>
      <c r="AA222" s="244">
        <v>10</v>
      </c>
      <c r="AB222" s="244"/>
      <c r="AC222" s="39" t="s">
        <v>236</v>
      </c>
      <c r="AD222" s="244"/>
      <c r="AE222" s="244"/>
      <c r="AF222" s="530">
        <v>33881940</v>
      </c>
      <c r="AG222" s="522">
        <f t="shared" si="212"/>
        <v>37947772.800000004</v>
      </c>
      <c r="AH222" s="522"/>
      <c r="AI222" s="531"/>
      <c r="AJ222" s="531">
        <v>64430090</v>
      </c>
      <c r="AK222" s="531">
        <f t="shared" si="213"/>
        <v>72161700.800000012</v>
      </c>
      <c r="AL222" s="522"/>
      <c r="AM222" s="531"/>
      <c r="AN222" s="531">
        <v>73921100</v>
      </c>
      <c r="AO222" s="531">
        <f t="shared" si="214"/>
        <v>82791632.000000015</v>
      </c>
      <c r="AP222" s="522"/>
      <c r="AQ222" s="522"/>
      <c r="AR222" s="531">
        <v>78784844</v>
      </c>
      <c r="AS222" s="531">
        <f t="shared" si="215"/>
        <v>88239025.280000001</v>
      </c>
      <c r="AT222" s="522"/>
      <c r="AU222" s="522"/>
      <c r="AV222" s="531">
        <v>79600580</v>
      </c>
      <c r="AW222" s="531">
        <f t="shared" si="216"/>
        <v>89152649.600000009</v>
      </c>
      <c r="AX222" s="165"/>
      <c r="AY222" s="532">
        <f t="shared" si="203"/>
        <v>330618554</v>
      </c>
      <c r="AZ222" s="533">
        <f t="shared" si="202"/>
        <v>370292780.48000002</v>
      </c>
      <c r="BA222" s="100" t="s">
        <v>447</v>
      </c>
      <c r="BB222" s="103" t="s">
        <v>573</v>
      </c>
      <c r="BC222" s="103" t="s">
        <v>741</v>
      </c>
      <c r="BD222" s="244"/>
      <c r="BE222" s="244"/>
      <c r="BF222" s="244"/>
      <c r="BG222" s="244"/>
      <c r="BH222" s="244"/>
      <c r="BI222" s="244"/>
      <c r="BJ222" s="244"/>
      <c r="BK222" s="244"/>
      <c r="BL222" s="244"/>
      <c r="BM222" s="131" t="s">
        <v>754</v>
      </c>
    </row>
    <row r="223" spans="1:65" s="286" customFormat="1" ht="13.15" customHeight="1" x14ac:dyDescent="0.25">
      <c r="A223" s="522" t="s">
        <v>531</v>
      </c>
      <c r="B223" s="39" t="s">
        <v>442</v>
      </c>
      <c r="C223" s="39"/>
      <c r="D223" s="53" t="s">
        <v>575</v>
      </c>
      <c r="E223" s="278"/>
      <c r="F223" s="175"/>
      <c r="G223" s="173" t="s">
        <v>533</v>
      </c>
      <c r="H223" s="173"/>
      <c r="I223" s="105" t="s">
        <v>534</v>
      </c>
      <c r="J223" s="105" t="s">
        <v>534</v>
      </c>
      <c r="K223" s="534" t="s">
        <v>25</v>
      </c>
      <c r="L223" s="71"/>
      <c r="M223" s="100"/>
      <c r="N223" s="278">
        <v>50</v>
      </c>
      <c r="O223" s="99">
        <v>230000000</v>
      </c>
      <c r="P223" s="37" t="s">
        <v>233</v>
      </c>
      <c r="Q223" s="202" t="s">
        <v>523</v>
      </c>
      <c r="R223" s="100" t="s">
        <v>234</v>
      </c>
      <c r="S223" s="100">
        <v>230000000</v>
      </c>
      <c r="T223" s="103" t="s">
        <v>140</v>
      </c>
      <c r="U223" s="278"/>
      <c r="V223" s="51" t="s">
        <v>285</v>
      </c>
      <c r="W223" s="278"/>
      <c r="X223" s="278"/>
      <c r="Y223" s="143">
        <v>0</v>
      </c>
      <c r="Z223" s="132">
        <v>90</v>
      </c>
      <c r="AA223" s="278">
        <v>10</v>
      </c>
      <c r="AB223" s="278"/>
      <c r="AC223" s="39" t="s">
        <v>236</v>
      </c>
      <c r="AD223" s="278"/>
      <c r="AE223" s="535"/>
      <c r="AF223" s="524">
        <v>130438800</v>
      </c>
      <c r="AG223" s="515">
        <f t="shared" si="212"/>
        <v>146091456</v>
      </c>
      <c r="AH223" s="515"/>
      <c r="AI223" s="517"/>
      <c r="AJ223" s="517">
        <v>281293500</v>
      </c>
      <c r="AK223" s="517">
        <f t="shared" si="213"/>
        <v>315048720.00000006</v>
      </c>
      <c r="AL223" s="515"/>
      <c r="AM223" s="517"/>
      <c r="AN223" s="517">
        <v>365672600</v>
      </c>
      <c r="AO223" s="517">
        <f t="shared" si="214"/>
        <v>409553312.00000006</v>
      </c>
      <c r="AP223" s="515"/>
      <c r="AQ223" s="515"/>
      <c r="AR223" s="517">
        <v>393400292</v>
      </c>
      <c r="AS223" s="517">
        <f t="shared" si="215"/>
        <v>440608327.04000002</v>
      </c>
      <c r="AT223" s="515"/>
      <c r="AU223" s="515"/>
      <c r="AV223" s="517">
        <v>393400292</v>
      </c>
      <c r="AW223" s="517">
        <f t="shared" si="216"/>
        <v>440608327.04000002</v>
      </c>
      <c r="AX223" s="172"/>
      <c r="AY223" s="84">
        <v>0</v>
      </c>
      <c r="AZ223" s="60">
        <f t="shared" si="202"/>
        <v>0</v>
      </c>
      <c r="BA223" s="528">
        <v>120240021112</v>
      </c>
      <c r="BB223" s="103" t="s">
        <v>576</v>
      </c>
      <c r="BC223" s="103" t="s">
        <v>577</v>
      </c>
      <c r="BD223" s="278"/>
      <c r="BE223" s="278"/>
      <c r="BF223" s="278"/>
      <c r="BG223" s="278"/>
      <c r="BH223" s="278"/>
      <c r="BI223" s="278"/>
      <c r="BJ223" s="278"/>
      <c r="BK223" s="278"/>
      <c r="BL223" s="278"/>
      <c r="BM223" s="139" t="s">
        <v>417</v>
      </c>
    </row>
    <row r="224" spans="1:65" s="433" customFormat="1" ht="13.15" customHeight="1" x14ac:dyDescent="0.25">
      <c r="A224" s="522" t="s">
        <v>531</v>
      </c>
      <c r="B224" s="39" t="s">
        <v>442</v>
      </c>
      <c r="C224" s="39"/>
      <c r="D224" s="96" t="s">
        <v>742</v>
      </c>
      <c r="E224" s="244"/>
      <c r="F224" s="176"/>
      <c r="G224" s="103" t="s">
        <v>533</v>
      </c>
      <c r="H224" s="103"/>
      <c r="I224" s="103" t="s">
        <v>534</v>
      </c>
      <c r="J224" s="103" t="s">
        <v>534</v>
      </c>
      <c r="K224" s="340" t="s">
        <v>25</v>
      </c>
      <c r="L224" s="162"/>
      <c r="M224" s="100"/>
      <c r="N224" s="244">
        <v>50</v>
      </c>
      <c r="O224" s="144" t="s">
        <v>242</v>
      </c>
      <c r="P224" s="529" t="s">
        <v>724</v>
      </c>
      <c r="Q224" s="209" t="s">
        <v>663</v>
      </c>
      <c r="R224" s="100" t="s">
        <v>234</v>
      </c>
      <c r="S224" s="100">
        <v>230000000</v>
      </c>
      <c r="T224" s="103" t="s">
        <v>140</v>
      </c>
      <c r="U224" s="244"/>
      <c r="V224" s="39" t="s">
        <v>285</v>
      </c>
      <c r="W224" s="244"/>
      <c r="X224" s="244"/>
      <c r="Y224" s="181">
        <v>0</v>
      </c>
      <c r="Z224" s="528">
        <v>90</v>
      </c>
      <c r="AA224" s="244">
        <v>10</v>
      </c>
      <c r="AB224" s="244"/>
      <c r="AC224" s="39" t="s">
        <v>236</v>
      </c>
      <c r="AD224" s="244"/>
      <c r="AE224" s="244"/>
      <c r="AF224" s="530">
        <v>130438800</v>
      </c>
      <c r="AG224" s="522">
        <f t="shared" si="212"/>
        <v>146091456</v>
      </c>
      <c r="AH224" s="522"/>
      <c r="AI224" s="531"/>
      <c r="AJ224" s="531">
        <v>281293500</v>
      </c>
      <c r="AK224" s="531">
        <f t="shared" si="213"/>
        <v>315048720.00000006</v>
      </c>
      <c r="AL224" s="522"/>
      <c r="AM224" s="531"/>
      <c r="AN224" s="531">
        <v>365672600</v>
      </c>
      <c r="AO224" s="531">
        <f t="shared" si="214"/>
        <v>409553312.00000006</v>
      </c>
      <c r="AP224" s="522"/>
      <c r="AQ224" s="522"/>
      <c r="AR224" s="531">
        <v>393400292</v>
      </c>
      <c r="AS224" s="531">
        <f t="shared" si="215"/>
        <v>440608327.04000002</v>
      </c>
      <c r="AT224" s="522"/>
      <c r="AU224" s="522"/>
      <c r="AV224" s="531">
        <v>393400292</v>
      </c>
      <c r="AW224" s="531">
        <f t="shared" si="216"/>
        <v>440608327.04000002</v>
      </c>
      <c r="AX224" s="165"/>
      <c r="AY224" s="532">
        <f t="shared" si="203"/>
        <v>1564205484</v>
      </c>
      <c r="AZ224" s="533">
        <f t="shared" si="202"/>
        <v>1751910142.0800002</v>
      </c>
      <c r="BA224" s="100" t="s">
        <v>447</v>
      </c>
      <c r="BB224" s="103" t="s">
        <v>576</v>
      </c>
      <c r="BC224" s="103" t="s">
        <v>743</v>
      </c>
      <c r="BD224" s="244"/>
      <c r="BE224" s="244"/>
      <c r="BF224" s="244"/>
      <c r="BG224" s="244"/>
      <c r="BH224" s="244"/>
      <c r="BI224" s="244"/>
      <c r="BJ224" s="244"/>
      <c r="BK224" s="244"/>
      <c r="BL224" s="244"/>
      <c r="BM224" s="131" t="s">
        <v>754</v>
      </c>
    </row>
    <row r="225" spans="1:235" s="305" customFormat="1" ht="13.15" customHeight="1" x14ac:dyDescent="0.25">
      <c r="A225" s="181" t="s">
        <v>71</v>
      </c>
      <c r="B225" s="32" t="s">
        <v>426</v>
      </c>
      <c r="C225" s="39"/>
      <c r="D225" s="53" t="s">
        <v>578</v>
      </c>
      <c r="E225" s="143"/>
      <c r="F225" s="143"/>
      <c r="G225" s="226" t="s">
        <v>139</v>
      </c>
      <c r="H225" s="142"/>
      <c r="I225" s="142" t="s">
        <v>123</v>
      </c>
      <c r="J225" s="142" t="s">
        <v>123</v>
      </c>
      <c r="K225" s="37" t="s">
        <v>25</v>
      </c>
      <c r="L225" s="71"/>
      <c r="M225" s="71"/>
      <c r="N225" s="227">
        <v>100</v>
      </c>
      <c r="O225" s="54">
        <v>230000000</v>
      </c>
      <c r="P225" s="226" t="s">
        <v>233</v>
      </c>
      <c r="Q225" s="71" t="s">
        <v>523</v>
      </c>
      <c r="R225" s="228" t="s">
        <v>234</v>
      </c>
      <c r="S225" s="54">
        <v>230000000</v>
      </c>
      <c r="T225" s="226" t="s">
        <v>132</v>
      </c>
      <c r="U225" s="71"/>
      <c r="V225" s="71"/>
      <c r="W225" s="71" t="s">
        <v>478</v>
      </c>
      <c r="X225" s="71" t="s">
        <v>251</v>
      </c>
      <c r="Y225" s="229">
        <v>0</v>
      </c>
      <c r="Z225" s="229">
        <v>100</v>
      </c>
      <c r="AA225" s="229">
        <v>0</v>
      </c>
      <c r="AB225" s="71"/>
      <c r="AC225" s="71" t="s">
        <v>236</v>
      </c>
      <c r="AD225" s="230"/>
      <c r="AE225" s="231"/>
      <c r="AF225" s="235">
        <v>8985600</v>
      </c>
      <c r="AG225" s="233">
        <f t="shared" si="212"/>
        <v>10063872.000000002</v>
      </c>
      <c r="AH225" s="234"/>
      <c r="AI225" s="234"/>
      <c r="AJ225" s="232">
        <v>11980800</v>
      </c>
      <c r="AK225" s="233">
        <f>AJ225*1.12</f>
        <v>13418496.000000002</v>
      </c>
      <c r="AL225" s="234"/>
      <c r="AM225" s="234"/>
      <c r="AN225" s="232">
        <v>11980800</v>
      </c>
      <c r="AO225" s="233">
        <f>AN225*1.12</f>
        <v>13418496.000000002</v>
      </c>
      <c r="AP225" s="234"/>
      <c r="AQ225" s="234"/>
      <c r="AR225" s="234"/>
      <c r="AS225" s="234"/>
      <c r="AT225" s="234"/>
      <c r="AU225" s="234"/>
      <c r="AV225" s="234"/>
      <c r="AW225" s="234"/>
      <c r="AX225" s="234"/>
      <c r="AY225" s="84">
        <f t="shared" si="203"/>
        <v>32947200</v>
      </c>
      <c r="AZ225" s="60">
        <f t="shared" si="202"/>
        <v>36900864</v>
      </c>
      <c r="BA225" s="71" t="s">
        <v>245</v>
      </c>
      <c r="BB225" s="71" t="s">
        <v>353</v>
      </c>
      <c r="BC225" s="226" t="s">
        <v>134</v>
      </c>
      <c r="BD225" s="39"/>
      <c r="BE225" s="39"/>
      <c r="BF225" s="39"/>
      <c r="BG225" s="39"/>
      <c r="BH225" s="39"/>
      <c r="BI225" s="39"/>
      <c r="BJ225" s="39"/>
      <c r="BK225" s="39"/>
      <c r="BL225" s="143"/>
      <c r="BM225" s="139" t="s">
        <v>417</v>
      </c>
    </row>
    <row r="226" spans="1:235" s="305" customFormat="1" ht="13.15" customHeight="1" x14ac:dyDescent="0.25">
      <c r="A226" s="181" t="s">
        <v>71</v>
      </c>
      <c r="B226" s="32" t="s">
        <v>426</v>
      </c>
      <c r="C226" s="39"/>
      <c r="D226" s="53" t="s">
        <v>579</v>
      </c>
      <c r="E226" s="143"/>
      <c r="F226" s="143"/>
      <c r="G226" s="226" t="s">
        <v>139</v>
      </c>
      <c r="H226" s="142"/>
      <c r="I226" s="142" t="s">
        <v>123</v>
      </c>
      <c r="J226" s="142" t="s">
        <v>123</v>
      </c>
      <c r="K226" s="37" t="s">
        <v>25</v>
      </c>
      <c r="L226" s="71"/>
      <c r="M226" s="71"/>
      <c r="N226" s="227">
        <v>100</v>
      </c>
      <c r="O226" s="54">
        <v>230000000</v>
      </c>
      <c r="P226" s="226" t="s">
        <v>233</v>
      </c>
      <c r="Q226" s="71" t="s">
        <v>523</v>
      </c>
      <c r="R226" s="228" t="s">
        <v>234</v>
      </c>
      <c r="S226" s="54">
        <v>230000000</v>
      </c>
      <c r="T226" s="226" t="s">
        <v>75</v>
      </c>
      <c r="U226" s="71"/>
      <c r="V226" s="71"/>
      <c r="W226" s="71" t="s">
        <v>478</v>
      </c>
      <c r="X226" s="71" t="s">
        <v>251</v>
      </c>
      <c r="Y226" s="229">
        <v>0</v>
      </c>
      <c r="Z226" s="229">
        <v>100</v>
      </c>
      <c r="AA226" s="229">
        <v>0</v>
      </c>
      <c r="AB226" s="71"/>
      <c r="AC226" s="71" t="s">
        <v>236</v>
      </c>
      <c r="AD226" s="230"/>
      <c r="AE226" s="231"/>
      <c r="AF226" s="235">
        <v>17971200</v>
      </c>
      <c r="AG226" s="233">
        <f t="shared" si="212"/>
        <v>20127744.000000004</v>
      </c>
      <c r="AH226" s="234"/>
      <c r="AI226" s="234"/>
      <c r="AJ226" s="232">
        <v>23961600</v>
      </c>
      <c r="AK226" s="233">
        <f>AJ226*1.12</f>
        <v>26836992.000000004</v>
      </c>
      <c r="AL226" s="234"/>
      <c r="AM226" s="234"/>
      <c r="AN226" s="232">
        <v>23961600</v>
      </c>
      <c r="AO226" s="233">
        <f>AN226*1.12</f>
        <v>26836992.000000004</v>
      </c>
      <c r="AP226" s="234"/>
      <c r="AQ226" s="234"/>
      <c r="AR226" s="234"/>
      <c r="AS226" s="234"/>
      <c r="AT226" s="234"/>
      <c r="AU226" s="234"/>
      <c r="AV226" s="234"/>
      <c r="AW226" s="234"/>
      <c r="AX226" s="234"/>
      <c r="AY226" s="84">
        <f t="shared" si="203"/>
        <v>65894400</v>
      </c>
      <c r="AZ226" s="60">
        <f t="shared" si="202"/>
        <v>73801728</v>
      </c>
      <c r="BA226" s="71" t="s">
        <v>245</v>
      </c>
      <c r="BB226" s="71" t="s">
        <v>351</v>
      </c>
      <c r="BC226" s="226" t="s">
        <v>136</v>
      </c>
      <c r="BD226" s="39"/>
      <c r="BE226" s="39"/>
      <c r="BF226" s="39"/>
      <c r="BG226" s="39"/>
      <c r="BH226" s="39"/>
      <c r="BI226" s="39"/>
      <c r="BJ226" s="39"/>
      <c r="BK226" s="39"/>
      <c r="BL226" s="143"/>
      <c r="BM226" s="139" t="s">
        <v>417</v>
      </c>
    </row>
    <row r="227" spans="1:235" s="305" customFormat="1" ht="13.15" customHeight="1" x14ac:dyDescent="0.25">
      <c r="A227" s="181" t="s">
        <v>71</v>
      </c>
      <c r="B227" s="32" t="s">
        <v>426</v>
      </c>
      <c r="C227" s="39"/>
      <c r="D227" s="53" t="s">
        <v>580</v>
      </c>
      <c r="E227" s="143"/>
      <c r="F227" s="143"/>
      <c r="G227" s="302" t="s">
        <v>581</v>
      </c>
      <c r="H227" s="142"/>
      <c r="I227" s="246" t="s">
        <v>582</v>
      </c>
      <c r="J227" s="246" t="s">
        <v>582</v>
      </c>
      <c r="K227" s="37" t="s">
        <v>25</v>
      </c>
      <c r="L227" s="71"/>
      <c r="M227" s="71"/>
      <c r="N227" s="227">
        <v>100</v>
      </c>
      <c r="O227" s="54">
        <v>230000000</v>
      </c>
      <c r="P227" s="226" t="s">
        <v>233</v>
      </c>
      <c r="Q227" s="71" t="s">
        <v>523</v>
      </c>
      <c r="R227" s="228" t="s">
        <v>234</v>
      </c>
      <c r="S227" s="54">
        <v>230000000</v>
      </c>
      <c r="T227" s="226" t="s">
        <v>280</v>
      </c>
      <c r="U227" s="71"/>
      <c r="V227" s="71"/>
      <c r="W227" s="71" t="s">
        <v>478</v>
      </c>
      <c r="X227" s="71" t="s">
        <v>251</v>
      </c>
      <c r="Y227" s="229">
        <v>0</v>
      </c>
      <c r="Z227" s="229">
        <v>100</v>
      </c>
      <c r="AA227" s="229">
        <v>0</v>
      </c>
      <c r="AB227" s="71"/>
      <c r="AC227" s="71" t="s">
        <v>236</v>
      </c>
      <c r="AD227" s="230"/>
      <c r="AE227" s="231"/>
      <c r="AF227" s="378">
        <v>8962200</v>
      </c>
      <c r="AG227" s="233">
        <f t="shared" si="212"/>
        <v>10037664.000000002</v>
      </c>
      <c r="AH227" s="230"/>
      <c r="AI227" s="231"/>
      <c r="AJ227" s="378">
        <v>11949600</v>
      </c>
      <c r="AK227" s="233">
        <f t="shared" ref="AK227:AK229" si="217">AJ227*1.12</f>
        <v>13383552.000000002</v>
      </c>
      <c r="AL227" s="230"/>
      <c r="AM227" s="231"/>
      <c r="AN227" s="378">
        <v>11949600</v>
      </c>
      <c r="AO227" s="238">
        <f t="shared" ref="AO227:AO229" si="218">AN227*1.12</f>
        <v>13383552.000000002</v>
      </c>
      <c r="AP227" s="230"/>
      <c r="AQ227" s="379"/>
      <c r="AR227" s="233"/>
      <c r="AS227" s="233"/>
      <c r="AT227" s="230"/>
      <c r="AU227" s="379"/>
      <c r="AV227" s="238"/>
      <c r="AW227" s="238"/>
      <c r="AX227" s="379"/>
      <c r="AY227" s="84">
        <v>0</v>
      </c>
      <c r="AZ227" s="60">
        <f t="shared" si="202"/>
        <v>0</v>
      </c>
      <c r="BA227" s="71" t="s">
        <v>245</v>
      </c>
      <c r="BB227" s="71" t="s">
        <v>583</v>
      </c>
      <c r="BC227" s="249" t="s">
        <v>584</v>
      </c>
      <c r="BD227" s="71"/>
      <c r="BE227" s="71"/>
      <c r="BF227" s="71"/>
      <c r="BG227" s="71"/>
      <c r="BH227" s="71"/>
      <c r="BI227" s="71"/>
      <c r="BJ227" s="71"/>
      <c r="BK227" s="71"/>
      <c r="BL227" s="143"/>
      <c r="BM227" s="139" t="s">
        <v>669</v>
      </c>
    </row>
    <row r="228" spans="1:235" s="305" customFormat="1" ht="13.15" customHeight="1" x14ac:dyDescent="0.25">
      <c r="A228" s="181" t="s">
        <v>71</v>
      </c>
      <c r="B228" s="32" t="s">
        <v>426</v>
      </c>
      <c r="C228" s="39"/>
      <c r="D228" s="53" t="s">
        <v>585</v>
      </c>
      <c r="E228" s="143"/>
      <c r="F228" s="143"/>
      <c r="G228" s="380" t="s">
        <v>586</v>
      </c>
      <c r="H228" s="381"/>
      <c r="I228" s="382" t="s">
        <v>587</v>
      </c>
      <c r="J228" s="382" t="s">
        <v>587</v>
      </c>
      <c r="K228" s="383" t="s">
        <v>25</v>
      </c>
      <c r="L228" s="239"/>
      <c r="M228" s="239"/>
      <c r="N228" s="384">
        <v>100</v>
      </c>
      <c r="O228" s="385">
        <v>230000000</v>
      </c>
      <c r="P228" s="386" t="s">
        <v>233</v>
      </c>
      <c r="Q228" s="239" t="s">
        <v>523</v>
      </c>
      <c r="R228" s="387" t="s">
        <v>234</v>
      </c>
      <c r="S228" s="385">
        <v>230000000</v>
      </c>
      <c r="T228" s="386" t="s">
        <v>280</v>
      </c>
      <c r="U228" s="239"/>
      <c r="V228" s="239"/>
      <c r="W228" s="239" t="s">
        <v>478</v>
      </c>
      <c r="X228" s="239" t="s">
        <v>251</v>
      </c>
      <c r="Y228" s="388">
        <v>0</v>
      </c>
      <c r="Z228" s="388">
        <v>100</v>
      </c>
      <c r="AA228" s="388">
        <v>0</v>
      </c>
      <c r="AB228" s="239"/>
      <c r="AC228" s="239" t="s">
        <v>236</v>
      </c>
      <c r="AD228" s="389"/>
      <c r="AE228" s="390"/>
      <c r="AF228" s="391">
        <v>3343950</v>
      </c>
      <c r="AG228" s="392">
        <f t="shared" si="212"/>
        <v>3745224.0000000005</v>
      </c>
      <c r="AH228" s="389"/>
      <c r="AI228" s="390"/>
      <c r="AJ228" s="391">
        <v>4458600</v>
      </c>
      <c r="AK228" s="392">
        <f t="shared" si="217"/>
        <v>4993632.0000000009</v>
      </c>
      <c r="AL228" s="389"/>
      <c r="AM228" s="390"/>
      <c r="AN228" s="391">
        <v>4458600</v>
      </c>
      <c r="AO228" s="393">
        <f t="shared" si="218"/>
        <v>4993632.0000000009</v>
      </c>
      <c r="AP228" s="389"/>
      <c r="AQ228" s="394"/>
      <c r="AR228" s="392"/>
      <c r="AS228" s="392"/>
      <c r="AT228" s="389"/>
      <c r="AU228" s="394"/>
      <c r="AV228" s="393"/>
      <c r="AW228" s="393"/>
      <c r="AX228" s="394"/>
      <c r="AY228" s="84">
        <v>0</v>
      </c>
      <c r="AZ228" s="60">
        <f t="shared" si="202"/>
        <v>0</v>
      </c>
      <c r="BA228" s="239" t="s">
        <v>245</v>
      </c>
      <c r="BB228" s="239" t="s">
        <v>588</v>
      </c>
      <c r="BC228" s="395" t="s">
        <v>589</v>
      </c>
      <c r="BD228" s="239"/>
      <c r="BE228" s="239"/>
      <c r="BF228" s="239"/>
      <c r="BG228" s="239"/>
      <c r="BH228" s="239"/>
      <c r="BI228" s="239"/>
      <c r="BJ228" s="239"/>
      <c r="BK228" s="239"/>
      <c r="BL228" s="143"/>
      <c r="BM228" s="139" t="s">
        <v>669</v>
      </c>
    </row>
    <row r="229" spans="1:235" s="374" customFormat="1" ht="13.15" customHeight="1" x14ac:dyDescent="0.25">
      <c r="A229" s="181" t="s">
        <v>71</v>
      </c>
      <c r="B229" s="32" t="s">
        <v>426</v>
      </c>
      <c r="C229" s="78"/>
      <c r="D229" s="53" t="s">
        <v>590</v>
      </c>
      <c r="E229" s="78"/>
      <c r="F229" s="78"/>
      <c r="G229" s="302" t="s">
        <v>591</v>
      </c>
      <c r="H229" s="39"/>
      <c r="I229" s="246" t="s">
        <v>592</v>
      </c>
      <c r="J229" s="246" t="s">
        <v>593</v>
      </c>
      <c r="K229" s="37" t="s">
        <v>25</v>
      </c>
      <c r="L229" s="39"/>
      <c r="M229" s="39"/>
      <c r="N229" s="227">
        <v>100</v>
      </c>
      <c r="O229" s="54">
        <v>230000000</v>
      </c>
      <c r="P229" s="226" t="s">
        <v>233</v>
      </c>
      <c r="Q229" s="71" t="s">
        <v>523</v>
      </c>
      <c r="R229" s="228" t="s">
        <v>234</v>
      </c>
      <c r="S229" s="54">
        <v>230000000</v>
      </c>
      <c r="T229" s="226" t="s">
        <v>132</v>
      </c>
      <c r="U229" s="39"/>
      <c r="V229" s="39"/>
      <c r="W229" s="71" t="s">
        <v>478</v>
      </c>
      <c r="X229" s="71" t="s">
        <v>251</v>
      </c>
      <c r="Y229" s="229">
        <v>0</v>
      </c>
      <c r="Z229" s="229">
        <v>100</v>
      </c>
      <c r="AA229" s="229">
        <v>0</v>
      </c>
      <c r="AB229" s="39"/>
      <c r="AC229" s="71" t="s">
        <v>236</v>
      </c>
      <c r="AD229" s="234"/>
      <c r="AE229" s="234"/>
      <c r="AF229" s="378">
        <v>3304140</v>
      </c>
      <c r="AG229" s="233">
        <f t="shared" si="212"/>
        <v>3700636.8000000003</v>
      </c>
      <c r="AH229" s="234"/>
      <c r="AI229" s="234"/>
      <c r="AJ229" s="378">
        <v>4405520</v>
      </c>
      <c r="AK229" s="233">
        <f t="shared" si="217"/>
        <v>4934182.4000000004</v>
      </c>
      <c r="AL229" s="234"/>
      <c r="AM229" s="234"/>
      <c r="AN229" s="378">
        <v>4405520</v>
      </c>
      <c r="AO229" s="233">
        <f t="shared" si="218"/>
        <v>4934182.4000000004</v>
      </c>
      <c r="AP229" s="234"/>
      <c r="AQ229" s="234"/>
      <c r="AR229" s="234"/>
      <c r="AS229" s="234"/>
      <c r="AT229" s="234"/>
      <c r="AU229" s="234"/>
      <c r="AV229" s="234"/>
      <c r="AW229" s="234"/>
      <c r="AX229" s="234"/>
      <c r="AY229" s="84">
        <v>0</v>
      </c>
      <c r="AZ229" s="60">
        <f t="shared" si="202"/>
        <v>0</v>
      </c>
      <c r="BA229" s="71" t="s">
        <v>245</v>
      </c>
      <c r="BB229" s="39" t="s">
        <v>594</v>
      </c>
      <c r="BC229" s="249" t="s">
        <v>595</v>
      </c>
      <c r="BD229" s="39"/>
      <c r="BE229" s="39"/>
      <c r="BF229" s="39"/>
      <c r="BG229" s="39"/>
      <c r="BH229" s="39"/>
      <c r="BI229" s="39"/>
      <c r="BJ229" s="39"/>
      <c r="BK229" s="39"/>
      <c r="BL229" s="78"/>
      <c r="BM229" s="139" t="s">
        <v>669</v>
      </c>
    </row>
    <row r="230" spans="1:235" s="377" customFormat="1" ht="13.15" customHeight="1" x14ac:dyDescent="0.25">
      <c r="A230" s="244" t="s">
        <v>71</v>
      </c>
      <c r="B230" s="32" t="s">
        <v>426</v>
      </c>
      <c r="C230" s="39"/>
      <c r="D230" s="53" t="s">
        <v>633</v>
      </c>
      <c r="E230" s="37"/>
      <c r="F230" s="95"/>
      <c r="G230" s="226" t="s">
        <v>139</v>
      </c>
      <c r="H230" s="142"/>
      <c r="I230" s="136" t="s">
        <v>123</v>
      </c>
      <c r="J230" s="136" t="s">
        <v>123</v>
      </c>
      <c r="K230" s="37" t="s">
        <v>25</v>
      </c>
      <c r="L230" s="71"/>
      <c r="M230" s="71"/>
      <c r="N230" s="227">
        <v>100</v>
      </c>
      <c r="O230" s="54">
        <v>230000000</v>
      </c>
      <c r="P230" s="226" t="s">
        <v>233</v>
      </c>
      <c r="Q230" s="71" t="s">
        <v>523</v>
      </c>
      <c r="R230" s="228" t="s">
        <v>234</v>
      </c>
      <c r="S230" s="54">
        <v>230000000</v>
      </c>
      <c r="T230" s="226" t="s">
        <v>132</v>
      </c>
      <c r="U230" s="71"/>
      <c r="V230" s="71"/>
      <c r="W230" s="71" t="s">
        <v>478</v>
      </c>
      <c r="X230" s="71" t="s">
        <v>251</v>
      </c>
      <c r="Y230" s="229">
        <v>0</v>
      </c>
      <c r="Z230" s="229">
        <v>100</v>
      </c>
      <c r="AA230" s="229">
        <v>0</v>
      </c>
      <c r="AB230" s="71"/>
      <c r="AC230" s="71" t="s">
        <v>236</v>
      </c>
      <c r="AD230" s="230"/>
      <c r="AE230" s="231"/>
      <c r="AF230" s="235">
        <v>8985600</v>
      </c>
      <c r="AG230" s="233">
        <f t="shared" si="212"/>
        <v>10063872.000000002</v>
      </c>
      <c r="AH230" s="234"/>
      <c r="AI230" s="234"/>
      <c r="AJ230" s="232">
        <v>11980800</v>
      </c>
      <c r="AK230" s="233">
        <f>AJ230*1.12</f>
        <v>13418496.000000002</v>
      </c>
      <c r="AL230" s="234"/>
      <c r="AM230" s="234"/>
      <c r="AN230" s="232">
        <v>11980800</v>
      </c>
      <c r="AO230" s="233">
        <f>AN230*1.12</f>
        <v>13418496.000000002</v>
      </c>
      <c r="AP230" s="234"/>
      <c r="AQ230" s="234"/>
      <c r="AR230" s="234"/>
      <c r="AS230" s="234"/>
      <c r="AT230" s="234"/>
      <c r="AU230" s="234"/>
      <c r="AV230" s="234"/>
      <c r="AW230" s="234"/>
      <c r="AX230" s="234"/>
      <c r="AY230" s="84">
        <v>0</v>
      </c>
      <c r="AZ230" s="60">
        <f t="shared" si="202"/>
        <v>0</v>
      </c>
      <c r="BA230" s="71" t="s">
        <v>245</v>
      </c>
      <c r="BB230" s="71" t="s">
        <v>353</v>
      </c>
      <c r="BC230" s="226" t="s">
        <v>134</v>
      </c>
      <c r="BD230" s="39"/>
      <c r="BE230" s="39"/>
      <c r="BF230" s="39"/>
      <c r="BG230" s="39"/>
      <c r="BH230" s="39"/>
      <c r="BI230" s="39"/>
      <c r="BJ230" s="39"/>
      <c r="BK230" s="39"/>
      <c r="BL230" s="39"/>
      <c r="BM230" s="139" t="s">
        <v>669</v>
      </c>
      <c r="BN230" s="4"/>
      <c r="BO230" s="4"/>
      <c r="BP230" s="4"/>
      <c r="BQ230" s="4"/>
      <c r="BR230" s="4"/>
    </row>
    <row r="231" spans="1:235" s="377" customFormat="1" ht="13.15" customHeight="1" x14ac:dyDescent="0.25">
      <c r="A231" s="244" t="s">
        <v>71</v>
      </c>
      <c r="B231" s="32" t="s">
        <v>426</v>
      </c>
      <c r="C231" s="39"/>
      <c r="D231" s="53" t="s">
        <v>634</v>
      </c>
      <c r="E231" s="37"/>
      <c r="F231" s="95"/>
      <c r="G231" s="226" t="s">
        <v>139</v>
      </c>
      <c r="H231" s="142"/>
      <c r="I231" s="136" t="s">
        <v>123</v>
      </c>
      <c r="J231" s="136" t="s">
        <v>123</v>
      </c>
      <c r="K231" s="37" t="s">
        <v>25</v>
      </c>
      <c r="L231" s="71"/>
      <c r="M231" s="71"/>
      <c r="N231" s="227">
        <v>100</v>
      </c>
      <c r="O231" s="54">
        <v>230000000</v>
      </c>
      <c r="P231" s="226" t="s">
        <v>233</v>
      </c>
      <c r="Q231" s="71" t="s">
        <v>523</v>
      </c>
      <c r="R231" s="228" t="s">
        <v>234</v>
      </c>
      <c r="S231" s="54">
        <v>230000000</v>
      </c>
      <c r="T231" s="226" t="s">
        <v>75</v>
      </c>
      <c r="U231" s="71"/>
      <c r="V231" s="71"/>
      <c r="W231" s="71" t="s">
        <v>478</v>
      </c>
      <c r="X231" s="71" t="s">
        <v>251</v>
      </c>
      <c r="Y231" s="229">
        <v>0</v>
      </c>
      <c r="Z231" s="229">
        <v>100</v>
      </c>
      <c r="AA231" s="229">
        <v>0</v>
      </c>
      <c r="AB231" s="71"/>
      <c r="AC231" s="71" t="s">
        <v>236</v>
      </c>
      <c r="AD231" s="230"/>
      <c r="AE231" s="231"/>
      <c r="AF231" s="235">
        <v>17971200</v>
      </c>
      <c r="AG231" s="233">
        <f t="shared" si="212"/>
        <v>20127744.000000004</v>
      </c>
      <c r="AH231" s="234"/>
      <c r="AI231" s="234"/>
      <c r="AJ231" s="232">
        <v>23961600</v>
      </c>
      <c r="AK231" s="233">
        <f>AJ231*1.12</f>
        <v>26836992.000000004</v>
      </c>
      <c r="AL231" s="234"/>
      <c r="AM231" s="234"/>
      <c r="AN231" s="232">
        <v>23961600</v>
      </c>
      <c r="AO231" s="233">
        <f>AN231*1.12</f>
        <v>26836992.000000004</v>
      </c>
      <c r="AP231" s="234"/>
      <c r="AQ231" s="234"/>
      <c r="AR231" s="234"/>
      <c r="AS231" s="234"/>
      <c r="AT231" s="234"/>
      <c r="AU231" s="234"/>
      <c r="AV231" s="234"/>
      <c r="AW231" s="234"/>
      <c r="AX231" s="234"/>
      <c r="AY231" s="84">
        <v>0</v>
      </c>
      <c r="AZ231" s="60">
        <f t="shared" si="202"/>
        <v>0</v>
      </c>
      <c r="BA231" s="71" t="s">
        <v>245</v>
      </c>
      <c r="BB231" s="71" t="s">
        <v>351</v>
      </c>
      <c r="BC231" s="226" t="s">
        <v>136</v>
      </c>
      <c r="BD231" s="39"/>
      <c r="BE231" s="39"/>
      <c r="BF231" s="39"/>
      <c r="BG231" s="39"/>
      <c r="BH231" s="39"/>
      <c r="BI231" s="39"/>
      <c r="BJ231" s="39"/>
      <c r="BK231" s="39"/>
      <c r="BL231" s="39"/>
      <c r="BM231" s="139" t="s">
        <v>669</v>
      </c>
      <c r="BN231" s="4"/>
      <c r="BO231" s="4"/>
      <c r="BP231" s="4"/>
      <c r="BQ231" s="4"/>
      <c r="BR231" s="4"/>
    </row>
    <row r="232" spans="1:235" s="377" customFormat="1" ht="13.15" customHeight="1" x14ac:dyDescent="0.25">
      <c r="A232" s="244" t="s">
        <v>71</v>
      </c>
      <c r="B232" s="32" t="s">
        <v>426</v>
      </c>
      <c r="C232" s="39"/>
      <c r="D232" s="53" t="s">
        <v>635</v>
      </c>
      <c r="E232" s="37"/>
      <c r="F232" s="95"/>
      <c r="G232" s="302" t="s">
        <v>581</v>
      </c>
      <c r="H232" s="142"/>
      <c r="I232" s="246" t="s">
        <v>582</v>
      </c>
      <c r="J232" s="246" t="s">
        <v>582</v>
      </c>
      <c r="K232" s="37" t="s">
        <v>25</v>
      </c>
      <c r="L232" s="71"/>
      <c r="M232" s="71"/>
      <c r="N232" s="227">
        <v>100</v>
      </c>
      <c r="O232" s="54">
        <v>230000000</v>
      </c>
      <c r="P232" s="226" t="s">
        <v>233</v>
      </c>
      <c r="Q232" s="71" t="s">
        <v>523</v>
      </c>
      <c r="R232" s="228" t="s">
        <v>234</v>
      </c>
      <c r="S232" s="54">
        <v>230000000</v>
      </c>
      <c r="T232" s="226" t="s">
        <v>280</v>
      </c>
      <c r="U232" s="71"/>
      <c r="V232" s="71"/>
      <c r="W232" s="71" t="s">
        <v>478</v>
      </c>
      <c r="X232" s="71" t="s">
        <v>251</v>
      </c>
      <c r="Y232" s="229">
        <v>0</v>
      </c>
      <c r="Z232" s="229">
        <v>100</v>
      </c>
      <c r="AA232" s="229">
        <v>0</v>
      </c>
      <c r="AB232" s="71"/>
      <c r="AC232" s="71" t="s">
        <v>236</v>
      </c>
      <c r="AD232" s="230"/>
      <c r="AE232" s="231"/>
      <c r="AF232" s="378">
        <v>8962200</v>
      </c>
      <c r="AG232" s="233">
        <f t="shared" si="212"/>
        <v>10037664.000000002</v>
      </c>
      <c r="AH232" s="230"/>
      <c r="AI232" s="231"/>
      <c r="AJ232" s="378">
        <v>11949600</v>
      </c>
      <c r="AK232" s="233">
        <f t="shared" ref="AK232:AK237" si="219">AJ232*1.12</f>
        <v>13383552.000000002</v>
      </c>
      <c r="AL232" s="230"/>
      <c r="AM232" s="231"/>
      <c r="AN232" s="378">
        <v>11949600</v>
      </c>
      <c r="AO232" s="238">
        <f t="shared" ref="AO232:AO237" si="220">AN232*1.12</f>
        <v>13383552.000000002</v>
      </c>
      <c r="AP232" s="230"/>
      <c r="AQ232" s="379"/>
      <c r="AR232" s="233"/>
      <c r="AS232" s="233"/>
      <c r="AT232" s="230"/>
      <c r="AU232" s="379"/>
      <c r="AV232" s="238"/>
      <c r="AW232" s="238"/>
      <c r="AX232" s="379"/>
      <c r="AY232" s="84">
        <v>0</v>
      </c>
      <c r="AZ232" s="60">
        <f t="shared" si="202"/>
        <v>0</v>
      </c>
      <c r="BA232" s="71" t="s">
        <v>245</v>
      </c>
      <c r="BB232" s="71" t="s">
        <v>583</v>
      </c>
      <c r="BC232" s="249" t="s">
        <v>584</v>
      </c>
      <c r="BD232" s="71"/>
      <c r="BE232" s="71"/>
      <c r="BF232" s="71"/>
      <c r="BG232" s="71"/>
      <c r="BH232" s="71"/>
      <c r="BI232" s="71"/>
      <c r="BJ232" s="71"/>
      <c r="BK232" s="71"/>
      <c r="BL232" s="71"/>
      <c r="BM232" s="39" t="s">
        <v>417</v>
      </c>
      <c r="BN232" s="4"/>
      <c r="BO232" s="4"/>
      <c r="BP232" s="4"/>
      <c r="BQ232" s="4"/>
      <c r="BR232" s="4"/>
    </row>
    <row r="233" spans="1:235" ht="13.15" customHeight="1" x14ac:dyDescent="0.2">
      <c r="A233" s="162" t="s">
        <v>71</v>
      </c>
      <c r="B233" s="242" t="s">
        <v>426</v>
      </c>
      <c r="C233" s="247"/>
      <c r="D233" s="53" t="s">
        <v>683</v>
      </c>
      <c r="E233" s="247"/>
      <c r="F233" s="247"/>
      <c r="G233" s="245" t="s">
        <v>581</v>
      </c>
      <c r="H233" s="136"/>
      <c r="I233" s="246" t="s">
        <v>582</v>
      </c>
      <c r="J233" s="246" t="s">
        <v>582</v>
      </c>
      <c r="K233" s="100" t="s">
        <v>25</v>
      </c>
      <c r="L233" s="162"/>
      <c r="M233" s="162"/>
      <c r="N233" s="248">
        <v>100</v>
      </c>
      <c r="O233" s="97">
        <v>230000000</v>
      </c>
      <c r="P233" s="249" t="s">
        <v>233</v>
      </c>
      <c r="Q233" s="162" t="s">
        <v>484</v>
      </c>
      <c r="R233" s="162" t="s">
        <v>234</v>
      </c>
      <c r="S233" s="97">
        <v>230000000</v>
      </c>
      <c r="T233" s="249" t="s">
        <v>280</v>
      </c>
      <c r="U233" s="162"/>
      <c r="V233" s="162" t="s">
        <v>251</v>
      </c>
      <c r="W233" s="162"/>
      <c r="X233" s="162"/>
      <c r="Y233" s="396">
        <v>0</v>
      </c>
      <c r="Z233" s="396">
        <v>100</v>
      </c>
      <c r="AA233" s="396">
        <v>0</v>
      </c>
      <c r="AB233" s="162"/>
      <c r="AC233" s="162" t="s">
        <v>236</v>
      </c>
      <c r="AD233" s="397"/>
      <c r="AE233" s="339"/>
      <c r="AF233" s="233">
        <v>8962200</v>
      </c>
      <c r="AG233" s="233">
        <f>AF233*1.12</f>
        <v>10037664.000000002</v>
      </c>
      <c r="AH233" s="397"/>
      <c r="AI233" s="339"/>
      <c r="AJ233" s="233">
        <v>11949600</v>
      </c>
      <c r="AK233" s="233">
        <f>AJ233*1.12</f>
        <v>13383552.000000002</v>
      </c>
      <c r="AL233" s="230"/>
      <c r="AM233" s="231"/>
      <c r="AN233" s="233">
        <v>11949600</v>
      </c>
      <c r="AO233" s="238">
        <f>AN233*1.12</f>
        <v>13383552.000000002</v>
      </c>
      <c r="AP233" s="397"/>
      <c r="AQ233" s="398"/>
      <c r="AR233" s="399"/>
      <c r="AS233" s="399"/>
      <c r="AT233" s="397"/>
      <c r="AU233" s="398"/>
      <c r="AV233" s="400"/>
      <c r="AW233" s="400"/>
      <c r="AX233" s="398"/>
      <c r="AY233" s="401">
        <f t="shared" ref="AY233:AY237" si="221">AF233+AJ233+AN233+AR233+AV233</f>
        <v>32861400</v>
      </c>
      <c r="AZ233" s="401">
        <f t="shared" si="202"/>
        <v>36804768</v>
      </c>
      <c r="BA233" s="71" t="s">
        <v>245</v>
      </c>
      <c r="BB233" s="71" t="s">
        <v>583</v>
      </c>
      <c r="BC233" s="249" t="s">
        <v>584</v>
      </c>
      <c r="BD233" s="39"/>
      <c r="BE233" s="39"/>
      <c r="BF233" s="39"/>
      <c r="BG233" s="39"/>
      <c r="BH233" s="39"/>
      <c r="BI233" s="39"/>
      <c r="BJ233" s="39"/>
      <c r="BK233" s="39"/>
      <c r="BL233" s="39"/>
      <c r="BM233" s="31" t="s">
        <v>695</v>
      </c>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row>
    <row r="234" spans="1:235" s="377" customFormat="1" ht="13.15" customHeight="1" x14ac:dyDescent="0.25">
      <c r="A234" s="244" t="s">
        <v>71</v>
      </c>
      <c r="B234" s="32" t="s">
        <v>426</v>
      </c>
      <c r="C234" s="39"/>
      <c r="D234" s="53" t="s">
        <v>636</v>
      </c>
      <c r="E234" s="37"/>
      <c r="F234" s="95"/>
      <c r="G234" s="380" t="s">
        <v>586</v>
      </c>
      <c r="H234" s="381"/>
      <c r="I234" s="382" t="s">
        <v>587</v>
      </c>
      <c r="J234" s="382" t="s">
        <v>587</v>
      </c>
      <c r="K234" s="383" t="s">
        <v>25</v>
      </c>
      <c r="L234" s="239"/>
      <c r="M234" s="239"/>
      <c r="N234" s="384">
        <v>100</v>
      </c>
      <c r="O234" s="385">
        <v>230000000</v>
      </c>
      <c r="P234" s="386" t="s">
        <v>233</v>
      </c>
      <c r="Q234" s="239" t="s">
        <v>523</v>
      </c>
      <c r="R234" s="387" t="s">
        <v>234</v>
      </c>
      <c r="S234" s="385">
        <v>230000000</v>
      </c>
      <c r="T234" s="386" t="s">
        <v>280</v>
      </c>
      <c r="U234" s="239"/>
      <c r="V234" s="239"/>
      <c r="W234" s="239" t="s">
        <v>478</v>
      </c>
      <c r="X234" s="239" t="s">
        <v>251</v>
      </c>
      <c r="Y234" s="388">
        <v>0</v>
      </c>
      <c r="Z234" s="388">
        <v>100</v>
      </c>
      <c r="AA234" s="388">
        <v>0</v>
      </c>
      <c r="AB234" s="239"/>
      <c r="AC234" s="239" t="s">
        <v>236</v>
      </c>
      <c r="AD234" s="389"/>
      <c r="AE234" s="390"/>
      <c r="AF234" s="391">
        <v>3343950</v>
      </c>
      <c r="AG234" s="392">
        <f t="shared" si="212"/>
        <v>3745224.0000000005</v>
      </c>
      <c r="AH234" s="389"/>
      <c r="AI234" s="390"/>
      <c r="AJ234" s="391">
        <v>4458600</v>
      </c>
      <c r="AK234" s="392">
        <f t="shared" si="219"/>
        <v>4993632.0000000009</v>
      </c>
      <c r="AL234" s="389"/>
      <c r="AM234" s="390"/>
      <c r="AN234" s="391">
        <v>4458600</v>
      </c>
      <c r="AO234" s="393">
        <f t="shared" si="220"/>
        <v>4993632.0000000009</v>
      </c>
      <c r="AP234" s="389"/>
      <c r="AQ234" s="394"/>
      <c r="AR234" s="392"/>
      <c r="AS234" s="392"/>
      <c r="AT234" s="389"/>
      <c r="AU234" s="394"/>
      <c r="AV234" s="393"/>
      <c r="AW234" s="393"/>
      <c r="AX234" s="394"/>
      <c r="AY234" s="84">
        <v>0</v>
      </c>
      <c r="AZ234" s="60">
        <f t="shared" si="202"/>
        <v>0</v>
      </c>
      <c r="BA234" s="239" t="s">
        <v>245</v>
      </c>
      <c r="BB234" s="239" t="s">
        <v>588</v>
      </c>
      <c r="BC234" s="395" t="s">
        <v>589</v>
      </c>
      <c r="BD234" s="239"/>
      <c r="BE234" s="239"/>
      <c r="BF234" s="239"/>
      <c r="BG234" s="239"/>
      <c r="BH234" s="239"/>
      <c r="BI234" s="239"/>
      <c r="BJ234" s="239"/>
      <c r="BK234" s="239"/>
      <c r="BL234" s="239"/>
      <c r="BM234" s="39" t="s">
        <v>417</v>
      </c>
      <c r="BN234" s="4"/>
      <c r="BO234" s="4"/>
      <c r="BP234" s="4"/>
      <c r="BQ234" s="4"/>
      <c r="BR234" s="4"/>
    </row>
    <row r="235" spans="1:235" ht="13.15" customHeight="1" x14ac:dyDescent="0.2">
      <c r="A235" s="162" t="s">
        <v>71</v>
      </c>
      <c r="B235" s="242" t="s">
        <v>426</v>
      </c>
      <c r="C235" s="254"/>
      <c r="D235" s="53" t="s">
        <v>684</v>
      </c>
      <c r="E235" s="402"/>
      <c r="F235" s="402"/>
      <c r="G235" s="403" t="s">
        <v>586</v>
      </c>
      <c r="H235" s="404"/>
      <c r="I235" s="382" t="s">
        <v>587</v>
      </c>
      <c r="J235" s="382" t="s">
        <v>587</v>
      </c>
      <c r="K235" s="100" t="s">
        <v>25</v>
      </c>
      <c r="L235" s="162"/>
      <c r="M235" s="162"/>
      <c r="N235" s="248">
        <v>100</v>
      </c>
      <c r="O235" s="97">
        <v>230000000</v>
      </c>
      <c r="P235" s="249" t="s">
        <v>233</v>
      </c>
      <c r="Q235" s="162" t="s">
        <v>484</v>
      </c>
      <c r="R235" s="162" t="s">
        <v>234</v>
      </c>
      <c r="S235" s="97">
        <v>230000000</v>
      </c>
      <c r="T235" s="395" t="s">
        <v>280</v>
      </c>
      <c r="U235" s="162"/>
      <c r="V235" s="162" t="s">
        <v>251</v>
      </c>
      <c r="W235" s="405"/>
      <c r="X235" s="405"/>
      <c r="Y235" s="396">
        <v>0</v>
      </c>
      <c r="Z235" s="396">
        <v>100</v>
      </c>
      <c r="AA235" s="396">
        <v>0</v>
      </c>
      <c r="AB235" s="162"/>
      <c r="AC235" s="162" t="s">
        <v>236</v>
      </c>
      <c r="AD235" s="397"/>
      <c r="AE235" s="339"/>
      <c r="AF235" s="392">
        <v>3343950</v>
      </c>
      <c r="AG235" s="233">
        <f t="shared" si="212"/>
        <v>3745224.0000000005</v>
      </c>
      <c r="AH235" s="397"/>
      <c r="AI235" s="339"/>
      <c r="AJ235" s="392">
        <v>4458600</v>
      </c>
      <c r="AK235" s="233">
        <f t="shared" si="219"/>
        <v>4993632.0000000009</v>
      </c>
      <c r="AL235" s="230"/>
      <c r="AM235" s="231"/>
      <c r="AN235" s="392">
        <v>4458600</v>
      </c>
      <c r="AO235" s="238">
        <f t="shared" si="220"/>
        <v>4993632.0000000009</v>
      </c>
      <c r="AP235" s="397"/>
      <c r="AQ235" s="398"/>
      <c r="AR235" s="399"/>
      <c r="AS235" s="399"/>
      <c r="AT235" s="397"/>
      <c r="AU235" s="398"/>
      <c r="AV235" s="400"/>
      <c r="AW235" s="400"/>
      <c r="AX235" s="398"/>
      <c r="AY235" s="401">
        <f t="shared" si="221"/>
        <v>12261150</v>
      </c>
      <c r="AZ235" s="401">
        <f t="shared" si="202"/>
        <v>13732488.000000002</v>
      </c>
      <c r="BA235" s="71" t="s">
        <v>245</v>
      </c>
      <c r="BB235" s="239" t="s">
        <v>588</v>
      </c>
      <c r="BC235" s="395" t="s">
        <v>589</v>
      </c>
      <c r="BD235" s="39"/>
      <c r="BE235" s="39"/>
      <c r="BF235" s="39"/>
      <c r="BG235" s="39"/>
      <c r="BH235" s="39"/>
      <c r="BI235" s="39"/>
      <c r="BJ235" s="39"/>
      <c r="BK235" s="39"/>
      <c r="BL235" s="39"/>
      <c r="BM235" s="31" t="s">
        <v>695</v>
      </c>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row>
    <row r="236" spans="1:235" s="377" customFormat="1" ht="13.15" customHeight="1" x14ac:dyDescent="0.25">
      <c r="A236" s="244" t="s">
        <v>71</v>
      </c>
      <c r="B236" s="32" t="s">
        <v>426</v>
      </c>
      <c r="C236" s="39"/>
      <c r="D236" s="53" t="s">
        <v>637</v>
      </c>
      <c r="E236" s="37"/>
      <c r="F236" s="95"/>
      <c r="G236" s="302" t="s">
        <v>591</v>
      </c>
      <c r="H236" s="39"/>
      <c r="I236" s="246" t="s">
        <v>592</v>
      </c>
      <c r="J236" s="246" t="s">
        <v>593</v>
      </c>
      <c r="K236" s="37" t="s">
        <v>25</v>
      </c>
      <c r="L236" s="39"/>
      <c r="M236" s="39"/>
      <c r="N236" s="227">
        <v>100</v>
      </c>
      <c r="O236" s="54">
        <v>230000000</v>
      </c>
      <c r="P236" s="226" t="s">
        <v>233</v>
      </c>
      <c r="Q236" s="71" t="s">
        <v>523</v>
      </c>
      <c r="R236" s="228" t="s">
        <v>234</v>
      </c>
      <c r="S236" s="54">
        <v>230000000</v>
      </c>
      <c r="T236" s="226" t="s">
        <v>132</v>
      </c>
      <c r="U236" s="39"/>
      <c r="V236" s="39"/>
      <c r="W236" s="71" t="s">
        <v>478</v>
      </c>
      <c r="X236" s="71" t="s">
        <v>251</v>
      </c>
      <c r="Y236" s="229">
        <v>0</v>
      </c>
      <c r="Z236" s="229">
        <v>100</v>
      </c>
      <c r="AA236" s="229">
        <v>0</v>
      </c>
      <c r="AB236" s="39"/>
      <c r="AC236" s="71" t="s">
        <v>236</v>
      </c>
      <c r="AD236" s="234"/>
      <c r="AE236" s="234"/>
      <c r="AF236" s="378">
        <v>3304140</v>
      </c>
      <c r="AG236" s="233">
        <f t="shared" si="212"/>
        <v>3700636.8000000003</v>
      </c>
      <c r="AH236" s="234"/>
      <c r="AI236" s="234"/>
      <c r="AJ236" s="378">
        <v>4405520</v>
      </c>
      <c r="AK236" s="233">
        <f t="shared" si="219"/>
        <v>4934182.4000000004</v>
      </c>
      <c r="AL236" s="234"/>
      <c r="AM236" s="234"/>
      <c r="AN236" s="378">
        <v>4405520</v>
      </c>
      <c r="AO236" s="233">
        <f t="shared" si="220"/>
        <v>4934182.4000000004</v>
      </c>
      <c r="AP236" s="234"/>
      <c r="AQ236" s="234"/>
      <c r="AR236" s="234"/>
      <c r="AS236" s="234"/>
      <c r="AT236" s="234"/>
      <c r="AU236" s="234"/>
      <c r="AV236" s="234"/>
      <c r="AW236" s="234"/>
      <c r="AX236" s="234"/>
      <c r="AY236" s="84">
        <v>0</v>
      </c>
      <c r="AZ236" s="60">
        <f t="shared" si="202"/>
        <v>0</v>
      </c>
      <c r="BA236" s="71" t="s">
        <v>245</v>
      </c>
      <c r="BB236" s="39" t="s">
        <v>594</v>
      </c>
      <c r="BC236" s="249" t="s">
        <v>595</v>
      </c>
      <c r="BD236" s="39"/>
      <c r="BE236" s="39"/>
      <c r="BF236" s="39"/>
      <c r="BG236" s="39"/>
      <c r="BH236" s="39"/>
      <c r="BI236" s="39"/>
      <c r="BJ236" s="39"/>
      <c r="BK236" s="39"/>
      <c r="BL236" s="39"/>
      <c r="BM236" s="39" t="s">
        <v>417</v>
      </c>
      <c r="BN236" s="4"/>
      <c r="BO236" s="4"/>
      <c r="BP236" s="4"/>
      <c r="BQ236" s="4"/>
      <c r="BR236" s="4"/>
    </row>
    <row r="237" spans="1:235" ht="13.15" customHeight="1" x14ac:dyDescent="0.2">
      <c r="A237" s="162" t="s">
        <v>71</v>
      </c>
      <c r="B237" s="242" t="s">
        <v>426</v>
      </c>
      <c r="C237" s="254"/>
      <c r="D237" s="53" t="s">
        <v>685</v>
      </c>
      <c r="E237" s="402"/>
      <c r="F237" s="402"/>
      <c r="G237" s="245" t="s">
        <v>591</v>
      </c>
      <c r="H237" s="39"/>
      <c r="I237" s="246" t="s">
        <v>592</v>
      </c>
      <c r="J237" s="246" t="s">
        <v>593</v>
      </c>
      <c r="K237" s="100" t="s">
        <v>25</v>
      </c>
      <c r="L237" s="162"/>
      <c r="M237" s="162"/>
      <c r="N237" s="248">
        <v>100</v>
      </c>
      <c r="O237" s="97">
        <v>230000000</v>
      </c>
      <c r="P237" s="249" t="s">
        <v>233</v>
      </c>
      <c r="Q237" s="162" t="s">
        <v>484</v>
      </c>
      <c r="R237" s="162" t="s">
        <v>234</v>
      </c>
      <c r="S237" s="97">
        <v>230000000</v>
      </c>
      <c r="T237" s="249" t="s">
        <v>132</v>
      </c>
      <c r="U237" s="162"/>
      <c r="V237" s="162" t="s">
        <v>251</v>
      </c>
      <c r="W237" s="162"/>
      <c r="X237" s="162"/>
      <c r="Y237" s="396">
        <v>0</v>
      </c>
      <c r="Z237" s="396">
        <v>100</v>
      </c>
      <c r="AA237" s="396">
        <v>0</v>
      </c>
      <c r="AB237" s="162"/>
      <c r="AC237" s="162" t="s">
        <v>236</v>
      </c>
      <c r="AD237" s="397"/>
      <c r="AE237" s="339"/>
      <c r="AF237" s="233">
        <v>3304140</v>
      </c>
      <c r="AG237" s="233">
        <f t="shared" si="212"/>
        <v>3700636.8000000003</v>
      </c>
      <c r="AH237" s="397"/>
      <c r="AI237" s="339"/>
      <c r="AJ237" s="233">
        <v>4405520</v>
      </c>
      <c r="AK237" s="233">
        <f t="shared" si="219"/>
        <v>4934182.4000000004</v>
      </c>
      <c r="AL237" s="230"/>
      <c r="AM237" s="231"/>
      <c r="AN237" s="233">
        <v>4405520</v>
      </c>
      <c r="AO237" s="238">
        <f t="shared" si="220"/>
        <v>4934182.4000000004</v>
      </c>
      <c r="AP237" s="397"/>
      <c r="AQ237" s="398"/>
      <c r="AR237" s="399"/>
      <c r="AS237" s="399"/>
      <c r="AT237" s="397"/>
      <c r="AU237" s="398"/>
      <c r="AV237" s="400"/>
      <c r="AW237" s="400"/>
      <c r="AX237" s="398"/>
      <c r="AY237" s="401">
        <f t="shared" si="221"/>
        <v>12115180</v>
      </c>
      <c r="AZ237" s="401">
        <f t="shared" si="202"/>
        <v>13569001.600000001</v>
      </c>
      <c r="BA237" s="71" t="s">
        <v>245</v>
      </c>
      <c r="BB237" s="39" t="s">
        <v>594</v>
      </c>
      <c r="BC237" s="249" t="s">
        <v>595</v>
      </c>
      <c r="BD237" s="39"/>
      <c r="BE237" s="39"/>
      <c r="BF237" s="39"/>
      <c r="BG237" s="39"/>
      <c r="BH237" s="39"/>
      <c r="BI237" s="39"/>
      <c r="BJ237" s="39"/>
      <c r="BK237" s="39"/>
      <c r="BL237" s="39"/>
      <c r="BM237" s="31" t="s">
        <v>695</v>
      </c>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row>
    <row r="238" spans="1:235" s="358" customFormat="1" ht="13.5" customHeight="1" x14ac:dyDescent="0.25">
      <c r="A238" s="181" t="s">
        <v>686</v>
      </c>
      <c r="B238" s="181"/>
      <c r="C238" s="181"/>
      <c r="D238" s="53" t="s">
        <v>696</v>
      </c>
      <c r="E238" s="181"/>
      <c r="F238" s="198" t="s">
        <v>653</v>
      </c>
      <c r="G238" s="181" t="s">
        <v>687</v>
      </c>
      <c r="H238" s="181"/>
      <c r="I238" s="138" t="s">
        <v>688</v>
      </c>
      <c r="J238" s="181" t="s">
        <v>688</v>
      </c>
      <c r="K238" s="181" t="s">
        <v>9</v>
      </c>
      <c r="L238" s="181" t="s">
        <v>274</v>
      </c>
      <c r="M238" s="181" t="s">
        <v>689</v>
      </c>
      <c r="N238" s="31">
        <v>100</v>
      </c>
      <c r="O238" s="181">
        <v>230000000</v>
      </c>
      <c r="P238" s="181" t="s">
        <v>233</v>
      </c>
      <c r="Q238" s="209" t="s">
        <v>484</v>
      </c>
      <c r="R238" s="181" t="s">
        <v>234</v>
      </c>
      <c r="S238" s="181">
        <v>230000000</v>
      </c>
      <c r="T238" s="181" t="s">
        <v>72</v>
      </c>
      <c r="U238" s="181"/>
      <c r="V238" s="209" t="s">
        <v>235</v>
      </c>
      <c r="W238" s="181"/>
      <c r="X238" s="181"/>
      <c r="Y238" s="181">
        <v>0</v>
      </c>
      <c r="Z238" s="181">
        <v>100</v>
      </c>
      <c r="AA238" s="181">
        <v>0</v>
      </c>
      <c r="AB238" s="181"/>
      <c r="AC238" s="181" t="s">
        <v>236</v>
      </c>
      <c r="AD238" s="181"/>
      <c r="AE238" s="210"/>
      <c r="AF238" s="211">
        <v>20000000</v>
      </c>
      <c r="AG238" s="211">
        <v>22400000.000000004</v>
      </c>
      <c r="AH238" s="212"/>
      <c r="AI238" s="210"/>
      <c r="AJ238" s="211">
        <v>20049000</v>
      </c>
      <c r="AK238" s="211">
        <v>22454880.000000004</v>
      </c>
      <c r="AL238" s="145"/>
      <c r="AM238" s="145"/>
      <c r="AN238" s="145"/>
      <c r="AO238" s="145"/>
      <c r="AP238" s="181"/>
      <c r="AQ238" s="181"/>
      <c r="AR238" s="181"/>
      <c r="AS238" s="181"/>
      <c r="AT238" s="181"/>
      <c r="AU238" s="181"/>
      <c r="AV238" s="181"/>
      <c r="AW238" s="181"/>
      <c r="AX238" s="181"/>
      <c r="AY238" s="204">
        <v>40049000</v>
      </c>
      <c r="AZ238" s="204">
        <v>44854880.000000007</v>
      </c>
      <c r="BA238" s="206">
        <v>120240021112</v>
      </c>
      <c r="BB238" s="138" t="s">
        <v>690</v>
      </c>
      <c r="BC238" s="138" t="s">
        <v>691</v>
      </c>
      <c r="BD238" s="138"/>
      <c r="BE238" s="138"/>
      <c r="BF238" s="138"/>
      <c r="BG238" s="138"/>
      <c r="BH238" s="138"/>
      <c r="BI238" s="138"/>
      <c r="BJ238" s="138"/>
      <c r="BK238" s="138"/>
      <c r="BL238" s="138"/>
      <c r="BM238" s="198" t="s">
        <v>417</v>
      </c>
    </row>
    <row r="239" spans="1:235" ht="13.15" customHeight="1" x14ac:dyDescent="0.2">
      <c r="A239" s="162" t="s">
        <v>71</v>
      </c>
      <c r="B239" s="32" t="s">
        <v>426</v>
      </c>
      <c r="C239" s="32"/>
      <c r="D239" s="53" t="s">
        <v>699</v>
      </c>
      <c r="E239" s="225"/>
      <c r="F239" s="244"/>
      <c r="G239" s="244" t="s">
        <v>692</v>
      </c>
      <c r="H239" s="302"/>
      <c r="I239" s="406" t="s">
        <v>693</v>
      </c>
      <c r="J239" s="302" t="s">
        <v>694</v>
      </c>
      <c r="K239" s="407" t="s">
        <v>25</v>
      </c>
      <c r="L239" s="37"/>
      <c r="M239" s="34"/>
      <c r="N239" s="227">
        <v>100</v>
      </c>
      <c r="O239" s="54">
        <v>230000000</v>
      </c>
      <c r="P239" s="226" t="s">
        <v>233</v>
      </c>
      <c r="Q239" s="71" t="s">
        <v>484</v>
      </c>
      <c r="R239" s="228" t="s">
        <v>234</v>
      </c>
      <c r="S239" s="54">
        <v>230000000</v>
      </c>
      <c r="T239" s="226" t="s">
        <v>75</v>
      </c>
      <c r="U239" s="245"/>
      <c r="V239" s="71" t="s">
        <v>251</v>
      </c>
      <c r="W239" s="51"/>
      <c r="X239" s="71"/>
      <c r="Y239" s="71">
        <v>0</v>
      </c>
      <c r="Z239" s="278">
        <v>100</v>
      </c>
      <c r="AA239" s="278">
        <v>0</v>
      </c>
      <c r="AB239" s="278"/>
      <c r="AC239" s="278" t="s">
        <v>236</v>
      </c>
      <c r="AD239" s="37"/>
      <c r="AE239" s="312"/>
      <c r="AF239" s="240">
        <v>40107157</v>
      </c>
      <c r="AG239" s="250">
        <v>44920015.840000004</v>
      </c>
      <c r="AH239" s="234"/>
      <c r="AI239" s="234"/>
      <c r="AJ239" s="240">
        <v>53471770</v>
      </c>
      <c r="AK239" s="251">
        <v>59888382.400000006</v>
      </c>
      <c r="AL239" s="240"/>
      <c r="AM239" s="240"/>
      <c r="AN239" s="240">
        <v>53471770</v>
      </c>
      <c r="AO239" s="251">
        <v>59888382.400000006</v>
      </c>
      <c r="AP239" s="234"/>
      <c r="AQ239" s="234"/>
      <c r="AR239" s="234"/>
      <c r="AS239" s="234"/>
      <c r="AT239" s="234"/>
      <c r="AU239" s="234"/>
      <c r="AV239" s="234"/>
      <c r="AW239" s="234"/>
      <c r="AX239" s="234"/>
      <c r="AY239" s="62">
        <v>147050697</v>
      </c>
      <c r="AZ239" s="62">
        <v>164696780.64000002</v>
      </c>
      <c r="BA239" s="236" t="s">
        <v>245</v>
      </c>
      <c r="BB239" s="241" t="s">
        <v>358</v>
      </c>
      <c r="BC239" s="33" t="s">
        <v>135</v>
      </c>
      <c r="BD239" s="39"/>
      <c r="BE239" s="39"/>
      <c r="BF239" s="39"/>
      <c r="BG239" s="39"/>
      <c r="BH239" s="39"/>
      <c r="BI239" s="39"/>
      <c r="BJ239" s="39"/>
      <c r="BK239" s="39"/>
      <c r="BL239" s="39"/>
      <c r="BM239" s="31" t="s">
        <v>417</v>
      </c>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row>
    <row r="240" spans="1:235" ht="13.15" customHeight="1" x14ac:dyDescent="0.2">
      <c r="A240" s="260" t="s">
        <v>71</v>
      </c>
      <c r="B240" s="408" t="s">
        <v>426</v>
      </c>
      <c r="C240" s="408"/>
      <c r="D240" s="53" t="s">
        <v>698</v>
      </c>
      <c r="E240" s="409"/>
      <c r="F240" s="263"/>
      <c r="G240" s="244" t="s">
        <v>692</v>
      </c>
      <c r="H240" s="410"/>
      <c r="I240" s="406" t="s">
        <v>693</v>
      </c>
      <c r="J240" s="302" t="s">
        <v>694</v>
      </c>
      <c r="K240" s="411" t="s">
        <v>25</v>
      </c>
      <c r="L240" s="412"/>
      <c r="M240" s="413"/>
      <c r="N240" s="414">
        <v>100</v>
      </c>
      <c r="O240" s="415">
        <v>230000000</v>
      </c>
      <c r="P240" s="416" t="s">
        <v>233</v>
      </c>
      <c r="Q240" s="71" t="s">
        <v>484</v>
      </c>
      <c r="R240" s="417" t="s">
        <v>234</v>
      </c>
      <c r="S240" s="415">
        <v>230000000</v>
      </c>
      <c r="T240" s="416" t="s">
        <v>280</v>
      </c>
      <c r="U240" s="264"/>
      <c r="V240" s="256" t="s">
        <v>251</v>
      </c>
      <c r="W240" s="51"/>
      <c r="X240" s="256"/>
      <c r="Y240" s="256">
        <v>0</v>
      </c>
      <c r="Z240" s="418">
        <v>100</v>
      </c>
      <c r="AA240" s="418">
        <v>0</v>
      </c>
      <c r="AB240" s="418"/>
      <c r="AC240" s="418" t="s">
        <v>236</v>
      </c>
      <c r="AD240" s="412"/>
      <c r="AE240" s="419"/>
      <c r="AF240" s="271">
        <v>7254720</v>
      </c>
      <c r="AG240" s="250">
        <v>8125286.4000000004</v>
      </c>
      <c r="AH240" s="258"/>
      <c r="AI240" s="258"/>
      <c r="AJ240" s="250">
        <v>9672960</v>
      </c>
      <c r="AK240" s="250">
        <v>10833715.200000001</v>
      </c>
      <c r="AL240" s="250"/>
      <c r="AM240" s="250"/>
      <c r="AN240" s="250">
        <v>9672960</v>
      </c>
      <c r="AO240" s="250">
        <v>10833715.200000001</v>
      </c>
      <c r="AP240" s="258"/>
      <c r="AQ240" s="258"/>
      <c r="AR240" s="258"/>
      <c r="AS240" s="258"/>
      <c r="AT240" s="258"/>
      <c r="AU240" s="258"/>
      <c r="AV240" s="258"/>
      <c r="AW240" s="258"/>
      <c r="AX240" s="258"/>
      <c r="AY240" s="62">
        <v>26600640</v>
      </c>
      <c r="AZ240" s="62">
        <v>29792716.800000004</v>
      </c>
      <c r="BA240" s="236" t="s">
        <v>245</v>
      </c>
      <c r="BB240" s="241" t="s">
        <v>359</v>
      </c>
      <c r="BC240" s="33" t="s">
        <v>269</v>
      </c>
      <c r="BD240" s="259"/>
      <c r="BE240" s="259"/>
      <c r="BF240" s="259"/>
      <c r="BG240" s="259"/>
      <c r="BH240" s="259"/>
      <c r="BI240" s="259"/>
      <c r="BJ240" s="259"/>
      <c r="BK240" s="259"/>
      <c r="BL240" s="259"/>
      <c r="BM240" s="31" t="s">
        <v>417</v>
      </c>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row>
    <row r="241" spans="1:235" ht="13.15" customHeight="1" x14ac:dyDescent="0.2">
      <c r="A241" s="162" t="s">
        <v>71</v>
      </c>
      <c r="B241" s="32" t="s">
        <v>426</v>
      </c>
      <c r="C241" s="32"/>
      <c r="D241" s="53" t="s">
        <v>697</v>
      </c>
      <c r="E241" s="420"/>
      <c r="F241" s="244"/>
      <c r="G241" s="244" t="s">
        <v>692</v>
      </c>
      <c r="H241" s="302"/>
      <c r="I241" s="406" t="s">
        <v>693</v>
      </c>
      <c r="J241" s="302" t="s">
        <v>694</v>
      </c>
      <c r="K241" s="407" t="s">
        <v>25</v>
      </c>
      <c r="L241" s="37"/>
      <c r="M241" s="34"/>
      <c r="N241" s="227">
        <v>100</v>
      </c>
      <c r="O241" s="54">
        <v>230000000</v>
      </c>
      <c r="P241" s="226" t="s">
        <v>233</v>
      </c>
      <c r="Q241" s="71" t="s">
        <v>484</v>
      </c>
      <c r="R241" s="228" t="s">
        <v>234</v>
      </c>
      <c r="S241" s="54">
        <v>230000000</v>
      </c>
      <c r="T241" s="226" t="s">
        <v>72</v>
      </c>
      <c r="U241" s="245"/>
      <c r="V241" s="71" t="s">
        <v>251</v>
      </c>
      <c r="W241" s="51"/>
      <c r="X241" s="71"/>
      <c r="Y241" s="71">
        <v>0</v>
      </c>
      <c r="Z241" s="278">
        <v>100</v>
      </c>
      <c r="AA241" s="278">
        <v>0</v>
      </c>
      <c r="AB241" s="278"/>
      <c r="AC241" s="278" t="s">
        <v>236</v>
      </c>
      <c r="AD241" s="37"/>
      <c r="AE241" s="312"/>
      <c r="AF241" s="271">
        <v>30677377.5</v>
      </c>
      <c r="AG241" s="250">
        <v>34358662.800000004</v>
      </c>
      <c r="AH241" s="234"/>
      <c r="AI241" s="234"/>
      <c r="AJ241" s="250">
        <v>40903170</v>
      </c>
      <c r="AK241" s="250">
        <v>45811550.400000006</v>
      </c>
      <c r="AL241" s="250"/>
      <c r="AM241" s="250"/>
      <c r="AN241" s="250">
        <v>40903170</v>
      </c>
      <c r="AO241" s="250">
        <v>45811550.400000006</v>
      </c>
      <c r="AP241" s="234"/>
      <c r="AQ241" s="234"/>
      <c r="AR241" s="234"/>
      <c r="AS241" s="234"/>
      <c r="AT241" s="234"/>
      <c r="AU241" s="234"/>
      <c r="AV241" s="234"/>
      <c r="AW241" s="234"/>
      <c r="AX241" s="234"/>
      <c r="AY241" s="62">
        <v>112483717.5</v>
      </c>
      <c r="AZ241" s="62">
        <v>125981763.60000001</v>
      </c>
      <c r="BA241" s="236" t="s">
        <v>245</v>
      </c>
      <c r="BB241" s="241" t="s">
        <v>360</v>
      </c>
      <c r="BC241" s="33" t="s">
        <v>361</v>
      </c>
      <c r="BD241" s="39"/>
      <c r="BE241" s="39"/>
      <c r="BF241" s="39"/>
      <c r="BG241" s="39"/>
      <c r="BH241" s="39"/>
      <c r="BI241" s="39"/>
      <c r="BJ241" s="39"/>
      <c r="BK241" s="39"/>
      <c r="BL241" s="39"/>
      <c r="BM241" s="31" t="s">
        <v>417</v>
      </c>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row>
    <row r="242" spans="1:235" ht="13.5" customHeight="1" x14ac:dyDescent="0.2">
      <c r="A242" s="522" t="s">
        <v>531</v>
      </c>
      <c r="B242" s="39"/>
      <c r="C242" s="162"/>
      <c r="D242" s="56" t="s">
        <v>745</v>
      </c>
      <c r="E242" s="176"/>
      <c r="F242" s="176"/>
      <c r="G242" s="537" t="s">
        <v>746</v>
      </c>
      <c r="H242" s="537" t="s">
        <v>653</v>
      </c>
      <c r="I242" s="538" t="s">
        <v>747</v>
      </c>
      <c r="J242" s="539" t="s">
        <v>748</v>
      </c>
      <c r="K242" s="540" t="s">
        <v>25</v>
      </c>
      <c r="L242" s="540"/>
      <c r="M242" s="540"/>
      <c r="N242" s="541">
        <v>100</v>
      </c>
      <c r="O242" s="103">
        <v>230000000</v>
      </c>
      <c r="P242" s="136" t="s">
        <v>749</v>
      </c>
      <c r="Q242" s="209" t="s">
        <v>663</v>
      </c>
      <c r="R242" s="100" t="s">
        <v>234</v>
      </c>
      <c r="S242" s="100">
        <v>230000000</v>
      </c>
      <c r="T242" s="136" t="s">
        <v>750</v>
      </c>
      <c r="U242" s="540"/>
      <c r="V242" s="115" t="s">
        <v>285</v>
      </c>
      <c r="W242" s="304"/>
      <c r="X242" s="304"/>
      <c r="Y242" s="542">
        <v>0</v>
      </c>
      <c r="Z242" s="542">
        <v>100</v>
      </c>
      <c r="AA242" s="542">
        <v>0</v>
      </c>
      <c r="AB242" s="304"/>
      <c r="AC242" s="304" t="s">
        <v>236</v>
      </c>
      <c r="AD242" s="543"/>
      <c r="AE242" s="544"/>
      <c r="AF242" s="545">
        <v>9423000</v>
      </c>
      <c r="AG242" s="545">
        <f>IF(AC242="С НДС",AF242*1.12,AF242)</f>
        <v>10553760.000000002</v>
      </c>
      <c r="AH242" s="545"/>
      <c r="AI242" s="545"/>
      <c r="AJ242" s="545">
        <v>13768000</v>
      </c>
      <c r="AK242" s="545">
        <f>IF(AC242="С НДС",AJ242*1.12,AJ242)</f>
        <v>15420160.000000002</v>
      </c>
      <c r="AL242" s="545"/>
      <c r="AM242" s="545"/>
      <c r="AN242" s="545">
        <v>15420460</v>
      </c>
      <c r="AO242" s="545">
        <f>IF(AC242="С НДС",AN242*1.12,AN242)</f>
        <v>17270915.200000003</v>
      </c>
      <c r="AP242" s="545"/>
      <c r="AQ242" s="545"/>
      <c r="AR242" s="545">
        <v>17270579.199999999</v>
      </c>
      <c r="AS242" s="545">
        <f>IF(AC242="С НДС",AR242*1.12,AR242)</f>
        <v>19343048.704</v>
      </c>
      <c r="AT242" s="545"/>
      <c r="AU242" s="545"/>
      <c r="AV242" s="545">
        <v>19343048.699999999</v>
      </c>
      <c r="AW242" s="545">
        <f>IF(AC242="С НДС",AV242*1.12,AV242)</f>
        <v>21664214.544</v>
      </c>
      <c r="AX242" s="544"/>
      <c r="AY242" s="544">
        <f>SUM(,AV242,AR242,AJ242,AF242,AN242)</f>
        <v>75225087.900000006</v>
      </c>
      <c r="AZ242" s="544">
        <f>IF(AC242="С НДС",AY242*1.12,AY242)</f>
        <v>84252098.448000014</v>
      </c>
      <c r="BA242" s="278" t="s">
        <v>245</v>
      </c>
      <c r="BB242" s="546" t="s">
        <v>751</v>
      </c>
      <c r="BC242" s="546" t="s">
        <v>751</v>
      </c>
      <c r="BD242" s="537"/>
      <c r="BE242" s="537"/>
      <c r="BF242" s="537"/>
      <c r="BG242" s="537"/>
      <c r="BH242" s="537"/>
      <c r="BI242" s="537"/>
      <c r="BJ242" s="537"/>
      <c r="BK242" s="537"/>
      <c r="BL242" s="537"/>
      <c r="BM242" s="31" t="s">
        <v>417</v>
      </c>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row>
    <row r="243" spans="1:235" ht="13.15" customHeight="1" x14ac:dyDescent="0.2">
      <c r="A243" s="14"/>
      <c r="B243" s="14"/>
      <c r="C243" s="14"/>
      <c r="D243" s="14"/>
      <c r="E243" s="14"/>
      <c r="F243" s="7" t="s">
        <v>246</v>
      </c>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9"/>
      <c r="AE243" s="19"/>
      <c r="AF243" s="19"/>
      <c r="AG243" s="16">
        <f>IF(AC243="С НДС",AF243*1.12,AF243)</f>
        <v>0</v>
      </c>
      <c r="AH243" s="19"/>
      <c r="AI243" s="19"/>
      <c r="AJ243" s="19"/>
      <c r="AK243" s="19"/>
      <c r="AL243" s="19"/>
      <c r="AM243" s="19"/>
      <c r="AN243" s="19"/>
      <c r="AO243" s="19"/>
      <c r="AP243" s="19"/>
      <c r="AQ243" s="19"/>
      <c r="AR243" s="19"/>
      <c r="AS243" s="19"/>
      <c r="AT243" s="19"/>
      <c r="AU243" s="19"/>
      <c r="AV243" s="19"/>
      <c r="AW243" s="19"/>
      <c r="AX243" s="19"/>
      <c r="AY243" s="19">
        <f>SUM(AY135:AY242)</f>
        <v>15426636826.508001</v>
      </c>
      <c r="AZ243" s="19">
        <f>SUM(AZ135:AZ242)</f>
        <v>17277833245.698563</v>
      </c>
      <c r="BA243" s="14"/>
      <c r="BB243" s="14"/>
      <c r="BC243" s="14"/>
      <c r="BD243" s="14"/>
      <c r="BE243" s="14"/>
      <c r="BF243" s="14"/>
      <c r="BG243" s="14"/>
      <c r="BH243" s="14"/>
      <c r="BI243" s="14"/>
      <c r="BJ243" s="14"/>
      <c r="BK243" s="14"/>
      <c r="BL243" s="14"/>
      <c r="BM243" s="14"/>
    </row>
    <row r="244" spans="1:235" ht="13.15" customHeight="1" x14ac:dyDescent="0.2">
      <c r="A244" s="14"/>
      <c r="B244" s="14"/>
      <c r="C244" s="14"/>
      <c r="D244" s="14"/>
      <c r="E244" s="14"/>
      <c r="F244" s="7" t="s">
        <v>249</v>
      </c>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9"/>
      <c r="AE244" s="19"/>
      <c r="AF244" s="19"/>
      <c r="AG244" s="16">
        <f>IF(AC244="С НДС",AF244*1.12,AF244)</f>
        <v>0</v>
      </c>
      <c r="AH244" s="19"/>
      <c r="AI244" s="19"/>
      <c r="AJ244" s="19"/>
      <c r="AK244" s="19"/>
      <c r="AL244" s="19"/>
      <c r="AM244" s="19"/>
      <c r="AN244" s="19"/>
      <c r="AO244" s="19"/>
      <c r="AP244" s="19"/>
      <c r="AQ244" s="19"/>
      <c r="AR244" s="19"/>
      <c r="AS244" s="19"/>
      <c r="AT244" s="19"/>
      <c r="AU244" s="19"/>
      <c r="AV244" s="19"/>
      <c r="AW244" s="19"/>
      <c r="AX244" s="19"/>
      <c r="AY244" s="19">
        <f>AY109+AY133+AY243</f>
        <v>23378086459.091042</v>
      </c>
      <c r="AZ244" s="19">
        <f>AZ109+AZ133+AZ243</f>
        <v>26183456834.195568</v>
      </c>
      <c r="BA244" s="14"/>
      <c r="BB244" s="14"/>
      <c r="BC244" s="14"/>
      <c r="BD244" s="14"/>
      <c r="BE244" s="14"/>
      <c r="BF244" s="14"/>
      <c r="BG244" s="14"/>
      <c r="BH244" s="14"/>
      <c r="BI244" s="14"/>
      <c r="BJ244" s="14"/>
      <c r="BK244" s="14"/>
      <c r="BL244" s="14"/>
      <c r="BM244" s="14"/>
    </row>
  </sheetData>
  <protectedRanges>
    <protectedRange sqref="J183" name="Диапазон3_74_5_1_5_2_1_1_1_1_1_2_5_1_2_1_2" securityDescriptor="O:WDG:WDD:(A;;CC;;;S-1-5-21-1281035640-548247933-376692995-11259)(A;;CC;;;S-1-5-21-1281035640-548247933-376692995-11258)(A;;CC;;;S-1-5-21-1281035640-548247933-376692995-5864)"/>
    <protectedRange sqref="I125" name="Диапазон3_27_1_2_1_1_1_24_1_3" securityDescriptor="O:WDG:WDD:(A;;CC;;;S-1-5-21-1281035640-548247933-376692995-11259)(A;;CC;;;S-1-5-21-1281035640-548247933-376692995-11258)(A;;CC;;;S-1-5-21-1281035640-548247933-376692995-5864)"/>
    <protectedRange sqref="J125" name="Диапазон3_27_1_2_2_1_1_24_1_3" securityDescriptor="O:WDG:WDD:(A;;CC;;;S-1-5-21-1281035640-548247933-376692995-11259)(A;;CC;;;S-1-5-21-1281035640-548247933-376692995-11258)(A;;CC;;;S-1-5-21-1281035640-548247933-376692995-5864)"/>
    <protectedRange sqref="I190" name="Диапазон3_27_1_2_1_1_1_24_1_1_1" securityDescriptor="O:WDG:WDD:(A;;CC;;;S-1-5-21-1281035640-548247933-376692995-11259)(A;;CC;;;S-1-5-21-1281035640-548247933-376692995-11258)(A;;CC;;;S-1-5-21-1281035640-548247933-376692995-5864)"/>
    <protectedRange sqref="J190" name="Диапазон3_27_1_2_2_1_1_24_1_1_1" securityDescriptor="O:WDG:WDD:(A;;CC;;;S-1-5-21-1281035640-548247933-376692995-11259)(A;;CC;;;S-1-5-21-1281035640-548247933-376692995-11258)(A;;CC;;;S-1-5-21-1281035640-548247933-376692995-5864)"/>
    <protectedRange sqref="I126" name="Диапазон3_27_1_2_1_1_1_24_1_2_1" securityDescriptor="O:WDG:WDD:(A;;CC;;;S-1-5-21-1281035640-548247933-376692995-11259)(A;;CC;;;S-1-5-21-1281035640-548247933-376692995-11258)(A;;CC;;;S-1-5-21-1281035640-548247933-376692995-5864)"/>
    <protectedRange sqref="J126" name="Диапазон3_27_1_2_2_1_1_24_1_2_1" securityDescriptor="O:WDG:WDD:(A;;CC;;;S-1-5-21-1281035640-548247933-376692995-11259)(A;;CC;;;S-1-5-21-1281035640-548247933-376692995-11258)(A;;CC;;;S-1-5-21-1281035640-548247933-376692995-5864)"/>
    <protectedRange sqref="J184" name="Диапазон3_74_5_1_5_2_1_1_1_1_1_2_5_1_2_1_1_1" securityDescriptor="O:WDG:WDD:(A;;CC;;;S-1-5-21-1281035640-548247933-376692995-11259)(A;;CC;;;S-1-5-21-1281035640-548247933-376692995-11258)(A;;CC;;;S-1-5-21-1281035640-548247933-376692995-5864)"/>
    <protectedRange sqref="H132:I132" name="Диапазон3_27_1_2_1_1_1_24_1_3_1" securityDescriptor="O:WDG:WDD:(A;;CC;;;S-1-5-21-1281035640-548247933-376692995-11259)(A;;CC;;;S-1-5-21-1281035640-548247933-376692995-11258)(A;;CC;;;S-1-5-21-1281035640-548247933-376692995-5864)"/>
    <protectedRange sqref="H127:I127" name="Диапазон3_27_1_2_1_1_1_24_1_4" securityDescriptor="O:WDG:WDD:(A;;CC;;;S-1-5-21-1281035640-548247933-376692995-11259)(A;;CC;;;S-1-5-21-1281035640-548247933-376692995-11258)(A;;CC;;;S-1-5-21-1281035640-548247933-376692995-5864)"/>
    <protectedRange sqref="I192" name="Диапазон3_27_1_2_1_1_1_24_1_1_1_1" securityDescriptor="O:WDG:WDD:(A;;CC;;;S-1-5-21-1281035640-548247933-376692995-11259)(A;;CC;;;S-1-5-21-1281035640-548247933-376692995-11258)(A;;CC;;;S-1-5-21-1281035640-548247933-376692995-5864)"/>
    <protectedRange sqref="J192" name="Диапазон3_27_1_2_2_1_1_24_1_1_1_1" securityDescriptor="O:WDG:WDD:(A;;CC;;;S-1-5-21-1281035640-548247933-376692995-11259)(A;;CC;;;S-1-5-21-1281035640-548247933-376692995-11258)(A;;CC;;;S-1-5-21-1281035640-548247933-376692995-5864)"/>
    <protectedRange sqref="J151" name="Диапазон3_74_5_1_5_2_1_1_1_1_1_2_5_1_2_1_2_1" securityDescriptor="O:WDG:WDD:(A;;CC;;;S-1-5-21-1281035640-548247933-376692995-11259)(A;;CC;;;S-1-5-21-1281035640-548247933-376692995-11258)(A;;CC;;;S-1-5-21-1281035640-548247933-376692995-5864)"/>
    <protectedRange sqref="J154" name="Диапазон3_74_5_1_5_2_1_1_1_1_1_2_5_1_2_1_3" securityDescriptor="O:WDG:WDD:(A;;CC;;;S-1-5-21-1281035640-548247933-376692995-11259)(A;;CC;;;S-1-5-21-1281035640-548247933-376692995-11258)(A;;CC;;;S-1-5-21-1281035640-548247933-376692995-5864)"/>
    <protectedRange sqref="J157" name="Диапазон3_74_5_1_5_2_1_1_1_1_1_2_5_1_2_1_4" securityDescriptor="O:WDG:WDD:(A;;CC;;;S-1-5-21-1281035640-548247933-376692995-11259)(A;;CC;;;S-1-5-21-1281035640-548247933-376692995-11258)(A;;CC;;;S-1-5-21-1281035640-548247933-376692995-5864)"/>
    <protectedRange sqref="J238" name="Диапазон3_27_1_2_1_1_1_24_1_1_1_1_1" securityDescriptor="O:WDG:WDD:(A;;CC;;;S-1-5-21-1281035640-548247933-376692995-11259)(A;;CC;;;S-1-5-21-1281035640-548247933-376692995-11258)(A;;CC;;;S-1-5-21-1281035640-548247933-376692995-5864)"/>
    <protectedRange sqref="K238" name="Диапазон3_27_1_2_2_1_1_24_1_1_1_1_1" securityDescriptor="O:WDG:WDD:(A;;CC;;;S-1-5-21-1281035640-548247933-376692995-11259)(A;;CC;;;S-1-5-21-1281035640-548247933-376692995-11258)(A;;CC;;;S-1-5-21-1281035640-548247933-376692995-5864)"/>
    <protectedRange sqref="J233" name="Диапазон3_27_1_2_1_1_1_24_1_1_1_2" securityDescriptor="O:WDG:WDD:(A;;CC;;;S-1-5-21-1281035640-548247933-376692995-11259)(A;;CC;;;S-1-5-21-1281035640-548247933-376692995-11258)(A;;CC;;;S-1-5-21-1281035640-548247933-376692995-5864)"/>
    <protectedRange sqref="K233" name="Диапазон3_27_1_2_2_1_1_24_1_1_1_2" securityDescriptor="O:WDG:WDD:(A;;CC;;;S-1-5-21-1281035640-548247933-376692995-11259)(A;;CC;;;S-1-5-21-1281035640-548247933-376692995-11258)(A;;CC;;;S-1-5-21-1281035640-548247933-376692995-5864)"/>
    <protectedRange sqref="J235" name="Диапазон3_27_1_2_1_1_1_24_1_1_1_3" securityDescriptor="O:WDG:WDD:(A;;CC;;;S-1-5-21-1281035640-548247933-376692995-11259)(A;;CC;;;S-1-5-21-1281035640-548247933-376692995-11258)(A;;CC;;;S-1-5-21-1281035640-548247933-376692995-5864)"/>
    <protectedRange sqref="K235" name="Диапазон3_27_1_2_2_1_1_24_1_1_1_3" securityDescriptor="O:WDG:WDD:(A;;CC;;;S-1-5-21-1281035640-548247933-376692995-11259)(A;;CC;;;S-1-5-21-1281035640-548247933-376692995-11258)(A;;CC;;;S-1-5-21-1281035640-548247933-376692995-5864)"/>
    <protectedRange sqref="J237" name="Диапазон3_27_1_2_1_1_1_24_1_1_1_4" securityDescriptor="O:WDG:WDD:(A;;CC;;;S-1-5-21-1281035640-548247933-376692995-11259)(A;;CC;;;S-1-5-21-1281035640-548247933-376692995-11258)(A;;CC;;;S-1-5-21-1281035640-548247933-376692995-5864)"/>
    <protectedRange sqref="K237" name="Диапазон3_27_1_2_2_1_1_24_1_1_1_4" securityDescriptor="O:WDG:WDD:(A;;CC;;;S-1-5-21-1281035640-548247933-376692995-11259)(A;;CC;;;S-1-5-21-1281035640-548247933-376692995-11258)(A;;CC;;;S-1-5-21-1281035640-548247933-376692995-5864)"/>
  </protectedRanges>
  <mergeCells count="64">
    <mergeCell ref="A5:A7"/>
    <mergeCell ref="F5:F7"/>
    <mergeCell ref="G5:G7"/>
    <mergeCell ref="I5:I7"/>
    <mergeCell ref="J5:J7"/>
    <mergeCell ref="C5:C7"/>
    <mergeCell ref="D5:D7"/>
    <mergeCell ref="E5:E7"/>
    <mergeCell ref="B5:B7"/>
    <mergeCell ref="H5:H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BB5:BC5"/>
    <mergeCell ref="BC6:BC7"/>
    <mergeCell ref="AP5:AS5"/>
    <mergeCell ref="AP6:AP7"/>
    <mergeCell ref="AQ6:AQ7"/>
    <mergeCell ref="AR6:AR7"/>
    <mergeCell ref="AS6:AS7"/>
    <mergeCell ref="AT5:AW5"/>
    <mergeCell ref="AT6:AT7"/>
    <mergeCell ref="AU6:AU7"/>
    <mergeCell ref="AV6:AV7"/>
    <mergeCell ref="AW6:AW7"/>
    <mergeCell ref="AL6:AL7"/>
    <mergeCell ref="BD6:BF6"/>
    <mergeCell ref="BG6:BI6"/>
    <mergeCell ref="BJ6:BL6"/>
    <mergeCell ref="AN6:AN7"/>
    <mergeCell ref="AO6:AO7"/>
    <mergeCell ref="AX6:AX7"/>
    <mergeCell ref="AY6:AY7"/>
    <mergeCell ref="AZ6:AZ7"/>
    <mergeCell ref="BB6:BB7"/>
    <mergeCell ref="AM6:AM7"/>
    <mergeCell ref="AH6:AH7"/>
    <mergeCell ref="AI6:AI7"/>
    <mergeCell ref="AJ6:AJ7"/>
    <mergeCell ref="AK6:AK7"/>
    <mergeCell ref="R5:R7"/>
    <mergeCell ref="S5:S7"/>
    <mergeCell ref="T5:T7"/>
    <mergeCell ref="U5:U7"/>
    <mergeCell ref="Q5:Q7"/>
    <mergeCell ref="K5:K7"/>
    <mergeCell ref="L5:L7"/>
    <mergeCell ref="M5:M7"/>
    <mergeCell ref="N5:N7"/>
    <mergeCell ref="O5:O7"/>
    <mergeCell ref="P5:P7"/>
  </mergeCells>
  <conditionalFormatting sqref="AT135:AU137 AT161:AU161 AT163:AU163 AT165:AU165 AT167:AU167 AT170:AU170 AT173:AU173 AT176:AU176 AT152:AU152 AT155:AU155 AT158:AU159 AT140:AU140 AT143:AU143 AT145:AU145 AT147:AU147 AT149:AU149">
    <cfRule type="duplicateValues" dxfId="101" priority="99" stopIfTrue="1"/>
  </conditionalFormatting>
  <conditionalFormatting sqref="BC165">
    <cfRule type="duplicateValues" dxfId="100" priority="98"/>
  </conditionalFormatting>
  <conditionalFormatting sqref="AX135:AX137 AX161 AX163 AX165 AX167 AX170 AX173 AX176 AX152 AX155 AX158:AX159 AX140 AX143 AX145 AX147 AX149">
    <cfRule type="duplicateValues" dxfId="99" priority="97" stopIfTrue="1"/>
  </conditionalFormatting>
  <conditionalFormatting sqref="E43 E46 E49 E52 E55">
    <cfRule type="duplicateValues" dxfId="98" priority="96"/>
  </conditionalFormatting>
  <conditionalFormatting sqref="AT177:AU177">
    <cfRule type="duplicateValues" dxfId="97" priority="100" stopIfTrue="1"/>
  </conditionalFormatting>
  <conditionalFormatting sqref="BC178:BC182 AX177">
    <cfRule type="duplicateValues" dxfId="96" priority="101" stopIfTrue="1"/>
  </conditionalFormatting>
  <conditionalFormatting sqref="AT160:AU160">
    <cfRule type="duplicateValues" dxfId="95" priority="95" stopIfTrue="1"/>
  </conditionalFormatting>
  <conditionalFormatting sqref="AX160">
    <cfRule type="duplicateValues" dxfId="94" priority="94" stopIfTrue="1"/>
  </conditionalFormatting>
  <conditionalFormatting sqref="AT162:AU162">
    <cfRule type="duplicateValues" dxfId="93" priority="93" stopIfTrue="1"/>
  </conditionalFormatting>
  <conditionalFormatting sqref="AX162">
    <cfRule type="duplicateValues" dxfId="92" priority="92" stopIfTrue="1"/>
  </conditionalFormatting>
  <conditionalFormatting sqref="AT164:AU164">
    <cfRule type="duplicateValues" dxfId="91" priority="91" stopIfTrue="1"/>
  </conditionalFormatting>
  <conditionalFormatting sqref="AX164">
    <cfRule type="duplicateValues" dxfId="90" priority="90" stopIfTrue="1"/>
  </conditionalFormatting>
  <conditionalFormatting sqref="AT166:AU166">
    <cfRule type="duplicateValues" dxfId="89" priority="89" stopIfTrue="1"/>
  </conditionalFormatting>
  <conditionalFormatting sqref="BC166">
    <cfRule type="duplicateValues" dxfId="88" priority="88"/>
  </conditionalFormatting>
  <conditionalFormatting sqref="AX166">
    <cfRule type="duplicateValues" dxfId="87" priority="87" stopIfTrue="1"/>
  </conditionalFormatting>
  <conditionalFormatting sqref="AT168:AU168">
    <cfRule type="duplicateValues" dxfId="86" priority="86" stopIfTrue="1"/>
  </conditionalFormatting>
  <conditionalFormatting sqref="AX168">
    <cfRule type="duplicateValues" dxfId="85" priority="85" stopIfTrue="1"/>
  </conditionalFormatting>
  <conditionalFormatting sqref="AT171:AU171">
    <cfRule type="duplicateValues" dxfId="84" priority="84" stopIfTrue="1"/>
  </conditionalFormatting>
  <conditionalFormatting sqref="AX171">
    <cfRule type="duplicateValues" dxfId="83" priority="83" stopIfTrue="1"/>
  </conditionalFormatting>
  <conditionalFormatting sqref="AT174:AU174">
    <cfRule type="duplicateValues" dxfId="82" priority="82" stopIfTrue="1"/>
  </conditionalFormatting>
  <conditionalFormatting sqref="AX174">
    <cfRule type="duplicateValues" dxfId="81" priority="81" stopIfTrue="1"/>
  </conditionalFormatting>
  <conditionalFormatting sqref="AX187">
    <cfRule type="duplicateValues" dxfId="80" priority="80" stopIfTrue="1"/>
  </conditionalFormatting>
  <conditionalFormatting sqref="H100 H104">
    <cfRule type="duplicateValues" dxfId="79" priority="79"/>
  </conditionalFormatting>
  <conditionalFormatting sqref="H100">
    <cfRule type="duplicateValues" dxfId="78" priority="78"/>
  </conditionalFormatting>
  <conditionalFormatting sqref="H100">
    <cfRule type="duplicateValues" dxfId="77" priority="77"/>
  </conditionalFormatting>
  <conditionalFormatting sqref="AT193:AU194">
    <cfRule type="duplicateValues" dxfId="76" priority="76" stopIfTrue="1"/>
  </conditionalFormatting>
  <conditionalFormatting sqref="AX193:AX194">
    <cfRule type="duplicateValues" dxfId="75" priority="75" stopIfTrue="1"/>
  </conditionalFormatting>
  <conditionalFormatting sqref="AT150:AU150">
    <cfRule type="duplicateValues" dxfId="74" priority="74" stopIfTrue="1"/>
  </conditionalFormatting>
  <conditionalFormatting sqref="AX150">
    <cfRule type="duplicateValues" dxfId="73" priority="73" stopIfTrue="1"/>
  </conditionalFormatting>
  <conditionalFormatting sqref="AT153:AU153">
    <cfRule type="duplicateValues" dxfId="72" priority="72" stopIfTrue="1"/>
  </conditionalFormatting>
  <conditionalFormatting sqref="AX153">
    <cfRule type="duplicateValues" dxfId="71" priority="71" stopIfTrue="1"/>
  </conditionalFormatting>
  <conditionalFormatting sqref="AT156:AU156">
    <cfRule type="duplicateValues" dxfId="70" priority="70" stopIfTrue="1"/>
  </conditionalFormatting>
  <conditionalFormatting sqref="AX156">
    <cfRule type="duplicateValues" dxfId="69" priority="69" stopIfTrue="1"/>
  </conditionalFormatting>
  <conditionalFormatting sqref="BB195">
    <cfRule type="duplicateValues" dxfId="68" priority="67" stopIfTrue="1"/>
  </conditionalFormatting>
  <conditionalFormatting sqref="AX195">
    <cfRule type="duplicateValues" dxfId="67" priority="68" stopIfTrue="1"/>
  </conditionalFormatting>
  <conditionalFormatting sqref="AT227:AU227">
    <cfRule type="duplicateValues" dxfId="66" priority="65" stopIfTrue="1"/>
  </conditionalFormatting>
  <conditionalFormatting sqref="AX227">
    <cfRule type="duplicateValues" dxfId="65" priority="66" stopIfTrue="1"/>
  </conditionalFormatting>
  <conditionalFormatting sqref="AT228:AU228">
    <cfRule type="duplicateValues" dxfId="64" priority="63" stopIfTrue="1"/>
  </conditionalFormatting>
  <conditionalFormatting sqref="AX228">
    <cfRule type="duplicateValues" dxfId="63" priority="64" stopIfTrue="1"/>
  </conditionalFormatting>
  <conditionalFormatting sqref="H101">
    <cfRule type="duplicateValues" dxfId="62" priority="62"/>
  </conditionalFormatting>
  <conditionalFormatting sqref="H101">
    <cfRule type="duplicateValues" dxfId="61" priority="61"/>
  </conditionalFormatting>
  <conditionalFormatting sqref="H101">
    <cfRule type="duplicateValues" dxfId="60" priority="60"/>
  </conditionalFormatting>
  <conditionalFormatting sqref="H105">
    <cfRule type="duplicateValues" dxfId="59" priority="59"/>
  </conditionalFormatting>
  <conditionalFormatting sqref="H105">
    <cfRule type="duplicateValues" dxfId="58" priority="58"/>
  </conditionalFormatting>
  <conditionalFormatting sqref="H105">
    <cfRule type="duplicateValues" dxfId="57" priority="57"/>
  </conditionalFormatting>
  <conditionalFormatting sqref="AT232:AU232">
    <cfRule type="duplicateValues" dxfId="56" priority="55" stopIfTrue="1"/>
  </conditionalFormatting>
  <conditionalFormatting sqref="AX232">
    <cfRule type="duplicateValues" dxfId="55" priority="56" stopIfTrue="1"/>
  </conditionalFormatting>
  <conditionalFormatting sqref="AT234:AU234">
    <cfRule type="duplicateValues" dxfId="54" priority="53" stopIfTrue="1"/>
  </conditionalFormatting>
  <conditionalFormatting sqref="AX234">
    <cfRule type="duplicateValues" dxfId="53" priority="54" stopIfTrue="1"/>
  </conditionalFormatting>
  <conditionalFormatting sqref="AZ69">
    <cfRule type="duplicateValues" dxfId="52" priority="52"/>
  </conditionalFormatting>
  <conditionalFormatting sqref="AZ94">
    <cfRule type="duplicateValues" dxfId="51" priority="51"/>
  </conditionalFormatting>
  <conditionalFormatting sqref="AZ94">
    <cfRule type="duplicateValues" dxfId="50" priority="49"/>
    <cfRule type="duplicateValues" dxfId="49" priority="50"/>
  </conditionalFormatting>
  <conditionalFormatting sqref="H102">
    <cfRule type="duplicateValues" dxfId="48" priority="48"/>
  </conditionalFormatting>
  <conditionalFormatting sqref="H102">
    <cfRule type="duplicateValues" dxfId="47" priority="47"/>
  </conditionalFormatting>
  <conditionalFormatting sqref="H102">
    <cfRule type="duplicateValues" dxfId="46" priority="46"/>
  </conditionalFormatting>
  <conditionalFormatting sqref="H106">
    <cfRule type="duplicateValues" dxfId="45" priority="45"/>
  </conditionalFormatting>
  <conditionalFormatting sqref="H106">
    <cfRule type="duplicateValues" dxfId="44" priority="44"/>
  </conditionalFormatting>
  <conditionalFormatting sqref="H106">
    <cfRule type="duplicateValues" dxfId="43" priority="43"/>
  </conditionalFormatting>
  <conditionalFormatting sqref="AP192">
    <cfRule type="duplicateValues" dxfId="42" priority="42" stopIfTrue="1"/>
  </conditionalFormatting>
  <conditionalFormatting sqref="AT151:AU151">
    <cfRule type="duplicateValues" dxfId="41" priority="40" stopIfTrue="1"/>
  </conditionalFormatting>
  <conditionalFormatting sqref="AX151">
    <cfRule type="duplicateValues" dxfId="40" priority="41" stopIfTrue="1"/>
  </conditionalFormatting>
  <conditionalFormatting sqref="AT154:AU154">
    <cfRule type="duplicateValues" dxfId="39" priority="38" stopIfTrue="1"/>
  </conditionalFormatting>
  <conditionalFormatting sqref="AX154">
    <cfRule type="duplicateValues" dxfId="38" priority="39" stopIfTrue="1"/>
  </conditionalFormatting>
  <conditionalFormatting sqref="AT157:AU157">
    <cfRule type="duplicateValues" dxfId="37" priority="36" stopIfTrue="1"/>
  </conditionalFormatting>
  <conditionalFormatting sqref="AX157">
    <cfRule type="duplicateValues" dxfId="36" priority="37" stopIfTrue="1"/>
  </conditionalFormatting>
  <conditionalFormatting sqref="AQ238">
    <cfRule type="duplicateValues" dxfId="35" priority="34" stopIfTrue="1"/>
  </conditionalFormatting>
  <conditionalFormatting sqref="AP238">
    <cfRule type="duplicateValues" dxfId="34" priority="35" stopIfTrue="1"/>
  </conditionalFormatting>
  <conditionalFormatting sqref="AT239:AU241">
    <cfRule type="duplicateValues" dxfId="33" priority="32" stopIfTrue="1"/>
  </conditionalFormatting>
  <conditionalFormatting sqref="AX239:AX241">
    <cfRule type="duplicateValues" dxfId="32" priority="33" stopIfTrue="1"/>
  </conditionalFormatting>
  <conditionalFormatting sqref="AT233:AU233">
    <cfRule type="duplicateValues" dxfId="31" priority="30" stopIfTrue="1"/>
  </conditionalFormatting>
  <conditionalFormatting sqref="AX233">
    <cfRule type="duplicateValues" dxfId="30" priority="31" stopIfTrue="1"/>
  </conditionalFormatting>
  <conditionalFormatting sqref="AT235:AU235">
    <cfRule type="duplicateValues" dxfId="29" priority="28" stopIfTrue="1"/>
  </conditionalFormatting>
  <conditionalFormatting sqref="AX235">
    <cfRule type="duplicateValues" dxfId="28" priority="29" stopIfTrue="1"/>
  </conditionalFormatting>
  <conditionalFormatting sqref="AT237:AU237">
    <cfRule type="duplicateValues" dxfId="27" priority="26" stopIfTrue="1"/>
  </conditionalFormatting>
  <conditionalFormatting sqref="AX237">
    <cfRule type="duplicateValues" dxfId="26" priority="27" stopIfTrue="1"/>
  </conditionalFormatting>
  <conditionalFormatting sqref="AZ66">
    <cfRule type="duplicateValues" dxfId="25" priority="25"/>
  </conditionalFormatting>
  <conditionalFormatting sqref="AZ70">
    <cfRule type="duplicateValues" dxfId="24" priority="24"/>
  </conditionalFormatting>
  <conditionalFormatting sqref="AZ99">
    <cfRule type="duplicateValues" dxfId="23" priority="23"/>
  </conditionalFormatting>
  <conditionalFormatting sqref="AZ90">
    <cfRule type="duplicateValues" dxfId="22" priority="22"/>
  </conditionalFormatting>
  <conditionalFormatting sqref="AZ90">
    <cfRule type="duplicateValues" dxfId="21" priority="20"/>
    <cfRule type="duplicateValues" dxfId="20" priority="21"/>
  </conditionalFormatting>
  <conditionalFormatting sqref="H107">
    <cfRule type="duplicateValues" dxfId="19" priority="19"/>
  </conditionalFormatting>
  <conditionalFormatting sqref="H107">
    <cfRule type="duplicateValues" dxfId="18" priority="18"/>
  </conditionalFormatting>
  <conditionalFormatting sqref="H107">
    <cfRule type="duplicateValues" dxfId="17" priority="17"/>
  </conditionalFormatting>
  <conditionalFormatting sqref="H79">
    <cfRule type="duplicateValues" dxfId="16" priority="14"/>
  </conditionalFormatting>
  <conditionalFormatting sqref="H79">
    <cfRule type="duplicateValues" dxfId="15" priority="16"/>
  </conditionalFormatting>
  <conditionalFormatting sqref="H79">
    <cfRule type="duplicateValues" dxfId="14" priority="15"/>
  </conditionalFormatting>
  <conditionalFormatting sqref="H82">
    <cfRule type="duplicateValues" dxfId="13" priority="11"/>
  </conditionalFormatting>
  <conditionalFormatting sqref="H82">
    <cfRule type="duplicateValues" dxfId="12" priority="13"/>
  </conditionalFormatting>
  <conditionalFormatting sqref="H82">
    <cfRule type="duplicateValues" dxfId="11" priority="12"/>
  </conditionalFormatting>
  <conditionalFormatting sqref="H14">
    <cfRule type="duplicateValues" dxfId="10" priority="8"/>
  </conditionalFormatting>
  <conditionalFormatting sqref="H14">
    <cfRule type="duplicateValues" dxfId="9" priority="10"/>
  </conditionalFormatting>
  <conditionalFormatting sqref="H14">
    <cfRule type="duplicateValues" dxfId="8" priority="9"/>
  </conditionalFormatting>
  <conditionalFormatting sqref="H17">
    <cfRule type="duplicateValues" dxfId="7" priority="5"/>
  </conditionalFormatting>
  <conditionalFormatting sqref="H17">
    <cfRule type="duplicateValues" dxfId="6" priority="7"/>
  </conditionalFormatting>
  <conditionalFormatting sqref="H17">
    <cfRule type="duplicateValues" dxfId="5" priority="6"/>
  </conditionalFormatting>
  <conditionalFormatting sqref="AZ91">
    <cfRule type="duplicateValues" dxfId="4" priority="4"/>
  </conditionalFormatting>
  <conditionalFormatting sqref="AZ91">
    <cfRule type="duplicateValues" dxfId="3" priority="2"/>
    <cfRule type="duplicateValues" dxfId="2" priority="3"/>
  </conditionalFormatting>
  <conditionalFormatting sqref="AZ71">
    <cfRule type="duplicateValues" dxfId="1" priority="1"/>
  </conditionalFormatting>
  <dataValidations count="10">
    <dataValidation type="custom" allowBlank="1" showInputMessage="1" showErrorMessage="1" sqref="AF183">
      <formula1>#REF!*#REF!</formula1>
    </dataValidation>
    <dataValidation type="list" allowBlank="1" showInputMessage="1" showErrorMessage="1" sqref="L237 L111:L113 L193:L194 L225:L228 L176:L177 L170:L171 L173:L174 L158:L168 L135:L150 L152:L153 L155:L156 L230:L235 L185:L187">
      <formula1>основания150</formula1>
    </dataValidation>
    <dataValidation type="list" allowBlank="1" showInputMessage="1" showErrorMessage="1" sqref="AB178:AB182 WMF125 WLU126 WCJ125 VSN125 VIR125 UYV125 UOZ125 UFD125 TVH125 TLL125 TBP125 SRT125 SHX125 RYB125 ROF125 REJ125 QUN125 QKR125 QAV125 PQZ125 PHD125 OXH125 ONL125 ODP125 NTT125 NJX125 NAB125 MQF125 MGJ125 LWN125 LMR125 LCV125 KSZ125 KJD125 JZH125 JPL125 JFP125 IVT125 ILX125 ICB125 HSF125 HIJ125 GYN125 GOR125 GEV125 FUZ125 FLD125 FBH125 ERL125 EHP125 DXT125 DNX125 DEB125 CUF125 CKJ125 CAN125 BQR125 BGV125 AWZ125 AND125 ADH125 TL125 JP125 WWB125 WCH191 VIR190 UYV190 UOZ190 UFD190 TVH190 TLL190 TBP190 SRT190 SHX190 RYB190 ROF190 REJ190 QUN190 QKR190 QAV190 PQZ190 PHD190 OXH190 ONL190 ODP190 NTT190 NJX190 NAB190 MQF190 MGJ190 LWN190 LMR190 LCV190 KSZ190 KJD190 JZH190 JPL190 JFP190 IVT190 ILX190 ICB190 HSF190 HIJ190 GYN190 GOR190 GEV190 FUZ190 FLD190 FBH190 ERL190 EHP190 DXT190 DNX190 DEB190 CUF190 CKJ190 CAN190 BQR190 BGV190 AWZ190 AND190 ADH190 TL190 JP190 WWB190 WMF190 WCJ190 AB125:AB127 VSL191 VIP191 UYT191 UOX191 UFB191 TVF191 TLJ191 TBN191 SRR191 SHV191 RXZ191 ROD191 REH191 QUL191 QKP191 QAT191 PQX191 PHB191 OXF191 ONJ191 ODN191 NTR191 NJV191 MZZ191 MQD191 MGH191 LWL191 LMP191 LCT191 KSX191 KJB191 JZF191 JPJ191 JFN191 IVR191 ILV191 IBZ191 HSD191 HIH191 GYL191 GOP191 GET191 FUX191 FLB191 FBF191 ERJ191 EHN191 DXR191 DNV191 DDZ191 CUD191 CKH191 CAL191 BQP191 BGT191 AWX191 ANB191 ADF191 TJ191 JN191 WVZ191 WMD191 VSN190 WBY126 VSC126 VIG126 UYK126 UOO126 UES126 TUW126 TLA126 TBE126 SRI126 SHM126 RXQ126 RNU126 RDY126 QUC126 QKG126 QAK126 PQO126 PGS126 OWW126 ONA126 ODE126 NTI126 NJM126 MZQ126 MPU126 MFY126 LWC126 LMG126 LCK126 KSO126 KIS126 JYW126 JPA126 JFE126 IVI126 ILM126 IBQ126 HRU126 HHY126 GYC126 GOG126 GEK126 FUO126 FKS126 FAW126 ERA126 EHE126 DXI126 DNM126 DDQ126 CTU126 CJY126 CAC126 BQG126 BGK126 AWO126 AMS126 ACW126 TA126 JE126 WVQ126 AB132 AB114:AB115 AB197:AB198 AB242">
      <formula1>ЕИ</formula1>
    </dataValidation>
    <dataValidation type="list" allowBlank="1" showInputMessage="1" showErrorMessage="1" sqref="U178:U182 WLY125 WLN126 WCC125 VSG125 VIK125 UYO125 UOS125 UEW125 TVA125 TLE125 TBI125 SRM125 SHQ125 RXU125 RNY125 REC125 QUG125 QKK125 QAO125 PQS125 PGW125 OXA125 ONE125 ODI125 NTM125 NJQ125 MZU125 MPY125 MGC125 LWG125 LMK125 LCO125 KSS125 KIW125 JZA125 JPE125 JFI125 IVM125 ILQ125 IBU125 HRY125 HIC125 GYG125 GOK125 GEO125 FUS125 FKW125 FBA125 ERE125 EHI125 DXM125 DNQ125 DDU125 CTY125 CKC125 CAG125 BQK125 BGO125 AWS125 AMW125 ADA125 TE125 JI125 WVU125 WLW191 VIK190 UYO190 UOS190 UEW190 TVA190 TLE190 TBI190 SRM190 SHQ190 RXU190 RNY190 REC190 QUG190 QKK190 QAO190 PQS190 PGW190 OXA190 ONE190 ODI190 NTM190 NJQ190 MZU190 MPY190 MGC190 LWG190 LMK190 LCO190 KSS190 KIW190 JZA190 JPE190 JFI190 IVM190 ILQ190 IBU190 HRY190 HIC190 GYG190 GOK190 GEO190 FUS190 FKW190 FBA190 ERE190 EHI190 DXM190 DNQ190 DDU190 CTY190 CKC190 CAG190 BQK190 BGO190 AWS190 AMW190 ADA190 TE190 JI190 WVU190 WLY190 WCC190 U125:U127 WCA191 VSE191 VII191 UYM191 UOQ191 UEU191 TUY191 TLC191 TBG191 SRK191 SHO191 RXS191 RNW191 REA191 QUE191 QKI191 QAM191 PQQ191 PGU191 OWY191 ONC191 ODG191 NTK191 NJO191 MZS191 MPW191 MGA191 LWE191 LMI191 LCM191 KSQ191 KIU191 JYY191 JPC191 JFG191 IVK191 ILO191 IBS191 HRW191 HIA191 GYE191 GOI191 GEM191 FUQ191 FKU191 FAY191 ERC191 EHG191 DXK191 DNO191 DDS191 CTW191 CKA191 CAE191 BQI191 BGM191 AWQ191 AMU191 ACY191 TC191 JG191 WVS191 VSG190 WBR126 VRV126 VHZ126 UYD126 UOH126 UEL126 TUP126 TKT126 TAX126 SRB126 SHF126 RXJ126 RNN126 RDR126 QTV126 QJZ126 QAD126 PQH126 PGL126 OWP126 OMT126 OCX126 NTB126 NJF126 MZJ126 MPN126 MFR126 LVV126 LLZ126 LCD126 KSH126 KIL126 JYP126 JOT126 JEX126 IVB126 ILF126 IBJ126 HRN126 HHR126 GXV126 GNZ126 GED126 FUH126 FKL126 FAP126 EQT126 EGX126 DXB126 DNF126 DDJ126 CTN126 CJR126 BZV126 BPZ126 BGD126 AWH126 AML126 ACP126 ST126 IX126 WVJ126 U132 U114:U115 U197:U198 U242">
      <formula1>Инкотермс</formula1>
    </dataValidation>
    <dataValidation type="custom" allowBlank="1" showInputMessage="1" showErrorMessage="1" sqref="AY131085:AY131108 AY65549:AY65572 AY196621:AY196644 AY983053:AY983076 AY917517:AY917540 AY851981:AY852004 AY786445:AY786468 AY720909:AY720932 AY655373:AY655396 AY589837:AY589860 AY524301:AY524324 AY458765:AY458788 AY393229:AY393252 AY327693:AY327716 AY262157:AY262180">
      <formula1>AO65549*AX65549</formula1>
    </dataValidation>
    <dataValidation type="list" allowBlank="1" showInputMessage="1" showErrorMessage="1" sqref="WVR983053:WVR983881 L65549:L66377 JF65549:JF66377 TB65549:TB66377 ACX65549:ACX66377 AMT65549:AMT66377 AWP65549:AWP66377 BGL65549:BGL66377 BQH65549:BQH66377 CAD65549:CAD66377 CJZ65549:CJZ66377 CTV65549:CTV66377 DDR65549:DDR66377 DNN65549:DNN66377 DXJ65549:DXJ66377 EHF65549:EHF66377 ERB65549:ERB66377 FAX65549:FAX66377 FKT65549:FKT66377 FUP65549:FUP66377 GEL65549:GEL66377 GOH65549:GOH66377 GYD65549:GYD66377 HHZ65549:HHZ66377 HRV65549:HRV66377 IBR65549:IBR66377 ILN65549:ILN66377 IVJ65549:IVJ66377 JFF65549:JFF66377 JPB65549:JPB66377 JYX65549:JYX66377 KIT65549:KIT66377 KSP65549:KSP66377 LCL65549:LCL66377 LMH65549:LMH66377 LWD65549:LWD66377 MFZ65549:MFZ66377 MPV65549:MPV66377 MZR65549:MZR66377 NJN65549:NJN66377 NTJ65549:NTJ66377 ODF65549:ODF66377 ONB65549:ONB66377 OWX65549:OWX66377 PGT65549:PGT66377 PQP65549:PQP66377 QAL65549:QAL66377 QKH65549:QKH66377 QUD65549:QUD66377 RDZ65549:RDZ66377 RNV65549:RNV66377 RXR65549:RXR66377 SHN65549:SHN66377 SRJ65549:SRJ66377 TBF65549:TBF66377 TLB65549:TLB66377 TUX65549:TUX66377 UET65549:UET66377 UOP65549:UOP66377 UYL65549:UYL66377 VIH65549:VIH66377 VSD65549:VSD66377 WBZ65549:WBZ66377 WLV65549:WLV66377 WVR65549:WVR66377 L131085:L131913 JF131085:JF131913 TB131085:TB131913 ACX131085:ACX131913 AMT131085:AMT131913 AWP131085:AWP131913 BGL131085:BGL131913 BQH131085:BQH131913 CAD131085:CAD131913 CJZ131085:CJZ131913 CTV131085:CTV131913 DDR131085:DDR131913 DNN131085:DNN131913 DXJ131085:DXJ131913 EHF131085:EHF131913 ERB131085:ERB131913 FAX131085:FAX131913 FKT131085:FKT131913 FUP131085:FUP131913 GEL131085:GEL131913 GOH131085:GOH131913 GYD131085:GYD131913 HHZ131085:HHZ131913 HRV131085:HRV131913 IBR131085:IBR131913 ILN131085:ILN131913 IVJ131085:IVJ131913 JFF131085:JFF131913 JPB131085:JPB131913 JYX131085:JYX131913 KIT131085:KIT131913 KSP131085:KSP131913 LCL131085:LCL131913 LMH131085:LMH131913 LWD131085:LWD131913 MFZ131085:MFZ131913 MPV131085:MPV131913 MZR131085:MZR131913 NJN131085:NJN131913 NTJ131085:NTJ131913 ODF131085:ODF131913 ONB131085:ONB131913 OWX131085:OWX131913 PGT131085:PGT131913 PQP131085:PQP131913 QAL131085:QAL131913 QKH131085:QKH131913 QUD131085:QUD131913 RDZ131085:RDZ131913 RNV131085:RNV131913 RXR131085:RXR131913 SHN131085:SHN131913 SRJ131085:SRJ131913 TBF131085:TBF131913 TLB131085:TLB131913 TUX131085:TUX131913 UET131085:UET131913 UOP131085:UOP131913 UYL131085:UYL131913 VIH131085:VIH131913 VSD131085:VSD131913 WBZ131085:WBZ131913 WLV131085:WLV131913 WVR131085:WVR131913 L196621:L197449 JF196621:JF197449 TB196621:TB197449 ACX196621:ACX197449 AMT196621:AMT197449 AWP196621:AWP197449 BGL196621:BGL197449 BQH196621:BQH197449 CAD196621:CAD197449 CJZ196621:CJZ197449 CTV196621:CTV197449 DDR196621:DDR197449 DNN196621:DNN197449 DXJ196621:DXJ197449 EHF196621:EHF197449 ERB196621:ERB197449 FAX196621:FAX197449 FKT196621:FKT197449 FUP196621:FUP197449 GEL196621:GEL197449 GOH196621:GOH197449 GYD196621:GYD197449 HHZ196621:HHZ197449 HRV196621:HRV197449 IBR196621:IBR197449 ILN196621:ILN197449 IVJ196621:IVJ197449 JFF196621:JFF197449 JPB196621:JPB197449 JYX196621:JYX197449 KIT196621:KIT197449 KSP196621:KSP197449 LCL196621:LCL197449 LMH196621:LMH197449 LWD196621:LWD197449 MFZ196621:MFZ197449 MPV196621:MPV197449 MZR196621:MZR197449 NJN196621:NJN197449 NTJ196621:NTJ197449 ODF196621:ODF197449 ONB196621:ONB197449 OWX196621:OWX197449 PGT196621:PGT197449 PQP196621:PQP197449 QAL196621:QAL197449 QKH196621:QKH197449 QUD196621:QUD197449 RDZ196621:RDZ197449 RNV196621:RNV197449 RXR196621:RXR197449 SHN196621:SHN197449 SRJ196621:SRJ197449 TBF196621:TBF197449 TLB196621:TLB197449 TUX196621:TUX197449 UET196621:UET197449 UOP196621:UOP197449 UYL196621:UYL197449 VIH196621:VIH197449 VSD196621:VSD197449 WBZ196621:WBZ197449 WLV196621:WLV197449 WVR196621:WVR197449 L262157:L262985 JF262157:JF262985 TB262157:TB262985 ACX262157:ACX262985 AMT262157:AMT262985 AWP262157:AWP262985 BGL262157:BGL262985 BQH262157:BQH262985 CAD262157:CAD262985 CJZ262157:CJZ262985 CTV262157:CTV262985 DDR262157:DDR262985 DNN262157:DNN262985 DXJ262157:DXJ262985 EHF262157:EHF262985 ERB262157:ERB262985 FAX262157:FAX262985 FKT262157:FKT262985 FUP262157:FUP262985 GEL262157:GEL262985 GOH262157:GOH262985 GYD262157:GYD262985 HHZ262157:HHZ262985 HRV262157:HRV262985 IBR262157:IBR262985 ILN262157:ILN262985 IVJ262157:IVJ262985 JFF262157:JFF262985 JPB262157:JPB262985 JYX262157:JYX262985 KIT262157:KIT262985 KSP262157:KSP262985 LCL262157:LCL262985 LMH262157:LMH262985 LWD262157:LWD262985 MFZ262157:MFZ262985 MPV262157:MPV262985 MZR262157:MZR262985 NJN262157:NJN262985 NTJ262157:NTJ262985 ODF262157:ODF262985 ONB262157:ONB262985 OWX262157:OWX262985 PGT262157:PGT262985 PQP262157:PQP262985 QAL262157:QAL262985 QKH262157:QKH262985 QUD262157:QUD262985 RDZ262157:RDZ262985 RNV262157:RNV262985 RXR262157:RXR262985 SHN262157:SHN262985 SRJ262157:SRJ262985 TBF262157:TBF262985 TLB262157:TLB262985 TUX262157:TUX262985 UET262157:UET262985 UOP262157:UOP262985 UYL262157:UYL262985 VIH262157:VIH262985 VSD262157:VSD262985 WBZ262157:WBZ262985 WLV262157:WLV262985 WVR262157:WVR262985 L327693:L328521 JF327693:JF328521 TB327693:TB328521 ACX327693:ACX328521 AMT327693:AMT328521 AWP327693:AWP328521 BGL327693:BGL328521 BQH327693:BQH328521 CAD327693:CAD328521 CJZ327693:CJZ328521 CTV327693:CTV328521 DDR327693:DDR328521 DNN327693:DNN328521 DXJ327693:DXJ328521 EHF327693:EHF328521 ERB327693:ERB328521 FAX327693:FAX328521 FKT327693:FKT328521 FUP327693:FUP328521 GEL327693:GEL328521 GOH327693:GOH328521 GYD327693:GYD328521 HHZ327693:HHZ328521 HRV327693:HRV328521 IBR327693:IBR328521 ILN327693:ILN328521 IVJ327693:IVJ328521 JFF327693:JFF328521 JPB327693:JPB328521 JYX327693:JYX328521 KIT327693:KIT328521 KSP327693:KSP328521 LCL327693:LCL328521 LMH327693:LMH328521 LWD327693:LWD328521 MFZ327693:MFZ328521 MPV327693:MPV328521 MZR327693:MZR328521 NJN327693:NJN328521 NTJ327693:NTJ328521 ODF327693:ODF328521 ONB327693:ONB328521 OWX327693:OWX328521 PGT327693:PGT328521 PQP327693:PQP328521 QAL327693:QAL328521 QKH327693:QKH328521 QUD327693:QUD328521 RDZ327693:RDZ328521 RNV327693:RNV328521 RXR327693:RXR328521 SHN327693:SHN328521 SRJ327693:SRJ328521 TBF327693:TBF328521 TLB327693:TLB328521 TUX327693:TUX328521 UET327693:UET328521 UOP327693:UOP328521 UYL327693:UYL328521 VIH327693:VIH328521 VSD327693:VSD328521 WBZ327693:WBZ328521 WLV327693:WLV328521 WVR327693:WVR328521 L393229:L394057 JF393229:JF394057 TB393229:TB394057 ACX393229:ACX394057 AMT393229:AMT394057 AWP393229:AWP394057 BGL393229:BGL394057 BQH393229:BQH394057 CAD393229:CAD394057 CJZ393229:CJZ394057 CTV393229:CTV394057 DDR393229:DDR394057 DNN393229:DNN394057 DXJ393229:DXJ394057 EHF393229:EHF394057 ERB393229:ERB394057 FAX393229:FAX394057 FKT393229:FKT394057 FUP393229:FUP394057 GEL393229:GEL394057 GOH393229:GOH394057 GYD393229:GYD394057 HHZ393229:HHZ394057 HRV393229:HRV394057 IBR393229:IBR394057 ILN393229:ILN394057 IVJ393229:IVJ394057 JFF393229:JFF394057 JPB393229:JPB394057 JYX393229:JYX394057 KIT393229:KIT394057 KSP393229:KSP394057 LCL393229:LCL394057 LMH393229:LMH394057 LWD393229:LWD394057 MFZ393229:MFZ394057 MPV393229:MPV394057 MZR393229:MZR394057 NJN393229:NJN394057 NTJ393229:NTJ394057 ODF393229:ODF394057 ONB393229:ONB394057 OWX393229:OWX394057 PGT393229:PGT394057 PQP393229:PQP394057 QAL393229:QAL394057 QKH393229:QKH394057 QUD393229:QUD394057 RDZ393229:RDZ394057 RNV393229:RNV394057 RXR393229:RXR394057 SHN393229:SHN394057 SRJ393229:SRJ394057 TBF393229:TBF394057 TLB393229:TLB394057 TUX393229:TUX394057 UET393229:UET394057 UOP393229:UOP394057 UYL393229:UYL394057 VIH393229:VIH394057 VSD393229:VSD394057 WBZ393229:WBZ394057 WLV393229:WLV394057 WVR393229:WVR394057 L458765:L459593 JF458765:JF459593 TB458765:TB459593 ACX458765:ACX459593 AMT458765:AMT459593 AWP458765:AWP459593 BGL458765:BGL459593 BQH458765:BQH459593 CAD458765:CAD459593 CJZ458765:CJZ459593 CTV458765:CTV459593 DDR458765:DDR459593 DNN458765:DNN459593 DXJ458765:DXJ459593 EHF458765:EHF459593 ERB458765:ERB459593 FAX458765:FAX459593 FKT458765:FKT459593 FUP458765:FUP459593 GEL458765:GEL459593 GOH458765:GOH459593 GYD458765:GYD459593 HHZ458765:HHZ459593 HRV458765:HRV459593 IBR458765:IBR459593 ILN458765:ILN459593 IVJ458765:IVJ459593 JFF458765:JFF459593 JPB458765:JPB459593 JYX458765:JYX459593 KIT458765:KIT459593 KSP458765:KSP459593 LCL458765:LCL459593 LMH458765:LMH459593 LWD458765:LWD459593 MFZ458765:MFZ459593 MPV458765:MPV459593 MZR458765:MZR459593 NJN458765:NJN459593 NTJ458765:NTJ459593 ODF458765:ODF459593 ONB458765:ONB459593 OWX458765:OWX459593 PGT458765:PGT459593 PQP458765:PQP459593 QAL458765:QAL459593 QKH458765:QKH459593 QUD458765:QUD459593 RDZ458765:RDZ459593 RNV458765:RNV459593 RXR458765:RXR459593 SHN458765:SHN459593 SRJ458765:SRJ459593 TBF458765:TBF459593 TLB458765:TLB459593 TUX458765:TUX459593 UET458765:UET459593 UOP458765:UOP459593 UYL458765:UYL459593 VIH458765:VIH459593 VSD458765:VSD459593 WBZ458765:WBZ459593 WLV458765:WLV459593 WVR458765:WVR459593 L524301:L525129 JF524301:JF525129 TB524301:TB525129 ACX524301:ACX525129 AMT524301:AMT525129 AWP524301:AWP525129 BGL524301:BGL525129 BQH524301:BQH525129 CAD524301:CAD525129 CJZ524301:CJZ525129 CTV524301:CTV525129 DDR524301:DDR525129 DNN524301:DNN525129 DXJ524301:DXJ525129 EHF524301:EHF525129 ERB524301:ERB525129 FAX524301:FAX525129 FKT524301:FKT525129 FUP524301:FUP525129 GEL524301:GEL525129 GOH524301:GOH525129 GYD524301:GYD525129 HHZ524301:HHZ525129 HRV524301:HRV525129 IBR524301:IBR525129 ILN524301:ILN525129 IVJ524301:IVJ525129 JFF524301:JFF525129 JPB524301:JPB525129 JYX524301:JYX525129 KIT524301:KIT525129 KSP524301:KSP525129 LCL524301:LCL525129 LMH524301:LMH525129 LWD524301:LWD525129 MFZ524301:MFZ525129 MPV524301:MPV525129 MZR524301:MZR525129 NJN524301:NJN525129 NTJ524301:NTJ525129 ODF524301:ODF525129 ONB524301:ONB525129 OWX524301:OWX525129 PGT524301:PGT525129 PQP524301:PQP525129 QAL524301:QAL525129 QKH524301:QKH525129 QUD524301:QUD525129 RDZ524301:RDZ525129 RNV524301:RNV525129 RXR524301:RXR525129 SHN524301:SHN525129 SRJ524301:SRJ525129 TBF524301:TBF525129 TLB524301:TLB525129 TUX524301:TUX525129 UET524301:UET525129 UOP524301:UOP525129 UYL524301:UYL525129 VIH524301:VIH525129 VSD524301:VSD525129 WBZ524301:WBZ525129 WLV524301:WLV525129 WVR524301:WVR525129 L589837:L590665 JF589837:JF590665 TB589837:TB590665 ACX589837:ACX590665 AMT589837:AMT590665 AWP589837:AWP590665 BGL589837:BGL590665 BQH589837:BQH590665 CAD589837:CAD590665 CJZ589837:CJZ590665 CTV589837:CTV590665 DDR589837:DDR590665 DNN589837:DNN590665 DXJ589837:DXJ590665 EHF589837:EHF590665 ERB589837:ERB590665 FAX589837:FAX590665 FKT589837:FKT590665 FUP589837:FUP590665 GEL589837:GEL590665 GOH589837:GOH590665 GYD589837:GYD590665 HHZ589837:HHZ590665 HRV589837:HRV590665 IBR589837:IBR590665 ILN589837:ILN590665 IVJ589837:IVJ590665 JFF589837:JFF590665 JPB589837:JPB590665 JYX589837:JYX590665 KIT589837:KIT590665 KSP589837:KSP590665 LCL589837:LCL590665 LMH589837:LMH590665 LWD589837:LWD590665 MFZ589837:MFZ590665 MPV589837:MPV590665 MZR589837:MZR590665 NJN589837:NJN590665 NTJ589837:NTJ590665 ODF589837:ODF590665 ONB589837:ONB590665 OWX589837:OWX590665 PGT589837:PGT590665 PQP589837:PQP590665 QAL589837:QAL590665 QKH589837:QKH590665 QUD589837:QUD590665 RDZ589837:RDZ590665 RNV589837:RNV590665 RXR589837:RXR590665 SHN589837:SHN590665 SRJ589837:SRJ590665 TBF589837:TBF590665 TLB589837:TLB590665 TUX589837:TUX590665 UET589837:UET590665 UOP589837:UOP590665 UYL589837:UYL590665 VIH589837:VIH590665 VSD589837:VSD590665 WBZ589837:WBZ590665 WLV589837:WLV590665 WVR589837:WVR590665 L655373:L656201 JF655373:JF656201 TB655373:TB656201 ACX655373:ACX656201 AMT655373:AMT656201 AWP655373:AWP656201 BGL655373:BGL656201 BQH655373:BQH656201 CAD655373:CAD656201 CJZ655373:CJZ656201 CTV655373:CTV656201 DDR655373:DDR656201 DNN655373:DNN656201 DXJ655373:DXJ656201 EHF655373:EHF656201 ERB655373:ERB656201 FAX655373:FAX656201 FKT655373:FKT656201 FUP655373:FUP656201 GEL655373:GEL656201 GOH655373:GOH656201 GYD655373:GYD656201 HHZ655373:HHZ656201 HRV655373:HRV656201 IBR655373:IBR656201 ILN655373:ILN656201 IVJ655373:IVJ656201 JFF655373:JFF656201 JPB655373:JPB656201 JYX655373:JYX656201 KIT655373:KIT656201 KSP655373:KSP656201 LCL655373:LCL656201 LMH655373:LMH656201 LWD655373:LWD656201 MFZ655373:MFZ656201 MPV655373:MPV656201 MZR655373:MZR656201 NJN655373:NJN656201 NTJ655373:NTJ656201 ODF655373:ODF656201 ONB655373:ONB656201 OWX655373:OWX656201 PGT655373:PGT656201 PQP655373:PQP656201 QAL655373:QAL656201 QKH655373:QKH656201 QUD655373:QUD656201 RDZ655373:RDZ656201 RNV655373:RNV656201 RXR655373:RXR656201 SHN655373:SHN656201 SRJ655373:SRJ656201 TBF655373:TBF656201 TLB655373:TLB656201 TUX655373:TUX656201 UET655373:UET656201 UOP655373:UOP656201 UYL655373:UYL656201 VIH655373:VIH656201 VSD655373:VSD656201 WBZ655373:WBZ656201 WLV655373:WLV656201 WVR655373:WVR656201 L720909:L721737 JF720909:JF721737 TB720909:TB721737 ACX720909:ACX721737 AMT720909:AMT721737 AWP720909:AWP721737 BGL720909:BGL721737 BQH720909:BQH721737 CAD720909:CAD721737 CJZ720909:CJZ721737 CTV720909:CTV721737 DDR720909:DDR721737 DNN720909:DNN721737 DXJ720909:DXJ721737 EHF720909:EHF721737 ERB720909:ERB721737 FAX720909:FAX721737 FKT720909:FKT721737 FUP720909:FUP721737 GEL720909:GEL721737 GOH720909:GOH721737 GYD720909:GYD721737 HHZ720909:HHZ721737 HRV720909:HRV721737 IBR720909:IBR721737 ILN720909:ILN721737 IVJ720909:IVJ721737 JFF720909:JFF721737 JPB720909:JPB721737 JYX720909:JYX721737 KIT720909:KIT721737 KSP720909:KSP721737 LCL720909:LCL721737 LMH720909:LMH721737 LWD720909:LWD721737 MFZ720909:MFZ721737 MPV720909:MPV721737 MZR720909:MZR721737 NJN720909:NJN721737 NTJ720909:NTJ721737 ODF720909:ODF721737 ONB720909:ONB721737 OWX720909:OWX721737 PGT720909:PGT721737 PQP720909:PQP721737 QAL720909:QAL721737 QKH720909:QKH721737 QUD720909:QUD721737 RDZ720909:RDZ721737 RNV720909:RNV721737 RXR720909:RXR721737 SHN720909:SHN721737 SRJ720909:SRJ721737 TBF720909:TBF721737 TLB720909:TLB721737 TUX720909:TUX721737 UET720909:UET721737 UOP720909:UOP721737 UYL720909:UYL721737 VIH720909:VIH721737 VSD720909:VSD721737 WBZ720909:WBZ721737 WLV720909:WLV721737 WVR720909:WVR721737 L786445:L787273 JF786445:JF787273 TB786445:TB787273 ACX786445:ACX787273 AMT786445:AMT787273 AWP786445:AWP787273 BGL786445:BGL787273 BQH786445:BQH787273 CAD786445:CAD787273 CJZ786445:CJZ787273 CTV786445:CTV787273 DDR786445:DDR787273 DNN786445:DNN787273 DXJ786445:DXJ787273 EHF786445:EHF787273 ERB786445:ERB787273 FAX786445:FAX787273 FKT786445:FKT787273 FUP786445:FUP787273 GEL786445:GEL787273 GOH786445:GOH787273 GYD786445:GYD787273 HHZ786445:HHZ787273 HRV786445:HRV787273 IBR786445:IBR787273 ILN786445:ILN787273 IVJ786445:IVJ787273 JFF786445:JFF787273 JPB786445:JPB787273 JYX786445:JYX787273 KIT786445:KIT787273 KSP786445:KSP787273 LCL786445:LCL787273 LMH786445:LMH787273 LWD786445:LWD787273 MFZ786445:MFZ787273 MPV786445:MPV787273 MZR786445:MZR787273 NJN786445:NJN787273 NTJ786445:NTJ787273 ODF786445:ODF787273 ONB786445:ONB787273 OWX786445:OWX787273 PGT786445:PGT787273 PQP786445:PQP787273 QAL786445:QAL787273 QKH786445:QKH787273 QUD786445:QUD787273 RDZ786445:RDZ787273 RNV786445:RNV787273 RXR786445:RXR787273 SHN786445:SHN787273 SRJ786445:SRJ787273 TBF786445:TBF787273 TLB786445:TLB787273 TUX786445:TUX787273 UET786445:UET787273 UOP786445:UOP787273 UYL786445:UYL787273 VIH786445:VIH787273 VSD786445:VSD787273 WBZ786445:WBZ787273 WLV786445:WLV787273 WVR786445:WVR787273 L851981:L852809 JF851981:JF852809 TB851981:TB852809 ACX851981:ACX852809 AMT851981:AMT852809 AWP851981:AWP852809 BGL851981:BGL852809 BQH851981:BQH852809 CAD851981:CAD852809 CJZ851981:CJZ852809 CTV851981:CTV852809 DDR851981:DDR852809 DNN851981:DNN852809 DXJ851981:DXJ852809 EHF851981:EHF852809 ERB851981:ERB852809 FAX851981:FAX852809 FKT851981:FKT852809 FUP851981:FUP852809 GEL851981:GEL852809 GOH851981:GOH852809 GYD851981:GYD852809 HHZ851981:HHZ852809 HRV851981:HRV852809 IBR851981:IBR852809 ILN851981:ILN852809 IVJ851981:IVJ852809 JFF851981:JFF852809 JPB851981:JPB852809 JYX851981:JYX852809 KIT851981:KIT852809 KSP851981:KSP852809 LCL851981:LCL852809 LMH851981:LMH852809 LWD851981:LWD852809 MFZ851981:MFZ852809 MPV851981:MPV852809 MZR851981:MZR852809 NJN851981:NJN852809 NTJ851981:NTJ852809 ODF851981:ODF852809 ONB851981:ONB852809 OWX851981:OWX852809 PGT851981:PGT852809 PQP851981:PQP852809 QAL851981:QAL852809 QKH851981:QKH852809 QUD851981:QUD852809 RDZ851981:RDZ852809 RNV851981:RNV852809 RXR851981:RXR852809 SHN851981:SHN852809 SRJ851981:SRJ852809 TBF851981:TBF852809 TLB851981:TLB852809 TUX851981:TUX852809 UET851981:UET852809 UOP851981:UOP852809 UYL851981:UYL852809 VIH851981:VIH852809 VSD851981:VSD852809 WBZ851981:WBZ852809 WLV851981:WLV852809 WVR851981:WVR852809 L917517:L918345 JF917517:JF918345 TB917517:TB918345 ACX917517:ACX918345 AMT917517:AMT918345 AWP917517:AWP918345 BGL917517:BGL918345 BQH917517:BQH918345 CAD917517:CAD918345 CJZ917517:CJZ918345 CTV917517:CTV918345 DDR917517:DDR918345 DNN917517:DNN918345 DXJ917517:DXJ918345 EHF917517:EHF918345 ERB917517:ERB918345 FAX917517:FAX918345 FKT917517:FKT918345 FUP917517:FUP918345 GEL917517:GEL918345 GOH917517:GOH918345 GYD917517:GYD918345 HHZ917517:HHZ918345 HRV917517:HRV918345 IBR917517:IBR918345 ILN917517:ILN918345 IVJ917517:IVJ918345 JFF917517:JFF918345 JPB917517:JPB918345 JYX917517:JYX918345 KIT917517:KIT918345 KSP917517:KSP918345 LCL917517:LCL918345 LMH917517:LMH918345 LWD917517:LWD918345 MFZ917517:MFZ918345 MPV917517:MPV918345 MZR917517:MZR918345 NJN917517:NJN918345 NTJ917517:NTJ918345 ODF917517:ODF918345 ONB917517:ONB918345 OWX917517:OWX918345 PGT917517:PGT918345 PQP917517:PQP918345 QAL917517:QAL918345 QKH917517:QKH918345 QUD917517:QUD918345 RDZ917517:RDZ918345 RNV917517:RNV918345 RXR917517:RXR918345 SHN917517:SHN918345 SRJ917517:SRJ918345 TBF917517:TBF918345 TLB917517:TLB918345 TUX917517:TUX918345 UET917517:UET918345 UOP917517:UOP918345 UYL917517:UYL918345 VIH917517:VIH918345 VSD917517:VSD918345 WBZ917517:WBZ918345 WLV917517:WLV918345 WVR917517:WVR918345 L983053:L983881 JF983053:JF983881 TB983053:TB983881 ACX983053:ACX983881 AMT983053:AMT983881 AWP983053:AWP983881 BGL983053:BGL983881 BQH983053:BQH983881 CAD983053:CAD983881 CJZ983053:CJZ983881 CTV983053:CTV983881 DDR983053:DDR983881 DNN983053:DNN983881 DXJ983053:DXJ983881 EHF983053:EHF983881 ERB983053:ERB983881 FAX983053:FAX983881 FKT983053:FKT983881 FUP983053:FUP983881 GEL983053:GEL983881 GOH983053:GOH983881 GYD983053:GYD983881 HHZ983053:HHZ983881 HRV983053:HRV983881 IBR983053:IBR983881 ILN983053:ILN983881 IVJ983053:IVJ983881 JFF983053:JFF983881 JPB983053:JPB983881 JYX983053:JYX983881 KIT983053:KIT983881 KSP983053:KSP983881 LCL983053:LCL983881 LMH983053:LMH983881 LWD983053:LWD983881 MFZ983053:MFZ983881 MPV983053:MPV983881 MZR983053:MZR983881 NJN983053:NJN983881 NTJ983053:NTJ983881 ODF983053:ODF983881 ONB983053:ONB983881 OWX983053:OWX983881 PGT983053:PGT983881 PQP983053:PQP983881 QAL983053:QAL983881 QKH983053:QKH983881 QUD983053:QUD983881 RDZ983053:RDZ983881 RNV983053:RNV983881 RXR983053:RXR983881 SHN983053:SHN983881 SRJ983053:SRJ983881 TBF983053:TBF983881 TLB983053:TLB983881 TUX983053:TUX983881 UET983053:UET983881 UOP983053:UOP983881 UYL983053:UYL983881 VIH983053:VIH983881 VSD983053:VSD983881 WBZ983053:WBZ983881 WLV983053:WLV983881 IX109 IX9 WVJ9 WVJ109 WLN9 WLN109 WBR9 WBR109 VRV9 VRV109 VHZ9 VHZ109 UYD9 UYD109 UOH9 UOH109 UEL9 UEL109 TUP9 TUP109 TKT9 TKT109 TAX9 TAX109 SRB9 SRB109 SHF9 SHF109 RXJ9 RXJ109 RNN9 RNN109 RDR9 RDR109 QTV9 QTV109 QJZ9 QJZ109 QAD9 QAD109 PQH9 PQH109 PGL9 PGL109 OWP9 OWP109 OMT9 OMT109 OCX9 OCX109 NTB9 NTB109 NJF9 NJF109 MZJ9 MZJ109 MPN9 MPN109 MFR9 MFR109 LVV9 LVV109 LLZ9 LLZ109 LCD9 LCD109 KSH9 KSH109 KIL9 KIL109 JYP9 JYP109 JOT9 JOT109 JEX9 JEX109 IVB9 IVB109 ILF9 ILF109 IBJ9 IBJ109 HRN9 HRN109 HHR9 HHR109 GXV9 GXV109 GNZ9 GNZ109 GED9 GED109 FUH9 FUH109 FKL9 FKL109 FAP9 FAP109 EQT9 EQT109 EGX9 EGX109 DXB9 DXB109 DNF9 DNF109 DDJ9 DDJ109 CTN9 CTN109 CJR9 CJR109 BZV9 BZV109 BPZ9 BPZ109 BGD9 BGD109 AWH9 AWH109 AML9 AML109 ACP9 ACP109 ST9 ST109 L9 N135:N136 TB246:TB841 JF246:JF841 WVR246:WVR841 WLV246:WLV841 WBZ246:WBZ841 VSD246:VSD841 VIH246:VIH841 UYL246:UYL841 UOP246:UOP841 UET246:UET841 TUX246:TUX841 TLB246:TLB841 TBF246:TBF841 SRJ246:SRJ841 SHN246:SHN841 RXR246:RXR841 RNV246:RNV841 RDZ246:RDZ841 QUD246:QUD841 QKH246:QKH841 QAL246:QAL841 PQP246:PQP841 PGT246:PGT841 OWX246:OWX841 ONB246:ONB841 ODF246:ODF841 NTJ246:NTJ841 NJN246:NJN841 MZR246:MZR841 MPV246:MPV841 MFZ246:MFZ841 LWD246:LWD841 LMH246:LMH841 LCL246:LCL841 KSP246:KSP841 KIT246:KIT841 JYX246:JYX841 JPB246:JPB841 JFF246:JFF841 IVJ246:IVJ841 ILN246:ILN841 IBR246:IBR841 HRV246:HRV841 HHZ246:HHZ841 GYD246:GYD841 GOH246:GOH841 GEL246:GEL841 FUP246:FUP841 FKT246:FKT841 FAX246:FAX841 ERB246:ERB841 EHF246:EHF841 DXJ246:DXJ841 DNN246:DNN841 DDR246:DDR841 CTV246:CTV841 CJZ246:CJZ841 CAD246:CAD841 BQH246:BQH841 BGL246:BGL841 AWP246:AWP841 AMT246:AMT841 AMR243:AMR245 ACV243:ACV245 SZ243:SZ245 JD243:JD245 WVP243:WVP245 WLT243:WLT245 WBX243:WBX245 VSB243:VSB245 VIF243:VIF245 UYJ243:UYJ245 UON243:UON245 UER243:UER245 TUV243:TUV245 TKZ243:TKZ245 TBD243:TBD245 SRH243:SRH245 SHL243:SHL245 RXP243:RXP245 RNT243:RNT245 RDX243:RDX245 QUB243:QUB245 QKF243:QKF245 QAJ243:QAJ245 PQN243:PQN245 PGR243:PGR245 OWV243:OWV245 OMZ243:OMZ245 ODD243:ODD245 NTH243:NTH245 NJL243:NJL245 MZP243:MZP245 MPT243:MPT245 MFX243:MFX245 LWB243:LWB245 LMF243:LMF245 LCJ243:LCJ245 KSN243:KSN245 KIR243:KIR245 JYV243:JYV245 JOZ243:JOZ245 JFD243:JFD245 IVH243:IVH245 ILL243:ILL245 IBP243:IBP245 HRT243:HRT245 HHX243:HHX245 GYB243:GYB245 GOF243:GOF245 GEJ243:GEJ245 FUN243:FUN245 FKR243:FKR245 FAV243:FAV245 EQZ243:EQZ245 EHD243:EHD245 DXH243:DXH245 DNL243:DNL245 DDP243:DDP245 CTT243:CTT245 CJX243:CJX245 CAB243:CAB245 BQF243:BQF245 BGJ243:BGJ245 AWN243:AWN245 L178:L182 ACX246:ACX841 ABT105:ABT106 UDZ104 TUD104 TKH104 TAL104 SQP104 SGT104 RWX104 RNB104 RDF104 QTJ104 QJN104 PZR104 PPV104 PFZ104 OWD104 OMH104 OCL104 NSP104 NIT104 MYX104 MPB104 MFF104 LVJ104 LLN104 LBR104 KRV104 KHZ104 JYD104 JOH104 JEL104 IUP104 IKT104 IAX104 HRB104 HHF104 GXJ104 GNN104 GDR104 FTV104 FJZ104 FAD104 EQH104 EGL104 DWP104 DMT104 DCX104 CTB104 CJF104 BZJ104 BPN104 BFR104 AVV104 ALZ104 ACD104 SH104 IL104 WUX104 WLB104 WBF104 VRJ104 ALP105:ALP106 WUV242 VHN104 L109 WBT125 DWZ122 EGV122 EQR122 FAN122 FKJ122 FUF122 GEB122 GNX122 GXT122 HHP122 HRL122 IBH122 ILD122 IUZ122 JEV122 JOR122 JYN122 KIJ122 KSF122 LCB122 LLX122 LVT122 MFP122 MPL122 MZH122 NJD122 NSZ122 OCV122 OMR122 OWN122 PGJ122 PQF122 QAB122 QJX122 QTT122 RDP122 RNL122 RXH122 SHD122 SQZ122 TAV122 TKR122 TUN122 UEJ122 UOF122 UYB122 VHX122 VRT122 WBP122 WLL122 WVH122 IV122 SR122 ACN122 AMJ122 AWF122 BGB122 BPX122 BZT122 CJP122 CTL122 L114:L115 M32 VRX125 VIB125 UYF125 UOJ125 UEN125 TUR125 TKV125 TAZ125 SRD125 SHH125 RXL125 RNP125 RDT125 QTX125 QKB125 QAF125 PQJ125 PGN125 OWR125 OMV125 OCZ125 NTD125 NJH125 MZL125 MPP125 MFT125 LVX125 LMB125 LCF125 KSJ125 KIN125 JYR125 JOV125 JEZ125 IVD125 ILH125 IBL125 HRP125 HHT125 GXX125 GOB125 GEF125 FUJ125 FKN125 FAR125 EQV125 EGZ125 DXD125 DNH125 DDL125 CTP125 CJT125 BZX125 BQB125 BGF125 AWJ125 AMN125 ACR125 SV125 IZ125 WLP125 WVL125 AVL105:AVL106 DDH122 UYF190 UOJ190 UEN190 TUR190 TKV190 TAZ190 SRD190 SHH190 RXL190 RNP190 RDT190 QTX190 QKB190 QAF190 PQJ190 PGN190 OWR190 OMV190 OCZ190 NTD190 NJH190 MZL190 MPP190 MFT190 LVX190 LMB190 LCF190 KSJ190 KIN190 JYR190 JOV190 JEZ190 IVD190 ILH190 IBL190 HRP190 HHT190 GXX190 GOB190 GEF190 FUJ190 FKN190 FAR190 EQV190 EGZ190 DXD190 DNH190 DDL190 CTP190 CJT190 BZX190 BQB190 BGF190 AWJ190 AMN190 ACR190 SV190 IZ190 WLP190 WVL190 WBT190 VRX190 BFZ123 IX191 IU184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IX62 ST62 ACP62 M6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29 BPV123 BZR123 CJN123 CTJ123 DDF123 DNB123 DWX123 EGT123 EQP123 FAL123 FKH123 FUD123 GDZ123 GNV123 GXR123 HHN123 HRJ123 IBF123 ILB123 IUX123 JET123 JOP123 JYL123 KIH123 KSD123 LBZ123 LLV123 LVR123 MFN123 MPJ123 MZF123 NJB123 NSX123 OCT123 OMP123 OWL123 PGH123 PQD123 PZZ123 QJV123 QTR123 RDN123 RNJ123 RXF123 SHB123 SQX123 TAT123 TKP123 TUL123 UEH123 UOD123 UXZ123 VHV123 VRR123 WBN123 WLJ123 WVF123 IT123 SP123 ACL123 AMH123 L229 ACT129 WLN191 WVJ191 WBR191 VRV191 VHZ191 UYD191 UOH191 UEL191 TUP191 TKT191 TAX191 SRB191 SHF191 RXJ191 RNN191 RDR191 QTV191 QJZ191 QAD191 PQH191 PGL191 OWP191 OMT191 OCX191 NTB191 NJF191 MZJ191 MPN191 MFR191 LVV191 LLZ191 LCD191 KSH191 KIL191 JYP191 JOT191 JEX191 IVB191 ILF191 IBJ191 HRN191 HHR191 GXV191 GNZ191 GED191 FUH191 FKL191 FAP191 EQT191 EGX191 DXB191 DNF191 DDJ191 CTN191 CJR191 BZV191 BPZ191 BGD191 AWH191 AML191 ACP191 VIB190 N193:N194 ALZ63 AVV63 BFR63 BPN63 BZJ63 CJF63 CTB63 DCX63 DMT63 DWP63 EGL63 EQH63 FAD63 FJZ63 FTV63 GDR63 GNN63 GXJ63 HHF63 HRB63 IAX63 IKT63 IUP63 JEL63 JOH63 JYD63 KHZ63 KRV63 LBR63 LLN63 LVJ63 MFF63 MPB63 MYX63 NIT63 NSP63 OCL63 OMH63 OWD63 PFZ63 PPV63 PZR63 QJN63 QTJ63 RDF63 RNB63 RWX63 SGT63 SQP63 TAL63 TKH63 TUD63 UDZ63 UNV63 UXR63 VHN63 VRJ63 WBF63 WLB63 WUX63 IL63 SH63 ACD63 AVL64:AVL65 BFH64:BFH65 BPD64:BPD65 BYZ64:BYZ65 CIV64:CIV65 CSR64:CSR65 DCN64:DCN65 DMJ64:DMJ65 DWF64:DWF65 EGB64:EGB65 EPX64:EPX65 EZT64:EZT65 FJP64:FJP65 FTL64:FTL65 GDH64:GDH65 GND64:GND65 GWZ64:GWZ65 HGV64:HGV65 HQR64:HQR65 IAN64:IAN65 IKJ64:IKJ65 IUF64:IUF65 JEB64:JEB65 JNX64:JNX65 JXT64:JXT65 KHP64:KHP65 KRL64:KRL65 LBH64:LBH65 LLD64:LLD65 LUZ64:LUZ65 MEV64:MEV65 MOR64:MOR65 MYN64:MYN65 NIJ64:NIJ65 NSF64:NSF65 OCB64:OCB65 OLX64:OLX65 OVT64:OVT65 PFP64:PFP65 PPL64:PPL65 PZH64:PZH65 QJD64:QJD65 QSZ64:QSZ65 RCV64:RCV65 RMR64:RMR65 RWN64:RWN65 SGJ64:SGJ65 SQF64:SQF65 TAB64:TAB65 TJX64:TJX65 TTT64:TTT65 UDP64:UDP65 UNL64:UNL65 UXH64:UXH65 VHD64:VHD65 VQZ64:VQZ65 WAV64:WAV65 WKR64:WKR65 WUN64:WUN65 IB64:IB65 RX64:RX65 ALZ67 AVV67 BFR67 BPN67 BZJ67 CJF67 CTB67 DCX67 DMT67 DWP67 EGL67 EQH67 FAD67 FJZ67 FTV67 GDR67 GNN67 GXJ67 HHF67 HRB67 IAX67 IKT67 IUP67 JEL67 JOH67 JYD67 KHZ67 KRV67 LBR67 LLN67 LVJ67 MFF67 MPB67 MYX67 NIT67 NSP67 OCL67 OMH67 OWD67 PFZ67 PPV67 PZR67 QJN67 QTJ67 RDF67 RNB67 RWX67 SGT67 SQP67 TAL67 TKH67 TUD67 UDZ67 UNV67 UXR67 VHN67 VRJ67 WBF67 WLB67 WUX67 IL67 SH67 ACD67 AVL68:AVL69 BFH68:BFH69 BPD68:BPD69 BYZ68:BYZ69 CIV68:CIV69 CSR68:CSR69 DCN68:DCN69 DMJ68:DMJ69 DWF68:DWF69 EGB68:EGB69 EPX68:EPX69 EZT68:EZT69 FJP68:FJP69 FTL68:FTL69 GDH68:GDH69 GND68:GND69 GWZ68:GWZ69 HGV68:HGV69 HQR68:HQR69 IAN68:IAN69 IKJ68:IKJ69 IUF68:IUF69 JEB68:JEB69 JNX68:JNX69 JXT68:JXT69 KHP68:KHP69 KRL68:KRL69 LBH68:LBH69 LLD68:LLD69 LUZ68:LUZ69 MEV68:MEV69 MOR68:MOR69 MYN68:MYN69 NIJ68:NIJ69 NSF68:NSF69 OCB68:OCB69 OLX68:OLX69 OVT68:OVT69 PFP68:PFP69 PPL68:PPL69 PZH68:PZH69 QJD68:QJD69 QSZ68:QSZ69 RCV68:RCV69 RMR68:RMR69 RWN68:RWN69 SGJ68:SGJ69 SQF68:SQF69 TAB68:TAB69 TJX68:TJX69 TTT68:TTT69 UDP68:UDP69 UNL68:UNL69 UXH68:UXH69 VHD68:VHD69 VQZ68:VQZ69 WAV68:WAV69 WKR68:WKR69 WUN68:WUN69 IB68:IB69 RX68:RX69 ABT68:ABT69 ACD72 ALZ72 AVV72 BFR72 BPN72 BZJ72 CJF72 CTB72 DCX72 DMT72 DWP72 EGL72 EQH72 FAD72 FJZ72 FTV72 GDR72 GNN72 GXJ72 HHF72 HRB72 IAX72 IKT72 IUP72 JEL72 JOH72 JYD72 KHZ72 KRV72 LBR72 LLN72 LVJ72 MFF72 MPB72 MYX72 NIT72 NSP72 OCL72 OMH72 OWD72 PFZ72 PPV72 PZR72 QJN72 QTJ72 RDF72 RNB72 RWX72 SGT72 SQP72 TAL72 TKH72 TUD72 UDZ72 UNV72 UXR72 VHN72 VRJ72 WBF72 WLB72 WUX72 IL72 SH72 AVL73:AVL74 BFH73:BFH74 BPD73:BPD74 BYZ73:BYZ74 CIV73:CIV74 CSR73:CSR74 DCN73:DCN74 DMJ73:DMJ74 DWF73:DWF74 EGB73:EGB74 EPX73:EPX74 EZT73:EZT74 FJP73:FJP74 FTL73:FTL74 GDH73:GDH74 GND73:GND74 GWZ73:GWZ74 HGV73:HGV74 HQR73:HQR74 IAN73:IAN74 IKJ73:IKJ74 IUF73:IUF74 JEB73:JEB74 JNX73:JNX74 JXT73:JXT74 KHP73:KHP74 KRL73:KRL74 LBH73:LBH74 LLD73:LLD74 LUZ73:LUZ74 MEV73:MEV74 MOR73:MOR74 MYN73:MYN74 NIJ73:NIJ74 NSF73:NSF74 OCB73:OCB74 OLX73:OLX74 OVT73:OVT74 PFP73:PFP74 PPL73:PPL74 PZH73:PZH74 QJD73:QJD74 QSZ73:QSZ74 RCV73:RCV74 RMR73:RMR74 RWN73:RWN74 SGJ73:SGJ74 SQF73:SQF74 TAB73:TAB74 TJX73:TJX74 TTT73:TTT74 UDP73:UDP74 UNL73:UNL74 UXH73:UXH74 VHD73:VHD74 VQZ73:VQZ74 WAV73:WAV74 WKR73:WKR74 WUN73:WUN74 IB73:IB74 RX73:RX74 ABT73:ABT74 SH76:SH77 ACD76:ACD77 ALZ76:ALZ77 AVV76:AVV77 BFR76:BFR77 BPN76:BPN77 BZJ76:BZJ77 CJF76:CJF77 CTB76:CTB77 DCX76:DCX77 DMT76:DMT77 DWP76:DWP77 EGL76:EGL77 EQH76:EQH77 FAD76:FAD77 FJZ76:FJZ77 FTV76:FTV77 GDR76:GDR77 GNN76:GNN77 GXJ76:GXJ77 HHF76:HHF77 HRB76:HRB77 IAX76:IAX77 IKT76:IKT77 IUP76:IUP77 JEL76:JEL77 JOH76:JOH77 JYD76:JYD77 KHZ76:KHZ77 KRV76:KRV77 LBR76:LBR77 LLN76:LLN77 LVJ76:LVJ77 MFF76:MFF77 MPB76:MPB77 MYX76:MYX77 NIT76:NIT77 NSP76:NSP77 OCL76:OCL77 OMH76:OMH77 OWD76:OWD77 PFZ76:PFZ77 PPV76:PPV77 PZR76:PZR77 QJN76:QJN77 QTJ76:QTJ77 RDF76:RDF77 RNB76:RNB77 RWX76:RWX77 SGT76:SGT77 SQP76:SQP77 TAL76:TAL77 TKH76:TKH77 TUD76:TUD77 UDZ76:UDZ77 UNV76:UNV77 UXR76:UXR77 VHN76:VHN77 VRJ76:VRJ77 WBF76:WBF77 WLB76:WLB77 WUX76:WUX77 IL76:IL77 AVL78 BFH78 BPD78 BYZ78 CIV78 CSR78 DCN78 DMJ78 DWF78 EGB78 EPX78 EZT78 FJP78 FTL78 GDH78 GND78 GWZ78 HGV78 HQR78 IAN78 IKJ78 IUF78 JEB78 JNX78 JXT78 KHP78 KRL78 LBH78 LLD78 LUZ78 MEV78 MOR78 MYN78 NIJ78 NSF78 OCB78 OLX78 OVT78 PFP78 PPL78 PZH78 QJD78 QSZ78 RCV78 RMR78 RWN78 SGJ78 SQF78 TAB78 TJX78 TTT78 UDP78 UNL78 UXH78 VHD78 VQZ78 WAV78 WKR78 WUN78 IB78 RX78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AVL81 BFH81 BPD81 BYZ81 CIV81 CSR81 DCN81 DMJ81 DWF81 EGB81 EPX81 EZT81 FJP81 FTL81 GDH81 GND81 GWZ81 HGV81 HQR81 IAN81 IKJ81 IUF81 JEB81 JNX81 JXT81 KHP81 KRL81 LBH81 LLD81 LUZ81 MEV81 MOR81 MYN81 NIJ81 NSF81 OCB81 OLX81 OVT81 PFP81 PPL81 PZH81 QJD81 QSZ81 RCV81 RMR81 RWN81 SGJ81 SQF81 TAB81 TJX81 TTT81 UDP81 UNL81 UXH81 VHD81 VQZ81 WAV81 WKR81 WUN81 IB81 RX81 ABT81 WUX83 IL83 SH83 ACD83 ALZ83 AVV83 BFR83 BPN83 BZJ83 CJF83 CTB83 DCX83 DMT83 DWP83 EGL83 EQH83 FAD83 FJZ83 FTV83 GDR83 GNN83 GXJ83 HHF83 HRB83 IAX83 IKT83 IUP83 JEL83 JOH83 JYD83 KHZ83 KRV83 LBR83 LLN83 LVJ83 MFF83 MPB83 MYX83 NIT83 NSP83 OCL83 OMH83 OWD83 PFZ83 PPV83 PZR83 QJN83 QTJ83 RDF83 RNB83 RWX83 SGT83 SQP83 TAL83 TKH83 TUD83 UDZ83 UNV83 UXR83 VHN83 VRJ83 WBF83 WLB83 AVL84:AVL85 BFH84:BFH85 BPD84:BPD85 BYZ84:BYZ85 CIV84:CIV85 CSR84:CSR85 DCN84:DCN85 DMJ84:DMJ85 DWF84:DWF85 EGB84:EGB85 EPX84:EPX85 EZT84:EZT85 FJP84:FJP85 FTL84:FTL85 GDH84:GDH85 GND84:GND85 GWZ84:GWZ85 HGV84:HGV85 HQR84:HQR85 IAN84:IAN85 IKJ84:IKJ85 IUF84:IUF85 JEB84:JEB85 JNX84:JNX85 JXT84:JXT85 KHP84:KHP85 KRL84:KRL85 LBH84:LBH85 LLD84:LLD85 LUZ84:LUZ85 MEV84:MEV85 MOR84:MOR85 MYN84:MYN85 NIJ84:NIJ85 NSF84:NSF85 OCB84:OCB85 OLX84:OLX85 OVT84:OVT85 PFP84:PFP85 PPL84:PPL85 PZH84:PZH85 QJD84:QJD85 QSZ84:QSZ85 RCV84:RCV85 RMR84:RMR85 RWN84:RWN85 SGJ84:SGJ85 SQF84:SQF85 TAB84:TAB85 TJX84:TJX85 TTT84:TTT85 UDP84:UDP85 UNL84:UNL85 UXH84:UXH85 VHD84:VHD85 VQZ84:VQZ85 WAV84:WAV85 WKR84:WKR85 WUN84:WUN85 IB84:IB85 RX84:RX85 ABT84:ABT85 WLB87 WUX87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AVL88:AVL89 BFH88:BFH89 BPD88:BPD89 BYZ88:BYZ89 CIV88:CIV89 CSR88:CSR89 DCN88:DCN89 DMJ88:DMJ89 DWF88:DWF89 EGB88:EGB89 EPX88:EPX89 EZT88:EZT89 FJP88:FJP89 FTL88:FTL89 GDH88:GDH89 GND88:GND89 GWZ88:GWZ89 HGV88:HGV89 HQR88:HQR89 IAN88:IAN89 IKJ88:IKJ89 IUF88:IUF89 JEB88:JEB89 JNX88:JNX89 JXT88:JXT89 KHP88:KHP89 KRL88:KRL89 LBH88:LBH89 LLD88:LLD89 LUZ88:LUZ89 MEV88:MEV89 MOR88:MOR89 MYN88:MYN89 NIJ88:NIJ89 NSF88:NSF89 OCB88:OCB89 OLX88:OLX89 OVT88:OVT89 PFP88:PFP89 PPL88:PPL89 PZH88:PZH89 QJD88:QJD89 QSZ88:QSZ89 RCV88:RCV89 RMR88:RMR89 RWN88:RWN89 SGJ88:SGJ89 SQF88:SQF89 TAB88:TAB89 TJX88:TJX89 TTT88:TTT89 UDP88:UDP89 UNL88:UNL89 UXH88:UXH89 VHD88:VHD89 VQZ88:VQZ89 WAV88:WAV89 WKR88:WKR89 WUN88:WUN89 IB88:IB89 RX88:RX89 ABT88:ABT89 WBF92 ST191 WLB92 WUX92 IL92 SH92 ACD92 ALZ92 AVV92 BFR92 BPN92 BZJ92 CJF92 CTB92 DCX92 DMT92 DWP92 EGL92 EQH92 FAD92 FJZ92 FTV92 GDR92 GNN92 GXJ92 HHF92 HRB92 IAX92 IKT92 IUP92 JEL92 JOH92 JYD92 KHZ92 KRV92 LBR92 LLN92 LVJ92 MFF92 MPB92 MYX92 NIT92 NSP92 OCL92 OMH92 OWD92 PFZ92 PPV92 PZR92 QJN92 QTJ92 RDF92 RNB92 RWX92 SGT92 SQP92 TAL92 TKH92 TUD92 UDZ92 UNV92 UXR92 VHN92 VRJ92 AVL93:AVL94 BFH93:BFH94 BPD93:BPD94 BYZ93:BYZ94 CIV93:CIV94 CSR93:CSR94 DCN93:DCN94 DMJ93:DMJ94 DWF93:DWF94 EGB93:EGB94 EPX93:EPX94 EZT93:EZT94 FJP93:FJP94 FTL93:FTL94 GDH93:GDH94 GND93:GND94 GWZ93:GWZ94 HGV93:HGV94 HQR93:HQR94 IAN93:IAN94 IKJ93:IKJ94 IUF93:IUF94 JEB93:JEB94 JNX93:JNX94 JXT93:JXT94 KHP93:KHP94 KRL93:KRL94 LBH93:LBH94 LLD93:LLD94 LUZ93:LUZ94 MEV93:MEV94 MOR93:MOR94 MYN93:MYN94 NIJ93:NIJ94 NSF93:NSF94 OCB93:OCB94 OLX93:OLX94 OVT93:OVT94 PFP93:PFP94 PPL93:PPL94 PZH93:PZH94 QJD93:QJD94 QSZ93:QSZ94 RCV93:RCV94 RMR93:RMR94 RWN93:RWN94 SGJ93:SGJ94 SQF93:SQF94 TAB93:TAB94 TJX93:TJX94 TTT93:TTT94 UDP93:UDP94 UNL93:UNL94 UXH93:UXH94 VHD93:VHD94 VQZ93:VQZ94 WAV93:WAV94 WKR93:WKR94 WUN93:WUN94 IB93:IB94 RX93:RX94 ABT93:ABT94 VRJ96 UXR104 WBF96 WLB96 WUX96 IL96 SH96 ACD96 ALZ96 AVV96 BFR96 BPN96 BZJ96 CJF96 CTB96 DCX96 DMT96 DWP96 EGL96 EQH96 FAD96 FJZ96 FTV96 GDR96 GNN96 GXJ96 HHF96 HRB96 IAX96 IKT96 IUP96 JEL96 JOH96 JYD96 KHZ96 KRV96 LBR96 LLN96 LVJ96 MFF96 MPB96 MYX96 NIT96 NSP96 OCL96 OMH96 OWD96 PFZ96 PPV96 PZR96 QJN96 QTJ96 RDF96 RNB96 RWX96 SGT96 SQP96 TAL96 TKH96 TUD96 UDZ96 UNV96 UXR96 VHN96 AVL97:AVL98 BFH97:BFH98 BPD97:BPD98 BYZ97:BYZ98 CIV97:CIV98 CSR97:CSR98 DCN97:DCN98 DMJ97:DMJ98 DWF97:DWF98 EGB97:EGB98 EPX97:EPX98 EZT97:EZT98 FJP97:FJP98 FTL97:FTL98 GDH97:GDH98 GND97:GND98 GWZ97:GWZ98 HGV97:HGV98 HQR97:HQR98 IAN97:IAN98 IKJ97:IKJ98 IUF97:IUF98 JEB97:JEB98 JNX97:JNX98 JXT97:JXT98 KHP97:KHP98 KRL97:KRL98 LBH97:LBH98 LLD97:LLD98 LUZ97:LUZ98 MEV97:MEV98 MOR97:MOR98 MYN97:MYN98 NIJ97:NIJ98 NSF97:NSF98 OCB97:OCB98 OLX97:OLX98 OVT97:OVT98 PFP97:PFP98 PPL97:PPL98 PZH97:PZH98 QJD97:QJD98 QSZ97:QSZ98 RCV97:RCV98 RMR97:RMR98 RWN97:RWN98 SGJ97:SGJ98 SQF97:SQF98 TAB97:TAB98 TJX97:TJX98 TTT97:TTT98 UDP97:UDP98 UNL97:UNL98 UXH97:UXH98 VHD97:VHD98 VQZ97:VQZ98 WAV97:WAV98 WKR97:WKR98 WUN97:WUN98 IB97:IB98 RX97:RX98 ABT97:ABT98 VHN100 VRJ100 WBF100 WLB100 WUX100 IL100 SH100 ACD100 ALZ100 AVV100 BFR100 BPN100 BZJ100 CJF100 CTB100 DCX100 DMT100 DWP100 EGL100 EQH100 FAD100 FJZ100 FTV100 GDR100 GNN100 GXJ100 HHF100 HRB100 IAX100 IKT100 IUP100 JEL100 JOH100 JYD100 KHZ100 KRV100 LBR100 LLN100 LVJ100 MFF100 MPB100 MYX100 NIT100 NSP100 OCL100 OMH100 OWD100 PFZ100 PPV100 PZR100 QJN100 QTJ100 RDF100 RNB100 RWX100 SGT100 SQP100 TAL100 TKH100 TUD100 UDZ100 UNV100 UXR100 AVL101:AVL102 BFH101:BFH102 BPD101:BPD102 BYZ101:BYZ102 CIV101:CIV102 CSR101:CSR102 DCN101:DCN102 DMJ101:DMJ102 DWF101:DWF102 EGB101:EGB102 EPX101:EPX102 EZT101:EZT102 FJP101:FJP102 FTL101:FTL102 GDH101:GDH102 GND101:GND102 GWZ101:GWZ102 HGV101:HGV102 HQR101:HQR102 IAN101:IAN102 IKJ101:IKJ102 IUF101:IUF102 JEB101:JEB102 JNX101:JNX102 JXT101:JXT102 KHP101:KHP102 KRL101:KRL102 LBH101:LBH102 LLD101:LLD102 LUZ101:LUZ102 MEV101:MEV102 MOR101:MOR102 MYN101:MYN102 NIJ101:NIJ102 NSF101:NSF102 OCB101:OCB102 OLX101:OLX102 OVT101:OVT102 PFP101:PFP102 PPL101:PPL102 PZH101:PZH102 QJD101:QJD102 QSZ101:QSZ102 RCV101:RCV102 RMR101:RMR102 RWN101:RWN102 SGJ101:SGJ102 SQF101:SQF102 TAB101:TAB102 TJX101:TJX102 TTT101:TTT102 UDP101:UDP102 UNL101:UNL102 UXH101:UXH102 VHD101:VHD102 VQZ101:VQZ102 WAV101:WAV102 WKR101:WKR102 WUN101:WUN102 IB101:IB102 RX101:RX102 ABT101:ABT102 ABT64:ABT65 UNV104 BFH105:BFH106 BPD105:BPD106 BYZ105:BYZ106 CIV105:CIV106 CSR105:CSR106 DCN105:DCN106 DMJ105:DMJ106 DWF105:DWF106 EGB105:EGB106 EPX105:EPX106 EZT105:EZT106 FJP105:FJP106 FTL105:FTL106 GDH105:GDH106 GND105:GND106 GWZ105:GWZ106 HGV105:HGV106 HQR105:HQR106 IAN105:IAN106 IKJ105:IKJ106 IUF105:IUF106 JEB105:JEB106 JNX105:JNX106 JXT105:JXT106 KHP105:KHP106 KRL105:KRL106 LBH105:LBH106 LLD105:LLD106 LUZ105:LUZ106 MEV105:MEV106 MOR105:MOR106 MYN105:MYN106 NIJ105:NIJ106 NSF105:NSF106 OCB105:OCB106 OLX105:OLX106 OVT105:OVT106 PFP105:PFP106 PPL105:PPL106 PZH105:PZH106 QJD105:QJD106 QSZ105:QSZ106 RCV105:RCV106 RMR105:RMR106 RWN105:RWN106 SGJ105:SGJ106 SQF105:SQF106 TAB105:TAB106 TJX105:TJX106 TTT105:TTT106 UDP105:UDP106 UNL105:UNL106 UXH105:UXH106 VHD105:VHD106 VQZ105:VQZ106 WAV105:WAV106 WKR105:WKR106 WUN105:WUN106 IB105:IB106 RX105:RX106 N104:N106 ABT78 WBI126 VRM126 VHQ126 UXU126 UNY126 UEC126 TUG126 TKK126 TAO126 SQS126 SGW126 RXA126 RNE126 RDI126 QTM126 QJQ126 PZU126 PPY126 PGC126 OWG126 OMK126 OCO126 NSS126 NIW126 MZA126 MPE126 MFI126 LVM126 LLQ126 LBU126 KRY126 KIC126 JYG126 JOK126 JEO126 IUS126 IKW126 IBA126 HRE126 HHI126 GXM126 GNQ126 GDU126 FTY126 FKC126 FAG126 EQK126 EGO126 DWS126 DMW126 DDA126 CTE126 CJI126 BZM126 BPQ126 BFU126 AVY126 AMC126 ACG126 SK126 IO126 WLE126 L125:L127 AMI132 BPK128 BZG128 CJC128 CSY128 DCU128 DMQ128 DWM128 EGI128 EQE128 FAA128 FJW128 FTS128 GDO128 GNK128 GXG128 HHC128 HQY128 IAU128 IKQ128 IUM128 JEI128 JOE128 JYA128 KHW128 KRS128 LBO128 LLK128 LVG128 MFC128 MOY128 MYU128 NIQ128 NSM128 OCI128 OME128 OWA128 PFW128 PPS128 PZO128 QJK128 QTG128 RDC128 RMY128 RWU128 SGQ128 SQM128 TAI128 TKE128 TUA128 UDW128 UNS128 UXO128 VHK128 VRG128 WBC128 WKY128 WUU128 II128 SE128 ACA128 ALW128 AVS128 N43:N60 ACM138 AMI138 AWE138 BGA138 BPW138 BZS138 CJO138 CTK138 DDG138 DNC138 DWY138 EGU138 EQQ138 FAM138 FKI138 FUE138 GEA138 GNW138 GXS138 HHO138 HRK138 IBG138 ILC138 IUY138 JEU138 JOQ138 JYM138 KII138 KSE138 LCA138 LLW138 LVS138 MFO138 MPK138 MZG138 NJC138 NSY138 OCU138 OMQ138 OWM138 PGI138 PQE138 QAA138 QJW138 QTS138 RDO138 RNK138 RXG138 SHC138 SQY138 TAU138 TKQ138 TUM138 UEI138 UOE138 UYA138 VHW138 VRS138 WBO138 WLK138 WVG138 IU138 L175 ACM141 AMI141 AWE141 BGA141 BPW141 BZS141 CJO141 CTK141 DDG141 DNC141 DWY141 EGU141 EQQ141 FAM141 FKI141 FUE141 GEA141 GNW141 GXS141 HHO141 HRK141 IBG141 ILC141 IUY141 JEU141 JOQ141 JYM141 KII141 KSE141 LCA141 LLW141 LVS141 MFO141 MPK141 MZG141 NJC141 NSY141 OCU141 OMQ141 OWM141 PGI141 PQE141 QAA141 QJW141 QTS141 RDO141 RNK141 RXG141 SHC141 SQY141 TAU141 TKQ141 TUM141 UEI141 UOE141 UYA141 VHW141 VRS141 WBO141 WLK141 WVG141 IU141 TB139 SQ144 ACM144 AMI144 AWE144 BGA144 BPW144 BZS144 CJO144 CTK144 DDG144 DNC144 DWY144 EGU144 EQQ144 FAM144 FKI144 FUE144 GEA144 GNW144 GXS144 HHO144 HRK144 IBG144 ILC144 IUY144 JEU144 JOQ144 JYM144 KII144 KSE144 LCA144 LLW144 LVS144 MFO144 MPK144 MZG144 NJC144 NSY144 OCU144 OMQ144 OWM144 PGI144 PQE144 QAA144 QJW144 QTS144 RDO144 RNK144 RXG144 SHC144 SQY144 TAU144 TKQ144 TUM144 UEI144 UOE144 UYA144 VHW144 VRS144 WBO144 WLK144 WVG144 IU144 SQ146 ACM146 AMI146 AWE146 BGA146 BPW146 BZS146 CJO146 CTK146 DDG146 DNC146 DWY146 EGU146 EQQ146 FAM146 FKI146 FUE146 GEA146 GNW146 GXS146 HHO146 HRK146 IBG146 ILC146 IUY146 JEU146 JOQ146 JYM146 KII146 KSE146 LCA146 LLW146 LVS146 MFO146 MPK146 MZG146 NJC146 NSY146 OCU146 OMQ146 OWM146 PGI146 PQE146 QAA146 QJW146 QTS146 RDO146 RNK146 RXG146 SHC146 SQY146 TAU146 TKQ146 TUM146 UEI146 UOE146 UYA146 VHW146 VRS146 WBO146 WLK146 WVG146 IU146 SQ148 ACM148 AMI148 AWE148 BGA148 BPW148 BZS148 CJO148 CTK148 DDG148 DNC148 DWY148 EGU148 EQQ148 FAM148 FKI148 FUE148 GEA148 GNW148 GXS148 HHO148 HRK148 IBG148 ILC148 IUY148 JEU148 JOQ148 JYM148 KII148 KSE148 LCA148 LLW148 LVS148 MFO148 MPK148 MZG148 NJC148 NSY148 OCU148 OMQ148 OWM148 PGI148 PQE148 QAA148 QJW148 QTS148 RDO148 RNK148 RXG148 SHC148 SQY148 TAU148 TKQ148 TUM148 UEI148 UOE148 UYA148 VHW148 VRS148 WBO148 WLK148 WVG148 IU148 SQ184 ACM184 AMI184 AWE184 BGA184 BPW184 BZS184 CJO184 CTK184 DDG184 DNC184 DWY184 EGU184 EQQ184 FAM184 FKI184 FUE184 GEA184 GNW184 GXS184 HHO184 HRK184 IBG184 ILC184 IUY184 JEU184 JOQ184 JYM184 KII184 KSE184 LCA184 LLW184 LVS184 MFO184 MPK184 MZG184 NJC184 NSY184 OCU184 OMQ184 OWM184 PGI184 PQE184 QAA184 QJW184 QTS184 RDO184 RNK184 RXG184 SHC184 SQY184 TAU184 TKQ184 TUM184 UEI184 UOE184 UYA184 VHW184 VRS184 WBO184 WLK184 WVG184 TB142 WVR237 ALU131 ALP101:ALP102 BFO128 SX129 JB129 WVN129 WLR129 WBV129 VRZ129 VID129 UYH129 UOL129 UEP129 TUT129 TKX129 TBB129 SRF129 SHJ129 RXN129 RNR129 RDV129 QTZ129 QKD129 QAH129 PQL129 PGP129 OWT129 OMX129 ODB129 NTF129 NJJ129 MZN129 MPR129 MFV129 LVZ129 LMD129 LCH129 KSL129 KIP129 JYT129 JOX129 JFB129 IVF129 ILJ129 IBN129 HRR129 HHV129 GXZ129 GOD129 GEH129 FUL129 FKP129 FAT129 EQX129 EHB129 DXF129 DNJ129 DDN129 CTR129 CJV129 BZZ129 BQD129 BGH129 AWL129 AWD123 BZT114 BPX114 BGB114 AWF114 AMJ114 ACN114 SR114 IV114 WVH114 WLL114 WBP114 VRT114 VHX114 UYB114 UOF114 UEJ114 TUN114 TKR114 TAV114 SQZ114 SHD114 RXH114 RNL114 RDP114 QTT114 QJX114 QAB114 PQF114 PGJ114 OWN114 OMR114 OCV114 NSZ114 NJD114 MZH114 MPL114 MFP114 LVT114 LLX114 LCB114 KSF114 KIJ114 JYN114 JOR114 JEV114 IUZ114 ILD114 IBH114 HRL114 HHP114 GXT114 GNX114 GEB114 FUF114 FKJ114 FAN114 EQR114 EGV114 DWZ114 DND114 DDH114 CTL114 CJP114 AWL115 ACT115 AMP115 SX115 JB115 WVN115 WLR115 WBV115 VRZ115 VID115 UYH115 UOL115 UEP115 TUT115 TKX115 TBB115 SRF115 SHJ115 RXN115 RNR115 RDV115 QTZ115 QKD115 QAH115 PQL115 PGP115 OWT115 OMX115 ODB115 NTF115 NJJ115 MZN115 MPR115 MFV115 LVZ115 LMD115 LCH115 KSL115 KIP115 JYT115 JOX115 JFB115 IVF115 ILJ115 IBN115 HRR115 HHV115 GXZ115 GOD115 GEH115 FUL115 FKP115 FAT115 EQX115 EHB115 DXF115 DNJ115 DDN115 CTR115 CJV115 BZZ115 BQD115 BGH115 CJP116 BZT116 BPX116 BGB116 AWF116 AMJ116 ACN116 SR116 IV116 WVH116 WLL116 WBP116 VRT116 VHX116 UYB116 UOF116 UEJ116 TUN116 TKR116 TAV116 SQZ116 SHD116 RXH116 RNL116 RDP116 QTT116 QJX116 QAB116 PQF116 PGJ116 OWN116 OMR116 OCV116 NSZ116 NJD116 MZH116 MPL116 MFP116 LVT116 LLX116 LCB116 KSF116 KIJ116 JYN116 JOR116 JEV116 IUZ116 ILD116 IBH116 HRL116 HHP116 GXT116 GNX116 GEB116 FUF116 FKJ116 FAN116 EQR116 EGV116 DWZ116 DND116 DDH116 CTL116 AWL117 ACT117 AMP117 SX117 JB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DXF117 DNJ117 DDN117 CTR117 CJV117 BZZ117 BQD117 BGH117 CTL118 CJP118 BZT118 BPX118 BGB118 AWF118 AMJ118 ACN118 SR118 IV118 WVH118 WLL118 WBP118 VRT118 VHX118 UYB118 UOF118 UEJ118 TUN118 TKR118 TAV118 SQZ118 SHD118 RXH118 RNL118 RDP118 QTT118 QJX118 QAB118 PQF118 PGJ118 OWN118 OMR118 OCV118 NSZ118 NJD118 MZH118 MPL118 MFP118 LVT118 LLX118 LCB118 KSF118 KIJ118 JYN118 JOR118 JEV118 IUZ118 ILD118 IBH118 HRL118 HHP118 GXT118 GNX118 GEB118 FUF118 FKJ118 FAN118 EQR118 EGV118 DWZ118 DND118 DDH118 AWL119 ACT119 AMP119 SX119 JB119 WVN119 WLR119 WBV119 VRZ119 VID119 UYH119 UOL119 UEP119 TUT119 TKX119 TBB119 SRF119 SHJ119 RXN119 RNR119 RDV119 QTZ119 QKD119 QAH119 PQL119 PGP119 OWT119 OMX119 ODB119 NTF119 NJJ119 MZN119 MPR119 MFV119 LVZ119 LMD119 LCH119 KSL119 KIP119 JYT119 JOX119 JFB119 IVF119 ILJ119 IBN119 HRR119 HHV119 GXZ119 GOD119 GEH119 FUL119 FKP119 FAT119 EQX119 EHB119 DXF119 DNJ119 DDN119 CTR119 CJV119 BZZ119 BQD119 BGH119 DDH120 CTL120 CJP120 BZT120 BPX120 BGB120 AWF120 AMJ120 ACN120 SR120 IV120 WVH120 WLL120 WBP120 VRT120 VHX120 UYB120 UOF120 UEJ120 TUN120 TKR120 TAV120 SQZ120 SHD120 RXH120 RNL120 RDP120 QTT120 QJX120 QAB120 PQF120 PGJ120 OWN120 OMR120 OCV120 NSZ120 NJD120 MZH120 MPL120 MFP120 LVT120 LLX120 LCB120 KSF120 KIJ120 JYN120 JOR120 JEV120 IUZ120 ILD120 IBH120 HRL120 HHP120 GXT120 GNX120 GEB120 FUF120 FKJ120 FAN120 EQR120 EGV120 DWZ120 DND120 DND122 ACT121 AMP121 SX121 JB121 WVN121 WLR121 WBV121 VRZ121 VID121 UYH121 UOL121 UEP121 TUT121 TKX121 TBB121 SRF121 SHJ121 RXN121 RNR121 RDV121 QTZ121 QKD121 QAH121 PQL121 PGP121 OWT121 OMX121 ODB121 NTF121 NJJ121 MZN121 MPR121 MFV121 LVZ121 LMD121 LCH121 KSL121 KIP121 JYT121 JOX121 JFB121 IVF121 ILJ121 IBN121 HRR121 HHV121 GXZ121 GOD121 GEH121 FUL121 FKP121 FAT121 EQX121 EHB121 DXF121 DNJ121 DDN121 CTR121 CJV121 BZZ121 BQD121 BGH121 AWL121 L169 L172 SQ138 JF139 WVR139 WLV139 WBZ139 VSD139 VIH139 UYL139 UOP139 UET139 TUX139 TLB139 TBF139 SRJ139 SHN139 RXR139 RNV139 RDZ139 QUD139 QKH139 QAL139 PQP139 PGT139 OWX139 ONB139 ODF139 NTJ139 NJN139 MZR139 MPV139 MFZ139 LWD139 LMH139 LCL139 KSP139 KIT139 JYX139 JPB139 JFF139 IVJ139 ILN139 IBR139 HRV139 HHZ139 GYD139 GOH139 GEL139 FUP139 FKT139 FAX139 ERB139 EHF139 DXJ139 DNN139 DDR139 CTV139 CJZ139 CAD139 BQH139 BGL139 AWP139 AMT139 ACX139 SQ141 JF142 WVR142 WLV142 WBZ142 VSD142 VIH142 UYL142 UOP142 UET142 TUX142 TLB142 TBF142 SRJ142 SHN142 RXR142 RNV142 RDZ142 QUD142 QKH142 QAL142 PQP142 PGT142 OWX142 ONB142 ODF142 NTJ142 NJN142 MZR142 MPV142 MFZ142 LWD142 LMH142 LCL142 KSP142 KIT142 JYX142 JPB142 JFF142 IVJ142 ILN142 IBR142 HRV142 HHZ142 GYD142 GOH142 GEL142 FUP142 FKT142 FAX142 ERB142 EHF142 DXJ142 DNN142 DDR142 CTV142 CJZ142 CAD142 BQH142 BGL142 AWP142 AMT142 ACX142 ACM127 SQ132 IU132 WVG132 WLK132 WBO132 VRS132 VHW132 UYA132 UOE132 UEI132 TUM132 TKQ132 TAU132 SQY132 SHC132 RXG132 RNK132 RDO132 QTS132 QJW132 QAA132 PQE132 PGI132 OWM132 OMQ132 OCU132 NSY132 NJC132 MZG132 MPK132 MFO132 LVS132 LLW132 LCA132 KSE132 KII132 JYM132 JOQ132 JEU132 IUY132 ILC132 IBG132 HRK132 HHO132 GXS132 GNW132 GEA132 FUE132 FKI132 FAM132 EQQ132 EGU132 DWY132 DNC132 DDG132 CTK132 CJO132 BZS132 BPW132 BGA132 AWE132 K106:K108 L132 WVA126 AMI127 SQ127 IU127 WVG127 WLK127 WBO127 VRS127 VHW127 UYA127 UOE127 UEI127 TUM127 TKQ127 TAU127 SQY127 SHC127 RXG127 RNK127 RDO127 QTS127 QJW127 QAA127 PQE127 PGI127 OWM127 OMQ127 OCU127 NSY127 NJC127 MZG127 MPK127 MFO127 LVS127 LLW127 LCA127 KSE127 KII127 JYM127 JOQ127 JEU127 IUY127 ILC127 IBG127 HRK127 HHO127 GXS127 GNW127 GEA127 FUE127 FKI127 FAM127 EQQ127 EGU127 DWY127 DNC127 DDG127 CTK127 CJO127 BZS127 BPW127 BGA127 AWE127 WVR235 TB239:TB241 JF239:JF241 ACX239:ACX241 AMT239:AMT241 AWP239:AWP241 BGL239:BGL241 BQH239:BQH241 CAD239:CAD241 CJZ239:CJZ241 CTV239:CTV241 DDR239:DDR241 DNN239:DNN241 DXJ239:DXJ241 EHF239:EHF241 ERB239:ERB241 FAX239:FAX241 FKT239:FKT241 FUP239:FUP241 GEL239:GEL241 GOH239:GOH241 GYD239:GYD241 HHZ239:HHZ241 HRV239:HRV241 IBR239:IBR241 ILN239:ILN241 IVJ239:IVJ241 JFF239:JFF241 JPB239:JPB241 JYX239:JYX241 KIT239:KIT241 KSP239:KSP241 LCL239:LCL241 LMH239:LMH241 LWD239:LWD241 MFZ239:MFZ241 MPV239:MPV241 MZR239:MZR241 NJN239:NJN241 NTJ239:NTJ241 ODF239:ODF241 ONB239:ONB241 OWX239:OWX241 PGT239:PGT241 PQP239:PQP241 QAL239:QAL241 QKH239:QKH241 QUD239:QUD241 RDZ239:RDZ241 RNV239:RNV241 RXR239:RXR241 SHN239:SHN241 SRJ239:SRJ241 TBF239:TBF241 TLB239:TLB241 TUX239:TUX241 UET239:UET241 UOP239:UOP241 UYL239:UYL241 VIH239:VIH241 VSD239:VSD241 WBZ239:WBZ241 WLV239:WLV241 L197:L214 L242:L841 IX189 ST189 ACP189 AML189 AWH189 BGD189 BPZ189 BZV189 CJR189 CTN189 DDJ189 DNF189 DXB189 EGX189 EQT189 FAP189 FKL189 FUH189 GED189 GNZ189 GXV189 HHR189 HRN189 IBJ189 ILF189 IVB189 JEX189 JOT189 JYP189 KIL189 KSH189 LCD189 LLZ189 LVV189 MFR189 MPN189 MZJ189 NJF189 NTB189 OCX189 OMT189 OWP189 PGL189 PQH189 QAD189 QJZ189 QTV189 RDR189 RNN189 RXJ189 SHF189 SRB189 TAX189 TKT189 TUP189 UEL189 UOH189 UYD189 VHZ189 VRV189 WBR189 WLN189 WVJ189 TB233 JF233 ACX233 AMT233 AWP233 BGL233 BQH233 CAD233 CJZ233 CTV233 DDR233 DNN233 DXJ233 EHF233 ERB233 FAX233 FKT233 FUP233 GEL233 GOH233 GYD233 HHZ233 HRV233 IBR233 ILN233 IVJ233 JFF233 JPB233 JYX233 KIT233 KSP233 LCL233 LMH233 LWD233 MFZ233 MPV233 MZR233 NJN233 NTJ233 ODF233 ONB233 OWX233 PGT233 PQP233 QAL233 QKH233 QUD233 RDZ233 RNV233 RXR233 SHN233 SRJ233 TBF233 TLB233 TUX233 UET233 UOP233 UYL233 VIH233 VSD233 WBZ233 WLV233 WVR233 TB235 JF235 ACX235 AMT235 AWP235 BGL235 BQH235 CAD235 CJZ235 CTV235 DDR235 DNN235 DXJ235 EHF235 ERB235 FAX235 FKT235 FUP235 GEL235 GOH235 GYD235 HHZ235 HRV235 IBR235 ILN235 IVJ235 JFF235 JPB235 JYX235 KIT235 KSP235 LCL235 LMH235 LWD235 MFZ235 MPV235 MZR235 NJN235 NTJ235 ODF235 ONB235 OWX235 PGT235 PQP235 QAL235 QKH235 QUD235 RDZ235 RNV235 RXR235 SHN235 SRJ235 TBF235 TLB235 TUX235 UET235 UOP235 UYL235 VIH235 VSD235 WBZ235 WLV235 L236 TB237 JF237 ACX237 AMT237 AWP237 BGL237 BQH237 CAD237 CJZ237 CTV237 DDR237 DNN237 DXJ237 EHF237 ERB237 FAX237 FKT237 FUP237 GEL237 GOH237 GYD237 HHZ237 HRV237 IBR237 ILN237 IVJ237 JFF237 JPB237 JYX237 KIT237 KSP237 LCL237 LMH237 LWD237 MFZ237 MPV237 MZR237 NJN237 NTJ237 ODF237 ONB237 OWX237 PGT237 PQP237 QAL237 QKH237 QUD237 RDZ237 RNV237 RXR237 SHN237 SRJ237 TBF237 TLB237 TUX237 UET237 UOP237 UYL237 VIH237 VSD237 WBZ237 WLV237 ALP64:ALP65 ALP68:ALP69 ALP73:ALP74 ALP97:ALP98 ALP84:ALP85 ALP93:ALP94 ALP88:ALP89 AWE130 BGA130 BPW130 BZS130 CJO130 CTK130 DDG130 DNC130 DWY130 EGU130 EQQ130 FAM130 FKI130 FUE130 GEA130 GNW130 GXS130 HHO130 HRK130 IBG130 ILC130 IUY130 JEU130 JOQ130 JYM130 KII130 KSE130 LCA130 LLW130 LVS130 MFO130 MPK130 MZG130 NJC130 NSY130 OCU130 OMQ130 OWM130 PGI130 PQE130 QAA130 QJW130 QTS130 RDO130 RNK130 RXG130 SHC130 SQY130 TAU130 TKQ130 TUM130 UEI130 UOE130 UYA130 VHW130 VRS130 WBO130 WLK130 WVG130 IU130 SQ130 AMI130 ACM130 ACM132 SC131 IG131 WUS131 WKW131 WBA131 VRE131 VHI131 UXM131 UNQ131 UDU131 TTY131 TKC131 TAG131 SQK131 SGO131 RWS131 RMW131 RDA131 QTE131 QJI131 PZM131 PPQ131 PFU131 OVY131 OMC131 OCG131 NSK131 NIO131 MYS131 MOW131 MFA131 LVE131 LLI131 LBM131 KRQ131 KHU131 JXY131 JOC131 JEG131 IUK131 IKO131 IAS131 HQW131 HHA131 GXE131 GNI131 GDM131 FTQ131 FJU131 EZY131 EQC131 EGG131 DWK131 DMO131 DCS131 CSW131 CJA131 BZE131 BPI131 BFM131 AVQ131 ABY131 ALP78 ALP81 N82 WVR239:WVR241 SF242 IJ242 ACB242 ALX242 AVT242 BFP242 BPL242 BZH242 CJD242 CSZ242 DCV242 DMR242 DWN242 EGJ242 EQF242 FAB242 FJX242 FTT242 GDP242 GNL242 GXH242 HHD242 HQZ242 IAV242 IKR242 IUN242 JEJ242 JOF242 JYB242 KHX242 KRT242 LBP242 LLL242 LVH242 MFD242 MOZ242 MYV242 NIR242 NSN242 OCJ242 OMF242 OWB242 PFX242 PPT242 PZP242 QJL242 QTH242 RDD242 RMZ242 RWV242 SGR242 SQN242 TAJ242 TKF242 TUB242 UDX242 UNT242 UXP242 VHL242 VRH242 WBD242 WKZ242 K63:K103">
      <formula1>осн</formula1>
    </dataValidation>
    <dataValidation type="list" allowBlank="1" showInputMessage="1" showErrorMessage="1" sqref="WVS983053:WVS983881 M65549:M66377 JG65549:JG66377 TC65549:TC66377 ACY65549:ACY66377 AMU65549:AMU66377 AWQ65549:AWQ66377 BGM65549:BGM66377 BQI65549:BQI66377 CAE65549:CAE66377 CKA65549:CKA66377 CTW65549:CTW66377 DDS65549:DDS66377 DNO65549:DNO66377 DXK65549:DXK66377 EHG65549:EHG66377 ERC65549:ERC66377 FAY65549:FAY66377 FKU65549:FKU66377 FUQ65549:FUQ66377 GEM65549:GEM66377 GOI65549:GOI66377 GYE65549:GYE66377 HIA65549:HIA66377 HRW65549:HRW66377 IBS65549:IBS66377 ILO65549:ILO66377 IVK65549:IVK66377 JFG65549:JFG66377 JPC65549:JPC66377 JYY65549:JYY66377 KIU65549:KIU66377 KSQ65549:KSQ66377 LCM65549:LCM66377 LMI65549:LMI66377 LWE65549:LWE66377 MGA65549:MGA66377 MPW65549:MPW66377 MZS65549:MZS66377 NJO65549:NJO66377 NTK65549:NTK66377 ODG65549:ODG66377 ONC65549:ONC66377 OWY65549:OWY66377 PGU65549:PGU66377 PQQ65549:PQQ66377 QAM65549:QAM66377 QKI65549:QKI66377 QUE65549:QUE66377 REA65549:REA66377 RNW65549:RNW66377 RXS65549:RXS66377 SHO65549:SHO66377 SRK65549:SRK66377 TBG65549:TBG66377 TLC65549:TLC66377 TUY65549:TUY66377 UEU65549:UEU66377 UOQ65549:UOQ66377 UYM65549:UYM66377 VII65549:VII66377 VSE65549:VSE66377 WCA65549:WCA66377 WLW65549:WLW66377 WVS65549:WVS66377 M131085:M131913 JG131085:JG131913 TC131085:TC131913 ACY131085:ACY131913 AMU131085:AMU131913 AWQ131085:AWQ131913 BGM131085:BGM131913 BQI131085:BQI131913 CAE131085:CAE131913 CKA131085:CKA131913 CTW131085:CTW131913 DDS131085:DDS131913 DNO131085:DNO131913 DXK131085:DXK131913 EHG131085:EHG131913 ERC131085:ERC131913 FAY131085:FAY131913 FKU131085:FKU131913 FUQ131085:FUQ131913 GEM131085:GEM131913 GOI131085:GOI131913 GYE131085:GYE131913 HIA131085:HIA131913 HRW131085:HRW131913 IBS131085:IBS131913 ILO131085:ILO131913 IVK131085:IVK131913 JFG131085:JFG131913 JPC131085:JPC131913 JYY131085:JYY131913 KIU131085:KIU131913 KSQ131085:KSQ131913 LCM131085:LCM131913 LMI131085:LMI131913 LWE131085:LWE131913 MGA131085:MGA131913 MPW131085:MPW131913 MZS131085:MZS131913 NJO131085:NJO131913 NTK131085:NTK131913 ODG131085:ODG131913 ONC131085:ONC131913 OWY131085:OWY131913 PGU131085:PGU131913 PQQ131085:PQQ131913 QAM131085:QAM131913 QKI131085:QKI131913 QUE131085:QUE131913 REA131085:REA131913 RNW131085:RNW131913 RXS131085:RXS131913 SHO131085:SHO131913 SRK131085:SRK131913 TBG131085:TBG131913 TLC131085:TLC131913 TUY131085:TUY131913 UEU131085:UEU131913 UOQ131085:UOQ131913 UYM131085:UYM131913 VII131085:VII131913 VSE131085:VSE131913 WCA131085:WCA131913 WLW131085:WLW131913 WVS131085:WVS131913 M196621:M197449 JG196621:JG197449 TC196621:TC197449 ACY196621:ACY197449 AMU196621:AMU197449 AWQ196621:AWQ197449 BGM196621:BGM197449 BQI196621:BQI197449 CAE196621:CAE197449 CKA196621:CKA197449 CTW196621:CTW197449 DDS196621:DDS197449 DNO196621:DNO197449 DXK196621:DXK197449 EHG196621:EHG197449 ERC196621:ERC197449 FAY196621:FAY197449 FKU196621:FKU197449 FUQ196621:FUQ197449 GEM196621:GEM197449 GOI196621:GOI197449 GYE196621:GYE197449 HIA196621:HIA197449 HRW196621:HRW197449 IBS196621:IBS197449 ILO196621:ILO197449 IVK196621:IVK197449 JFG196621:JFG197449 JPC196621:JPC197449 JYY196621:JYY197449 KIU196621:KIU197449 KSQ196621:KSQ197449 LCM196621:LCM197449 LMI196621:LMI197449 LWE196621:LWE197449 MGA196621:MGA197449 MPW196621:MPW197449 MZS196621:MZS197449 NJO196621:NJO197449 NTK196621:NTK197449 ODG196621:ODG197449 ONC196621:ONC197449 OWY196621:OWY197449 PGU196621:PGU197449 PQQ196621:PQQ197449 QAM196621:QAM197449 QKI196621:QKI197449 QUE196621:QUE197449 REA196621:REA197449 RNW196621:RNW197449 RXS196621:RXS197449 SHO196621:SHO197449 SRK196621:SRK197449 TBG196621:TBG197449 TLC196621:TLC197449 TUY196621:TUY197449 UEU196621:UEU197449 UOQ196621:UOQ197449 UYM196621:UYM197449 VII196621:VII197449 VSE196621:VSE197449 WCA196621:WCA197449 WLW196621:WLW197449 WVS196621:WVS197449 M262157:M262985 JG262157:JG262985 TC262157:TC262985 ACY262157:ACY262985 AMU262157:AMU262985 AWQ262157:AWQ262985 BGM262157:BGM262985 BQI262157:BQI262985 CAE262157:CAE262985 CKA262157:CKA262985 CTW262157:CTW262985 DDS262157:DDS262985 DNO262157:DNO262985 DXK262157:DXK262985 EHG262157:EHG262985 ERC262157:ERC262985 FAY262157:FAY262985 FKU262157:FKU262985 FUQ262157:FUQ262985 GEM262157:GEM262985 GOI262157:GOI262985 GYE262157:GYE262985 HIA262157:HIA262985 HRW262157:HRW262985 IBS262157:IBS262985 ILO262157:ILO262985 IVK262157:IVK262985 JFG262157:JFG262985 JPC262157:JPC262985 JYY262157:JYY262985 KIU262157:KIU262985 KSQ262157:KSQ262985 LCM262157:LCM262985 LMI262157:LMI262985 LWE262157:LWE262985 MGA262157:MGA262985 MPW262157:MPW262985 MZS262157:MZS262985 NJO262157:NJO262985 NTK262157:NTK262985 ODG262157:ODG262985 ONC262157:ONC262985 OWY262157:OWY262985 PGU262157:PGU262985 PQQ262157:PQQ262985 QAM262157:QAM262985 QKI262157:QKI262985 QUE262157:QUE262985 REA262157:REA262985 RNW262157:RNW262985 RXS262157:RXS262985 SHO262157:SHO262985 SRK262157:SRK262985 TBG262157:TBG262985 TLC262157:TLC262985 TUY262157:TUY262985 UEU262157:UEU262985 UOQ262157:UOQ262985 UYM262157:UYM262985 VII262157:VII262985 VSE262157:VSE262985 WCA262157:WCA262985 WLW262157:WLW262985 WVS262157:WVS262985 M327693:M328521 JG327693:JG328521 TC327693:TC328521 ACY327693:ACY328521 AMU327693:AMU328521 AWQ327693:AWQ328521 BGM327693:BGM328521 BQI327693:BQI328521 CAE327693:CAE328521 CKA327693:CKA328521 CTW327693:CTW328521 DDS327693:DDS328521 DNO327693:DNO328521 DXK327693:DXK328521 EHG327693:EHG328521 ERC327693:ERC328521 FAY327693:FAY328521 FKU327693:FKU328521 FUQ327693:FUQ328521 GEM327693:GEM328521 GOI327693:GOI328521 GYE327693:GYE328521 HIA327693:HIA328521 HRW327693:HRW328521 IBS327693:IBS328521 ILO327693:ILO328521 IVK327693:IVK328521 JFG327693:JFG328521 JPC327693:JPC328521 JYY327693:JYY328521 KIU327693:KIU328521 KSQ327693:KSQ328521 LCM327693:LCM328521 LMI327693:LMI328521 LWE327693:LWE328521 MGA327693:MGA328521 MPW327693:MPW328521 MZS327693:MZS328521 NJO327693:NJO328521 NTK327693:NTK328521 ODG327693:ODG328521 ONC327693:ONC328521 OWY327693:OWY328521 PGU327693:PGU328521 PQQ327693:PQQ328521 QAM327693:QAM328521 QKI327693:QKI328521 QUE327693:QUE328521 REA327693:REA328521 RNW327693:RNW328521 RXS327693:RXS328521 SHO327693:SHO328521 SRK327693:SRK328521 TBG327693:TBG328521 TLC327693:TLC328521 TUY327693:TUY328521 UEU327693:UEU328521 UOQ327693:UOQ328521 UYM327693:UYM328521 VII327693:VII328521 VSE327693:VSE328521 WCA327693:WCA328521 WLW327693:WLW328521 WVS327693:WVS328521 M393229:M394057 JG393229:JG394057 TC393229:TC394057 ACY393229:ACY394057 AMU393229:AMU394057 AWQ393229:AWQ394057 BGM393229:BGM394057 BQI393229:BQI394057 CAE393229:CAE394057 CKA393229:CKA394057 CTW393229:CTW394057 DDS393229:DDS394057 DNO393229:DNO394057 DXK393229:DXK394057 EHG393229:EHG394057 ERC393229:ERC394057 FAY393229:FAY394057 FKU393229:FKU394057 FUQ393229:FUQ394057 GEM393229:GEM394057 GOI393229:GOI394057 GYE393229:GYE394057 HIA393229:HIA394057 HRW393229:HRW394057 IBS393229:IBS394057 ILO393229:ILO394057 IVK393229:IVK394057 JFG393229:JFG394057 JPC393229:JPC394057 JYY393229:JYY394057 KIU393229:KIU394057 KSQ393229:KSQ394057 LCM393229:LCM394057 LMI393229:LMI394057 LWE393229:LWE394057 MGA393229:MGA394057 MPW393229:MPW394057 MZS393229:MZS394057 NJO393229:NJO394057 NTK393229:NTK394057 ODG393229:ODG394057 ONC393229:ONC394057 OWY393229:OWY394057 PGU393229:PGU394057 PQQ393229:PQQ394057 QAM393229:QAM394057 QKI393229:QKI394057 QUE393229:QUE394057 REA393229:REA394057 RNW393229:RNW394057 RXS393229:RXS394057 SHO393229:SHO394057 SRK393229:SRK394057 TBG393229:TBG394057 TLC393229:TLC394057 TUY393229:TUY394057 UEU393229:UEU394057 UOQ393229:UOQ394057 UYM393229:UYM394057 VII393229:VII394057 VSE393229:VSE394057 WCA393229:WCA394057 WLW393229:WLW394057 WVS393229:WVS394057 M458765:M459593 JG458765:JG459593 TC458765:TC459593 ACY458765:ACY459593 AMU458765:AMU459593 AWQ458765:AWQ459593 BGM458765:BGM459593 BQI458765:BQI459593 CAE458765:CAE459593 CKA458765:CKA459593 CTW458765:CTW459593 DDS458765:DDS459593 DNO458765:DNO459593 DXK458765:DXK459593 EHG458765:EHG459593 ERC458765:ERC459593 FAY458765:FAY459593 FKU458765:FKU459593 FUQ458765:FUQ459593 GEM458765:GEM459593 GOI458765:GOI459593 GYE458765:GYE459593 HIA458765:HIA459593 HRW458765:HRW459593 IBS458765:IBS459593 ILO458765:ILO459593 IVK458765:IVK459593 JFG458765:JFG459593 JPC458765:JPC459593 JYY458765:JYY459593 KIU458765:KIU459593 KSQ458765:KSQ459593 LCM458765:LCM459593 LMI458765:LMI459593 LWE458765:LWE459593 MGA458765:MGA459593 MPW458765:MPW459593 MZS458765:MZS459593 NJO458765:NJO459593 NTK458765:NTK459593 ODG458765:ODG459593 ONC458765:ONC459593 OWY458765:OWY459593 PGU458765:PGU459593 PQQ458765:PQQ459593 QAM458765:QAM459593 QKI458765:QKI459593 QUE458765:QUE459593 REA458765:REA459593 RNW458765:RNW459593 RXS458765:RXS459593 SHO458765:SHO459593 SRK458765:SRK459593 TBG458765:TBG459593 TLC458765:TLC459593 TUY458765:TUY459593 UEU458765:UEU459593 UOQ458765:UOQ459593 UYM458765:UYM459593 VII458765:VII459593 VSE458765:VSE459593 WCA458765:WCA459593 WLW458765:WLW459593 WVS458765:WVS459593 M524301:M525129 JG524301:JG525129 TC524301:TC525129 ACY524301:ACY525129 AMU524301:AMU525129 AWQ524301:AWQ525129 BGM524301:BGM525129 BQI524301:BQI525129 CAE524301:CAE525129 CKA524301:CKA525129 CTW524301:CTW525129 DDS524301:DDS525129 DNO524301:DNO525129 DXK524301:DXK525129 EHG524301:EHG525129 ERC524301:ERC525129 FAY524301:FAY525129 FKU524301:FKU525129 FUQ524301:FUQ525129 GEM524301:GEM525129 GOI524301:GOI525129 GYE524301:GYE525129 HIA524301:HIA525129 HRW524301:HRW525129 IBS524301:IBS525129 ILO524301:ILO525129 IVK524301:IVK525129 JFG524301:JFG525129 JPC524301:JPC525129 JYY524301:JYY525129 KIU524301:KIU525129 KSQ524301:KSQ525129 LCM524301:LCM525129 LMI524301:LMI525129 LWE524301:LWE525129 MGA524301:MGA525129 MPW524301:MPW525129 MZS524301:MZS525129 NJO524301:NJO525129 NTK524301:NTK525129 ODG524301:ODG525129 ONC524301:ONC525129 OWY524301:OWY525129 PGU524301:PGU525129 PQQ524301:PQQ525129 QAM524301:QAM525129 QKI524301:QKI525129 QUE524301:QUE525129 REA524301:REA525129 RNW524301:RNW525129 RXS524301:RXS525129 SHO524301:SHO525129 SRK524301:SRK525129 TBG524301:TBG525129 TLC524301:TLC525129 TUY524301:TUY525129 UEU524301:UEU525129 UOQ524301:UOQ525129 UYM524301:UYM525129 VII524301:VII525129 VSE524301:VSE525129 WCA524301:WCA525129 WLW524301:WLW525129 WVS524301:WVS525129 M589837:M590665 JG589837:JG590665 TC589837:TC590665 ACY589837:ACY590665 AMU589837:AMU590665 AWQ589837:AWQ590665 BGM589837:BGM590665 BQI589837:BQI590665 CAE589837:CAE590665 CKA589837:CKA590665 CTW589837:CTW590665 DDS589837:DDS590665 DNO589837:DNO590665 DXK589837:DXK590665 EHG589837:EHG590665 ERC589837:ERC590665 FAY589837:FAY590665 FKU589837:FKU590665 FUQ589837:FUQ590665 GEM589837:GEM590665 GOI589837:GOI590665 GYE589837:GYE590665 HIA589837:HIA590665 HRW589837:HRW590665 IBS589837:IBS590665 ILO589837:ILO590665 IVK589837:IVK590665 JFG589837:JFG590665 JPC589837:JPC590665 JYY589837:JYY590665 KIU589837:KIU590665 KSQ589837:KSQ590665 LCM589837:LCM590665 LMI589837:LMI590665 LWE589837:LWE590665 MGA589837:MGA590665 MPW589837:MPW590665 MZS589837:MZS590665 NJO589837:NJO590665 NTK589837:NTK590665 ODG589837:ODG590665 ONC589837:ONC590665 OWY589837:OWY590665 PGU589837:PGU590665 PQQ589837:PQQ590665 QAM589837:QAM590665 QKI589837:QKI590665 QUE589837:QUE590665 REA589837:REA590665 RNW589837:RNW590665 RXS589837:RXS590665 SHO589837:SHO590665 SRK589837:SRK590665 TBG589837:TBG590665 TLC589837:TLC590665 TUY589837:TUY590665 UEU589837:UEU590665 UOQ589837:UOQ590665 UYM589837:UYM590665 VII589837:VII590665 VSE589837:VSE590665 WCA589837:WCA590665 WLW589837:WLW590665 WVS589837:WVS590665 M655373:M656201 JG655373:JG656201 TC655373:TC656201 ACY655373:ACY656201 AMU655373:AMU656201 AWQ655373:AWQ656201 BGM655373:BGM656201 BQI655373:BQI656201 CAE655373:CAE656201 CKA655373:CKA656201 CTW655373:CTW656201 DDS655373:DDS656201 DNO655373:DNO656201 DXK655373:DXK656201 EHG655373:EHG656201 ERC655373:ERC656201 FAY655373:FAY656201 FKU655373:FKU656201 FUQ655373:FUQ656201 GEM655373:GEM656201 GOI655373:GOI656201 GYE655373:GYE656201 HIA655373:HIA656201 HRW655373:HRW656201 IBS655373:IBS656201 ILO655373:ILO656201 IVK655373:IVK656201 JFG655373:JFG656201 JPC655373:JPC656201 JYY655373:JYY656201 KIU655373:KIU656201 KSQ655373:KSQ656201 LCM655373:LCM656201 LMI655373:LMI656201 LWE655373:LWE656201 MGA655373:MGA656201 MPW655373:MPW656201 MZS655373:MZS656201 NJO655373:NJO656201 NTK655373:NTK656201 ODG655373:ODG656201 ONC655373:ONC656201 OWY655373:OWY656201 PGU655373:PGU656201 PQQ655373:PQQ656201 QAM655373:QAM656201 QKI655373:QKI656201 QUE655373:QUE656201 REA655373:REA656201 RNW655373:RNW656201 RXS655373:RXS656201 SHO655373:SHO656201 SRK655373:SRK656201 TBG655373:TBG656201 TLC655373:TLC656201 TUY655373:TUY656201 UEU655373:UEU656201 UOQ655373:UOQ656201 UYM655373:UYM656201 VII655373:VII656201 VSE655373:VSE656201 WCA655373:WCA656201 WLW655373:WLW656201 WVS655373:WVS656201 M720909:M721737 JG720909:JG721737 TC720909:TC721737 ACY720909:ACY721737 AMU720909:AMU721737 AWQ720909:AWQ721737 BGM720909:BGM721737 BQI720909:BQI721737 CAE720909:CAE721737 CKA720909:CKA721737 CTW720909:CTW721737 DDS720909:DDS721737 DNO720909:DNO721737 DXK720909:DXK721737 EHG720909:EHG721737 ERC720909:ERC721737 FAY720909:FAY721737 FKU720909:FKU721737 FUQ720909:FUQ721737 GEM720909:GEM721737 GOI720909:GOI721737 GYE720909:GYE721737 HIA720909:HIA721737 HRW720909:HRW721737 IBS720909:IBS721737 ILO720909:ILO721737 IVK720909:IVK721737 JFG720909:JFG721737 JPC720909:JPC721737 JYY720909:JYY721737 KIU720909:KIU721737 KSQ720909:KSQ721737 LCM720909:LCM721737 LMI720909:LMI721737 LWE720909:LWE721737 MGA720909:MGA721737 MPW720909:MPW721737 MZS720909:MZS721737 NJO720909:NJO721737 NTK720909:NTK721737 ODG720909:ODG721737 ONC720909:ONC721737 OWY720909:OWY721737 PGU720909:PGU721737 PQQ720909:PQQ721737 QAM720909:QAM721737 QKI720909:QKI721737 QUE720909:QUE721737 REA720909:REA721737 RNW720909:RNW721737 RXS720909:RXS721737 SHO720909:SHO721737 SRK720909:SRK721737 TBG720909:TBG721737 TLC720909:TLC721737 TUY720909:TUY721737 UEU720909:UEU721737 UOQ720909:UOQ721737 UYM720909:UYM721737 VII720909:VII721737 VSE720909:VSE721737 WCA720909:WCA721737 WLW720909:WLW721737 WVS720909:WVS721737 M786445:M787273 JG786445:JG787273 TC786445:TC787273 ACY786445:ACY787273 AMU786445:AMU787273 AWQ786445:AWQ787273 BGM786445:BGM787273 BQI786445:BQI787273 CAE786445:CAE787273 CKA786445:CKA787273 CTW786445:CTW787273 DDS786445:DDS787273 DNO786445:DNO787273 DXK786445:DXK787273 EHG786445:EHG787273 ERC786445:ERC787273 FAY786445:FAY787273 FKU786445:FKU787273 FUQ786445:FUQ787273 GEM786445:GEM787273 GOI786445:GOI787273 GYE786445:GYE787273 HIA786445:HIA787273 HRW786445:HRW787273 IBS786445:IBS787273 ILO786445:ILO787273 IVK786445:IVK787273 JFG786445:JFG787273 JPC786445:JPC787273 JYY786445:JYY787273 KIU786445:KIU787273 KSQ786445:KSQ787273 LCM786445:LCM787273 LMI786445:LMI787273 LWE786445:LWE787273 MGA786445:MGA787273 MPW786445:MPW787273 MZS786445:MZS787273 NJO786445:NJO787273 NTK786445:NTK787273 ODG786445:ODG787273 ONC786445:ONC787273 OWY786445:OWY787273 PGU786445:PGU787273 PQQ786445:PQQ787273 QAM786445:QAM787273 QKI786445:QKI787273 QUE786445:QUE787273 REA786445:REA787273 RNW786445:RNW787273 RXS786445:RXS787273 SHO786445:SHO787273 SRK786445:SRK787273 TBG786445:TBG787273 TLC786445:TLC787273 TUY786445:TUY787273 UEU786445:UEU787273 UOQ786445:UOQ787273 UYM786445:UYM787273 VII786445:VII787273 VSE786445:VSE787273 WCA786445:WCA787273 WLW786445:WLW787273 WVS786445:WVS787273 M851981:M852809 JG851981:JG852809 TC851981:TC852809 ACY851981:ACY852809 AMU851981:AMU852809 AWQ851981:AWQ852809 BGM851981:BGM852809 BQI851981:BQI852809 CAE851981:CAE852809 CKA851981:CKA852809 CTW851981:CTW852809 DDS851981:DDS852809 DNO851981:DNO852809 DXK851981:DXK852809 EHG851981:EHG852809 ERC851981:ERC852809 FAY851981:FAY852809 FKU851981:FKU852809 FUQ851981:FUQ852809 GEM851981:GEM852809 GOI851981:GOI852809 GYE851981:GYE852809 HIA851981:HIA852809 HRW851981:HRW852809 IBS851981:IBS852809 ILO851981:ILO852809 IVK851981:IVK852809 JFG851981:JFG852809 JPC851981:JPC852809 JYY851981:JYY852809 KIU851981:KIU852809 KSQ851981:KSQ852809 LCM851981:LCM852809 LMI851981:LMI852809 LWE851981:LWE852809 MGA851981:MGA852809 MPW851981:MPW852809 MZS851981:MZS852809 NJO851981:NJO852809 NTK851981:NTK852809 ODG851981:ODG852809 ONC851981:ONC852809 OWY851981:OWY852809 PGU851981:PGU852809 PQQ851981:PQQ852809 QAM851981:QAM852809 QKI851981:QKI852809 QUE851981:QUE852809 REA851981:REA852809 RNW851981:RNW852809 RXS851981:RXS852809 SHO851981:SHO852809 SRK851981:SRK852809 TBG851981:TBG852809 TLC851981:TLC852809 TUY851981:TUY852809 UEU851981:UEU852809 UOQ851981:UOQ852809 UYM851981:UYM852809 VII851981:VII852809 VSE851981:VSE852809 WCA851981:WCA852809 WLW851981:WLW852809 WVS851981:WVS852809 M917517:M918345 JG917517:JG918345 TC917517:TC918345 ACY917517:ACY918345 AMU917517:AMU918345 AWQ917517:AWQ918345 BGM917517:BGM918345 BQI917517:BQI918345 CAE917517:CAE918345 CKA917517:CKA918345 CTW917517:CTW918345 DDS917517:DDS918345 DNO917517:DNO918345 DXK917517:DXK918345 EHG917517:EHG918345 ERC917517:ERC918345 FAY917517:FAY918345 FKU917517:FKU918345 FUQ917517:FUQ918345 GEM917517:GEM918345 GOI917517:GOI918345 GYE917517:GYE918345 HIA917517:HIA918345 HRW917517:HRW918345 IBS917517:IBS918345 ILO917517:ILO918345 IVK917517:IVK918345 JFG917517:JFG918345 JPC917517:JPC918345 JYY917517:JYY918345 KIU917517:KIU918345 KSQ917517:KSQ918345 LCM917517:LCM918345 LMI917517:LMI918345 LWE917517:LWE918345 MGA917517:MGA918345 MPW917517:MPW918345 MZS917517:MZS918345 NJO917517:NJO918345 NTK917517:NTK918345 ODG917517:ODG918345 ONC917517:ONC918345 OWY917517:OWY918345 PGU917517:PGU918345 PQQ917517:PQQ918345 QAM917517:QAM918345 QKI917517:QKI918345 QUE917517:QUE918345 REA917517:REA918345 RNW917517:RNW918345 RXS917517:RXS918345 SHO917517:SHO918345 SRK917517:SRK918345 TBG917517:TBG918345 TLC917517:TLC918345 TUY917517:TUY918345 UEU917517:UEU918345 UOQ917517:UOQ918345 UYM917517:UYM918345 VII917517:VII918345 VSE917517:VSE918345 WCA917517:WCA918345 WLW917517:WLW918345 WVS917517:WVS918345 M983053:M983881 JG983053:JG983881 TC983053:TC983881 ACY983053:ACY983881 AMU983053:AMU983881 AWQ983053:AWQ983881 BGM983053:BGM983881 BQI983053:BQI983881 CAE983053:CAE983881 CKA983053:CKA983881 CTW983053:CTW983881 DDS983053:DDS983881 DNO983053:DNO983881 DXK983053:DXK983881 EHG983053:EHG983881 ERC983053:ERC983881 FAY983053:FAY983881 FKU983053:FKU983881 FUQ983053:FUQ983881 GEM983053:GEM983881 GOI983053:GOI983881 GYE983053:GYE983881 HIA983053:HIA983881 HRW983053:HRW983881 IBS983053:IBS983881 ILO983053:ILO983881 IVK983053:IVK983881 JFG983053:JFG983881 JPC983053:JPC983881 JYY983053:JYY983881 KIU983053:KIU983881 KSQ983053:KSQ983881 LCM983053:LCM983881 LMI983053:LMI983881 LWE983053:LWE983881 MGA983053:MGA983881 MPW983053:MPW983881 MZS983053:MZS983881 NJO983053:NJO983881 NTK983053:NTK983881 ODG983053:ODG983881 ONC983053:ONC983881 OWY983053:OWY983881 PGU983053:PGU983881 PQQ983053:PQQ983881 QAM983053:QAM983881 QKI983053:QKI983881 QUE983053:QUE983881 REA983053:REA983881 RNW983053:RNW983881 RXS983053:RXS983881 SHO983053:SHO983881 SRK983053:SRK983881 TBG983053:TBG983881 TLC983053:TLC983881 TUY983053:TUY983881 UEU983053:UEU983881 UOQ983053:UOQ983881 UYM983053:UYM983881 VII983053:VII983881 VSE983053:VSE983881 WCA983053:WCA983881 WLW983053:WLW983881 WVK109 WVK9 WLO9 WLO109 WBS9 WBS109 VRW9 VRW109 VIA9 VIA109 UYE9 UYE109 UOI9 UOI109 UEM9 UEM109 TUQ9 TUQ109 TKU9 TKU109 TAY9 TAY109 SRC9 SRC109 SHG9 SHG109 RXK9 RXK109 RNO9 RNO109 RDS9 RDS109 QTW9 QTW109 QKA9 QKA109 QAE9 QAE109 PQI9 PQI109 PGM9 PGM109 OWQ9 OWQ109 OMU9 OMU109 OCY9 OCY109 NTC9 NTC109 NJG9 NJG109 MZK9 MZK109 MPO9 MPO109 MFS9 MFS109 LVW9 LVW109 LMA9 LMA109 LCE9 LCE109 KSI9 KSI109 KIM9 KIM109 JYQ9 JYQ109 JOU9 JOU109 JEY9 JEY109 IVC9 IVC109 ILG9 ILG109 IBK9 IBK109 HRO9 HRO109 HHS9 HHS109 GXW9 GXW109 GOA9 GOA109 GEE9 GEE109 FUI9 FUI109 FKM9 FKM109 FAQ9 FAQ109 EQU9 EQU109 EGY9 EGY109 DXC9 DXC109 DNG9 DNG109 DDK9 DDK109 CTO9 CTO109 CJS9 CJS109 BZW9 BZW109 BQA9 BQA109 BGE9 BGE109 AWI9 AWI109 AMM9 AMM109 ACQ9 ACQ109 SU9 SU109 IY9 IY109 M9 O135:P136 TC246:TC841 JG246:JG841 WVS246:WVS841 WLW246:WLW841 WCA246:WCA841 VSE246:VSE841 VII246:VII841 UYM246:UYM841 UOQ246:UOQ841 UEU246:UEU841 TUY246:TUY841 TLC246:TLC841 TBG246:TBG841 SRK246:SRK841 SHO246:SHO841 RXS246:RXS841 RNW246:RNW841 REA246:REA841 QUE246:QUE841 QKI246:QKI841 QAM246:QAM841 PQQ246:PQQ841 PGU246:PGU841 OWY246:OWY841 ONC246:ONC841 ODG246:ODG841 NTK246:NTK841 NJO246:NJO841 MZS246:MZS841 MPW246:MPW841 MGA246:MGA841 LWE246:LWE841 LMI246:LMI841 LCM246:LCM841 KSQ246:KSQ841 KIU246:KIU841 JYY246:JYY841 JPC246:JPC841 JFG246:JFG841 IVK246:IVK841 ILO246:ILO841 IBS246:IBS841 HRW246:HRW841 HIA246:HIA841 GYE246:GYE841 GOI246:GOI841 GEM246:GEM841 FUQ246:FUQ841 FKU246:FKU841 FAY246:FAY841 ERC246:ERC841 EHG246:EHG841 DXK246:DXK841 DNO246:DNO841 DDS246:DDS841 CTW246:CTW841 CKA246:CKA841 CAE246:CAE841 BQI246:BQI841 BGM246:BGM841 AWQ246:AWQ841 AMU246:AMU841 AWO243:AWO245 AMS243:AMS245 ACW243:ACW245 TA243:TA245 JE243:JE245 WVQ243:WVQ245 WLU243:WLU245 WBY243:WBY245 VSC243:VSC245 VIG243:VIG245 UYK243:UYK245 UOO243:UOO245 UES243:UES245 TUW243:TUW245 TLA243:TLA245 TBE243:TBE245 SRI243:SRI245 SHM243:SHM245 RXQ243:RXQ245 RNU243:RNU245 RDY243:RDY245 QUC243:QUC245 QKG243:QKG245 QAK243:QAK245 PQO243:PQO245 PGS243:PGS245 OWW243:OWW245 ONA243:ONA245 ODE243:ODE245 NTI243:NTI245 NJM243:NJM245 MZQ243:MZQ245 MPU243:MPU245 MFY243:MFY245 LWC243:LWC245 LMG243:LMG245 LCK243:LCK245 KSO243:KSO245 KIS243:KIS245 JYW243:JYW245 JPA243:JPA245 JFE243:JFE245 IVI243:IVI245 ILM243:ILM245 IBQ243:IBQ245 HRU243:HRU245 HHY243:HHY245 GYC243:GYC245 GOG243:GOG245 GEK243:GEK245 FUO243:FUO245 FKS243:FKS245 FAW243:FAW245 ERA243:ERA245 EHE243:EHE245 DXI243:DXI245 DNM243:DNM245 DDQ243:DDQ245 CTU243:CTU245 CJY243:CJY245 CAC243:CAC245 BQG243:BQG245 BGK243:BGK245 SU191 ACY246:ACY841 ABU105:ABU106 M109 TUE104 TKI104 TAM104 SQQ104 SGU104 RWY104 RNC104 RDG104 QTK104 QJO104 PZS104 PPW104 PGA104 OWE104 OMI104 OCM104 NSQ104 NIU104 MYY104 MPC104 MFG104 LVK104 LLO104 LBS104 KRW104 KIA104 JYE104 JOI104 JEM104 IUQ104 IKU104 IAY104 HRC104 HHG104 GXK104 GNO104 GDS104 FTW104 FKA104 FAE104 EQI104 EGM104 DWQ104 DMU104 DCY104 CTC104 CJG104 BZK104 BPO104 BFS104 AVW104 AMA104 ACE104 SI104 IM104 WUY104 WLC104 WBG104 VRK104 VHO104 UXS104 WLQ125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IW122 SS122 ACO122 AMK122 AWG122 BGC122 BPY122 BZU122 CJQ122 CTM122 DDI122 DNE122 M111:M115 N32 WBU125 VRY125 VIC125 UYG125 UOK125 UEO125 TUS125 TKW125 TBA125 SRE125 SHI125 RXM125 RNQ125 RDU125 QTY125 QKC125 QAG125 PQK125 PGO125 OWS125 OMW125 ODA125 NTE125 NJI125 MZM125 MPQ125 MFU125 LVY125 LMC125 LCG125 KSK125 KIO125 JYS125 JOW125 JFA125 IVE125 ILI125 IBM125 HRQ125 HHU125 GXY125 GOC125 GEG125 FUK125 FKO125 FAS125 EQW125 EHA125 DXE125 DNI125 DDM125 CTQ125 CJU125 BZY125 BQC125 BGG125 AWK125 AMO125 ACS125 SW125 JA125 WVM125 ALQ105:ALQ106 O224 VRY190 VIC190 UYG190 UOK190 UEO190 TUS190 TKW190 TBA190 SRE190 SHI190 RXM190 RNQ190 RDU190 QTY190 QKC190 QAG190 PQK190 PGO190 OWS190 OMW190 ODA190 NTE190 NJI190 MZM190 MPQ190 MFU190 LVY190 LMC190 LCG190 KSK190 KIO190 JYS190 JOW190 JFA190 IVE190 ILI190 IBM190 HRQ190 HHU190 GXY190 GOC190 GEG190 FUK190 FKO190 FAS190 EQW190 EHA190 DXE190 DNI190 DDM190 CTQ190 CJU190 BZY190 BQC190 BGG190 AWK190 AMO190 ACS190 SW190 JA190 WVM190 WLQ190 DXA122 BZS123 ACN184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IY62 SU62 N6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29 CJO123 CTK123 DDG123 DNC123 DWY123 EGU123 EQQ123 FAM123 FKI123 FUE123 GEA123 GNW123 GXS123 HHO123 HRK123 IBG123 ILC123 IUY123 JEU123 JOQ123 JYM123 KII123 KSE123 LCA123 LLW123 LVS123 MFO123 MPK123 MZG123 NJC123 NSY123 OCU123 OMQ123 OWM123 PGI123 PQE123 QAA123 QJW123 QTS123 RDO123 RNK123 RXG123 SHC123 SQY123 TAU123 TKQ123 TUM123 UEI123 UOE123 UYA123 VHW123 VRS123 WBO123 WLK123 WVG123 IU123 SQ123 ACM123 AMI123 AWE123 BGA123 BGI129 IY191 WVK191 WLO191 WBS191 VRW191 VIA191 UYE191 UOI191 UEM191 TUQ191 TKU191 TAY191 SRC191 SHG191 RXK191 RNO191 RDS191 QTW191 QKA191 QAE191 PQI191 PGM191 OWQ191 OMU191 OCY191 NTC191 NJG191 MZK191 MPO191 MFS191 LVW191 LMA191 LCE191 KSI191 KIM191 JYQ191 JOU191 JEY191 IVC191 ILG191 IBK191 HRO191 HHS191 GXW191 GOA191 GEE191 FUI191 FKM191 FAQ191 EQU191 EGY191 DXC191 DNG191 DDK191 CTO191 CJS191 BZW191 BQA191 BGE191 AWI191 AMM191 WBU190 BZH128 M193:M194 O193:P194 ACE63 AMA63 AVW63 BFS63 BPO63 BZK63 CJG63 CTC63 DCY63 DMU63 DWQ63 EGM63 EQI63 FAE63 FKA63 FTW63 GDS63 GNO63 GXK63 HHG63 HRC63 IAY63 IKU63 IUQ63 JEM63 JOI63 JYE63 KIA63 KRW63 LBS63 LLO63 LVK63 MFG63 MPC63 MYY63 NIU63 NSQ63 OCM63 OMI63 OWE63 PGA63 PPW63 PZS63 QJO63 QTK63 RDG63 RNC63 RWY63 SGU63 SQQ63 TAM63 TKI63 TUE63 UEA63 UNW63 UXS63 VHO63 VRK63 WBG63 WLC63 WUY63 IM63 SI63 ALQ64:ALQ65 AVM64:AVM65 BFI64:BFI65 BPE64:BPE65 BZA64:BZA65 CIW64:CIW65 CSS64:CSS65 DCO64:DCO65 DMK64:DMK65 DWG64:DWG65 EGC64:EGC65 EPY64:EPY65 EZU64:EZU65 FJQ64:FJQ65 FTM64:FTM65 GDI64:GDI65 GNE64:GNE65 GXA64:GXA65 HGW64:HGW65 HQS64:HQS65 IAO64:IAO65 IKK64:IKK65 IUG64:IUG65 JEC64:JEC65 JNY64:JNY65 JXU64:JXU65 KHQ64:KHQ65 KRM64:KRM65 LBI64:LBI65 LLE64:LLE65 LVA64:LVA65 MEW64:MEW65 MOS64:MOS65 MYO64:MYO65 NIK64:NIK65 NSG64:NSG65 OCC64:OCC65 OLY64:OLY65 OVU64:OVU65 PFQ64:PFQ65 PPM64:PPM65 PZI64:PZI65 QJE64:QJE65 QTA64:QTA65 RCW64:RCW65 RMS64:RMS65 RWO64:RWO65 SGK64:SGK65 SQG64:SQG65 TAC64:TAC65 TJY64:TJY65 TTU64:TTU65 UDQ64:UDQ65 UNM64:UNM65 UXI64:UXI65 VHE64:VHE65 VRA64:VRA65 WAW64:WAW65 WKS64:WKS65 WUO64:WUO65 IC64:IC65 ACE67 AMA67 AVW67 BFS67 BPO67 BZK67 CJG67 CTC67 DCY67 DMU67 DWQ67 EGM67 EQI67 FAE67 FKA67 FTW67 GDS67 GNO67 GXK67 HHG67 HRC67 IAY67 IKU67 IUQ67 JEM67 JOI67 JYE67 KIA67 KRW67 LBS67 LLO67 LVK67 MFG67 MPC67 MYY67 NIU67 NSQ67 OCM67 OMI67 OWE67 PGA67 PPW67 PZS67 QJO67 QTK67 RDG67 RNC67 RWY67 SGU67 SQQ67 TAM67 TKI67 TUE67 UEA67 UNW67 UXS67 VHO67 VRK67 WBG67 WLC67 WUY67 IM67 SI67 ALQ68:ALQ69 AVM68:AVM69 BFI68:BFI69 BPE68:BPE69 BZA68:BZA69 CIW68:CIW69 CSS68:CSS69 DCO68:DCO69 DMK68:DMK69 DWG68:DWG69 EGC68:EGC69 EPY68:EPY69 EZU68:EZU69 FJQ68:FJQ69 FTM68:FTM69 GDI68:GDI69 GNE68:GNE69 GXA68:GXA69 HGW68:HGW69 HQS68:HQS69 IAO68:IAO69 IKK68:IKK69 IUG68:IUG69 JEC68:JEC69 JNY68:JNY69 JXU68:JXU69 KHQ68:KHQ69 KRM68:KRM69 LBI68:LBI69 LLE68:LLE69 LVA68:LVA69 MEW68:MEW69 MOS68:MOS69 MYO68:MYO69 NIK68:NIK69 NSG68:NSG69 OCC68:OCC69 OLY68:OLY69 OVU68:OVU69 PFQ68:PFQ69 PPM68:PPM69 PZI68:PZI69 QJE68:QJE69 QTA68:QTA69 RCW68:RCW69 RMS68:RMS69 RWO68:RWO69 SGK68:SGK69 SQG68:SQG69 TAC68:TAC69 TJY68:TJY69 TTU68:TTU69 UDQ68:UDQ69 UNM68:UNM69 UXI68:UXI69 VHE68:VHE69 VRA68:VRA69 WAW68:WAW69 WKS68:WKS69 WUO68:WUO69 IC68:IC69 RY68:RY69 SI72 ACE72 AMA72 AVW72 BFS72 BPO72 BZK72 CJG72 CTC72 DCY72 DMU72 DWQ72 EGM72 EQI72 FAE72 FKA72 FTW72 GDS72 GNO72 GXK72 HHG72 HRC72 IAY72 IKU72 IUQ72 JEM72 JOI72 JYE72 KIA72 KRW72 LBS72 LLO72 LVK72 MFG72 MPC72 MYY72 NIU72 NSQ72 OCM72 OMI72 OWE72 PGA72 PPW72 PZS72 QJO72 QTK72 RDG72 RNC72 RWY72 SGU72 SQQ72 TAM72 TKI72 TUE72 UEA72 UNW72 UXS72 VHO72 VRK72 WBG72 WLC72 WUY72 IM72 ALQ73:ALQ74 AVM73:AVM74 BFI73:BFI74 BPE73:BPE74 BZA73:BZA74 CIW73:CIW74 CSS73:CSS74 DCO73:DCO74 DMK73:DMK74 DWG73:DWG74 EGC73:EGC74 EPY73:EPY74 EZU73:EZU74 FJQ73:FJQ74 FTM73:FTM74 GDI73:GDI74 GNE73:GNE74 GXA73:GXA74 HGW73:HGW74 HQS73:HQS74 IAO73:IAO74 IKK73:IKK74 IUG73:IUG74 JEC73:JEC74 JNY73:JNY74 JXU73:JXU74 KHQ73:KHQ74 KRM73:KRM74 LBI73:LBI74 LLE73:LLE74 LVA73:LVA74 MEW73:MEW74 MOS73:MOS74 MYO73:MYO74 NIK73:NIK74 NSG73:NSG74 OCC73:OCC74 OLY73:OLY74 OVU73:OVU74 PFQ73:PFQ74 PPM73:PPM74 PZI73:PZI74 QJE73:QJE74 QTA73:QTA74 RCW73:RCW74 RMS73:RMS74 RWO73:RWO74 SGK73:SGK74 SQG73:SQG74 TAC73:TAC74 TJY73:TJY74 TTU73:TTU74 UDQ73:UDQ74 UNM73:UNM74 UXI73:UXI74 VHE73:VHE74 VRA73:VRA74 WAW73:WAW74 WKS73:WKS74 WUO73:WUO74 IC73:IC74 RY73:RY74 IM76:IM77 SI76:SI77 ACE76:ACE77 AMA76:AMA77 AVW76:AVW77 BFS76:BFS77 BPO76:BPO77 BZK76:BZK77 CJG76:CJG77 CTC76:CTC77 DCY76:DCY77 DMU76:DMU77 DWQ76:DWQ77 EGM76:EGM77 EQI76:EQI77 FAE76:FAE77 FKA76:FKA77 FTW76:FTW77 GDS76:GDS77 GNO76:GNO77 GXK76:GXK77 HHG76:HHG77 HRC76:HRC77 IAY76:IAY77 IKU76:IKU77 IUQ76:IUQ77 JEM76:JEM77 JOI76:JOI77 JYE76:JYE77 KIA76:KIA77 KRW76:KRW77 LBS76:LBS77 LLO76:LLO77 LVK76:LVK77 MFG76:MFG77 MPC76:MPC77 MYY76:MYY77 NIU76:NIU77 NSQ76:NSQ77 OCM76:OCM77 OMI76:OMI77 OWE76:OWE77 PGA76:PGA77 PPW76:PPW77 PZS76:PZS77 QJO76:QJO77 QTK76:QTK77 RDG76:RDG77 RNC76:RNC77 RWY76:RWY77 SGU76:SGU77 SQQ76:SQQ77 TAM76:TAM77 TKI76:TKI77 TUE76:TUE77 UEA76:UEA77 UNW76:UNW77 UXS76:UXS77 VHO76:VHO77 VRK76:VRK77 WBG76:WBG77 WLC76:WLC77 WUY76:WUY77 ALQ78 AVM78 BFI78 BPE78 BZA78 CIW78 CSS78 DCO78 DMK78 DWG78 EGC78 EPY78 EZU78 FJQ78 FTM78 GDI78 GNE78 GXA78 HGW78 HQS78 IAO78 IKK78 IUG78 JEC78 JNY78 JXU78 KHQ78 KRM78 LBI78 LLE78 LVA78 MEW78 MOS78 MYO78 NIK78 NSG78 OCC78 OLY78 OVU78 PFQ78 PPM78 PZI78 QJE78 QTA78 RCW78 RMS78 RWO78 SGK78 SQG78 TAC78 TJY78 TTU78 UDQ78 UNM78 UXI78 VHE78 VRA78 WAW78 WKS78 WUO78 IC78 RY78 WUY80 IM80 SI80 ACE80 AMA80 AVW80 BFS80 BPO80 BZK80 CJG80 CTC80 DCY80 DMU80 DWQ80 EGM80 EQI80 FAE80 FKA80 FTW80 GDS80 GNO80 GXK80 HHG80 HRC80 IAY80 IKU80 IUQ80 JEM80 JOI80 JYE80 KIA80 KRW80 LBS80 LLO80 LVK80 MFG80 MPC80 MYY80 NIU80 NSQ80 OCM80 OMI80 OWE80 PGA80 PPW80 PZS80 QJO80 QTK80 RDG80 RNC80 RWY80 SGU80 SQQ80 TAM80 TKI80 TUE80 UEA80 UNW80 UXS80 VHO80 VRK80 WBG80 WLC80 ALQ81 AVM81 BFI81 BPE81 BZA81 CIW81 CSS81 DCO81 DMK81 DWG81 EGC81 EPY81 EZU81 FJQ81 FTM81 GDI81 GNE81 GXA81 HGW81 HQS81 IAO81 IKK81 IUG81 JEC81 JNY81 JXU81 KHQ81 KRM81 LBI81 LLE81 LVA81 MEW81 MOS81 MYO81 NIK81 NSG81 OCC81 OLY81 OVU81 PFQ81 PPM81 PZI81 QJE81 QTA81 RCW81 RMS81 RWO81 SGK81 SQG81 TAC81 TJY81 TTU81 UDQ81 UNM81 UXI81 VHE81 VRA81 WAW81 WKS81 WUO81 IC81 RY81 WLC83 WUY83 IM83 SI83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VRK83 WBG83 ALQ84:ALQ85 AVM84:AVM85 BFI84:BFI85 BPE84:BPE85 BZA84:BZA85 CIW84:CIW85 CSS84:CSS85 DCO84:DCO85 DMK84:DMK85 DWG84:DWG85 EGC84:EGC85 EPY84:EPY85 EZU84:EZU85 FJQ84:FJQ85 FTM84:FTM85 GDI84:GDI85 GNE84:GNE85 GXA84:GXA85 HGW84:HGW85 HQS84:HQS85 IAO84:IAO85 IKK84:IKK85 IUG84:IUG85 JEC84:JEC85 JNY84:JNY85 JXU84:JXU85 KHQ84:KHQ85 KRM84:KRM85 LBI84:LBI85 LLE84:LLE85 LVA84:LVA85 MEW84:MEW85 MOS84:MOS85 MYO84:MYO85 NIK84:NIK85 NSG84:NSG85 OCC84:OCC85 OLY84:OLY85 OVU84:OVU85 PFQ84:PFQ85 PPM84:PPM85 PZI84:PZI85 QJE84:QJE85 QTA84:QTA85 RCW84:RCW85 RMS84:RMS85 RWO84:RWO85 SGK84:SGK85 SQG84:SQG85 TAC84:TAC85 TJY84:TJY85 TTU84:TTU85 UDQ84:UDQ85 UNM84:UNM85 UXI84:UXI85 VHE84:VHE85 VRA84:VRA85 WAW84:WAW85 WKS84:WKS85 WUO84:WUO85 IC84:IC85 RY84:RY85 WBG87 WLC87 WUY87 IM87 SI87 ACE87 AMA87 AVW87 BFS87 BPO87 BZK87 CJG87 CTC87 DCY87 DMU87 DWQ87 EGM87 EQI87 FAE87 FKA87 FTW87 GDS87 GNO87 GXK87 HHG87 HRC87 IAY87 IKU87 IUQ87 JEM87 JOI87 JYE87 KIA87 KRW87 LBS87 LLO87 LVK87 MFG87 MPC87 MYY87 NIU87 NSQ87 OCM87 OMI87 OWE87 PGA87 PPW87 PZS87 QJO87 QTK87 RDG87 RNC87 RWY87 SGU87 SQQ87 TAM87 TKI87 TUE87 UEA87 UNW87 UXS87 VHO87 VRK87 ALQ88:ALQ89 AVM88:AVM89 BFI88:BFI89 BPE88:BPE89 BZA88:BZA89 CIW88:CIW89 CSS88:CSS89 DCO88:DCO89 DMK88:DMK89 DWG88:DWG89 EGC88:EGC89 EPY88:EPY89 EZU88:EZU89 FJQ88:FJQ89 FTM88:FTM89 GDI88:GDI89 GNE88:GNE89 GXA88:GXA89 HGW88:HGW89 HQS88:HQS89 IAO88:IAO89 IKK88:IKK89 IUG88:IUG89 JEC88:JEC89 JNY88:JNY89 JXU88:JXU89 KHQ88:KHQ89 KRM88:KRM89 LBI88:LBI89 LLE88:LLE89 LVA88:LVA89 MEW88:MEW89 MOS88:MOS89 MYO88:MYO89 NIK88:NIK89 NSG88:NSG89 OCC88:OCC89 OLY88:OLY89 OVU88:OVU89 PFQ88:PFQ89 PPM88:PPM89 PZI88:PZI89 QJE88:QJE89 QTA88:QTA89 RCW88:RCW89 RMS88:RMS89 RWO88:RWO89 SGK88:SGK89 SQG88:SQG89 TAC88:TAC89 TJY88:TJY89 TTU88:TTU89 UDQ88:UDQ89 UNM88:UNM89 UXI88:UXI89 VHE88:VHE89 VRA88:VRA89 WAW88:WAW89 WKS88:WKS89 WUO88:WUO89 IC88:IC89 RY88:RY89 VRK92 WBG92 WLC92 WUY92 IM92 SI92 ACE92 AMA92 AVW92 BFS92 BPO92 BZK92 CJG92 CTC92 DCY92 DMU92 DWQ92 EGM92 EQI92 FAE92 FKA92 FTW92 GDS92 GNO92 GXK92 HHG92 HRC92 IAY92 IKU92 IUQ92 JEM92 JOI92 JYE92 KIA92 KRW92 LBS92 LLO92 LVK92 MFG92 MPC92 MYY92 NIU92 NSQ92 OCM92 OMI92 OWE92 PGA92 PPW92 PZS92 QJO92 QTK92 RDG92 RNC92 RWY92 SGU92 SQQ92 TAM92 TKI92 TUE92 UEA92 UNW92 UXS92 VHO92 ALQ93:ALQ94 AVM93:AVM94 BFI93:BFI94 BPE93:BPE94 BZA93:BZA94 CIW93:CIW94 CSS93:CSS94 DCO93:DCO94 DMK93:DMK94 DWG93:DWG94 EGC93:EGC94 EPY93:EPY94 EZU93:EZU94 FJQ93:FJQ94 FTM93:FTM94 GDI93:GDI94 GNE93:GNE94 GXA93:GXA94 HGW93:HGW94 HQS93:HQS94 IAO93:IAO94 IKK93:IKK94 IUG93:IUG94 JEC93:JEC94 JNY93:JNY94 JXU93:JXU94 KHQ93:KHQ94 KRM93:KRM94 LBI93:LBI94 LLE93:LLE94 LVA93:LVA94 MEW93:MEW94 MOS93:MOS94 MYO93:MYO94 NIK93:NIK94 NSG93:NSG94 OCC93:OCC94 OLY93:OLY94 OVU93:OVU94 PFQ93:PFQ94 PPM93:PPM94 PZI93:PZI94 QJE93:QJE94 QTA93:QTA94 RCW93:RCW94 RMS93:RMS94 RWO93:RWO94 SGK93:SGK94 SQG93:SQG94 TAC93:TAC94 TJY93:TJY94 TTU93:TTU94 UDQ93:UDQ94 UNM93:UNM94 UXI93:UXI94 VHE93:VHE94 VRA93:VRA94 WAW93:WAW94 WKS93:WKS94 WUO93:WUO94 IC93:IC94 RY93:RY94 VHO96 VRK96 WBG96 WLC96 WUY96 IM96 SI96 ACE96 AMA96 AVW96 BFS96 BPO96 BZK96 CJG96 CTC96 DCY96 DMU96 DWQ96 EGM96 EQI96 FAE96 FKA96 FTW96 GDS96 GNO96 GXK96 HHG96 HRC96 IAY96 IKU96 IUQ96 JEM96 JOI96 JYE96 KIA96 KRW96 LBS96 LLO96 LVK96 MFG96 MPC96 MYY96 NIU96 NSQ96 OCM96 OMI96 OWE96 PGA96 PPW96 PZS96 QJO96 QTK96 RDG96 RNC96 RWY96 SGU96 SQQ96 TAM96 TKI96 TUE96 UEA96 UNW96 UXS96 ALQ97:ALQ98 AVM97:AVM98 BFI97:BFI98 BPE97:BPE98 BZA97:BZA98 CIW97:CIW98 CSS97:CSS98 DCO97:DCO98 DMK97:DMK98 DWG97:DWG98 EGC97:EGC98 EPY97:EPY98 EZU97:EZU98 FJQ97:FJQ98 FTM97:FTM98 GDI97:GDI98 GNE97:GNE98 GXA97:GXA98 HGW97:HGW98 HQS97:HQS98 IAO97:IAO98 IKK97:IKK98 IUG97:IUG98 JEC97:JEC98 JNY97:JNY98 JXU97:JXU98 KHQ97:KHQ98 KRM97:KRM98 LBI97:LBI98 LLE97:LLE98 LVA97:LVA98 MEW97:MEW98 MOS97:MOS98 MYO97:MYO98 NIK97:NIK98 NSG97:NSG98 OCC97:OCC98 OLY97:OLY98 OVU97:OVU98 PFQ97:PFQ98 PPM97:PPM98 PZI97:PZI98 QJE97:QJE98 QTA97:QTA98 RCW97:RCW98 RMS97:RMS98 RWO97:RWO98 SGK97:SGK98 SQG97:SQG98 TAC97:TAC98 TJY97:TJY98 TTU97:TTU98 UDQ97:UDQ98 UNM97:UNM98 UXI97:UXI98 VHE97:VHE98 VRA97:VRA98 WAW97:WAW98 WKS97:WKS98 WUO97:WUO98 IC97:IC98 RY97:RY98 UXS100 UNW104 VHO100 VRK100 WBG100 WLC100 WUY100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ALQ101:ALQ102 AVM101:AVM102 BFI101:BFI102 BPE101:BPE102 BZA101:BZA102 CIW101:CIW102 CSS101:CSS102 DCO101:DCO102 DMK101:DMK102 DWG101:DWG102 EGC101:EGC102 EPY101:EPY102 EZU101:EZU102 FJQ101:FJQ102 FTM101:FTM102 GDI101:GDI102 GNE101:GNE102 GXA101:GXA102 HGW101:HGW102 HQS101:HQS102 IAO101:IAO102 IKK101:IKK102 IUG101:IUG102 JEC101:JEC102 JNY101:JNY102 JXU101:JXU102 KHQ101:KHQ102 KRM101:KRM102 LBI101:LBI102 LLE101:LLE102 LVA101:LVA102 MEW101:MEW102 MOS101:MOS102 MYO101:MYO102 NIK101:NIK102 NSG101:NSG102 OCC101:OCC102 OLY101:OLY102 OVU101:OVU102 PFQ101:PFQ102 PPM101:PPM102 PZI101:PZI102 QJE101:QJE102 QTA101:QTA102 RCW101:RCW102 RMS101:RMS102 RWO101:RWO102 SGK101:SGK102 SQG101:SQG102 TAC101:TAC102 TJY101:TJY102 TTU101:TTU102 UDQ101:UDQ102 UNM101:UNM102 UXI101:UXI102 VHE101:VHE102 VRA101:VRA102 WAW101:WAW102 WKS101:WKS102 WUO101:WUO102 IC101:IC102 RY101:RY102 UEA104 AVM105:AVM106 BFI105:BFI106 BPE105:BPE106 BZA105:BZA106 CIW105:CIW106 CSS105:CSS106 DCO105:DCO106 DMK105:DMK106 DWG105:DWG106 EGC105:EGC106 EPY105:EPY106 EZU105:EZU106 FJQ105:FJQ106 FTM105:FTM106 GDI105:GDI106 GNE105:GNE106 GXA105:GXA106 HGW105:HGW106 HQS105:HQS106 IAO105:IAO106 IKK105:IKK106 IUG105:IUG106 JEC105:JEC106 JNY105:JNY106 JXU105:JXU106 KHQ105:KHQ106 KRM105:KRM106 LBI105:LBI106 LLE105:LLE106 LVA105:LVA106 MEW105:MEW106 MOS105:MOS106 MYO105:MYO106 NIK105:NIK106 NSG105:NSG106 OCC105:OCC106 OLY105:OLY106 OVU105:OVU106 PFQ105:PFQ106 PPM105:PPM106 PZI105:PZI106 QJE105:QJE106 QTA105:QTA106 RCW105:RCW106 RMS105:RMS106 RWO105:RWO106 SGK105:SGK106 SQG105:SQG106 TAC105:TAC106 TJY105:TJY106 TTU105:TTU106 UDQ105:UDQ106 UNM105:UNM106 UXI105:UXI106 VHE105:VHE106 VRA105:VRA106 WAW105:WAW106 WKS105:WKS106 WUO105:WUO106 IC105:IC106 RY105:RY106 RY64:RY65 WBJ126 VRN126 VHR126 UXV126 UNZ126 UED126 TUH126 TKL126 TAP126 SQT126 SGX126 RXB126 RNF126 RDJ126 QTN126 QJR126 PZV126 PPZ126 PGD126 OWH126 OML126 OCP126 NST126 NIX126 MZB126 MPF126 MFJ126 LVN126 LLR126 LBV126 KRZ126 KID126 JYH126 JOL126 JEP126 IUT126 IKX126 IBB126 HRF126 HHJ126 GXN126 GNR126 GDV126 FTZ126 FKD126 FAH126 EQL126 EGP126 DWT126 DMX126 DDB126 CTF126 CJJ126 BZN126 BPR126 BFV126 AVZ126 AMD126 ACH126 SL126 IP126 WVB126 M125:M127 O129:O131 CJD128 CSZ128 DCV128 DMR128 DWN128 EGJ128 EQF128 FAB128 FJX128 FTT128 GDP128 GNL128 GXH128 HHD128 HQZ128 IAV128 IKR128 IUN128 JEJ128 JOF128 JYB128 KHX128 KRT128 LBP128 LLL128 LVH128 MFD128 MOZ128 MYV128 NIR128 NSN128 OCJ128 OMF128 OWB128 PFX128 PPT128 PZP128 QJL128 QTH128 RDD128 RMZ128 RWV128 SGR128 SQN128 TAJ128 TKF128 TUB128 UDX128 UNT128 UXP128 VHL128 VRH128 WBD128 WKZ128 WUV128 IJ128 SF128 ACB128 ALX128 AVT128 BFP128 O43:O60 AMJ138 AWF138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IV138 SR138 AMJ141 AWF141 BGB141 BPX141 BZT141 CJP141 CTL141 DDH141 DND141 DWZ141 EGV141 EQR141 FAN141 FKJ141 FUF141 GEB141 GNX141 GXT141 HHP141 HRL141 IBH141 ILD141 IUZ141 JEV141 JOR141 JYN141 KIJ141 KSF141 LCB141 LLX141 LVT141 MFP141 MPL141 MZH141 NJD141 NSZ141 OCV141 OMR141 OWN141 PGJ141 PQF141 QAB141 QJX141 QTT141 RDP141 RNL141 RXH141 SHD141 SQZ141 TAV141 TKR141 TUN141 UEJ141 UOF141 UYB141 VHX141 VRT141 WBP141 WLL141 WVH141 IV141 SR141 ACN144 AMJ144 AWF144 BGB144 BPX144 BZT144 CJP144 CTL144 DDH144 DND144 DWZ144 EGV144 EQR144 FAN144 FKJ144 FUF144 GEB144 GNX144 GXT144 HHP144 HRL144 IBH144 ILD144 IUZ144 JEV144 JOR144 JYN144 KIJ144 KSF144 LCB144 LLX144 LVT144 MFP144 MPL144 MZH144 NJD144 NSZ144 OCV144 OMR144 OWN144 PGJ144 PQF144 QAB144 QJX144 QTT144 RDP144 RNL144 RXH144 SHD144 SQZ144 TAV144 TKR144 TUN144 UEJ144 UOF144 UYB144 VHX144 VRT144 WBP144 WLL144 WVH144 IV144 SR144 ACN146 AMJ146 AWF146 BGB146 BPX146 BZT146 CJP146 CTL146 DDH146 DND146 DWZ146 EGV146 EQR146 FAN146 FKJ146 FUF146 GEB146 GNX146 GXT146 HHP146 HRL146 IBH146 ILD146 IUZ146 JEV146 JOR146 JYN146 KIJ146 KSF146 LCB146 LLX146 LVT146 MFP146 MPL146 MZH146 NJD146 NSZ146 OCV146 OMR146 OWN146 PGJ146 PQF146 QAB146 QJX146 QTT146 RDP146 RNL146 RXH146 SHD146 SQZ146 TAV146 TKR146 TUN146 UEJ146 UOF146 UYB146 VHX146 VRT146 WBP146 WLL146 WVH146 IV146 SR146 BQE121 AMJ148 AWF148 BGB148 BPX148 BZT148 CJP148 CTL148 DDH148 DND148 DWZ148 EGV148 EQR148 FAN148 FKJ148 FUF148 GEB148 GNX148 GXT148 HHP148 HRL148 IBH148 ILD148 IUZ148 JEV148 JOR148 JYN148 KIJ148 KSF148 LCB148 LLX148 LVT148 MFP148 MPL148 MZH148 NJD148 NSZ148 OCV148 OMR148 OWN148 PGJ148 PQF148 QAB148 QJX148 QTT148 RDP148 RNL148 RXH148 SHD148 SQZ148 TAV148 TKR148 TUN148 UEJ148 UOF148 UYB148 VHX148 VRT148 WBP148 WLL148 WVH148 IV148 SR148 ACN148 AMJ184 AWF184 BGB184 BPX184 BZT184 CJP184 CTL184 DDH184 DND184 DWZ184 EGV184 EQR184 FAN184 FKJ184 FUF184 GEB184 GNX184 GXT184 HHP184 HRL184 IBH184 ILD184 IUZ184 JEV184 JOR184 JYN184 KIJ184 KSF184 LCB184 LLX184 LVT184 MFP184 MPL184 MZH184 NJD184 NSZ184 OCV184 OMR184 OWN184 PGJ184 PQF184 QAB184 QJX184 QTT184 RDP184 RNL184 RXH184 SHD184 SQZ184 TAV184 TKR184 TUN184 UEJ184 UOF184 UYB184 VHX184 VRT184 WBP184 WLL184 WVH184 IV184 SR184 TC142 WVS237 L106:L108 BPL128 AWM129 ACU129 SY129 JC129 WVO129 WLS129 WBW129 VSA129 VIE129 UYI129 UOM129 UEQ129 TUU129 TKY129 TBC129 SRG129 SHK129 RXO129 RNS129 RDW129 QUA129 QKE129 QAI129 PQM129 PGQ129 OWU129 OMY129 ODC129 NTG129 NJK129 MZO129 MPS129 MFW129 LWA129 LME129 LCI129 KSM129 KIQ129 JYU129 JOY129 JFC129 IVG129 ILK129 IBO129 HRS129 HHW129 GYA129 GOE129 GEI129 FUM129 FKQ129 FAU129 EQY129 EHC129 DXG129 DNK129 DDO129 CTS129 CJW129 CAA129 BQE129 AMJ132 BPW123 CTM114 CJQ114 BZU114 BPY114 BGC114 AWG114 AMK114 ACO114 SS114 IW114 WVI114 WLM114 WBQ114 VRU114 VHY114 UYC114 UOG114 UEK114 TUO114 TKS114 TAW114 SRA114 SHE114 RXI114 RNM114 RDQ114 QTU114 QJY114 QAC114 PQG114 PGK114 OWO114 OMS114 OCW114 NTA114 NJE114 MZI114 MPM114 MFQ114 LVU114 LLY114 LCC114 KSG114 KIK114 JYO114 JOS114 JEW114 IVA114 ILE114 IBI114 HRM114 HHQ114 GXU114 GNY114 GEC114 FUG114 FKK114 FAO114 EQS114 EGW114 DXA114 DNE114 DDI114 BQE115 BGI115 AMQ115 AWM115 ACU115 SY115 JC115 WVO115 WLS115 WBW115 VSA115 VIE115 UYI115 UOM115 UEQ115 TUU115 TKY115 TBC115 SRG115 SHK115 RXO115 RNS115 RDW115 QUA115 QKE115 QAI115 PQM115 PGQ115 OWU115 OMY115 ODC115 NTG115 NJK115 MZO115 MPS115 MFW115 LWA115 LME115 LCI115 KSM115 KIQ115 JYU115 JOY115 JFC115 IVG115 ILK115 IBO115 HRS115 HHW115 GYA115 GOE115 GEI115 FUM115 FKQ115 FAU115 EQY115 EHC115 DXG115 DNK115 DDO115 CTS115 CJW115 CAA115 DDI116 CTM116 CJQ116 BZU116 BPY116 BGC116 AWG116 AMK116 ACO116 SS116 IW116 WVI116 WLM116 WBQ116 VRU116 VHY116 UYC116 UOG116 UEK116 TUO116 TKS116 TAW116 SRA116 SHE116 RXI116 RNM116 RDQ116 QTU116 QJY116 QAC116 PQG116 PGK116 OWO116 OMS116 OCW116 NTA116 NJE116 MZI116 MPM116 MFQ116 LVU116 LLY116 LCC116 KSG116 KIK116 JYO116 JOS116 JEW116 IVA116 ILE116 IBI116 HRM116 HHQ116 GXU116 GNY116 GEC116 FUG116 FKK116 FAO116 EQS116 EGW116 DXA116 DNE116 BQE117 BGI117 AMQ117 AWM117 ACU117 SY117 JC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DDO117 CTS117 CJW117 CAA117 DNE118 DDI118 CTM118 CJQ118 BZU118 BPY118 BGC118 AWG118 AMK118 ACO118 SS118 IW118 WVI118 WLM118 WBQ118 VRU118 VHY118 UYC118 UOG118 UEK118 TUO118 TKS118 TAW118 SRA118 SHE118 RXI118 RNM118 RDQ118 QTU118 QJY118 QAC118 PQG118 PGK118 OWO118 OMS118 OCW118 NTA118 NJE118 MZI118 MPM118 MFQ118 LVU118 LLY118 LCC118 KSG118 KIK118 JYO118 JOS118 JEW118 IVA118 ILE118 IBI118 HRM118 HHQ118 GXU118 GNY118 GEC118 FUG118 FKK118 FAO118 EQS118 EGW118 DXA118 BQE119 BGI119 AMQ119 AWM119 ACU119 SY119 JC119 WVO119 WLS119 WBW119 VSA119 VIE119 UYI119 UOM119 UEQ119 TUU119 TKY119 TBC119 SRG119 SHK119 RXO119 RNS119 RDW119 QUA119 QKE119 QAI119 PQM119 PGQ119 OWU119 OMY119 ODC119 NTG119 NJK119 MZO119 MPS119 MFW119 LWA119 LME119 LCI119 KSM119 KIQ119 JYU119 JOY119 JFC119 IVG119 ILK119 IBO119 HRS119 HHW119 GYA119 GOE119 GEI119 FUM119 FKQ119 FAU119 EQY119 EHC119 DXG119 DNK119 DDO119 CTS119 CJW119 CAA119 DXA120 DNE120 DDI120 CTM120 CJQ120 BZU120 BPY120 BGC120 AWG120 AMK120 ACO120 SS120 IW120 WVI120 WLM120 WBQ120 VRU120 VHY120 UYC120 UOG120 UEK120 TUO120 TKS120 TAW120 SRA120 SHE120 RXI120 RNM120 RDQ120 QTU120 QJY120 QAC120 PQG120 PGK120 OWO120 OMS120 OCW120 NTA120 NJE120 MZI120 MPM120 MFQ120 LVU120 LLY120 LCC120 KSG120 KIK120 JYO120 JOS120 JEW120 IVA120 ILE120 IBI120 HRM120 HHQ120 GXU120 GNY120 GEC120 FUG120 FKK120 FAO120 EQS120 EGW120 EGW122 BGI121 AMQ121 AWM121 ACU121 SY121 JC121 WVO121 WLS121 WBW121 VSA121 VIE121 UYI121 UOM121 UEQ121 TUU121 TKY121 TBC121 SRG121 SHK121 RXO121 RNS121 RDW121 QUA121 QKE121 QAI121 PQM121 PGQ121 OWU121 OMY121 ODC121 NTG121 NJK121 MZO121 MPS121 MFW121 LWA121 LME121 LCI121 KSM121 KIQ121 JYU121 JOY121 JFC121 IVG121 ILK121 IBO121 HRS121 HHW121 GYA121 GOE121 GEI121 FUM121 FKQ121 FAU121 EQY121 EHC121 DXG121 DNK121 DDO121 CTS121 CJW121 CAA121 TC139 ACN138 JG139 WVS139 WLW139 WCA139 VSE139 VII139 UYM139 UOQ139 UEU139 TUY139 TLC139 TBG139 SRK139 SHO139 RXS139 RNW139 REA139 QUE139 QKI139 QAM139 PQQ139 PGU139 OWY139 ONC139 ODG139 NTK139 NJO139 MZS139 MPW139 MGA139 LWE139 LMI139 LCM139 KSQ139 KIU139 JYY139 JPC139 JFG139 IVK139 ILO139 IBS139 HRW139 HIA139 GYE139 GOI139 GEM139 FUQ139 FKU139 FAY139 ERC139 EHG139 DXK139 DNO139 DDS139 CTW139 CKA139 CAE139 BQI139 BGM139 AWQ139 AMU139 ACY139 ACQ191 ACN141 JG142 WVS142 WLW142 WCA142 VSE142 VII142 UYM142 UOQ142 UEU142 TUY142 TLC142 TBG142 SRK142 SHO142 RXS142 RNW142 REA142 QUE142 QKI142 QAM142 PQQ142 PGU142 OWY142 ONC142 ODG142 NTK142 NJO142 MZS142 MPW142 MGA142 LWE142 LMI142 LCM142 KSQ142 KIU142 JYY142 JPC142 JFG142 IVK142 ILO142 IBS142 HRW142 HIA142 GYE142 GOI142 GEM142 FUQ142 FKU142 FAY142 ERC142 EHG142 DXK142 DNO142 DDS142 CTW142 CKA142 CAE142 BQI142 BGM142 AWQ142 AMU142 ACY142 P137:P157 BGB127 AWF132 ACN132 SR132 M132 IV132 WVH132 WLL132 WBP132 VRT132 VHX132 UYB132 UOF132 UEJ132 TUN132 TKR132 TAV132 SQZ132 SHD132 RXH132 RNL132 RDP132 QTT132 QJX132 QAB132 PQF132 PGJ132 OWN132 OMR132 OCV132 NSZ132 NJD132 MZH132 MPL132 MFP132 LVT132 LLX132 LCB132 KSF132 KIJ132 JYN132 JOR132 JEV132 IUZ132 ILD132 IBH132 HRL132 HHP132 GXT132 GNX132 GEB132 FUF132 FKJ132 FAN132 EQR132 EGV132 DWZ132 DND132 DDH132 CTL132 CJP132 BZT132 BPX132 ALV131 WLF126 AMJ127 AWF127 ACN127 SR127 IV127 WVH127 WLL127 WBP127 VRT127 VHX127 UYB127 UOF127 UEJ127 TUN127 TKR127 TAV127 SQZ127 SHD127 RXH127 RNL127 RDP127 QTT127 QJX127 QAB127 PQF127 PGJ127 OWN127 OMR127 OCV127 NSZ127 NJD127 MZH127 MPL127 MFP127 LVT127 LLX127 LCB127 KSF127 KIJ127 JYN127 JOR127 JEV127 IUZ127 ILD127 IBH127 HRL127 HHP127 GXT127 GNX127 GEB127 FUF127 FKJ127 FAN127 EQR127 EGV127 DWZ127 DND127 DDH127 CTL127 CJP127 BZT127 BPX127 M135:M150 M158:M182 M152:M153 M155:M156 IY189 JG239:JG241 TC239:TC241 ACY239:ACY241 AMU239:AMU241 AWQ239:AWQ241 BGM239:BGM241 BQI239:BQI241 CAE239:CAE241 CKA239:CKA241 CTW239:CTW241 DDS239:DDS241 DNO239:DNO241 DXK239:DXK241 EHG239:EHG241 ERC239:ERC241 FAY239:FAY241 FKU239:FKU241 FUQ239:FUQ241 GEM239:GEM241 GOI239:GOI241 GYE239:GYE241 HIA239:HIA241 HRW239:HRW241 IBS239:IBS241 ILO239:ILO241 IVK239:IVK241 JFG239:JFG241 JPC239:JPC241 JYY239:JYY241 KIU239:KIU241 KSQ239:KSQ241 LCM239:LCM241 LMI239:LMI241 LWE239:LWE241 MGA239:MGA241 MPW239:MPW241 MZS239:MZS241 NJO239:NJO241 NTK239:NTK241 ODG239:ODG241 ONC239:ONC241 OWY239:OWY241 PGU239:PGU241 PQQ239:PQQ241 QAM239:QAM241 QKI239:QKI241 QUE239:QUE241 REA239:REA241 RNW239:RNW241 RXS239:RXS241 SHO239:SHO241 SRK239:SRK241 TBG239:TBG241 TLC239:TLC241 TUY239:TUY241 UEU239:UEU241 UOQ239:UOQ241 UYM239:UYM241 VII239:VII241 VSE239:VSE241 WCA239:WCA241 WLW239:WLW241 P239:P241 M242:M841 M185:M187 SU189 ACQ189 AMM189 AWI189 BGE189 BQA189 BZW189 CJS189 CTO189 DDK189 DNG189 DXC189 EGY189 EQU189 FAQ189 FKM189 FUI189 GEE189 GOA189 GXW189 HHS189 HRO189 IBK189 ILG189 IVC189 JEY189 JOU189 JYQ189 KIM189 KSI189 LCE189 LMA189 LVW189 MFS189 MPO189 MZK189 NJG189 NTC189 OCY189 OMU189 OWQ189 PGM189 PQI189 QAE189 QKA189 QTW189 RDS189 RNO189 RXK189 SHG189 SRC189 TAY189 TKU189 TUQ189 UEM189 UOI189 UYE189 VIA189 VRW189 WBS189 WLO189 WVK189 WVS233 JG233 TC233 ACY233 AMU233 AWQ233 BGM233 BQI233 CAE233 CKA233 CTW233 DDS233 DNO233 DXK233 EHG233 ERC233 FAY233 FKU233 FUQ233 GEM233 GOI233 GYE233 HIA233 HRW233 IBS233 ILO233 IVK233 JFG233 JPC233 JYY233 KIU233 KSQ233 LCM233 LMI233 LWE233 MGA233 MPW233 MZS233 NJO233 NTK233 ODG233 ONC233 OWY233 PGU233 PQQ233 QAM233 QKI233 QUE233 REA233 RNW233 RXS233 SHO233 SRK233 TBG233 TLC233 TUY233 UEU233 UOQ233 UYM233 VII233 VSE233 WCA233 WLW233 M225:M237 WVS235 JG235 TC235 ACY235 AMU235 AWQ235 BGM235 BQI235 CAE235 CKA235 CTW235 DDS235 DNO235 DXK235 EHG235 ERC235 FAY235 FKU235 FUQ235 GEM235 GOI235 GYE235 HIA235 HRW235 IBS235 ILO235 IVK235 JFG235 JPC235 JYY235 KIU235 KSQ235 LCM235 LMI235 LWE235 MGA235 MPW235 MZS235 NJO235 NTK235 ODG235 ONC235 OWY235 PGU235 PQQ235 QAM235 QKI235 QUE235 REA235 RNW235 RXS235 SHO235 SRK235 TBG235 TLC235 TUY235 UEU235 UOQ235 UYM235 VII235 VSE235 WCA235 WLW235 P225:P237 JG237 TC237 ACY237 AMU237 AWQ237 BGM237 BQI237 CAE237 CKA237 CTW237 DDS237 DNO237 DXK237 EHG237 ERC237 FAY237 FKU237 FUQ237 GEM237 GOI237 GYE237 HIA237 HRW237 IBS237 ILO237 IVK237 JFG237 JPC237 JYY237 KIU237 KSQ237 LCM237 LMI237 LWE237 MGA237 MPW237 MZS237 NJO237 NTK237 ODG237 ONC237 OWY237 PGU237 PQQ237 QAM237 QKI237 QUE237 REA237 RNW237 RXS237 SHO237 SRK237 TBG237 TLC237 TUY237 UEU237 UOQ237 UYM237 VII237 VSE237 WCA237 WLW237 ABU64:ABU65 ABU68:ABU69 ABU73:ABU74 ABU97:ABU98 ABU84:ABU85 ABU93:ABU94 ABU88:ABU89 ABU101:ABU102 BPX130 BZT130 CJP130 CTL130 DDH130 DND130 DWZ130 EGV130 EQR130 FAN130 FKJ130 FUF130 GEB130 GNX130 GXT130 HHP130 HRL130 IBH130 ILD130 IUZ130 JEV130 JOR130 JYN130 KIJ130 KSF130 LCB130 LLX130 LVT130 MFP130 MPL130 MZH130 NJD130 NSZ130 OCV130 OMR130 OWN130 PGJ130 PQF130 QAB130 QJX130 QTT130 RDP130 RNL130 RXH130 SHD130 SQZ130 TAV130 TKR130 TUN130 UEJ130 UOF130 UYB130 VHX130 VRT130 WBP130 WLL130 WVH130 IV130 SR130 ACN130 AWF130 AMJ130 BGB130 BGB132 AVR131 ABZ131 SD131 IH131 WUT131 WKX131 WBB131 VRF131 VHJ131 UXN131 UNR131 UDV131 TTZ131 TKD131 TAH131 SQL131 SGP131 RWT131 RMX131 RDB131 QTF131 QJJ131 PZN131 PPR131 PFV131 OVZ131 OMD131 OCH131 NSL131 NIP131 MYT131 MOX131 MFB131 LVF131 LLJ131 LBN131 KRR131 KHV131 JXZ131 JOD131 JEH131 IUL131 IKP131 IAT131 HQX131 HHB131 GXF131 GNJ131 GDN131 FTR131 FJV131 EZZ131 EQD131 EGH131 DWL131 DMP131 DCT131 CSX131 CJB131 BZF131 BPJ131 BFN131 ABU78 ABU81 IK242 O206 O208 M197:M214 O218 O220 O222 WVS239:WVS241 SG242 ACC242 ALY242 AVU242 BFQ242 BPM242 BZI242 CJE242 CTA242 DCW242 DMS242 DWO242 EGK242 EQG242 FAC242 FJY242 FTU242 GDQ242 GNM242 GXI242 HHE242 HRA242 IAW242 IKS242 IUO242 JEK242 JOG242 JYC242 KHY242 KRU242 LBQ242 LLM242 LVI242 MFE242 MPA242 MYW242 NIS242 NSO242 OCK242 OMG242 OWC242 PFY242 PPU242 PZQ242 QJM242 QTI242 RDE242 RNA242 RWW242 SGS242 SQO242 TAK242 TKG242 TUC242 UDY242 UNU242 UXQ242 VHM242 VRI242 WBE242 WLA242 WUW242 M91 O63:O108 L63:L103 M71">
      <formula1>Приоритет_закупок</formula1>
    </dataValidation>
    <dataValidation type="list" allowBlank="1" showInputMessage="1" showErrorMessage="1" sqref="WVQ983053:WVQ983881 K65549:K66377 JE65549:JE66377 TA65549:TA66377 ACW65549:ACW66377 AMS65549:AMS66377 AWO65549:AWO66377 BGK65549:BGK66377 BQG65549:BQG66377 CAC65549:CAC66377 CJY65549:CJY66377 CTU65549:CTU66377 DDQ65549:DDQ66377 DNM65549:DNM66377 DXI65549:DXI66377 EHE65549:EHE66377 ERA65549:ERA66377 FAW65549:FAW66377 FKS65549:FKS66377 FUO65549:FUO66377 GEK65549:GEK66377 GOG65549:GOG66377 GYC65549:GYC66377 HHY65549:HHY66377 HRU65549:HRU66377 IBQ65549:IBQ66377 ILM65549:ILM66377 IVI65549:IVI66377 JFE65549:JFE66377 JPA65549:JPA66377 JYW65549:JYW66377 KIS65549:KIS66377 KSO65549:KSO66377 LCK65549:LCK66377 LMG65549:LMG66377 LWC65549:LWC66377 MFY65549:MFY66377 MPU65549:MPU66377 MZQ65549:MZQ66377 NJM65549:NJM66377 NTI65549:NTI66377 ODE65549:ODE66377 ONA65549:ONA66377 OWW65549:OWW66377 PGS65549:PGS66377 PQO65549:PQO66377 QAK65549:QAK66377 QKG65549:QKG66377 QUC65549:QUC66377 RDY65549:RDY66377 RNU65549:RNU66377 RXQ65549:RXQ66377 SHM65549:SHM66377 SRI65549:SRI66377 TBE65549:TBE66377 TLA65549:TLA66377 TUW65549:TUW66377 UES65549:UES66377 UOO65549:UOO66377 UYK65549:UYK66377 VIG65549:VIG66377 VSC65549:VSC66377 WBY65549:WBY66377 WLU65549:WLU66377 WVQ65549:WVQ66377 K131085:K131913 JE131085:JE131913 TA131085:TA131913 ACW131085:ACW131913 AMS131085:AMS131913 AWO131085:AWO131913 BGK131085:BGK131913 BQG131085:BQG131913 CAC131085:CAC131913 CJY131085:CJY131913 CTU131085:CTU131913 DDQ131085:DDQ131913 DNM131085:DNM131913 DXI131085:DXI131913 EHE131085:EHE131913 ERA131085:ERA131913 FAW131085:FAW131913 FKS131085:FKS131913 FUO131085:FUO131913 GEK131085:GEK131913 GOG131085:GOG131913 GYC131085:GYC131913 HHY131085:HHY131913 HRU131085:HRU131913 IBQ131085:IBQ131913 ILM131085:ILM131913 IVI131085:IVI131913 JFE131085:JFE131913 JPA131085:JPA131913 JYW131085:JYW131913 KIS131085:KIS131913 KSO131085:KSO131913 LCK131085:LCK131913 LMG131085:LMG131913 LWC131085:LWC131913 MFY131085:MFY131913 MPU131085:MPU131913 MZQ131085:MZQ131913 NJM131085:NJM131913 NTI131085:NTI131913 ODE131085:ODE131913 ONA131085:ONA131913 OWW131085:OWW131913 PGS131085:PGS131913 PQO131085:PQO131913 QAK131085:QAK131913 QKG131085:QKG131913 QUC131085:QUC131913 RDY131085:RDY131913 RNU131085:RNU131913 RXQ131085:RXQ131913 SHM131085:SHM131913 SRI131085:SRI131913 TBE131085:TBE131913 TLA131085:TLA131913 TUW131085:TUW131913 UES131085:UES131913 UOO131085:UOO131913 UYK131085:UYK131913 VIG131085:VIG131913 VSC131085:VSC131913 WBY131085:WBY131913 WLU131085:WLU131913 WVQ131085:WVQ131913 K196621:K197449 JE196621:JE197449 TA196621:TA197449 ACW196621:ACW197449 AMS196621:AMS197449 AWO196621:AWO197449 BGK196621:BGK197449 BQG196621:BQG197449 CAC196621:CAC197449 CJY196621:CJY197449 CTU196621:CTU197449 DDQ196621:DDQ197449 DNM196621:DNM197449 DXI196621:DXI197449 EHE196621:EHE197449 ERA196621:ERA197449 FAW196621:FAW197449 FKS196621:FKS197449 FUO196621:FUO197449 GEK196621:GEK197449 GOG196621:GOG197449 GYC196621:GYC197449 HHY196621:HHY197449 HRU196621:HRU197449 IBQ196621:IBQ197449 ILM196621:ILM197449 IVI196621:IVI197449 JFE196621:JFE197449 JPA196621:JPA197449 JYW196621:JYW197449 KIS196621:KIS197449 KSO196621:KSO197449 LCK196621:LCK197449 LMG196621:LMG197449 LWC196621:LWC197449 MFY196621:MFY197449 MPU196621:MPU197449 MZQ196621:MZQ197449 NJM196621:NJM197449 NTI196621:NTI197449 ODE196621:ODE197449 ONA196621:ONA197449 OWW196621:OWW197449 PGS196621:PGS197449 PQO196621:PQO197449 QAK196621:QAK197449 QKG196621:QKG197449 QUC196621:QUC197449 RDY196621:RDY197449 RNU196621:RNU197449 RXQ196621:RXQ197449 SHM196621:SHM197449 SRI196621:SRI197449 TBE196621:TBE197449 TLA196621:TLA197449 TUW196621:TUW197449 UES196621:UES197449 UOO196621:UOO197449 UYK196621:UYK197449 VIG196621:VIG197449 VSC196621:VSC197449 WBY196621:WBY197449 WLU196621:WLU197449 WVQ196621:WVQ197449 K262157:K262985 JE262157:JE262985 TA262157:TA262985 ACW262157:ACW262985 AMS262157:AMS262985 AWO262157:AWO262985 BGK262157:BGK262985 BQG262157:BQG262985 CAC262157:CAC262985 CJY262157:CJY262985 CTU262157:CTU262985 DDQ262157:DDQ262985 DNM262157:DNM262985 DXI262157:DXI262985 EHE262157:EHE262985 ERA262157:ERA262985 FAW262157:FAW262985 FKS262157:FKS262985 FUO262157:FUO262985 GEK262157:GEK262985 GOG262157:GOG262985 GYC262157:GYC262985 HHY262157:HHY262985 HRU262157:HRU262985 IBQ262157:IBQ262985 ILM262157:ILM262985 IVI262157:IVI262985 JFE262157:JFE262985 JPA262157:JPA262985 JYW262157:JYW262985 KIS262157:KIS262985 KSO262157:KSO262985 LCK262157:LCK262985 LMG262157:LMG262985 LWC262157:LWC262985 MFY262157:MFY262985 MPU262157:MPU262985 MZQ262157:MZQ262985 NJM262157:NJM262985 NTI262157:NTI262985 ODE262157:ODE262985 ONA262157:ONA262985 OWW262157:OWW262985 PGS262157:PGS262985 PQO262157:PQO262985 QAK262157:QAK262985 QKG262157:QKG262985 QUC262157:QUC262985 RDY262157:RDY262985 RNU262157:RNU262985 RXQ262157:RXQ262985 SHM262157:SHM262985 SRI262157:SRI262985 TBE262157:TBE262985 TLA262157:TLA262985 TUW262157:TUW262985 UES262157:UES262985 UOO262157:UOO262985 UYK262157:UYK262985 VIG262157:VIG262985 VSC262157:VSC262985 WBY262157:WBY262985 WLU262157:WLU262985 WVQ262157:WVQ262985 K327693:K328521 JE327693:JE328521 TA327693:TA328521 ACW327693:ACW328521 AMS327693:AMS328521 AWO327693:AWO328521 BGK327693:BGK328521 BQG327693:BQG328521 CAC327693:CAC328521 CJY327693:CJY328521 CTU327693:CTU328521 DDQ327693:DDQ328521 DNM327693:DNM328521 DXI327693:DXI328521 EHE327693:EHE328521 ERA327693:ERA328521 FAW327693:FAW328521 FKS327693:FKS328521 FUO327693:FUO328521 GEK327693:GEK328521 GOG327693:GOG328521 GYC327693:GYC328521 HHY327693:HHY328521 HRU327693:HRU328521 IBQ327693:IBQ328521 ILM327693:ILM328521 IVI327693:IVI328521 JFE327693:JFE328521 JPA327693:JPA328521 JYW327693:JYW328521 KIS327693:KIS328521 KSO327693:KSO328521 LCK327693:LCK328521 LMG327693:LMG328521 LWC327693:LWC328521 MFY327693:MFY328521 MPU327693:MPU328521 MZQ327693:MZQ328521 NJM327693:NJM328521 NTI327693:NTI328521 ODE327693:ODE328521 ONA327693:ONA328521 OWW327693:OWW328521 PGS327693:PGS328521 PQO327693:PQO328521 QAK327693:QAK328521 QKG327693:QKG328521 QUC327693:QUC328521 RDY327693:RDY328521 RNU327693:RNU328521 RXQ327693:RXQ328521 SHM327693:SHM328521 SRI327693:SRI328521 TBE327693:TBE328521 TLA327693:TLA328521 TUW327693:TUW328521 UES327693:UES328521 UOO327693:UOO328521 UYK327693:UYK328521 VIG327693:VIG328521 VSC327693:VSC328521 WBY327693:WBY328521 WLU327693:WLU328521 WVQ327693:WVQ328521 K393229:K394057 JE393229:JE394057 TA393229:TA394057 ACW393229:ACW394057 AMS393229:AMS394057 AWO393229:AWO394057 BGK393229:BGK394057 BQG393229:BQG394057 CAC393229:CAC394057 CJY393229:CJY394057 CTU393229:CTU394057 DDQ393229:DDQ394057 DNM393229:DNM394057 DXI393229:DXI394057 EHE393229:EHE394057 ERA393229:ERA394057 FAW393229:FAW394057 FKS393229:FKS394057 FUO393229:FUO394057 GEK393229:GEK394057 GOG393229:GOG394057 GYC393229:GYC394057 HHY393229:HHY394057 HRU393229:HRU394057 IBQ393229:IBQ394057 ILM393229:ILM394057 IVI393229:IVI394057 JFE393229:JFE394057 JPA393229:JPA394057 JYW393229:JYW394057 KIS393229:KIS394057 KSO393229:KSO394057 LCK393229:LCK394057 LMG393229:LMG394057 LWC393229:LWC394057 MFY393229:MFY394057 MPU393229:MPU394057 MZQ393229:MZQ394057 NJM393229:NJM394057 NTI393229:NTI394057 ODE393229:ODE394057 ONA393229:ONA394057 OWW393229:OWW394057 PGS393229:PGS394057 PQO393229:PQO394057 QAK393229:QAK394057 QKG393229:QKG394057 QUC393229:QUC394057 RDY393229:RDY394057 RNU393229:RNU394057 RXQ393229:RXQ394057 SHM393229:SHM394057 SRI393229:SRI394057 TBE393229:TBE394057 TLA393229:TLA394057 TUW393229:TUW394057 UES393229:UES394057 UOO393229:UOO394057 UYK393229:UYK394057 VIG393229:VIG394057 VSC393229:VSC394057 WBY393229:WBY394057 WLU393229:WLU394057 WVQ393229:WVQ394057 K458765:K459593 JE458765:JE459593 TA458765:TA459593 ACW458765:ACW459593 AMS458765:AMS459593 AWO458765:AWO459593 BGK458765:BGK459593 BQG458765:BQG459593 CAC458765:CAC459593 CJY458765:CJY459593 CTU458765:CTU459593 DDQ458765:DDQ459593 DNM458765:DNM459593 DXI458765:DXI459593 EHE458765:EHE459593 ERA458765:ERA459593 FAW458765:FAW459593 FKS458765:FKS459593 FUO458765:FUO459593 GEK458765:GEK459593 GOG458765:GOG459593 GYC458765:GYC459593 HHY458765:HHY459593 HRU458765:HRU459593 IBQ458765:IBQ459593 ILM458765:ILM459593 IVI458765:IVI459593 JFE458765:JFE459593 JPA458765:JPA459593 JYW458765:JYW459593 KIS458765:KIS459593 KSO458765:KSO459593 LCK458765:LCK459593 LMG458765:LMG459593 LWC458765:LWC459593 MFY458765:MFY459593 MPU458765:MPU459593 MZQ458765:MZQ459593 NJM458765:NJM459593 NTI458765:NTI459593 ODE458765:ODE459593 ONA458765:ONA459593 OWW458765:OWW459593 PGS458765:PGS459593 PQO458765:PQO459593 QAK458765:QAK459593 QKG458765:QKG459593 QUC458765:QUC459593 RDY458765:RDY459593 RNU458765:RNU459593 RXQ458765:RXQ459593 SHM458765:SHM459593 SRI458765:SRI459593 TBE458765:TBE459593 TLA458765:TLA459593 TUW458765:TUW459593 UES458765:UES459593 UOO458765:UOO459593 UYK458765:UYK459593 VIG458765:VIG459593 VSC458765:VSC459593 WBY458765:WBY459593 WLU458765:WLU459593 WVQ458765:WVQ459593 K524301:K525129 JE524301:JE525129 TA524301:TA525129 ACW524301:ACW525129 AMS524301:AMS525129 AWO524301:AWO525129 BGK524301:BGK525129 BQG524301:BQG525129 CAC524301:CAC525129 CJY524301:CJY525129 CTU524301:CTU525129 DDQ524301:DDQ525129 DNM524301:DNM525129 DXI524301:DXI525129 EHE524301:EHE525129 ERA524301:ERA525129 FAW524301:FAW525129 FKS524301:FKS525129 FUO524301:FUO525129 GEK524301:GEK525129 GOG524301:GOG525129 GYC524301:GYC525129 HHY524301:HHY525129 HRU524301:HRU525129 IBQ524301:IBQ525129 ILM524301:ILM525129 IVI524301:IVI525129 JFE524301:JFE525129 JPA524301:JPA525129 JYW524301:JYW525129 KIS524301:KIS525129 KSO524301:KSO525129 LCK524301:LCK525129 LMG524301:LMG525129 LWC524301:LWC525129 MFY524301:MFY525129 MPU524301:MPU525129 MZQ524301:MZQ525129 NJM524301:NJM525129 NTI524301:NTI525129 ODE524301:ODE525129 ONA524301:ONA525129 OWW524301:OWW525129 PGS524301:PGS525129 PQO524301:PQO525129 QAK524301:QAK525129 QKG524301:QKG525129 QUC524301:QUC525129 RDY524301:RDY525129 RNU524301:RNU525129 RXQ524301:RXQ525129 SHM524301:SHM525129 SRI524301:SRI525129 TBE524301:TBE525129 TLA524301:TLA525129 TUW524301:TUW525129 UES524301:UES525129 UOO524301:UOO525129 UYK524301:UYK525129 VIG524301:VIG525129 VSC524301:VSC525129 WBY524301:WBY525129 WLU524301:WLU525129 WVQ524301:WVQ525129 K589837:K590665 JE589837:JE590665 TA589837:TA590665 ACW589837:ACW590665 AMS589837:AMS590665 AWO589837:AWO590665 BGK589837:BGK590665 BQG589837:BQG590665 CAC589837:CAC590665 CJY589837:CJY590665 CTU589837:CTU590665 DDQ589837:DDQ590665 DNM589837:DNM590665 DXI589837:DXI590665 EHE589837:EHE590665 ERA589837:ERA590665 FAW589837:FAW590665 FKS589837:FKS590665 FUO589837:FUO590665 GEK589837:GEK590665 GOG589837:GOG590665 GYC589837:GYC590665 HHY589837:HHY590665 HRU589837:HRU590665 IBQ589837:IBQ590665 ILM589837:ILM590665 IVI589837:IVI590665 JFE589837:JFE590665 JPA589837:JPA590665 JYW589837:JYW590665 KIS589837:KIS590665 KSO589837:KSO590665 LCK589837:LCK590665 LMG589837:LMG590665 LWC589837:LWC590665 MFY589837:MFY590665 MPU589837:MPU590665 MZQ589837:MZQ590665 NJM589837:NJM590665 NTI589837:NTI590665 ODE589837:ODE590665 ONA589837:ONA590665 OWW589837:OWW590665 PGS589837:PGS590665 PQO589837:PQO590665 QAK589837:QAK590665 QKG589837:QKG590665 QUC589837:QUC590665 RDY589837:RDY590665 RNU589837:RNU590665 RXQ589837:RXQ590665 SHM589837:SHM590665 SRI589837:SRI590665 TBE589837:TBE590665 TLA589837:TLA590665 TUW589837:TUW590665 UES589837:UES590665 UOO589837:UOO590665 UYK589837:UYK590665 VIG589837:VIG590665 VSC589837:VSC590665 WBY589837:WBY590665 WLU589837:WLU590665 WVQ589837:WVQ590665 K655373:K656201 JE655373:JE656201 TA655373:TA656201 ACW655373:ACW656201 AMS655373:AMS656201 AWO655373:AWO656201 BGK655373:BGK656201 BQG655373:BQG656201 CAC655373:CAC656201 CJY655373:CJY656201 CTU655373:CTU656201 DDQ655373:DDQ656201 DNM655373:DNM656201 DXI655373:DXI656201 EHE655373:EHE656201 ERA655373:ERA656201 FAW655373:FAW656201 FKS655373:FKS656201 FUO655373:FUO656201 GEK655373:GEK656201 GOG655373:GOG656201 GYC655373:GYC656201 HHY655373:HHY656201 HRU655373:HRU656201 IBQ655373:IBQ656201 ILM655373:ILM656201 IVI655373:IVI656201 JFE655373:JFE656201 JPA655373:JPA656201 JYW655373:JYW656201 KIS655373:KIS656201 KSO655373:KSO656201 LCK655373:LCK656201 LMG655373:LMG656201 LWC655373:LWC656201 MFY655373:MFY656201 MPU655373:MPU656201 MZQ655373:MZQ656201 NJM655373:NJM656201 NTI655373:NTI656201 ODE655373:ODE656201 ONA655373:ONA656201 OWW655373:OWW656201 PGS655373:PGS656201 PQO655373:PQO656201 QAK655373:QAK656201 QKG655373:QKG656201 QUC655373:QUC656201 RDY655373:RDY656201 RNU655373:RNU656201 RXQ655373:RXQ656201 SHM655373:SHM656201 SRI655373:SRI656201 TBE655373:TBE656201 TLA655373:TLA656201 TUW655373:TUW656201 UES655373:UES656201 UOO655373:UOO656201 UYK655373:UYK656201 VIG655373:VIG656201 VSC655373:VSC656201 WBY655373:WBY656201 WLU655373:WLU656201 WVQ655373:WVQ656201 K720909:K721737 JE720909:JE721737 TA720909:TA721737 ACW720909:ACW721737 AMS720909:AMS721737 AWO720909:AWO721737 BGK720909:BGK721737 BQG720909:BQG721737 CAC720909:CAC721737 CJY720909:CJY721737 CTU720909:CTU721737 DDQ720909:DDQ721737 DNM720909:DNM721737 DXI720909:DXI721737 EHE720909:EHE721737 ERA720909:ERA721737 FAW720909:FAW721737 FKS720909:FKS721737 FUO720909:FUO721737 GEK720909:GEK721737 GOG720909:GOG721737 GYC720909:GYC721737 HHY720909:HHY721737 HRU720909:HRU721737 IBQ720909:IBQ721737 ILM720909:ILM721737 IVI720909:IVI721737 JFE720909:JFE721737 JPA720909:JPA721737 JYW720909:JYW721737 KIS720909:KIS721737 KSO720909:KSO721737 LCK720909:LCK721737 LMG720909:LMG721737 LWC720909:LWC721737 MFY720909:MFY721737 MPU720909:MPU721737 MZQ720909:MZQ721737 NJM720909:NJM721737 NTI720909:NTI721737 ODE720909:ODE721737 ONA720909:ONA721737 OWW720909:OWW721737 PGS720909:PGS721737 PQO720909:PQO721737 QAK720909:QAK721737 QKG720909:QKG721737 QUC720909:QUC721737 RDY720909:RDY721737 RNU720909:RNU721737 RXQ720909:RXQ721737 SHM720909:SHM721737 SRI720909:SRI721737 TBE720909:TBE721737 TLA720909:TLA721737 TUW720909:TUW721737 UES720909:UES721737 UOO720909:UOO721737 UYK720909:UYK721737 VIG720909:VIG721737 VSC720909:VSC721737 WBY720909:WBY721737 WLU720909:WLU721737 WVQ720909:WVQ721737 K786445:K787273 JE786445:JE787273 TA786445:TA787273 ACW786445:ACW787273 AMS786445:AMS787273 AWO786445:AWO787273 BGK786445:BGK787273 BQG786445:BQG787273 CAC786445:CAC787273 CJY786445:CJY787273 CTU786445:CTU787273 DDQ786445:DDQ787273 DNM786445:DNM787273 DXI786445:DXI787273 EHE786445:EHE787273 ERA786445:ERA787273 FAW786445:FAW787273 FKS786445:FKS787273 FUO786445:FUO787273 GEK786445:GEK787273 GOG786445:GOG787273 GYC786445:GYC787273 HHY786445:HHY787273 HRU786445:HRU787273 IBQ786445:IBQ787273 ILM786445:ILM787273 IVI786445:IVI787273 JFE786445:JFE787273 JPA786445:JPA787273 JYW786445:JYW787273 KIS786445:KIS787273 KSO786445:KSO787273 LCK786445:LCK787273 LMG786445:LMG787273 LWC786445:LWC787273 MFY786445:MFY787273 MPU786445:MPU787273 MZQ786445:MZQ787273 NJM786445:NJM787273 NTI786445:NTI787273 ODE786445:ODE787273 ONA786445:ONA787273 OWW786445:OWW787273 PGS786445:PGS787273 PQO786445:PQO787273 QAK786445:QAK787273 QKG786445:QKG787273 QUC786445:QUC787273 RDY786445:RDY787273 RNU786445:RNU787273 RXQ786445:RXQ787273 SHM786445:SHM787273 SRI786445:SRI787273 TBE786445:TBE787273 TLA786445:TLA787273 TUW786445:TUW787273 UES786445:UES787273 UOO786445:UOO787273 UYK786445:UYK787273 VIG786445:VIG787273 VSC786445:VSC787273 WBY786445:WBY787273 WLU786445:WLU787273 WVQ786445:WVQ787273 K851981:K852809 JE851981:JE852809 TA851981:TA852809 ACW851981:ACW852809 AMS851981:AMS852809 AWO851981:AWO852809 BGK851981:BGK852809 BQG851981:BQG852809 CAC851981:CAC852809 CJY851981:CJY852809 CTU851981:CTU852809 DDQ851981:DDQ852809 DNM851981:DNM852809 DXI851981:DXI852809 EHE851981:EHE852809 ERA851981:ERA852809 FAW851981:FAW852809 FKS851981:FKS852809 FUO851981:FUO852809 GEK851981:GEK852809 GOG851981:GOG852809 GYC851981:GYC852809 HHY851981:HHY852809 HRU851981:HRU852809 IBQ851981:IBQ852809 ILM851981:ILM852809 IVI851981:IVI852809 JFE851981:JFE852809 JPA851981:JPA852809 JYW851981:JYW852809 KIS851981:KIS852809 KSO851981:KSO852809 LCK851981:LCK852809 LMG851981:LMG852809 LWC851981:LWC852809 MFY851981:MFY852809 MPU851981:MPU852809 MZQ851981:MZQ852809 NJM851981:NJM852809 NTI851981:NTI852809 ODE851981:ODE852809 ONA851981:ONA852809 OWW851981:OWW852809 PGS851981:PGS852809 PQO851981:PQO852809 QAK851981:QAK852809 QKG851981:QKG852809 QUC851981:QUC852809 RDY851981:RDY852809 RNU851981:RNU852809 RXQ851981:RXQ852809 SHM851981:SHM852809 SRI851981:SRI852809 TBE851981:TBE852809 TLA851981:TLA852809 TUW851981:TUW852809 UES851981:UES852809 UOO851981:UOO852809 UYK851981:UYK852809 VIG851981:VIG852809 VSC851981:VSC852809 WBY851981:WBY852809 WLU851981:WLU852809 WVQ851981:WVQ852809 K917517:K918345 JE917517:JE918345 TA917517:TA918345 ACW917517:ACW918345 AMS917517:AMS918345 AWO917517:AWO918345 BGK917517:BGK918345 BQG917517:BQG918345 CAC917517:CAC918345 CJY917517:CJY918345 CTU917517:CTU918345 DDQ917517:DDQ918345 DNM917517:DNM918345 DXI917517:DXI918345 EHE917517:EHE918345 ERA917517:ERA918345 FAW917517:FAW918345 FKS917517:FKS918345 FUO917517:FUO918345 GEK917517:GEK918345 GOG917517:GOG918345 GYC917517:GYC918345 HHY917517:HHY918345 HRU917517:HRU918345 IBQ917517:IBQ918345 ILM917517:ILM918345 IVI917517:IVI918345 JFE917517:JFE918345 JPA917517:JPA918345 JYW917517:JYW918345 KIS917517:KIS918345 KSO917517:KSO918345 LCK917517:LCK918345 LMG917517:LMG918345 LWC917517:LWC918345 MFY917517:MFY918345 MPU917517:MPU918345 MZQ917517:MZQ918345 NJM917517:NJM918345 NTI917517:NTI918345 ODE917517:ODE918345 ONA917517:ONA918345 OWW917517:OWW918345 PGS917517:PGS918345 PQO917517:PQO918345 QAK917517:QAK918345 QKG917517:QKG918345 QUC917517:QUC918345 RDY917517:RDY918345 RNU917517:RNU918345 RXQ917517:RXQ918345 SHM917517:SHM918345 SRI917517:SRI918345 TBE917517:TBE918345 TLA917517:TLA918345 TUW917517:TUW918345 UES917517:UES918345 UOO917517:UOO918345 UYK917517:UYK918345 VIG917517:VIG918345 VSC917517:VSC918345 WBY917517:WBY918345 WLU917517:WLU918345 WVQ917517:WVQ918345 K983053:K983881 JE983053:JE983881 TA983053:TA983881 ACW983053:ACW983881 AMS983053:AMS983881 AWO983053:AWO983881 BGK983053:BGK983881 BQG983053:BQG983881 CAC983053:CAC983881 CJY983053:CJY983881 CTU983053:CTU983881 DDQ983053:DDQ983881 DNM983053:DNM983881 DXI983053:DXI983881 EHE983053:EHE983881 ERA983053:ERA983881 FAW983053:FAW983881 FKS983053:FKS983881 FUO983053:FUO983881 GEK983053:GEK983881 GOG983053:GOG983881 GYC983053:GYC983881 HHY983053:HHY983881 HRU983053:HRU983881 IBQ983053:IBQ983881 ILM983053:ILM983881 IVI983053:IVI983881 JFE983053:JFE983881 JPA983053:JPA983881 JYW983053:JYW983881 KIS983053:KIS983881 KSO983053:KSO983881 LCK983053:LCK983881 LMG983053:LMG983881 LWC983053:LWC983881 MFY983053:MFY983881 MPU983053:MPU983881 MZQ983053:MZQ983881 NJM983053:NJM983881 NTI983053:NTI983881 ODE983053:ODE983881 ONA983053:ONA983881 OWW983053:OWW983881 PGS983053:PGS983881 PQO983053:PQO983881 QAK983053:QAK983881 QKG983053:QKG983881 QUC983053:QUC983881 RDY983053:RDY983881 RNU983053:RNU983881 RXQ983053:RXQ983881 SHM983053:SHM983881 SRI983053:SRI983881 TBE983053:TBE983881 TLA983053:TLA983881 TUW983053:TUW983881 UES983053:UES983881 UOO983053:UOO983881 UYK983053:UYK983881 VIG983053:VIG983881 VSC983053:VSC983881 WBY983053:WBY983881 WLU983053:WLU983881 IW109 IW9 WVI9 WVI109 WLM9 WLM109 WBQ9 WBQ109 VRU9 VRU109 VHY9 VHY109 UYC9 UYC109 UOG9 UOG109 UEK9 UEK109 TUO9 TUO109 TKS9 TKS109 TAW9 TAW109 SRA9 SRA109 SHE9 SHE109 RXI9 RXI109 RNM9 RNM109 RDQ9 RDQ109 QTU9 QTU109 QJY9 QJY109 QAC9 QAC109 PQG9 PQG109 PGK9 PGK109 OWO9 OWO109 OMS9 OMS109 OCW9 OCW109 NTA9 NTA109 NJE9 NJE109 MZI9 MZI109 MPM9 MPM109 MFQ9 MFQ109 LVU9 LVU109 LLY9 LLY109 LCC9 LCC109 KSG9 KSG109 KIK9 KIK109 JYO9 JYO109 JOS9 JOS109 JEW9 JEW109 IVA9 IVA109 ILE9 ILE109 IBI9 IBI109 HRM9 HRM109 HHQ9 HHQ109 GXU9 GXU109 GNY9 GNY109 GEC9 GEC109 FUG9 FUG109 FKK9 FKK109 FAO9 FAO109 EQS9 EQS109 EGW9 EGW109 DXA9 DXA109 DNE9 DNE109 DDI9 DDI109 CTM9 CTM109 CJQ9 CJQ109 BZU9 BZU109 BPY9 BPY109 BGC9 BGC109 AWG9 AWG109 AMK9 AMK109 ACO9 ACO109 SS9 SS109 K9 AMS246:AMS841 ACW246:ACW841 TA246:TA841 JE246:JE841 WVQ246:WVQ841 WLU246:WLU841 WBY246:WBY841 VSC246:VSC841 VIG246:VIG841 UYK246:UYK841 UOO246:UOO841 UES246:UES841 TUW246:TUW841 TLA246:TLA841 TBE246:TBE841 SRI246:SRI841 SHM246:SHM841 RXQ246:RXQ841 RNU246:RNU841 RDY246:RDY841 QUC246:QUC841 QKG246:QKG841 QAK246:QAK841 PQO246:PQO841 PGS246:PGS841 OWW246:OWW841 ONA246:ONA841 ODE246:ODE841 NTI246:NTI841 NJM246:NJM841 MZQ246:MZQ841 MPU246:MPU841 MFY246:MFY841 LWC246:LWC841 LMG246:LMG841 LCK246:LCK841 KSO246:KSO841 KIS246:KIS841 JYW246:JYW841 JPA246:JPA841 JFE246:JFE841 IVI246:IVI841 ILM246:ILM841 IBQ246:IBQ841 HRU246:HRU841 HHY246:HHY841 GYC246:GYC841 GOG246:GOG841 GEK246:GEK841 FUO246:FUO841 FKS246:FKS841 FAW246:FAW841 ERA246:ERA841 EHE246:EHE841 DXI246:DXI841 DNM246:DNM841 DDQ246:DDQ841 CTU246:CTU841 CJY246:CJY841 CAC246:CAC841 BQG246:BQG841 BGK246:BGK841 BGI243:BGI245 AWM243:AWM245 AMQ243:AMQ245 ACU243:ACU245 SY243:SY245 JC243:JC245 WVO243:WVO245 WLS243:WLS245 WBW243:WBW245 VSA243:VSA245 VIE243:VIE245 UYI243:UYI245 UOM243:UOM245 UEQ243:UEQ245 TUU243:TUU245 TKY243:TKY245 TBC243:TBC245 SRG243:SRG245 SHK243:SHK245 RXO243:RXO245 RNS243:RNS245 RDW243:RDW245 QUA243:QUA245 QKE243:QKE245 QAI243:QAI245 PQM243:PQM245 PGQ243:PGQ245 OWU243:OWU245 OMY243:OMY245 ODC243:ODC245 NTG243:NTG245 NJK243:NJK245 MZO243:MZO245 MPS243:MPS245 MFW243:MFW245 LWA243:LWA245 LME243:LME245 LCI243:LCI245 KSM243:KSM245 KIQ243:KIQ245 JYU243:JYU245 JOY243:JOY245 JFC243:JFC245 IVG243:IVG245 ILK243:ILK245 IBO243:IBO245 HRS243:HRS245 HHW243:HHW245 GYA243:GYA245 GOE243:GOE245 GEI243:GEI245 FUM243:FUM245 FKQ243:FKQ245 FAU243:FAU245 EQY243:EQY245 EHC243:EHC245 DXG243:DXG245 DNK243:DNK245 DDO243:DDO245 CTS243:CTS245 CJW243:CJW245 CAA243:CAA245 BQE243:BQE245 WVI191 AWO246:AWO841 L62 L22 L25 L29 ABS105:ABS106 K33:K42 K109 BZF128 UDY104 TUC104 TKG104 TAK104 SQO104 SGS104 RWW104 RNA104 RDE104 QTI104 QJM104 PZQ104 PPU104 PFY104 OWC104 OMG104 OCK104 NSO104 NIS104 MYW104 MPA104 MFE104 LVI104 LLM104 LBQ104 KRU104 KHY104 JYC104 JOG104 JEK104 IUO104 IKS104 IAW104 HRA104 HHE104 GXI104 GNM104 GDQ104 FTU104 FJY104 FAC104 EQG104 EGK104 DWO104 DMS104 DCW104 CTA104 CJE104 BZI104 BPM104 BFQ104 AVU104 ALY104 ACC104 SG104 IK104 WUW104 WLA104 WBE104 VRI104 ALO105:ALO106 M82 VHM104 WLO125 EQQ122 FAM122 FKI122 FUE122 GEA122 GNW122 GXS122 HHO122 HRK122 IBG122 ILC122 IUY122 JEU122 JOQ122 JYM122 KII122 KSE122 LCA122 LLW122 LVS122 MFO122 MPK122 MZG122 NJC122 NSY122 OCU122 OMQ122 OWM122 PGI122 PQE122 QAA122 QJW122 QTS122 RDO122 RNK122 RXG122 SHC122 SQY122 TAU122 TKQ122 TUM122 UEI122 UOE122 UYA122 VHW122 VRS122 WBO122 WLK122 WVG122 IU122 SQ122 ACM122 AMI122 AWE122 BGA122 BPW122 BZS122 CTK122 CJO122 DDG122 DNC122 L32 WBS125 VRW125 VIA125 UYE125 UOI125 UEM125 TUQ125 TKU125 TAY125 SRC125 SHG125 RXK125 RNO125 RDS125 QTW125 QKA125 QAE125 PQI125 PGM125 OWQ125 OMU125 OCY125 NTC125 NJG125 MZK125 MPO125 MFS125 LVW125 LMA125 LCE125 KSI125 KIM125 JYQ125 JOU125 JEY125 IVC125 ILG125 IBK125 HRO125 HHS125 GXW125 GOA125 GEE125 FUI125 FKM125 FAQ125 EQU125 EGY125 DXC125 DNG125 DDK125 CTO125 CJS125 BZW125 BQA125 BGE125 AWI125 AMM125 ACQ125 SU125 IY125 WVK125 AVK105:AVK106 AMH148 VIA190 UYE190 UOI190 UEM190 TUQ190 TKU190 TAY190 SRC190 SHG190 RXK190 RNO190 RDS190 QTW190 QKA190 QAE190 PQI190 PGM190 OWQ190 OMU190 OCY190 NTC190 NJG190 MZK190 MPO190 MFS190 LVW190 LMA190 LCE190 KSI190 KIM190 JYQ190 JOU190 JEY190 IVC190 ILG190 IBK190 HRO190 HHS190 GXW190 GOA190 GEE190 FUI190 FKM190 FAQ190 EQU190 EGY190 DXC190 DNG190 DDK190 CTO190 CJS190 BZW190 BQA190 BGE190 AWI190 AMM190 ACQ190 SU190 IY190 WVK190 WLO190 WBS190 BZQ123 O61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IW62 SS62 ACO62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N129:N131 CTI123 CJM123 DDE123 DNA123 DWW123 EGS123 EQO123 FAK123 FKG123 FUC123 GDY123 GNU123 GXQ123 HHM123 HRI123 IBE123 ILA123 IUW123 JES123 JOO123 JYK123 KIG123 KSC123 LBY123 LLU123 LVQ123 MFM123 MPI123 MZE123 NJA123 NSW123 OCS123 OMO123 OWK123 PGG123 PQC123 PZY123 QJU123 QTQ123 RDM123 RNI123 RXE123 SHA123 SQW123 TAS123 TKO123 TUK123 UEG123 UOC123 UXY123 VHU123 VRQ123 WBM123 WLI123 WVE123 IS123 SO123 ACK123 AMG123 AWC123 BFY123 K135:K177 SP132 WLM191 WBQ191 VRU191 VHY191 UYC191 UOG191 UEK191 TUO191 TKS191 TAW191 SRA191 SHE191 RXI191 RNM191 RDQ191 QTU191 QJY191 QAC191 PQG191 PGK191 OWO191 OMS191 OCW191 NTA191 NJE191 MZI191 MPM191 MFQ191 LVU191 LLY191 LCC191 KSG191 KIK191 JYO191 JOS191 JEW191 IVA191 ILE191 IBI191 HRM191 HHQ191 GXU191 GNY191 GEC191 FUG191 FKK191 FAO191 EQS191 EGW191 DXA191 DNE191 DDI191 CTM191 CJQ191 BZU191 BPY191 BGC191 AWG191 AMK191 ACO191 SS191 VRW190 K193:K194 AMH184 ALY63 AVU63 BFQ63 BPM63 BZI63 CJE63 CTA63 DCW63 DMS63 DWO63 EGK63 EQG63 FAC63 FJY63 FTU63 GDQ63 GNM63 GXI63 HHE63 HRA63 IAW63 IKS63 IUO63 JEK63 JOG63 JYC63 KHY63 KRU63 LBQ63 LLM63 LVI63 MFE63 MPA63 MYW63 NIS63 NSO63 OCK63 OMG63 OWC63 PFY63 PPU63 PZQ63 QJM63 QTI63 RDE63 RNA63 RWW63 SGS63 SQO63 TAK63 TKG63 TUC63 UDY63 UNU63 UXQ63 VHM63 VRI63 WBE63 WLA63 WUW63 IK63 SG63 ACC63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IA64:IA65 RW64:RW65 ALY67 AVU67 BFQ67 BPM67 BZI67 CJE67 CTA67 DCW67 DMS67 DWO67 EGK67 EQG67 FAC67 FJY67 FTU67 GDQ67 GNM67 GXI67 HHE67 HRA67 IAW67 IKS67 IUO67 JEK67 JOG67 JYC67 KHY67 KRU67 LBQ67 LLM67 LVI67 MFE67 MPA67 MYW67 NIS67 NSO67 OCK67 OMG67 OWC67 PFY67 PPU67 PZQ67 QJM67 QTI67 RDE67 RNA67 RWW67 SGS67 SQO67 TAK67 TKG67 TUC67 UDY67 UNU67 UXQ67 VHM67 VRI67 WBE67 WLA67 WUW67 IK67 SG67 ACC67 AVK68:AVK69 BFG68:BFG69 BPC68:BPC69 BYY68:BYY69 CIU68:CIU69 CSQ68:CSQ69 DCM68:DCM69 DMI68:DMI69 DWE68:DWE69 EGA68:EGA69 EPW68:EPW69 EZS68:EZS69 FJO68:FJO69 FTK68:FTK69 GDG68:GDG69 GNC68:GNC69 GWY68:GWY69 HGU68:HGU69 HQQ68:HQQ69 IAM68:IAM69 IKI68:IKI69 IUE68:IUE69 JEA68:JEA69 JNW68:JNW69 JXS68:JXS69 KHO68:KHO69 KRK68:KRK69 LBG68:LBG69 LLC68:LLC69 LUY68:LUY69 MEU68:MEU69 MOQ68:MOQ69 MYM68:MYM69 NII68:NII69 NSE68:NSE69 OCA68:OCA69 OLW68:OLW69 OVS68:OVS69 PFO68:PFO69 PPK68:PPK69 PZG68:PZG69 QJC68:QJC69 QSY68:QSY69 RCU68:RCU69 RMQ68:RMQ69 RWM68:RWM69 SGI68:SGI69 SQE68:SQE69 TAA68:TAA69 TJW68:TJW69 TTS68:TTS69 UDO68:UDO69 UNK68:UNK69 UXG68:UXG69 VHC68:VHC69 VQY68:VQY69 WAU68:WAU69 WKQ68:WKQ69 WUM68:WUM69 IA68:IA69 RW68:RW69 ABS68:ABS69 ACC72 ALY72 AVU72 BFQ72 BPM72 BZI72 CJE72 CTA72 DCW72 DMS72 DWO72 EGK72 EQG72 FAC72 FJY72 FTU72 GDQ72 GNM72 GXI72 HHE72 HRA72 IAW72 IKS72 IUO72 JEK72 JOG72 JYC72 KHY72 KRU72 LBQ72 LLM72 LVI72 MFE72 MPA72 MYW72 NIS72 NSO72 OCK72 OMG72 OWC72 PFY72 PPU72 PZQ72 QJM72 QTI72 RDE72 RNA72 RWW72 SGS72 SQO72 TAK72 TKG72 TUC72 UDY72 UNU72 UXQ72 VHM72 VRI72 WBE72 WLA72 WUW72 IK72 SG72 AVK73:AVK74 BFG73:BFG74 BPC73:BPC74 BYY73:BYY74 CIU73:CIU74 CSQ73:CSQ74 DCM73:DCM74 DMI73:DMI74 DWE73:DWE74 EGA73:EGA74 EPW73:EPW74 EZS73:EZS74 FJO73:FJO74 FTK73:FTK74 GDG73:GDG74 GNC73:GNC74 GWY73:GWY74 HGU73:HGU74 HQQ73:HQQ74 IAM73:IAM74 IKI73:IKI74 IUE73:IUE74 JEA73:JEA74 JNW73:JNW74 JXS73:JXS74 KHO73:KHO74 KRK73:KRK74 LBG73:LBG74 LLC73:LLC74 LUY73:LUY74 MEU73:MEU74 MOQ73:MOQ74 MYM73:MYM74 NII73:NII74 NSE73:NSE74 OCA73:OCA74 OLW73:OLW74 OVS73:OVS74 PFO73:PFO74 PPK73:PPK74 PZG73:PZG74 QJC73:QJC74 QSY73:QSY74 RCU73:RCU74 RMQ73:RMQ74 RWM73:RWM74 SGI73:SGI74 SQE73:SQE74 TAA73:TAA74 TJW73:TJW74 TTS73:TTS74 UDO73:UDO74 UNK73:UNK74 UXG73:UXG74 VHC73:VHC74 VQY73:VQY74 WAU73:WAU74 WKQ73:WKQ74 WUM73:WUM74 IA73:IA74 RW73:RW74 ABS73:ABS74 SG76:SG77 ACC76:ACC77 ALY76:ALY77 AVU76:AVU77 BFQ76:BFQ77 BPM76:BPM77 BZI76:BZI77 CJE76:CJE77 CTA76:CTA77 DCW76:DCW77 DMS76:DMS77 DWO76:DWO77 EGK76:EGK77 EQG76:EQG77 FAC76:FAC77 FJY76:FJY77 FTU76:FTU77 GDQ76:GDQ77 GNM76:GNM77 GXI76:GXI77 HHE76:HHE77 HRA76:HRA77 IAW76:IAW77 IKS76:IKS77 IUO76:IUO77 JEK76:JEK77 JOG76:JOG77 JYC76:JYC77 KHY76:KHY77 KRU76:KRU77 LBQ76:LBQ77 LLM76:LLM77 LVI76:LVI77 MFE76:MFE77 MPA76:MPA77 MYW76:MYW77 NIS76:NIS77 NSO76:NSO77 OCK76:OCK77 OMG76:OMG77 OWC76:OWC77 PFY76:PFY77 PPU76:PPU77 PZQ76:PZQ77 QJM76:QJM77 QTI76:QTI77 RDE76:RDE77 RNA76:RNA77 RWW76:RWW77 SGS76:SGS77 SQO76:SQO77 TAK76:TAK77 TKG76:TKG77 TUC76:TUC77 UDY76:UDY77 UNU76:UNU77 UXQ76:UXQ77 VHM76:VHM77 VRI76:VRI77 WBE76:WBE77 WLA76:WLA77 WUW76:WUW77 IK76:IK77 AVK78 BFG78 BPC78 BYY78 CIU78 CSQ78 DCM78 DMI78 DWE78 EGA78 EPW78 EZS78 FJO78 FTK78 GDG78 GNC78 GWY78 HGU78 HQQ78 IAM78 IKI78 IUE78 JEA78 JNW78 JXS78 KHO78 KRK78 LBG78 LLC78 LUY78 MEU78 MOQ78 MYM78 NII78 NSE78 OCA78 OLW78 OVS78 PFO78 PPK78 PZG78 QJC78 QSY78 RCU78 RMQ78 RWM78 SGI78 SQE78 TAA78 TJW78 TTS78 UDO78 UNK78 UXG78 VHC78 VQY78 WAU78 WKQ78 WUM78 IA78 RW78 IK80 SG80 ACC80 ALY80 AVU80 BFQ80 BPM80 BZI80 CJE80 CTA80 DCW80 DMS80 DWO80 EGK80 EQG80 FAC80 FJY80 FTU80 GDQ80 GNM80 GXI80 HHE80 HRA80 IAW80 IKS80 IUO80 JEK80 JOG80 JYC80 KHY80 KRU80 LBQ80 LLM80 LVI80 MFE80 MPA80 MYW80 NIS80 NSO80 OCK80 OMG80 OWC80 PFY80 PPU80 PZQ80 QJM80 QTI80 RDE80 RNA80 RWW80 SGS80 SQO80 TAK80 TKG80 TUC80 UDY80 UNU80 UXQ80 VHM80 VRI80 WBE80 WLA80 WUW80 AVK81 BFG81 BPC81 BYY81 CIU81 CSQ81 DCM81 DMI81 DWE81 EGA81 EPW81 EZS81 FJO81 FTK81 GDG81 GNC81 GWY81 HGU81 HQQ81 IAM81 IKI81 IUE81 JEA81 JNW81 JXS81 KHO81 KRK81 LBG81 LLC81 LUY81 MEU81 MOQ81 MYM81 NII81 NSE81 OCA81 OLW81 OVS81 PFO81 PPK81 PZG81 QJC81 QSY81 RCU81 RMQ81 RWM81 SGI81 SQE81 TAA81 TJW81 TTS81 UDO81 UNK81 UXG81 VHC81 VQY81 WAU81 WKQ81 WUM81 IA81 RW81 ABS81 WUW83 IK83 SG83 ACC83 ALY83 AVU83 BFQ83 BPM83 BZI83 CJE83 CTA83 DCW83 DMS83 DWO83 EGK83 EQG83 FAC83 FJY83 FTU83 GDQ83 GNM83 GXI83 HHE83 HRA83 IAW83 IKS83 IUO83 JEK83 JOG83 JYC83 KHY83 KRU83 LBQ83 LLM83 LVI83 MFE83 MPA83 MYW83 NIS83 NSO83 OCK83 OMG83 OWC83 PFY83 PPU83 PZQ83 QJM83 QTI83 RDE83 RNA83 RWW83 SGS83 SQO83 TAK83 TKG83 TUC83 UDY83 UNU83 UXQ83 VHM83 VRI83 WBE83 WLA83 AVK84:AVK85 BFG84:BFG85 BPC84:BPC85 BYY84:BYY85 CIU84:CIU85 CSQ84:CSQ85 DCM84:DCM85 DMI84:DMI85 DWE84:DWE85 EGA84:EGA85 EPW84:EPW85 EZS84:EZS85 FJO84:FJO85 FTK84:FTK85 GDG84:GDG85 GNC84:GNC85 GWY84:GWY85 HGU84:HGU85 HQQ84:HQQ85 IAM84:IAM85 IKI84:IKI85 IUE84:IUE85 JEA84:JEA85 JNW84:JNW85 JXS84:JXS85 KHO84:KHO85 KRK84:KRK85 LBG84:LBG85 LLC84:LLC85 LUY84:LUY85 MEU84:MEU85 MOQ84:MOQ85 MYM84:MYM85 NII84:NII85 NSE84:NSE85 OCA84:OCA85 OLW84:OLW85 OVS84:OVS85 PFO84:PFO85 PPK84:PPK85 PZG84:PZG85 QJC84:QJC85 QSY84:QSY85 RCU84:RCU85 RMQ84:RMQ85 RWM84:RWM85 SGI84:SGI85 SQE84:SQE85 TAA84:TAA85 TJW84:TJW85 TTS84:TTS85 UDO84:UDO85 UNK84:UNK85 UXG84:UXG85 VHC84:VHC85 VQY84:VQY85 WAU84:WAU85 WKQ84:WKQ85 WUM84:WUM85 IA84:IA85 RW84:RW85 ABS84:ABS85 WLA87 WUW87 IK87 SG87 ACC87 ALY87 AVU87 BFQ87 BPM87 BZI87 CJE87 CTA87 DCW87 DMS87 DWO87 EGK87 EQG87 FAC87 FJY87 FTU87 GDQ87 GNM87 GXI87 HHE87 HRA87 IAW87 IKS87 IUO87 JEK87 JOG87 JYC87 KHY87 KRU87 LBQ87 LLM87 LVI87 MFE87 MPA87 MYW87 NIS87 NSO87 OCK87 OMG87 OWC87 PFY87 PPU87 PZQ87 QJM87 QTI87 RDE87 RNA87 RWW87 SGS87 SQO87 TAK87 TKG87 TUC87 UDY87 UNU87 UXQ87 VHM87 VRI87 WBE87 AVK88:AVK89 BFG88:BFG89 BPC88:BPC89 BYY88:BYY89 CIU88:CIU89 CSQ88:CSQ89 DCM88:DCM89 DMI88:DMI89 DWE88:DWE89 EGA88:EGA89 EPW88:EPW89 EZS88:EZS89 FJO88:FJO89 FTK88:FTK89 GDG88:GDG89 GNC88:GNC89 GWY88:GWY89 HGU88:HGU89 HQQ88:HQQ89 IAM88:IAM89 IKI88:IKI89 IUE88:IUE89 JEA88:JEA89 JNW88:JNW89 JXS88:JXS89 KHO88:KHO89 KRK88:KRK89 LBG88:LBG89 LLC88:LLC89 LUY88:LUY89 MEU88:MEU89 MOQ88:MOQ89 MYM88:MYM89 NII88:NII89 NSE88:NSE89 OCA88:OCA89 OLW88:OLW89 OVS88:OVS89 PFO88:PFO89 PPK88:PPK89 PZG88:PZG89 QJC88:QJC89 QSY88:QSY89 RCU88:RCU89 RMQ88:RMQ89 RWM88:RWM89 SGI88:SGI89 SQE88:SQE89 TAA88:TAA89 TJW88:TJW89 TTS88:TTS89 UDO88:UDO89 UNK88:UNK89 UXG88:UXG89 VHC88:VHC89 VQY88:VQY89 WAU88:WAU89 WKQ88:WKQ89 WUM88:WUM89 IA88:IA89 RW88:RW89 ABS88:ABS89 WBE92 BGK142 WLA92 WUW92 IK92 SG92 ACC92 ALY92 AVU92 BFQ92 BPM92 BZI92 CJE92 CTA92 DCW92 DMS92 DWO92 EGK92 EQG92 FAC92 FJY92 FTU92 GDQ92 GNM92 GXI92 HHE92 HRA92 IAW92 IKS92 IUO92 JEK92 JOG92 JYC92 KHY92 KRU92 LBQ92 LLM92 LVI92 MFE92 MPA92 MYW92 NIS92 NSO92 OCK92 OMG92 OWC92 PFY92 PPU92 PZQ92 QJM92 QTI92 RDE92 RNA92 RWW92 SGS92 SQO92 TAK92 TKG92 TUC92 UDY92 UNU92 UXQ92 VHM92 VRI92 AVK93:AVK94 BFG93:BFG94 BPC93:BPC94 BYY93:BYY94 CIU93:CIU94 CSQ93:CSQ94 DCM93:DCM94 DMI93:DMI94 DWE93:DWE94 EGA93:EGA94 EPW93:EPW94 EZS93:EZS94 FJO93:FJO94 FTK93:FTK94 GDG93:GDG94 GNC93:GNC94 GWY93:GWY94 HGU93:HGU94 HQQ93:HQQ94 IAM93:IAM94 IKI93:IKI94 IUE93:IUE94 JEA93:JEA94 JNW93:JNW94 JXS93:JXS94 KHO93:KHO94 KRK93:KRK94 LBG93:LBG94 LLC93:LLC94 LUY93:LUY94 MEU93:MEU94 MOQ93:MOQ94 MYM93:MYM94 NII93:NII94 NSE93:NSE94 OCA93:OCA94 OLW93:OLW94 OVS93:OVS94 PFO93:PFO94 PPK93:PPK94 PZG93:PZG94 QJC93:QJC94 QSY93:QSY94 RCU93:RCU94 RMQ93:RMQ94 RWM93:RWM94 SGI93:SGI94 SQE93:SQE94 TAA93:TAA94 TJW93:TJW94 TTS93:TTS94 UDO93:UDO94 UNK93:UNK94 UXG93:UXG94 VHC93:VHC94 VQY93:VQY94 WAU93:WAU94 WKQ93:WKQ94 WUM93:WUM94 IA93:IA94 RW93:RW94 ABS93:ABS94 VRI96 UXQ104 WBE96 WLA96 WUW96 IK96 SG96 ACC96 ALY96 AVU96 BFQ96 BPM96 BZI96 CJE96 CTA96 DCW96 DMS96 DWO96 EGK96 EQG96 FAC96 FJY96 FTU96 GDQ96 GNM96 GXI96 HHE96 HRA96 IAW96 IKS96 IUO96 JEK96 JOG96 JYC96 KHY96 KRU96 LBQ96 LLM96 LVI96 MFE96 MPA96 MYW96 NIS96 NSO96 OCK96 OMG96 OWC96 PFY96 PPU96 PZQ96 QJM96 QTI96 RDE96 RNA96 RWW96 SGS96 SQO96 TAK96 TKG96 TUC96 UDY96 UNU96 UXQ96 VHM96 AVK97:AVK98 BFG97:BFG98 BPC97:BPC98 BYY97:BYY98 CIU97:CIU98 CSQ97:CSQ98 DCM97:DCM98 DMI97:DMI98 DWE97:DWE98 EGA97:EGA98 EPW97:EPW98 EZS97:EZS98 FJO97:FJO98 FTK97:FTK98 GDG97:GDG98 GNC97:GNC98 GWY97:GWY98 HGU97:HGU98 HQQ97:HQQ98 IAM97:IAM98 IKI97:IKI98 IUE97:IUE98 JEA97:JEA98 JNW97:JNW98 JXS97:JXS98 KHO97:KHO98 KRK97:KRK98 LBG97:LBG98 LLC97:LLC98 LUY97:LUY98 MEU97:MEU98 MOQ97:MOQ98 MYM97:MYM98 NII97:NII98 NSE97:NSE98 OCA97:OCA98 OLW97:OLW98 OVS97:OVS98 PFO97:PFO98 PPK97:PPK98 PZG97:PZG98 QJC97:QJC98 QSY97:QSY98 RCU97:RCU98 RMQ97:RMQ98 RWM97:RWM98 SGI97:SGI98 SQE97:SQE98 TAA97:TAA98 TJW97:TJW98 TTS97:TTS98 UDO97:UDO98 UNK97:UNK98 UXG97:UXG98 VHC97:VHC98 VQY97:VQY98 WAU97:WAU98 WKQ97:WKQ98 WUM97:WUM98 IA97:IA98 RW97:RW98 ABS97:ABS98 VHM100 VRI100 WBE100 WLA100 WUW100 IK100 SG100 ACC100 ALY100 AVU100 BFQ100 BPM100 BZI100 CJE100 CTA100 DCW100 DMS100 DWO100 EGK100 EQG100 FAC100 FJY100 FTU100 GDQ100 GNM100 GXI100 HHE100 HRA100 IAW100 IKS100 IUO100 JEK100 JOG100 JYC100 KHY100 KRU100 LBQ100 LLM100 LVI100 MFE100 MPA100 MYW100 NIS100 NSO100 OCK100 OMG100 OWC100 PFY100 PPU100 PZQ100 QJM100 QTI100 RDE100 RNA100 RWW100 SGS100 SQO100 TAK100 TKG100 TUC100 UDY100 UNU100 UXQ100 AVK101:AVK102 BFG101:BFG102 BPC101:BPC102 BYY101:BYY102 CIU101:CIU102 CSQ101:CSQ102 DCM101:DCM102 DMI101:DMI102 DWE101:DWE102 EGA101:EGA102 EPW101:EPW102 EZS101:EZS102 FJO101:FJO102 FTK101:FTK102 GDG101:GDG102 GNC101:GNC102 GWY101:GWY102 HGU101:HGU102 HQQ101:HQQ102 IAM101:IAM102 IKI101:IKI102 IUE101:IUE102 JEA101:JEA102 JNW101:JNW102 JXS101:JXS102 KHO101:KHO102 KRK101:KRK102 LBG101:LBG102 LLC101:LLC102 LUY101:LUY102 MEU101:MEU102 MOQ101:MOQ102 MYM101:MYM102 NII101:NII102 NSE101:NSE102 OCA101:OCA102 OLW101:OLW102 OVS101:OVS102 PFO101:PFO102 PPK101:PPK102 PZG101:PZG102 QJC101:QJC102 QSY101:QSY102 RCU101:RCU102 RMQ101:RMQ102 RWM101:RWM102 SGI101:SGI102 SQE101:SQE102 TAA101:TAA102 TJW101:TJW102 TTS101:TTS102 UDO101:UDO102 UNK101:UNK102 UXG101:UXG102 VHC101:VHC102 VQY101:VQY102 WAU101:WAU102 WKQ101:WKQ102 WUM101:WUM102 IA101:IA102 RW101:RW102 ABS101:ABS102 ABS64:ABS65 UNU104 BFG105:BFG106 BPC105:BPC106 BYY105:BYY106 CIU105:CIU106 CSQ105:CSQ106 DCM105:DCM106 DMI105:DMI106 DWE105:DWE106 EGA105:EGA106 EPW105:EPW106 EZS105:EZS106 FJO105:FJO106 FTK105:FTK106 GDG105:GDG106 GNC105:GNC106 GWY105:GWY106 HGU105:HGU106 HQQ105:HQQ106 IAM105:IAM106 IKI105:IKI106 IUE105:IUE106 JEA105:JEA106 JNW105:JNW106 JXS105:JXS106 KHO105:KHO106 KRK105:KRK106 LBG105:LBG106 LLC105:LLC106 LUY105:LUY106 MEU105:MEU106 MOQ105:MOQ106 MYM105:MYM106 NII105:NII106 NSE105:NSE106 OCA105:OCA106 OLW105:OLW106 OVS105:OVS106 PFO105:PFO106 PPK105:PPK106 PZG105:PZG106 QJC105:QJC106 QSY105:QSY106 RCU105:RCU106 RMQ105:RMQ106 RWM105:RWM106 SGI105:SGI106 SQE105:SQE106 TAA105:TAA106 TJW105:TJW106 TTS105:TTS106 UDO105:UDO106 UNK105:UNK106 UXG105:UXG106 VHC105:VHC106 VQY105:VQY106 WAU105:WAU106 WKQ105:WKQ106 WUM105:WUM106 IA105:IA106 RW105:RW106 ALO101:ALO102 ABS78 WLD126 WBH126 VRL126 VHP126 UXT126 UNX126 UEB126 TUF126 TKJ126 TAN126 SQR126 SGV126 RWZ126 RND126 RDH126 QTL126 QJP126 PZT126 PPX126 PGB126 OWF126 OMJ126 OCN126 NSR126 NIV126 MYZ126 MPD126 MFH126 LVL126 LLP126 LBT126 KRX126 KIB126 JYF126 JOJ126 JEN126 IUR126 IKV126 IAZ126 HRD126 HHH126 GXL126 GNP126 GDT126 FTX126 FKB126 FAF126 EQJ126 EGN126 DWR126 DMV126 DCZ126 CTD126 CJH126 BZL126 BPP126 BFT126 AVX126 AMB126 ACF126 SJ126 IN126 K125:K127 IT132 CSX128 CJB128 DCT128 DMP128 DWL128 EGH128 EQD128 EZZ128 FJV128 FTR128 GDN128 GNJ128 GXF128 HHB128 HQX128 IAT128 IKP128 IUL128 JEH128 JOD128 JXZ128 KHV128 KRR128 LBN128 LLJ128 LVF128 MFB128 MOX128 MYT128 NIP128 NSL128 OCH128 OMD128 OVZ128 PFV128 PPR128 PZN128 QJJ128 QTF128 RDB128 RMX128 RWT128 SGP128 SQL128 TAH128 TKD128 TTZ128 UDV128 UNR128 UXN128 VHJ128 VRF128 WBB128 WKX128 WUT128 IH128 SD128 ABZ128 ALV128 AVR128 BFN128 M43:M60 AWD138 BFZ138 BPV138 BZR138 CJN138 CTJ138 DDF138 DNB138 DWX138 EGT138 EQP138 FAL138 FKH138 FUD138 GDZ138 GNV138 GXR138 HHN138 HRJ138 IBF138 ILB138 IUX138 JET138 JOP138 JYL138 KIH138 KSD138 LBZ138 LLV138 LVR138 MFN138 MPJ138 MZF138 NJB138 NSX138 OCT138 OMP138 OWL138 PGH138 PQD138 PZZ138 QJV138 QTR138 RDN138 RNJ138 RXF138 SHB138 SQX138 TAT138 TKP138 TUL138 UEH138 UOD138 UXZ138 VHV138 VRR138 WBN138 WLJ138 WVF138 IT138 SP138 ACL138 AWD141 BFZ141 BPV141 BZR141 CJN141 CTJ141 DDF141 DNB141 DWX141 EGT141 EQP141 FAL141 FKH141 FUD141 GDZ141 GNV141 GXR141 HHN141 HRJ141 IBF141 ILB141 IUX141 JET141 JOP141 JYL141 KIH141 KSD141 LBZ141 LLV141 LVR141 MFN141 MPJ141 MZF141 NJB141 NSX141 OCT141 OMP141 OWL141 PGH141 PQD141 PZZ141 QJV141 QTR141 RDN141 RNJ141 RXF141 SHB141 SQX141 TAT141 TKP141 TUL141 UEH141 UOD141 UXZ141 VHV141 VRR141 WBN141 WLJ141 WVF141 IT141 SP141 ACL141 AMH144 AWD144 BFZ144 BPV144 BZR144 CJN144 CTJ144 DDF144 DNB144 DWX144 EGT144 EQP144 FAL144 FKH144 FUD144 GDZ144 GNV144 GXR144 HHN144 HRJ144 IBF144 ILB144 IUX144 JET144 JOP144 JYL144 KIH144 KSD144 LBZ144 LLV144 LVR144 MFN144 MPJ144 MZF144 NJB144 NSX144 OCT144 OMP144 OWL144 PGH144 PQD144 PZZ144 QJV144 QTR144 RDN144 RNJ144 RXF144 SHB144 SQX144 TAT144 TKP144 TUL144 UEH144 UOD144 UXZ144 VHV144 VRR144 WBN144 WLJ144 WVF144 IT144 SP144 ACL144 AMH146 AWD146 BFZ146 BPV146 BZR146 CJN146 CTJ146 DDF146 DNB146 DWX146 EGT146 EQP146 FAL146 FKH146 FUD146 GDZ146 GNV146 GXR146 HHN146 HRJ146 IBF146 ILB146 IUX146 JET146 JOP146 JYL146 KIH146 KSD146 LBZ146 LLV146 LVR146 MFN146 MPJ146 MZF146 NJB146 NSX146 OCT146 OMP146 OWL146 PGH146 PQD146 PZZ146 QJV146 QTR146 RDN146 RNJ146 RXF146 SHB146 SQX146 TAT146 TKP146 TUL146 UEH146 UOD146 UXZ146 VHV146 VRR146 WBN146 WLJ146 WVF146 IT146 SP146 ACL146 ACS121 AWD148 BFZ148 BPV148 BZR148 CJN148 CTJ148 DDF148 DNB148 DWX148 EGT148 EQP148 FAL148 FKH148 FUD148 GDZ148 GNV148 GXR148 HHN148 HRJ148 IBF148 ILB148 IUX148 JET148 JOP148 JYL148 KIH148 KSD148 LBZ148 LLV148 LVR148 MFN148 MPJ148 MZF148 NJB148 NSX148 OCT148 OMP148 OWL148 PGH148 PQD148 PZZ148 QJV148 QTR148 RDN148 RNJ148 RXF148 SHB148 SQX148 TAT148 TKP148 TUL148 UEH148 UOD148 UXZ148 VHV148 VRR148 WBN148 WLJ148 WVF148 IT148 SP148 ACL148 K222 AWD184 BFZ184 BPV184 BZR184 CJN184 CTJ184 DDF184 DNB184 DWX184 EGT184 EQP184 FAL184 FKH184 FUD184 GDZ184 GNV184 GXR184 HHN184 HRJ184 IBF184 ILB184 IUX184 JET184 JOP184 JYL184 KIH184 KSD184 LBZ184 LLV184 LVR184 MFN184 MPJ184 MZF184 NJB184 NSX184 OCT184 OMP184 OWL184 PGH184 PQD184 PZZ184 QJV184 QTR184 RDN184 RNJ184 RXF184 SHB184 SQX184 TAT184 TKP184 TUL184 UEH184 UOD184 UXZ184 VHV184 VRR184 WBN184 WLJ184 WVF184 IT184 SP184 ACL184 ACW237 IF131 ALW242 BPJ128 SW129 JA129 WVM129 WLQ129 WBU129 VRY129 VIC129 UYG129 UOK129 UEO129 TUS129 TKW129 TBA129 SRE129 SHI129 RXM129 RNQ129 RDU129 QTY129 QKC129 QAG129 PQK129 PGO129 OWS129 OMW129 ODA129 NTE129 NJI129 MZM129 MPQ129 MFU129 LVY129 LMC129 LCG129 KSK129 KIO129 JYS129 JOW129 JFA129 IVE129 ILI129 IBM129 HRQ129 HHU129 GXY129 GOC129 GEG129 FUK129 FKO129 FAS129 EQW129 EHA129 DXE129 DNI129 DDM129 CTQ129 CJU129 BZY129 BQC129 BGG129 AWK129 AMO129 ACS129 BPU123 CJO114 CTK114 BZS114 BPW114 BGA114 AWE114 AMI114 ACM114 SQ114 IU114 WVG114 WLK114 WBO114 VRS114 VHW114 UYA114 UOE114 UEI114 TUM114 TKQ114 TAU114 SQY114 SHC114 RXG114 RNK114 RDO114 QTS114 QJW114 QAA114 PQE114 PGI114 OWM114 OMQ114 OCU114 NSY114 NJC114 MZG114 MPK114 MFO114 LVS114 LLW114 LCA114 KSE114 KII114 JYM114 JOQ114 JEU114 IUY114 ILC114 IBG114 HRK114 HHO114 GXS114 GNW114 GEA114 FUE114 FKI114 FAM114 EQQ114 EGU114 DWY114 DNC114 DDG114 ACS115 SW115 JA115 WVM115 WLQ115 WBU115 VRY115 VIC115 UYG115 UOK115 UEO115 TUS115 TKW115 TBA115 SRE115 SHI115 RXM115 RNQ115 RDU115 QTY115 QKC115 QAG115 PQK115 PGO115 OWS115 OMW115 ODA115 NTE115 NJI115 MZM115 MPQ115 MFU115 LVY115 LMC115 LCG115 KSK115 KIO115 JYS115 JOW115 JFA115 IVE115 ILI115 IBM115 HRQ115 HHU115 GXY115 GOC115 GEG115 FUK115 FKO115 FAS115 EQW115 EHA115 DXE115 DNI115 DDM115 CTQ115 CJU115 BZY115 BQC115 BGG115 AWK115 AMO115 DDG116 K111:K121 CJO116 CTK116 BZS116 BPW116 BGA116 AWE116 AMI116 ACM116 SQ116 IU116 WVG116 WLK116 WBO116 VRS116 VHW116 UYA116 UOE116 UEI116 TUM116 TKQ116 TAU116 SQY116 SHC116 RXG116 RNK116 RDO116 QTS116 QJW116 QAA116 PQE116 PGI116 OWM116 OMQ116 OCU116 NSY116 NJC116 MZG116 MPK116 MFO116 LVS116 LLW116 LCA116 KSE116 KII116 JYM116 JOQ116 JEU116 IUY116 ILC116 IBG116 HRK116 HHO116 GXS116 GNW116 GEA116 FUE116 FKI116 FAM116 EQQ116 EGU116 DWY116 DNC116 ACS117 SW117 JA117 WVM117 WLQ117 WBU117 VRY117 VIC117 UYG117 UOK117 UEO117 TUS117 TKW117 TBA117 SRE117 SHI117 RXM117 RNQ117 RDU117 QTY117 QKC117 QAG117 PQK117 PGO117 OWS117 OMW117 ODA117 NTE117 NJI117 MZM117 MPQ117 MFU117 LVY117 LMC117 LCG117 KSK117 KIO117 JYS117 JOW117 JFA117 IVE117 ILI117 IBM117 HRQ117 HHU117 GXY117 GOC117 GEG117 FUK117 FKO117 FAS117 EQW117 EHA117 DXE117 DNI117 DDM117 CTQ117 CJU117 BZY117 BQC117 BGG117 AWK117 AMO117 DNC118 DWY122 DDG118 CJO118 CTK118 BZS118 BPW118 BGA118 AWE118 AMI118 ACM118 SQ118 IU118 WVG118 WLK118 WBO118 VRS118 VHW118 UYA118 UOE118 UEI118 TUM118 TKQ118 TAU118 SQY118 SHC118 RXG118 RNK118 RDO118 QTS118 QJW118 QAA118 PQE118 PGI118 OWM118 OMQ118 OCU118 NSY118 NJC118 MZG118 MPK118 MFO118 LVS118 LLW118 LCA118 KSE118 KII118 JYM118 JOQ118 JEU118 IUY118 ILC118 IBG118 HRK118 HHO118 GXS118 GNW118 GEA118 FUE118 FKI118 FAM118 EQQ118 EGU118 DWY118 ACS119 SW119 JA119 WVM119 WLQ119 WBU119 VRY119 VIC119 UYG119 UOK119 UEO119 TUS119 TKW119 TBA119 SRE119 SHI119 RXM119 RNQ119 RDU119 QTY119 QKC119 QAG119 PQK119 PGO119 OWS119 OMW119 ODA119 NTE119 NJI119 MZM119 MPQ119 MFU119 LVY119 LMC119 LCG119 KSK119 KIO119 JYS119 JOW119 JFA119 IVE119 ILI119 IBM119 HRQ119 HHU119 GXY119 GOC119 GEG119 FUK119 FKO119 FAS119 EQW119 EHA119 DXE119 DNI119 DDM119 CTQ119 CJU119 BZY119 BQC119 BGG119 AWK119 AMO119 DWY120 DNC120 DDG120 CJO120 CTK120 BZS120 BPW120 BGA120 AWE120 AMI120 ACM120 SQ120 IU120 WVG120 WLK120 WBO120 VRS120 VHW120 UYA120 UOE120 UEI120 TUM120 TKQ120 TAU120 SQY120 SHC120 RXG120 RNK120 RDO120 QTS120 QJW120 QAA120 PQE120 PGI120 OWM120 OMQ120 OCU120 NSY120 NJC120 MZG120 MPK120 MFO120 LVS120 LLW120 LCA120 KSE120 KII120 JYM120 JOQ120 JEU120 IUY120 ILC120 IBG120 HRK120 HHO120 GXS120 GNW120 GEA120 FUE120 FKI120 FAM120 EQQ120 EGU120 EGU122 SW121 JA121 WVM121 WLQ121 WBU121 VRY121 VIC121 UYG121 UOK121 UEO121 TUS121 TKW121 TBA121 SRE121 SHI121 RXM121 RNQ121 RDU121 QTY121 QKC121 QAG121 PQK121 PGO121 OWS121 OMW121 ODA121 NTE121 NJI121 MZM121 MPQ121 MFU121 LVY121 LMC121 LCG121 KSK121 KIO121 JYS121 JOW121 JFA121 IVE121 ILI121 IBM121 HRQ121 HHU121 GXY121 GOC121 GEG121 FUK121 FKO121 FAS121 EQW121 EHA121 DXE121 DNI121 DDM121 CTQ121 CJU121 BZY121 BQC121 BGG121 AWK121 AMO121 BGK139 AMH138 AWO139 AMS139 ACW139 TA139 JE139 WVQ139 WLU139 WBY139 VSC139 VIG139 UYK139 UOO139 UES139 TUW139 TLA139 TBE139 SRI139 SHM139 RXQ139 RNU139 RDY139 QUC139 QKG139 QAK139 PQO139 PGS139 OWW139 ONA139 ODE139 NTI139 NJM139 MZQ139 MPU139 MFY139 LWC139 LMG139 LCK139 KSO139 KIS139 JYW139 JPA139 JFE139 IVI139 ILM139 IBQ139 HRU139 HHY139 GYC139 GOG139 GEK139 FUO139 FKS139 FAW139 ERA139 EHE139 DXI139 DNM139 DDQ139 CTU139 CJY139 CAC139 BQG139 IW191 AMH141 AWO142 AMS142 ACW142 TA142 JE142 WVQ142 WLU142 WBY142 VSC142 VIG142 UYK142 UOO142 UES142 TUW142 TLA142 TBE142 SRI142 SHM142 RXQ142 RNU142 RDY142 QUC142 QKG142 QAK142 PQO142 PGS142 OWW142 ONA142 ODE142 NTI142 NJM142 MZQ142 MPU142 MFY142 LWC142 LMG142 LCK142 KSO142 KIS142 JYW142 JPA142 JFE142 IVI142 ILM142 IBQ142 HRU142 HHY142 GYC142 GOG142 GEK142 FUO142 FKS142 FAW142 ERA142 EHE142 DXI142 DNM142 DDQ142 CTU142 CJY142 CAC142 BQG142 SP127 WVF132 WLJ132 WBN132 VRR132 VHV132 UXZ132 UOD132 UEH132 TUL132 TKP132 TAT132 SQX132 SHB132 RXF132 RNJ132 RDN132 QTR132 QJV132 PZZ132 PQD132 PGH132 OWL132 OMP132 OCT132 NSX132 NJB132 MZF132 MPJ132 MFN132 LVR132 LLV132 LBZ132 KSD132 KIH132 JYL132 JOP132 JET132 IUX132 ILB132 IBF132 HRJ132 HHN132 GXR132 GNV132 GDZ132 FUD132 FKH132 FAL132 EQP132 EGT132 DWX132 DNB132 DDF132 CTJ132 CJN132 BZR132 BPV132 BFZ132 AWD132 AMH132 ACL132 J107:J108 K132 WUZ126 IT127 WVF127 WLJ127 WBN127 VRR127 VHV127 UXZ127 UOD127 UEH127 TUL127 TKP127 TAT127 SQX127 SHB127 RXF127 RNJ127 RDN127 QTR127 QJV127 PZZ127 PQD127 PGH127 OWL127 OMP127 OCT127 NSX127 NJB127 MZF127 MPJ127 MFN127 LVR127 LLV127 LBZ127 KSD127 KIH127 JYL127 JOP127 JET127 IUX127 ILB127 IBF127 HRJ127 HHN127 GXR127 GNV127 GDZ127 FUD127 FKH127 FAL127 EQP127 EGT127 DWX127 DNB127 DDF127 CTJ127 CJN127 BZR127 BPV127 BFZ127 AWD127 AMH127 ACL127 ACO189 AMS239:AMS241 AWO239:AWO241 BGK239:BGK241 BQG239:BQG241 CAC239:CAC241 CJY239:CJY241 CTU239:CTU241 DDQ239:DDQ241 DNM239:DNM241 DXI239:DXI241 EHE239:EHE241 ERA239:ERA241 FAW239:FAW241 FKS239:FKS241 FUO239:FUO241 GEK239:GEK241 GOG239:GOG241 GYC239:GYC241 HHY239:HHY241 HRU239:HRU241 IBQ239:IBQ241 ILM239:ILM241 IVI239:IVI241 JFE239:JFE241 JPA239:JPA241 JYW239:JYW241 KIS239:KIS241 KSO239:KSO241 LCK239:LCK241 LMG239:LMG241 LWC239:LWC241 MFY239:MFY241 MPU239:MPU241 MZQ239:MZQ241 NJM239:NJM241 NTI239:NTI241 ODE239:ODE241 ONA239:ONA241 OWW239:OWW241 PGS239:PGS241 PQO239:PQO241 QAK239:QAK241 QKG239:QKG241 QUC239:QUC241 RDY239:RDY241 RNU239:RNU241 RXQ239:RXQ241 SHM239:SHM241 SRI239:SRI241 TBE239:TBE241 TLA239:TLA241 TUW239:TUW241 UES239:UES241 UOO239:UOO241 UYK239:UYK241 VIG239:VIG241 VSC239:VSC241 WBY239:WBY241 WLU239:WLU241 WVQ239:WVQ241 JE239:JE241 TA239:TA241 K183:K187 AMK189 AWG189 BGC189 BPY189 BZU189 CJQ189 CTM189 DDI189 DNE189 DXA189 EGW189 EQS189 FAO189 FKK189 FUG189 GEC189 GNY189 GXU189 HHQ189 HRM189 IBI189 ILE189 IVA189 JEW189 JOS189 JYO189 KIK189 KSG189 LCC189 LLY189 LVU189 MFQ189 MPM189 MZI189 NJE189 NTA189 OCW189 OMS189 OWO189 PGK189 PQG189 QAC189 QJY189 QTU189 RDQ189 RNM189 RXI189 SHE189 SRA189 TAW189 TKS189 TUO189 UEK189 UOG189 UYC189 VHY189 VRU189 WBQ189 WLM189 WVI189 IW189 SS189 ACW233 AMS233 AWO233 BGK233 BQG233 CAC233 CJY233 CTU233 DDQ233 DNM233 DXI233 EHE233 ERA233 FAW233 FKS233 FUO233 GEK233 GOG233 GYC233 HHY233 HRU233 IBQ233 ILM233 IVI233 JFE233 JPA233 JYW233 KIS233 KSO233 LCK233 LMG233 LWC233 MFY233 MPU233 MZQ233 NJM233 NTI233 ODE233 ONA233 OWW233 PGS233 PQO233 QAK233 QKG233 QUC233 RDY233 RNU233 RXQ233 SHM233 SRI233 TBE233 TLA233 TUW233 UES233 UOO233 UYK233 VIG233 VSC233 WBY233 WLU233 WVQ233 JE233 TA233 ACW235 AMS235 AWO235 BGK235 BQG235 CAC235 CJY235 CTU235 DDQ235 DNM235 DXI235 EHE235 ERA235 FAW235 FKS235 FUO235 GEK235 GOG235 GYC235 HHY235 HRU235 IBQ235 ILM235 IVI235 JFE235 JPA235 JYW235 KIS235 KSO235 LCK235 LMG235 LWC235 MFY235 MPU235 MZQ235 NJM235 NTI235 ODE235 ONA235 OWW235 PGS235 PQO235 QAK235 QKG235 QUC235 RDY235 RNU235 RXQ235 SHM235 SRI235 TBE235 TLA235 TUW235 UES235 UOO235 UYK235 VIG235 VSC235 WBY235 WLU235 WVQ235 JE235 TA235 K224:K237 AMS237 AWO237 BGK237 BQG237 CAC237 CJY237 CTU237 DDQ237 DNM237 DXI237 EHE237 ERA237 FAW237 FKS237 FUO237 GEK237 GOG237 GYC237 HHY237 HRU237 IBQ237 ILM237 IVI237 JFE237 JPA237 JYW237 KIS237 KSO237 LCK237 LMG237 LWC237 MFY237 MPU237 MZQ237 NJM237 NTI237 ODE237 ONA237 OWW237 PGS237 PQO237 QAK237 QKG237 QUC237 RDY237 RNU237 RXQ237 SHM237 SRI237 TBE237 TLA237 TUW237 UES237 UOO237 UYK237 VIG237 VSC237 WBY237 WLU237 WVQ237 JE237 TA237 ALO64:ALO65 ALO68:ALO69 ALO73:ALO74 ALO97:ALO98 ALO84:ALO85 ALO93:ALO94 ALO88:ALO89 M104:M106 ACL130 AMH130 AWD130 BFZ130 BPV130 BZR130 CJN130 CTJ130 DDF130 DNB130 DWX130 EGT130 EQP130 FAL130 FKH130 FUD130 GDZ130 GNV130 GXR130 HHN130 HRJ130 IBF130 ILB130 IUX130 JET130 JOP130 JYL130 KIH130 KSD130 LBZ130 LLV130 LVR130 MFN130 MPJ130 MZF130 NJB130 NSX130 OCT130 OMP130 OWL130 PGH130 PQD130 PZZ130 QJV130 QTR130 RDN130 RNJ130 RXF130 SHB130 SQX130 TAT130 TKP130 TUL130 UEH130 UOD130 UXZ130 VHV130 VRR130 WBN130 WLJ130 WVF130 IT130 SP130 L129:L131 WUR131 WKV131 WAZ131 VRD131 VHH131 UXL131 UNP131 UDT131 TTX131 TKB131 TAF131 SQJ131 SGN131 RWR131 RMV131 RCZ131 QTD131 QJH131 PZL131 PPP131 PFT131 OVX131 OMB131 OCF131 NSJ131 NIN131 MYR131 MOV131 MEZ131 LVD131 LLH131 LBL131 KRP131 KHT131 JXX131 JOB131 JEF131 IUJ131 IKN131 IAR131 HQV131 HGZ131 GXD131 GNH131 GDL131 FTP131 FJT131 EZX131 EQB131 EGF131 DWJ131 DMN131 DCR131 CSV131 CIZ131 BZD131 BPH131 BFL131 AVP131 ALT131 ABX131 SB131 ALO78 J83:J103 ALO81 K197:K214 K218 K220 K239:K841 ACW239:ACW241 AVS242 BFO242 BPK242 BZG242 CJC242 CSY242 DCU242 DMQ242 DWM242 EGI242 EQE242 FAA242 FJW242 FTS242 GDO242 GNK242 GXG242 HHC242 HQY242 IAU242 IKQ242 IUM242 JEI242 JOE242 JYA242 KHW242 KRS242 LBO242 LLK242 LVG242 MFC242 MOY242 MYU242 NIQ242 NSM242 OCI242 OME242 OWA242 PFW242 PPS242 PZO242 QJK242 QTG242 RDC242 RMY242 RWU242 SGQ242 SQM242 TAI242 TKE242 TUA242 UDW242 UNS242 UXO242 VHK242 VRG242 WBC242 WKY242 WUU242 II242 SE242 ACA242 J63:J81">
      <formula1>Способ_закупок</formula1>
    </dataValidation>
    <dataValidation type="textLength" operator="equal" allowBlank="1" showInputMessage="1" showErrorMessage="1" error="БИН должен содержать 12 символов" sqref="WXC983053:WXC983881 BA65549:BA66377 KQ65549:KQ66377 UM65549:UM66377 AEI65549:AEI66377 AOE65549:AOE66377 AYA65549:AYA66377 BHW65549:BHW66377 BRS65549:BRS66377 CBO65549:CBO66377 CLK65549:CLK66377 CVG65549:CVG66377 DFC65549:DFC66377 DOY65549:DOY66377 DYU65549:DYU66377 EIQ65549:EIQ66377 ESM65549:ESM66377 FCI65549:FCI66377 FME65549:FME66377 FWA65549:FWA66377 GFW65549:GFW66377 GPS65549:GPS66377 GZO65549:GZO66377 HJK65549:HJK66377 HTG65549:HTG66377 IDC65549:IDC66377 IMY65549:IMY66377 IWU65549:IWU66377 JGQ65549:JGQ66377 JQM65549:JQM66377 KAI65549:KAI66377 KKE65549:KKE66377 KUA65549:KUA66377 LDW65549:LDW66377 LNS65549:LNS66377 LXO65549:LXO66377 MHK65549:MHK66377 MRG65549:MRG66377 NBC65549:NBC66377 NKY65549:NKY66377 NUU65549:NUU66377 OEQ65549:OEQ66377 OOM65549:OOM66377 OYI65549:OYI66377 PIE65549:PIE66377 PSA65549:PSA66377 QBW65549:QBW66377 QLS65549:QLS66377 QVO65549:QVO66377 RFK65549:RFK66377 RPG65549:RPG66377 RZC65549:RZC66377 SIY65549:SIY66377 SSU65549:SSU66377 TCQ65549:TCQ66377 TMM65549:TMM66377 TWI65549:TWI66377 UGE65549:UGE66377 UQA65549:UQA66377 UZW65549:UZW66377 VJS65549:VJS66377 VTO65549:VTO66377 WDK65549:WDK66377 WNG65549:WNG66377 WXC65549:WXC66377 BA131085:BA131913 KQ131085:KQ131913 UM131085:UM131913 AEI131085:AEI131913 AOE131085:AOE131913 AYA131085:AYA131913 BHW131085:BHW131913 BRS131085:BRS131913 CBO131085:CBO131913 CLK131085:CLK131913 CVG131085:CVG131913 DFC131085:DFC131913 DOY131085:DOY131913 DYU131085:DYU131913 EIQ131085:EIQ131913 ESM131085:ESM131913 FCI131085:FCI131913 FME131085:FME131913 FWA131085:FWA131913 GFW131085:GFW131913 GPS131085:GPS131913 GZO131085:GZO131913 HJK131085:HJK131913 HTG131085:HTG131913 IDC131085:IDC131913 IMY131085:IMY131913 IWU131085:IWU131913 JGQ131085:JGQ131913 JQM131085:JQM131913 KAI131085:KAI131913 KKE131085:KKE131913 KUA131085:KUA131913 LDW131085:LDW131913 LNS131085:LNS131913 LXO131085:LXO131913 MHK131085:MHK131913 MRG131085:MRG131913 NBC131085:NBC131913 NKY131085:NKY131913 NUU131085:NUU131913 OEQ131085:OEQ131913 OOM131085:OOM131913 OYI131085:OYI131913 PIE131085:PIE131913 PSA131085:PSA131913 QBW131085:QBW131913 QLS131085:QLS131913 QVO131085:QVO131913 RFK131085:RFK131913 RPG131085:RPG131913 RZC131085:RZC131913 SIY131085:SIY131913 SSU131085:SSU131913 TCQ131085:TCQ131913 TMM131085:TMM131913 TWI131085:TWI131913 UGE131085:UGE131913 UQA131085:UQA131913 UZW131085:UZW131913 VJS131085:VJS131913 VTO131085:VTO131913 WDK131085:WDK131913 WNG131085:WNG131913 WXC131085:WXC131913 BA196621:BA197449 KQ196621:KQ197449 UM196621:UM197449 AEI196621:AEI197449 AOE196621:AOE197449 AYA196621:AYA197449 BHW196621:BHW197449 BRS196621:BRS197449 CBO196621:CBO197449 CLK196621:CLK197449 CVG196621:CVG197449 DFC196621:DFC197449 DOY196621:DOY197449 DYU196621:DYU197449 EIQ196621:EIQ197449 ESM196621:ESM197449 FCI196621:FCI197449 FME196621:FME197449 FWA196621:FWA197449 GFW196621:GFW197449 GPS196621:GPS197449 GZO196621:GZO197449 HJK196621:HJK197449 HTG196621:HTG197449 IDC196621:IDC197449 IMY196621:IMY197449 IWU196621:IWU197449 JGQ196621:JGQ197449 JQM196621:JQM197449 KAI196621:KAI197449 KKE196621:KKE197449 KUA196621:KUA197449 LDW196621:LDW197449 LNS196621:LNS197449 LXO196621:LXO197449 MHK196621:MHK197449 MRG196621:MRG197449 NBC196621:NBC197449 NKY196621:NKY197449 NUU196621:NUU197449 OEQ196621:OEQ197449 OOM196621:OOM197449 OYI196621:OYI197449 PIE196621:PIE197449 PSA196621:PSA197449 QBW196621:QBW197449 QLS196621:QLS197449 QVO196621:QVO197449 RFK196621:RFK197449 RPG196621:RPG197449 RZC196621:RZC197449 SIY196621:SIY197449 SSU196621:SSU197449 TCQ196621:TCQ197449 TMM196621:TMM197449 TWI196621:TWI197449 UGE196621:UGE197449 UQA196621:UQA197449 UZW196621:UZW197449 VJS196621:VJS197449 VTO196621:VTO197449 WDK196621:WDK197449 WNG196621:WNG197449 WXC196621:WXC197449 BA262157:BA262985 KQ262157:KQ262985 UM262157:UM262985 AEI262157:AEI262985 AOE262157:AOE262985 AYA262157:AYA262985 BHW262157:BHW262985 BRS262157:BRS262985 CBO262157:CBO262985 CLK262157:CLK262985 CVG262157:CVG262985 DFC262157:DFC262985 DOY262157:DOY262985 DYU262157:DYU262985 EIQ262157:EIQ262985 ESM262157:ESM262985 FCI262157:FCI262985 FME262157:FME262985 FWA262157:FWA262985 GFW262157:GFW262985 GPS262157:GPS262985 GZO262157:GZO262985 HJK262157:HJK262985 HTG262157:HTG262985 IDC262157:IDC262985 IMY262157:IMY262985 IWU262157:IWU262985 JGQ262157:JGQ262985 JQM262157:JQM262985 KAI262157:KAI262985 KKE262157:KKE262985 KUA262157:KUA262985 LDW262157:LDW262985 LNS262157:LNS262985 LXO262157:LXO262985 MHK262157:MHK262985 MRG262157:MRG262985 NBC262157:NBC262985 NKY262157:NKY262985 NUU262157:NUU262985 OEQ262157:OEQ262985 OOM262157:OOM262985 OYI262157:OYI262985 PIE262157:PIE262985 PSA262157:PSA262985 QBW262157:QBW262985 QLS262157:QLS262985 QVO262157:QVO262985 RFK262157:RFK262985 RPG262157:RPG262985 RZC262157:RZC262985 SIY262157:SIY262985 SSU262157:SSU262985 TCQ262157:TCQ262985 TMM262157:TMM262985 TWI262157:TWI262985 UGE262157:UGE262985 UQA262157:UQA262985 UZW262157:UZW262985 VJS262157:VJS262985 VTO262157:VTO262985 WDK262157:WDK262985 WNG262157:WNG262985 WXC262157:WXC262985 BA327693:BA328521 KQ327693:KQ328521 UM327693:UM328521 AEI327693:AEI328521 AOE327693:AOE328521 AYA327693:AYA328521 BHW327693:BHW328521 BRS327693:BRS328521 CBO327693:CBO328521 CLK327693:CLK328521 CVG327693:CVG328521 DFC327693:DFC328521 DOY327693:DOY328521 DYU327693:DYU328521 EIQ327693:EIQ328521 ESM327693:ESM328521 FCI327693:FCI328521 FME327693:FME328521 FWA327693:FWA328521 GFW327693:GFW328521 GPS327693:GPS328521 GZO327693:GZO328521 HJK327693:HJK328521 HTG327693:HTG328521 IDC327693:IDC328521 IMY327693:IMY328521 IWU327693:IWU328521 JGQ327693:JGQ328521 JQM327693:JQM328521 KAI327693:KAI328521 KKE327693:KKE328521 KUA327693:KUA328521 LDW327693:LDW328521 LNS327693:LNS328521 LXO327693:LXO328521 MHK327693:MHK328521 MRG327693:MRG328521 NBC327693:NBC328521 NKY327693:NKY328521 NUU327693:NUU328521 OEQ327693:OEQ328521 OOM327693:OOM328521 OYI327693:OYI328521 PIE327693:PIE328521 PSA327693:PSA328521 QBW327693:QBW328521 QLS327693:QLS328521 QVO327693:QVO328521 RFK327693:RFK328521 RPG327693:RPG328521 RZC327693:RZC328521 SIY327693:SIY328521 SSU327693:SSU328521 TCQ327693:TCQ328521 TMM327693:TMM328521 TWI327693:TWI328521 UGE327693:UGE328521 UQA327693:UQA328521 UZW327693:UZW328521 VJS327693:VJS328521 VTO327693:VTO328521 WDK327693:WDK328521 WNG327693:WNG328521 WXC327693:WXC328521 BA393229:BA394057 KQ393229:KQ394057 UM393229:UM394057 AEI393229:AEI394057 AOE393229:AOE394057 AYA393229:AYA394057 BHW393229:BHW394057 BRS393229:BRS394057 CBO393229:CBO394057 CLK393229:CLK394057 CVG393229:CVG394057 DFC393229:DFC394057 DOY393229:DOY394057 DYU393229:DYU394057 EIQ393229:EIQ394057 ESM393229:ESM394057 FCI393229:FCI394057 FME393229:FME394057 FWA393229:FWA394057 GFW393229:GFW394057 GPS393229:GPS394057 GZO393229:GZO394057 HJK393229:HJK394057 HTG393229:HTG394057 IDC393229:IDC394057 IMY393229:IMY394057 IWU393229:IWU394057 JGQ393229:JGQ394057 JQM393229:JQM394057 KAI393229:KAI394057 KKE393229:KKE394057 KUA393229:KUA394057 LDW393229:LDW394057 LNS393229:LNS394057 LXO393229:LXO394057 MHK393229:MHK394057 MRG393229:MRG394057 NBC393229:NBC394057 NKY393229:NKY394057 NUU393229:NUU394057 OEQ393229:OEQ394057 OOM393229:OOM394057 OYI393229:OYI394057 PIE393229:PIE394057 PSA393229:PSA394057 QBW393229:QBW394057 QLS393229:QLS394057 QVO393229:QVO394057 RFK393229:RFK394057 RPG393229:RPG394057 RZC393229:RZC394057 SIY393229:SIY394057 SSU393229:SSU394057 TCQ393229:TCQ394057 TMM393229:TMM394057 TWI393229:TWI394057 UGE393229:UGE394057 UQA393229:UQA394057 UZW393229:UZW394057 VJS393229:VJS394057 VTO393229:VTO394057 WDK393229:WDK394057 WNG393229:WNG394057 WXC393229:WXC394057 BA458765:BA459593 KQ458765:KQ459593 UM458765:UM459593 AEI458765:AEI459593 AOE458765:AOE459593 AYA458765:AYA459593 BHW458765:BHW459593 BRS458765:BRS459593 CBO458765:CBO459593 CLK458765:CLK459593 CVG458765:CVG459593 DFC458765:DFC459593 DOY458765:DOY459593 DYU458765:DYU459593 EIQ458765:EIQ459593 ESM458765:ESM459593 FCI458765:FCI459593 FME458765:FME459593 FWA458765:FWA459593 GFW458765:GFW459593 GPS458765:GPS459593 GZO458765:GZO459593 HJK458765:HJK459593 HTG458765:HTG459593 IDC458765:IDC459593 IMY458765:IMY459593 IWU458765:IWU459593 JGQ458765:JGQ459593 JQM458765:JQM459593 KAI458765:KAI459593 KKE458765:KKE459593 KUA458765:KUA459593 LDW458765:LDW459593 LNS458765:LNS459593 LXO458765:LXO459593 MHK458765:MHK459593 MRG458765:MRG459593 NBC458765:NBC459593 NKY458765:NKY459593 NUU458765:NUU459593 OEQ458765:OEQ459593 OOM458765:OOM459593 OYI458765:OYI459593 PIE458765:PIE459593 PSA458765:PSA459593 QBW458765:QBW459593 QLS458765:QLS459593 QVO458765:QVO459593 RFK458765:RFK459593 RPG458765:RPG459593 RZC458765:RZC459593 SIY458765:SIY459593 SSU458765:SSU459593 TCQ458765:TCQ459593 TMM458765:TMM459593 TWI458765:TWI459593 UGE458765:UGE459593 UQA458765:UQA459593 UZW458765:UZW459593 VJS458765:VJS459593 VTO458765:VTO459593 WDK458765:WDK459593 WNG458765:WNG459593 WXC458765:WXC459593 BA524301:BA525129 KQ524301:KQ525129 UM524301:UM525129 AEI524301:AEI525129 AOE524301:AOE525129 AYA524301:AYA525129 BHW524301:BHW525129 BRS524301:BRS525129 CBO524301:CBO525129 CLK524301:CLK525129 CVG524301:CVG525129 DFC524301:DFC525129 DOY524301:DOY525129 DYU524301:DYU525129 EIQ524301:EIQ525129 ESM524301:ESM525129 FCI524301:FCI525129 FME524301:FME525129 FWA524301:FWA525129 GFW524301:GFW525129 GPS524301:GPS525129 GZO524301:GZO525129 HJK524301:HJK525129 HTG524301:HTG525129 IDC524301:IDC525129 IMY524301:IMY525129 IWU524301:IWU525129 JGQ524301:JGQ525129 JQM524301:JQM525129 KAI524301:KAI525129 KKE524301:KKE525129 KUA524301:KUA525129 LDW524301:LDW525129 LNS524301:LNS525129 LXO524301:LXO525129 MHK524301:MHK525129 MRG524301:MRG525129 NBC524301:NBC525129 NKY524301:NKY525129 NUU524301:NUU525129 OEQ524301:OEQ525129 OOM524301:OOM525129 OYI524301:OYI525129 PIE524301:PIE525129 PSA524301:PSA525129 QBW524301:QBW525129 QLS524301:QLS525129 QVO524301:QVO525129 RFK524301:RFK525129 RPG524301:RPG525129 RZC524301:RZC525129 SIY524301:SIY525129 SSU524301:SSU525129 TCQ524301:TCQ525129 TMM524301:TMM525129 TWI524301:TWI525129 UGE524301:UGE525129 UQA524301:UQA525129 UZW524301:UZW525129 VJS524301:VJS525129 VTO524301:VTO525129 WDK524301:WDK525129 WNG524301:WNG525129 WXC524301:WXC525129 BA589837:BA590665 KQ589837:KQ590665 UM589837:UM590665 AEI589837:AEI590665 AOE589837:AOE590665 AYA589837:AYA590665 BHW589837:BHW590665 BRS589837:BRS590665 CBO589837:CBO590665 CLK589837:CLK590665 CVG589837:CVG590665 DFC589837:DFC590665 DOY589837:DOY590665 DYU589837:DYU590665 EIQ589837:EIQ590665 ESM589837:ESM590665 FCI589837:FCI590665 FME589837:FME590665 FWA589837:FWA590665 GFW589837:GFW590665 GPS589837:GPS590665 GZO589837:GZO590665 HJK589837:HJK590665 HTG589837:HTG590665 IDC589837:IDC590665 IMY589837:IMY590665 IWU589837:IWU590665 JGQ589837:JGQ590665 JQM589837:JQM590665 KAI589837:KAI590665 KKE589837:KKE590665 KUA589837:KUA590665 LDW589837:LDW590665 LNS589837:LNS590665 LXO589837:LXO590665 MHK589837:MHK590665 MRG589837:MRG590665 NBC589837:NBC590665 NKY589837:NKY590665 NUU589837:NUU590665 OEQ589837:OEQ590665 OOM589837:OOM590665 OYI589837:OYI590665 PIE589837:PIE590665 PSA589837:PSA590665 QBW589837:QBW590665 QLS589837:QLS590665 QVO589837:QVO590665 RFK589837:RFK590665 RPG589837:RPG590665 RZC589837:RZC590665 SIY589837:SIY590665 SSU589837:SSU590665 TCQ589837:TCQ590665 TMM589837:TMM590665 TWI589837:TWI590665 UGE589837:UGE590665 UQA589837:UQA590665 UZW589837:UZW590665 VJS589837:VJS590665 VTO589837:VTO590665 WDK589837:WDK590665 WNG589837:WNG590665 WXC589837:WXC590665 BA655373:BA656201 KQ655373:KQ656201 UM655373:UM656201 AEI655373:AEI656201 AOE655373:AOE656201 AYA655373:AYA656201 BHW655373:BHW656201 BRS655373:BRS656201 CBO655373:CBO656201 CLK655373:CLK656201 CVG655373:CVG656201 DFC655373:DFC656201 DOY655373:DOY656201 DYU655373:DYU656201 EIQ655373:EIQ656201 ESM655373:ESM656201 FCI655373:FCI656201 FME655373:FME656201 FWA655373:FWA656201 GFW655373:GFW656201 GPS655373:GPS656201 GZO655373:GZO656201 HJK655373:HJK656201 HTG655373:HTG656201 IDC655373:IDC656201 IMY655373:IMY656201 IWU655373:IWU656201 JGQ655373:JGQ656201 JQM655373:JQM656201 KAI655373:KAI656201 KKE655373:KKE656201 KUA655373:KUA656201 LDW655373:LDW656201 LNS655373:LNS656201 LXO655373:LXO656201 MHK655373:MHK656201 MRG655373:MRG656201 NBC655373:NBC656201 NKY655373:NKY656201 NUU655373:NUU656201 OEQ655373:OEQ656201 OOM655373:OOM656201 OYI655373:OYI656201 PIE655373:PIE656201 PSA655373:PSA656201 QBW655373:QBW656201 QLS655373:QLS656201 QVO655373:QVO656201 RFK655373:RFK656201 RPG655373:RPG656201 RZC655373:RZC656201 SIY655373:SIY656201 SSU655373:SSU656201 TCQ655373:TCQ656201 TMM655373:TMM656201 TWI655373:TWI656201 UGE655373:UGE656201 UQA655373:UQA656201 UZW655373:UZW656201 VJS655373:VJS656201 VTO655373:VTO656201 WDK655373:WDK656201 WNG655373:WNG656201 WXC655373:WXC656201 BA720909:BA721737 KQ720909:KQ721737 UM720909:UM721737 AEI720909:AEI721737 AOE720909:AOE721737 AYA720909:AYA721737 BHW720909:BHW721737 BRS720909:BRS721737 CBO720909:CBO721737 CLK720909:CLK721737 CVG720909:CVG721737 DFC720909:DFC721737 DOY720909:DOY721737 DYU720909:DYU721737 EIQ720909:EIQ721737 ESM720909:ESM721737 FCI720909:FCI721737 FME720909:FME721737 FWA720909:FWA721737 GFW720909:GFW721737 GPS720909:GPS721737 GZO720909:GZO721737 HJK720909:HJK721737 HTG720909:HTG721737 IDC720909:IDC721737 IMY720909:IMY721737 IWU720909:IWU721737 JGQ720909:JGQ721737 JQM720909:JQM721737 KAI720909:KAI721737 KKE720909:KKE721737 KUA720909:KUA721737 LDW720909:LDW721737 LNS720909:LNS721737 LXO720909:LXO721737 MHK720909:MHK721737 MRG720909:MRG721737 NBC720909:NBC721737 NKY720909:NKY721737 NUU720909:NUU721737 OEQ720909:OEQ721737 OOM720909:OOM721737 OYI720909:OYI721737 PIE720909:PIE721737 PSA720909:PSA721737 QBW720909:QBW721737 QLS720909:QLS721737 QVO720909:QVO721737 RFK720909:RFK721737 RPG720909:RPG721737 RZC720909:RZC721737 SIY720909:SIY721737 SSU720909:SSU721737 TCQ720909:TCQ721737 TMM720909:TMM721737 TWI720909:TWI721737 UGE720909:UGE721737 UQA720909:UQA721737 UZW720909:UZW721737 VJS720909:VJS721737 VTO720909:VTO721737 WDK720909:WDK721737 WNG720909:WNG721737 WXC720909:WXC721737 BA786445:BA787273 KQ786445:KQ787273 UM786445:UM787273 AEI786445:AEI787273 AOE786445:AOE787273 AYA786445:AYA787273 BHW786445:BHW787273 BRS786445:BRS787273 CBO786445:CBO787273 CLK786445:CLK787273 CVG786445:CVG787273 DFC786445:DFC787273 DOY786445:DOY787273 DYU786445:DYU787273 EIQ786445:EIQ787273 ESM786445:ESM787273 FCI786445:FCI787273 FME786445:FME787273 FWA786445:FWA787273 GFW786445:GFW787273 GPS786445:GPS787273 GZO786445:GZO787273 HJK786445:HJK787273 HTG786445:HTG787273 IDC786445:IDC787273 IMY786445:IMY787273 IWU786445:IWU787273 JGQ786445:JGQ787273 JQM786445:JQM787273 KAI786445:KAI787273 KKE786445:KKE787273 KUA786445:KUA787273 LDW786445:LDW787273 LNS786445:LNS787273 LXO786445:LXO787273 MHK786445:MHK787273 MRG786445:MRG787273 NBC786445:NBC787273 NKY786445:NKY787273 NUU786445:NUU787273 OEQ786445:OEQ787273 OOM786445:OOM787273 OYI786445:OYI787273 PIE786445:PIE787273 PSA786445:PSA787273 QBW786445:QBW787273 QLS786445:QLS787273 QVO786445:QVO787273 RFK786445:RFK787273 RPG786445:RPG787273 RZC786445:RZC787273 SIY786445:SIY787273 SSU786445:SSU787273 TCQ786445:TCQ787273 TMM786445:TMM787273 TWI786445:TWI787273 UGE786445:UGE787273 UQA786445:UQA787273 UZW786445:UZW787273 VJS786445:VJS787273 VTO786445:VTO787273 WDK786445:WDK787273 WNG786445:WNG787273 WXC786445:WXC787273 BA851981:BA852809 KQ851981:KQ852809 UM851981:UM852809 AEI851981:AEI852809 AOE851981:AOE852809 AYA851981:AYA852809 BHW851981:BHW852809 BRS851981:BRS852809 CBO851981:CBO852809 CLK851981:CLK852809 CVG851981:CVG852809 DFC851981:DFC852809 DOY851981:DOY852809 DYU851981:DYU852809 EIQ851981:EIQ852809 ESM851981:ESM852809 FCI851981:FCI852809 FME851981:FME852809 FWA851981:FWA852809 GFW851981:GFW852809 GPS851981:GPS852809 GZO851981:GZO852809 HJK851981:HJK852809 HTG851981:HTG852809 IDC851981:IDC852809 IMY851981:IMY852809 IWU851981:IWU852809 JGQ851981:JGQ852809 JQM851981:JQM852809 KAI851981:KAI852809 KKE851981:KKE852809 KUA851981:KUA852809 LDW851981:LDW852809 LNS851981:LNS852809 LXO851981:LXO852809 MHK851981:MHK852809 MRG851981:MRG852809 NBC851981:NBC852809 NKY851981:NKY852809 NUU851981:NUU852809 OEQ851981:OEQ852809 OOM851981:OOM852809 OYI851981:OYI852809 PIE851981:PIE852809 PSA851981:PSA852809 QBW851981:QBW852809 QLS851981:QLS852809 QVO851981:QVO852809 RFK851981:RFK852809 RPG851981:RPG852809 RZC851981:RZC852809 SIY851981:SIY852809 SSU851981:SSU852809 TCQ851981:TCQ852809 TMM851981:TMM852809 TWI851981:TWI852809 UGE851981:UGE852809 UQA851981:UQA852809 UZW851981:UZW852809 VJS851981:VJS852809 VTO851981:VTO852809 WDK851981:WDK852809 WNG851981:WNG852809 WXC851981:WXC852809 BA917517:BA918345 KQ917517:KQ918345 UM917517:UM918345 AEI917517:AEI918345 AOE917517:AOE918345 AYA917517:AYA918345 BHW917517:BHW918345 BRS917517:BRS918345 CBO917517:CBO918345 CLK917517:CLK918345 CVG917517:CVG918345 DFC917517:DFC918345 DOY917517:DOY918345 DYU917517:DYU918345 EIQ917517:EIQ918345 ESM917517:ESM918345 FCI917517:FCI918345 FME917517:FME918345 FWA917517:FWA918345 GFW917517:GFW918345 GPS917517:GPS918345 GZO917517:GZO918345 HJK917517:HJK918345 HTG917517:HTG918345 IDC917517:IDC918345 IMY917517:IMY918345 IWU917517:IWU918345 JGQ917517:JGQ918345 JQM917517:JQM918345 KAI917517:KAI918345 KKE917517:KKE918345 KUA917517:KUA918345 LDW917517:LDW918345 LNS917517:LNS918345 LXO917517:LXO918345 MHK917517:MHK918345 MRG917517:MRG918345 NBC917517:NBC918345 NKY917517:NKY918345 NUU917517:NUU918345 OEQ917517:OEQ918345 OOM917517:OOM918345 OYI917517:OYI918345 PIE917517:PIE918345 PSA917517:PSA918345 QBW917517:QBW918345 QLS917517:QLS918345 QVO917517:QVO918345 RFK917517:RFK918345 RPG917517:RPG918345 RZC917517:RZC918345 SIY917517:SIY918345 SSU917517:SSU918345 TCQ917517:TCQ918345 TMM917517:TMM918345 TWI917517:TWI918345 UGE917517:UGE918345 UQA917517:UQA918345 UZW917517:UZW918345 VJS917517:VJS918345 VTO917517:VTO918345 WDK917517:WDK918345 WNG917517:WNG918345 WXC917517:WXC918345 BA983053:BA983881 KQ983053:KQ983881 UM983053:UM983881 AEI983053:AEI983881 AOE983053:AOE983881 AYA983053:AYA983881 BHW983053:BHW983881 BRS983053:BRS983881 CBO983053:CBO983881 CLK983053:CLK983881 CVG983053:CVG983881 DFC983053:DFC983881 DOY983053:DOY983881 DYU983053:DYU983881 EIQ983053:EIQ983881 ESM983053:ESM983881 FCI983053:FCI983881 FME983053:FME983881 FWA983053:FWA983881 GFW983053:GFW983881 GPS983053:GPS983881 GZO983053:GZO983881 HJK983053:HJK983881 HTG983053:HTG983881 IDC983053:IDC983881 IMY983053:IMY983881 IWU983053:IWU983881 JGQ983053:JGQ983881 JQM983053:JQM983881 KAI983053:KAI983881 KKE983053:KKE983881 KUA983053:KUA983881 LDW983053:LDW983881 LNS983053:LNS983881 LXO983053:LXO983881 MHK983053:MHK983881 MRG983053:MRG983881 NBC983053:NBC983881 NKY983053:NKY983881 NUU983053:NUU983881 OEQ983053:OEQ983881 OOM983053:OOM983881 OYI983053:OYI983881 PIE983053:PIE983881 PSA983053:PSA983881 QBW983053:QBW983881 QLS983053:QLS983881 QVO983053:QVO983881 RFK983053:RFK983881 RPG983053:RPG983881 RZC983053:RZC983881 SIY983053:SIY983881 SSU983053:SSU983881 TCQ983053:TCQ983881 TMM983053:TMM983881 TWI983053:TWI983881 UGE983053:UGE983881 UQA983053:UQA983881 UZW983053:UZW983881 VJS983053:VJS983881 VTO983053:VTO983881 WDK983053:WDK983881 WNG983053:WNG983881 KQ109 KQ9 WXC9 WXC109 WNG9 WNG109 WDK9 WDK109 VTO9 VTO109 VJS9 VJS109 UZW9 UZW109 UQA9 UQA109 UGE9 UGE109 TWI9 TWI109 TMM9 TMM109 TCQ9 TCQ109 SSU9 SSU109 SIY9 SIY109 RZC9 RZC109 RPG9 RPG109 RFK9 RFK109 QVO9 QVO109 QLS9 QLS109 QBW9 QBW109 PSA9 PSA109 PIE9 PIE109 OYI9 OYI109 OOM9 OOM109 OEQ9 OEQ109 NUU9 NUU109 NKY9 NKY109 NBC9 NBC109 MRG9 MRG109 MHK9 MHK109 LXO9 LXO109 LNS9 LNS109 LDW9 LDW109 KUA9 KUA109 KKE9 KKE109 KAI9 KAI109 JQM9 JQM109 JGQ9 JGQ109 IWU9 IWU109 IMY9 IMY109 IDC9 IDC109 HTG9 HTG109 HJK9 HJK109 GZO9 GZO109 GPS9 GPS109 GFW9 GFW109 FWA9 FWA109 FME9 FME109 FCI9 FCI109 ESM9 ESM109 EIQ9 EIQ109 DYU9 DYU109 DOY9 DOY109 DFC9 DFC109 CVG9 CVG109 CLK9 CLK109 CBO9 CBO109 BRS9 BRS109 BHW9 BHW109 AYA9 AYA109 AOE9 AOE109 AEI9 AEI109 UM9 UM109 BA9 VTO246:VTO841 VJS246:VJS841 UZW246:UZW841 UQA246:UQA841 UGE246:UGE841 TWI246:TWI841 TMM246:TMM841 TCQ246:TCQ841 SSU246:SSU841 SIY246:SIY841 RZC246:RZC841 RPG246:RPG841 RFK246:RFK841 QVO246:QVO841 QLS246:QLS841 QBW246:QBW841 PSA246:PSA841 PIE246:PIE841 OYI246:OYI841 OOM246:OOM841 OEQ246:OEQ841 NUU246:NUU841 NKY246:NKY841 NBC246:NBC841 MRG246:MRG841 MHK246:MHK841 LXO246:LXO841 LNS246:LNS841 LDW246:LDW841 KUA246:KUA841 KKE246:KKE841 KAI246:KAI841 JQM246:JQM841 JGQ246:JGQ841 IWU246:IWU841 IMY246:IMY841 IDC246:IDC841 HTG246:HTG841 HJK246:HJK841 GZO246:GZO841 GPS246:GPS841 GFW246:GFW841 FWA246:FWA841 FME246:FME841 FCI246:FCI841 ESM246:ESM841 EIQ246:EIQ841 DYU246:DYU841 DOY246:DOY841 DFC246:DFC841 CVG246:CVG841 CLK246:CLK841 CBO246:CBO841 BRS246:BRS841 BHW246:BHW841 AYA246:AYA841 AOE246:AOE841 AEI246:AEI841 UM246:UM841 KQ246:KQ841 WXC246:WXC841 WNG246:WNG841 WDI243:WDI245 VTM243:VTM245 VJQ243:VJQ245 UZU243:UZU245 UPY243:UPY245 UGC243:UGC245 TWG243:TWG245 TMK243:TMK245 TCO243:TCO245 SSS243:SSS245 SIW243:SIW245 RZA243:RZA245 RPE243:RPE245 RFI243:RFI245 QVM243:QVM245 QLQ243:QLQ245 QBU243:QBU245 PRY243:PRY245 PIC243:PIC245 OYG243:OYG245 OOK243:OOK245 OEO243:OEO245 NUS243:NUS245 NKW243:NKW245 NBA243:NBA245 MRE243:MRE245 MHI243:MHI245 LXM243:LXM245 LNQ243:LNQ245 LDU243:LDU245 KTY243:KTY245 KKC243:KKC245 KAG243:KAG245 JQK243:JQK245 JGO243:JGO245 IWS243:IWS245 IMW243:IMW245 IDA243:IDA245 HTE243:HTE245 HJI243:HJI245 GZM243:GZM245 GPQ243:GPQ245 GFU243:GFU245 FVY243:FVY245 FMC243:FMC245 FCG243:FCG245 ESK243:ESK245 EIO243:EIO245 DYS243:DYS245 DOW243:DOW245 DFA243:DFA245 CVE243:CVE245 CLI243:CLI245 CBM243:CBM245 BRQ243:BRQ245 BHU243:BHU245 AXY243:AXY245 AOC243:AOC245 AEG243:AEG245 UK243:UK245 KO243:KO245 WXA243:WXA245 WDK246:WDK841 ADM105:ADM106 BA109 UFS104 TVW104 TMA104 TCE104 SSI104 SIM104 RYQ104 ROU104 REY104 QVC104 QLG104 QBK104 PRO104 PHS104 OXW104 OOA104 OEE104 NUI104 NKM104 NAQ104 MQU104 MGY104 LXC104 LNG104 LDK104 KTO104 KJS104 JZW104 JQA104 JGE104 IWI104 IMM104 ICQ104 HSU104 HIY104 GZC104 GPG104 GFK104 FVO104 FLS104 FBW104 ESA104 EIE104 DYI104 DOM104 DEQ104 CUU104 CKY104 CBC104 BRG104 BHK104 AXO104 ANS104 ADW104 ANI101:ANI102 UA104 KE104 WWQ104 WMU104 WCY104 VTC104 VJG104 ANI105:ANI106 VTD184 UZK104 VTM125 VJQ125 UZU125 UPY125 UGC125 TWG125 TMK125 TCO125 SSS125 SIW125 RZA125 RPE125 RFI125 QVM125 QLQ125 QBU125 PRY125 PIC125 OYG125 OOK125 OEO125 NUS125 NKW125 NBA125 MRE125 MHI125 LXM125 LNQ125 LDU125 KTY125 KKC125 KAG125 JQK125 JGO125 IWS125 IMW125 IDA125 HTE125 HJI125 GZM125 GPQ125 GFU125 FVY125 FMC125 FCG125 ESK125 EIO125 DYS125 DOW125 DFA125 CVE125 CLI125 CBM125 BRQ125 BHU125 AXY125 AOC125 AEG125 UK125 KO125 WXA125 VTB126 WNE125 BC32 BA225:BA237 BF187 AEG122 VJO191 UK190 AEG190 AOC190 AXY190 BHU190 BRQ190 CBM190 CLI190 CVE190 DFA190 DOW190 DYS190 EIO190 ESK190 FCG190 FMC190 FVY190 GFU190 GPQ190 GZM190 HJI190 HTE190 IDA190 IMW190 IWS190 JGO190 JQK190 KAG190 KKC190 KTY190 LDU190 LNQ190 LXM190 MHI190 MRE190 NBA190 NKW190 NUS190 OEO190 OOK190 OYG190 PIC190 PRY190 QBU190 QLQ190 QVM190 RFI190 RPE190 RZA190 SIW190 SSS190 TCO190 TMK190 TWG190 UGC190 UPY190 UZU190 VJQ190 VTM190 WDI190 WNE190 WXA190 WNE243:WNE245 KM123 AOE62 AYA62 BHW62 BRS62 CBO62 CLK62 CVG62 DFC62 DOY62 DYU62 EIQ62 ESM62 FCI62 FME62 FWA62 GFW62 GPS62 GZO62 HJK62 HTG62 IDC62 IMY62 IWU62 JGQ62 JQM62 KAI62 KKE62 KUA62 LDW62 LNS62 LXO62 MHK62 MRG62 NBC62 NKY62 NUU62 OEQ62 OOM62 OYI62 PIE62 PSA62 QBW62 QLS62 QVO62 RFK62 RPG62 RZC62 SIY62 SSU62 TCQ62 TMM62 TWI62 UGE62 UQA62 UZW62 VJS62 VTO62 WDK62 WNG62 WXC62 KQ62 UM62 AEI62 BC6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22 AXY122 BHU122 BRQ122 CBM122 CLI122 CVE122 DFA122 DOW122 DYS122 EIO122 ESK122 FCG122 FMC122 FVY122 GFU122 GPQ122 GZM122 HJI122 HTE122 IDA122 IMW122 IWS122 JGO122 JQK122 KAG122 KKC122 KTY122 LDU122 LNQ122 LXM122 MHI122 MRE122 NBA122 NKW122 NUS122 OEO122 OOK122 OYG122 PIC122 PRY122 QBU122 QLQ122 QVM122 RFI122 RPE122 RZA122 SIW122 SSS122 TCO122 TMK122 TWG122 UGC122 UPY122 UZU122 VJQ122 VTM122 WDI122 WNE122 WXA122 KM129 AXE105:AXE106 WWY123 WNC123 WDG123 VTK123 VJO123 UZS123 UPW123 UGA123 TWE123 TMI123 TCM123 SSQ123 SIU123 RYY123 RPC123 RFG123 QVK123 QLO123 QBS123 PRW123 PIA123 OYE123 OOI123 OEM123 NUQ123 NKU123 NAY123 MRC123 MHG123 LXK123 LNO123 LDS123 KTW123 KKA123 KAE123 JQI123 JGM123 IWQ123 IMU123 ICY123 HTC123 HJG123 GZK123 GPO123 GFS123 FVW123 FMA123 FCE123 ESI123 EIM123 DYQ123 DOU123 DEY123 CVC123 CLG123 CBK123 BRO123 BHS123 AXW123 AOA123 AEE123 BA190:BA196 WWY121 VTK191 WDG191 WNC191 UZS191 WWY191 KM191 UI191 AEE191 AOA191 AXW191 BHS191 BRO191 CBK191 CLG191 CVC191 DEY191 DOU191 DYQ191 EIM191 ESI191 FCE191 FMA191 FVW191 GFS191 GPO191 GZK191 HJG191 HTC191 ICY191 IMU191 IWQ191 JGM191 JQI191 KAE191 KKA191 KTW191 LDS191 LNO191 LXK191 MHG191 MRC191 NAY191 NKU191 NUQ191 OEM191 OOI191 OYE191 PIA191 PRW191 QBS191 QLO191 QVK191 RFG191 RPC191 RYY191 SIU191 SSQ191 TCM191 TMI191 TWE191 UGA191 KB128 BA152 BA155 WNC129 BG82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KE63 UA63 ADW63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JU64:JU65 TQ64:TQ65 ADM64:ADM65 AXE68:AXE69 ANS67 AXO67 BHK67 BRG67 CBC67 CKY67 CUU67 DEQ67 DOM67 DYI67 EIE67 ESA67 FBW67 FLS67 FVO67 GFK67 GPG67 GZC67 HIY67 HSU67 ICQ67 IMM67 IWI67 JGE67 JQA67 JZW67 KJS67 KTO67 LDK67 LNG67 LXC67 MGY67 MQU67 NAQ67 NKM67 NUI67 OEE67 OOA67 OXW67 PHS67 PRO67 QBK67 QLG67 QVC67 REY67 ROU67 RYQ67 SIM67 SSI67 TCE67 TMA67 TVW67 UFS67 UPO67 UZK67 VJG67 VTC67 WCY67 WMU67 WWQ67 KE67 UA67 ADW67 VTO142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JU68:JU69 TQ68:TQ69 ADM68:ADM69 ANI64:ANI65 ADW72 ANI73:ANI74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KE72 UA72 AXE73:AXE74 BHA73:BHA74 BQW73:BQW74 CAS73:CAS74 CKO73:CKO74 CUK73:CUK74 DEG73:DEG74 DOC73:DOC74 DXY73:DXY74 EHU73:EHU74 ERQ73:ERQ74 FBM73:FBM74 FLI73:FLI74 FVE73:FVE74 GFA73:GFA74 GOW73:GOW74 GYS73:GYS74 HIO73:HIO74 HSK73:HSK74 ICG73:ICG74 IMC73:IMC74 IVY73:IVY74 JFU73:JFU74 JPQ73:JPQ74 JZM73:JZM74 KJI73:KJI74 KTE73:KTE74 LDA73:LDA74 LMW73:LMW74 LWS73:LWS74 MGO73:MGO74 MQK73:MQK74 NAG73:NAG74 NKC73:NKC74 NTY73:NTY74 ODU73:ODU74 ONQ73:ONQ74 OXM73:OXM74 PHI73:PHI74 PRE73:PRE74 QBA73:QBA74 QKW73:QKW74 QUS73:QUS74 REO73:REO74 ROK73:ROK74 RYG73:RYG74 SIC73:SIC74 SRY73:SRY74 TBU73:TBU74 TLQ73:TLQ74 TVM73:TVM74 UFI73:UFI74 UPE73:UPE74 UZA73:UZA74 VIW73:VIW74 VSS73:VSS74 WCO73:WCO74 WMK73:WMK74 WWG73:WWG74 JU73:JU74 ADM73:ADM74 UQA237 UA76:UA77 ADW76:ADW77 ANI78 ANS76:ANS77 AXO76:AXO77 BHK76:BHK77 BRG76:BRG77 CBC76:CBC77 CKY76:CKY77 CUU76:CUU77 DEQ76:DEQ77 DOM76:DOM77 DYI76:DYI77 EIE76:EIE77 ESA76:ESA77 FBW76:FBW77 FLS76:FLS77 FVO76:FVO77 GFK76:GFK77 GPG76:GPG77 GZC76:GZC77 HIY76:HIY77 HSU76:HSU77 ICQ76:ICQ77 IMM76:IMM77 IWI76:IWI77 JGE76:JGE77 JQA76:JQA77 JZW76:JZW77 KJS76:KJS77 KTO76:KTO77 LDK76:LDK77 LNG76:LNG77 LXC76:LXC77 MGY76:MGY77 MQU76:MQU77 NAQ76:NAQ77 NKM76:NKM77 NUI76:NUI77 OEE76:OEE77 OOA76:OOA77 OXW76:OXW77 PHS76:PHS77 PRO76:PRO77 QBK76:QBK77 QLG76:QLG77 QVC76:QVC77 REY76:REY77 ROU76:ROU77 RYQ76:RYQ77 SIM76:SIM77 SSI76:SSI77 TCE76:TCE77 TMA76:TMA77 TVW76:TVW77 UFS76:UFS77 UPO76:UPO77 UZK76:UZK77 VJG76:VJG77 VTC76:VTC77 WCY76:WCY77 WMU76:WMU77 WWQ76:WWQ77 KE76:KE77 AXE78 BHA78 BQW78 CAS78 CKO78 CUK78 DEG78 DOC78 DXY78 EHU78 ERQ78 FBM78 FLI78 FVE78 GFA78 GOW78 GYS78 HIO78 HSK78 ICG78 IMC78 IVY78 JFU78 JPQ78 JZM78 KJI78 KTE78 LDA78 LMW78 LWS78 MGO78 MQK78 NAG78 NKC78 NTY78 ODU78 ONQ78 OXM78 PHI78 PRE78 QBA78 QKW78 QUS78 REO78 ROK78 RYG78 SIC78 SRY78 TBU78 TLQ78 TVM78 UFI78 UPE78 UZA78 VIW78 VSS78 WCO78 WMK78 WWG78 JU78 ADM78 ANI68:ANI69 KE80 UA80 ADW80 ANI81 ANS80 AXO80 BHK80 BRG80 CBC80 CKY80 CUU80 DEQ80 DOM80 DYI80 EIE80 ESA80 FBW80 FLS80 FVO80 GFK80 GPG80 GZC80 HIY80 HSU80 ICQ80 IMM80 IWI80 JGE80 JQA80 JZW80 KJS80 KTO80 LDK80 LNG80 LXC80 MGY80 MQU80 NAQ80 NKM80 NUI80 OEE80 OOA80 OXW80 PHS80 PRO80 QBK80 QLG80 QVC80 REY80 ROU80 RYQ80 SIM80 SSI80 TCE80 TMA80 TVW80 UFS80 UPO80 UZK80 VJG80 VTC80 WCY80 WMU80 WWQ80 AXE81 BHA81 BQW81 CAS81 CKO81 CUK81 DEG81 DOC81 DXY81 EHU81 ERQ81 FBM81 FLI81 FVE81 GFA81 GOW81 GYS81 HIO81 HSK81 ICG81 IMC81 IVY81 JFU81 JPQ81 JZM81 KJI81 KTE81 LDA81 LMW81 LWS81 MGO81 MQK81 NAG81 NKC81 NTY81 ODU81 ONQ81 OXM81 PHI81 PRE81 QBA81 QKW81 QUS81 REO81 ROK81 RYG81 SIC81 SRY81 TBU81 TLQ81 TVM81 UFI81 UPE81 UZA81 VIW81 VSS81 WCO81 WMK81 WWG81 JU81 ADM81 JR131 WWQ83 KE83 UA83 ADW83 ANI84:ANI85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AXE84:AXE85 BHA84:BHA85 BQW84:BQW85 CAS84:CAS85 CKO84:CKO85 CUK84:CUK85 DEG84:DEG85 DOC84:DOC85 DXY84:DXY85 EHU84:EHU85 ERQ84:ERQ85 FBM84:FBM85 FLI84:FLI85 FVE84:FVE85 GFA84:GFA85 GOW84:GOW85 GYS84:GYS85 HIO84:HIO85 HSK84:HSK85 ICG84:ICG85 IMC84:IMC85 IVY84:IVY85 JFU84:JFU85 JPQ84:JPQ85 JZM84:JZM85 KJI84:KJI85 KTE84:KTE85 LDA84:LDA85 LMW84:LMW85 LWS84:LWS85 MGO84:MGO85 MQK84:MQK85 NAG84:NAG85 NKC84:NKC85 NTY84:NTY85 ODU84:ODU85 ONQ84:ONQ85 OXM84:OXM85 PHI84:PHI85 PRE84:PRE85 QBA84:QBA85 QKW84:QKW85 QUS84:QUS85 REO84:REO85 ROK84:ROK85 RYG84:RYG85 SIC84:SIC85 SRY84:SRY85 TBU84:TBU85 TLQ84:TLQ85 TVM84:TVM85 UFI84:UFI85 UPE84:UPE85 UZA84:UZA85 VIW84:VIW85 VSS84:VSS85 WCO84:WCO85 WMK84:WMK85 WWG84:WWG85 JU84:JU85 ADM84:ADM85 TQ78 WMU87 WWQ87 KE87 UA87 ADW87 ANI88:ANI89 ANS87 AXO87 BHK87 BRG87 CBC87 CKY87 CUU87 DEQ87 DOM87 DYI87 EIE87 ESA87 FBW87 FLS87 FVO87 GFK87 GPG87 GZC87 HIY87 HSU87 ICQ87 IMM87 IWI87 JGE87 JQA87 JZW87 KJS87 KTO87 LDK87 LNG87 LXC87 MGY87 MQU87 NAQ87 NKM87 NUI87 OEE87 OOA87 OXW87 PHS87 PRO87 QBK87 QLG87 QVC87 REY87 ROU87 RYQ87 SIM87 SSI87 TCE87 TMA87 TVW87 UFS87 UPO87 UZK87 VJG87 VTC87 WCY87 AXE88:AXE89 BHA88:BHA89 BQW88:BQW89 CAS88:CAS89 CKO88:CKO89 CUK88:CUK89 DEG88:DEG89 DOC88:DOC89 DXY88:DXY89 EHU88:EHU89 ERQ88:ERQ89 FBM88:FBM89 FLI88:FLI89 FVE88:FVE89 GFA88:GFA89 GOW88:GOW89 GYS88:GYS89 HIO88:HIO89 HSK88:HSK89 ICG88:ICG89 IMC88:IMC89 IVY88:IVY89 JFU88:JFU89 JPQ88:JPQ89 JZM88:JZM89 KJI88:KJI89 KTE88:KTE89 LDA88:LDA89 LMW88:LMW89 LWS88:LWS89 MGO88:MGO89 MQK88:MQK89 NAG88:NAG89 NKC88:NKC89 NTY88:NTY89 ODU88:ODU89 ONQ88:ONQ89 OXM88:OXM89 PHI88:PHI89 PRE88:PRE89 QBA88:QBA89 QKW88:QKW89 QUS88:QUS89 REO88:REO89 ROK88:ROK89 RYG88:RYG89 SIC88:SIC89 SRY88:SRY89 TBU88:TBU89 TLQ88:TLQ89 TVM88:TVM89 UFI88:UFI89 UPE88:UPE89 UZA88:UZA89 VIW88:VIW89 VSS88:VSS89 WCO88:WCO89 WMK88:WMK89 WWG88:WWG89 JU88:JU89 ADM88:ADM89 TQ93:TQ94 WCY92 WMU92 WWQ92 KE92 UA92 ADW92 ANI93:ANI94 ANS92 AXO92 BHK92 BRG92 CBC92 CKY92 CUU92 DEQ92 DOM92 DYI92 EIE92 ESA92 FBW92 FLS92 FVO92 GFK92 GPG92 GZC92 HIY92 HSU92 ICQ92 IMM92 IWI92 JGE92 JQA92 JZW92 KJS92 KTO92 LDK92 LNG92 LXC92 MGY92 MQU92 NAQ92 NKM92 NUI92 OEE92 OOA92 OXW92 PHS92 PRO92 QBK92 QLG92 QVC92 REY92 ROU92 RYQ92 SIM92 SSI92 TCE92 TMA92 TVW92 UFS92 UPO92 UZK92 VJG92 VTC92 AXE93:AXE94 BHA93:BHA94 BQW93:BQW94 CAS93:CAS94 CKO93:CKO94 CUK93:CUK94 DEG93:DEG94 DOC93:DOC94 DXY93:DXY94 EHU93:EHU94 ERQ93:ERQ94 FBM93:FBM94 FLI93:FLI94 FVE93:FVE94 GFA93:GFA94 GOW93:GOW94 GYS93:GYS94 HIO93:HIO94 HSK93:HSK94 ICG93:ICG94 IMC93:IMC94 IVY93:IVY94 JFU93:JFU94 JPQ93:JPQ94 JZM93:JZM94 KJI93:KJI94 KTE93:KTE94 LDA93:LDA94 LMW93:LMW94 LWS93:LWS94 MGO93:MGO94 MQK93:MQK94 NAG93:NAG94 NKC93:NKC94 NTY93:NTY94 ODU93:ODU94 ONQ93:ONQ94 OXM93:OXM94 PHI93:PHI94 PRE93:PRE94 QBA93:QBA94 QKW93:QKW94 QUS93:QUS94 REO93:REO94 ROK93:ROK94 RYG93:RYG94 SIC93:SIC94 SRY93:SRY94 TBU93:TBU94 TLQ93:TLQ94 TVM93:TVM94 UFI93:UFI94 UPE93:UPE94 UZA93:UZA94 VIW93:VIW94 VSS93:VSS94 WCO93:WCO94 WMK93:WMK94 WWG93:WWG94 JU93:JU94 TQ84:TQ85 TQ97:TQ98 VTC96 WCY96 WMU96 WWQ96 KE96 UA96 ADW96 ANI97:ANI98 ANS96 AXO96 BHK96 BRG96 CBC96 CKY96 CUU96 DEQ96 DOM96 DYI96 EIE96 ESA96 FBW96 FLS96 FVO96 GFK96 GPG96 GZC96 HIY96 HSU96 ICQ96 IMM96 IWI96 JGE96 JQA96 JZW96 KJS96 KTO96 LDK96 LNG96 LXC96 MGY96 MQU96 NAQ96 NKM96 NUI96 OEE96 OOA96 OXW96 PHS96 PRO96 QBK96 QLG96 QVC96 REY96 ROU96 RYQ96 SIM96 SSI96 TCE96 TMA96 TVW96 UFS96 UPO96 UZK96 VJG96 AXE97:AXE98 BHA97:BHA98 BQW97:BQW98 CAS97:CAS98 CKO97:CKO98 CUK97:CUK98 DEG97:DEG98 DOC97:DOC98 DXY97:DXY98 EHU97:EHU98 ERQ97:ERQ98 FBM97:FBM98 FLI97:FLI98 FVE97:FVE98 GFA97:GFA98 GOW97:GOW98 GYS97:GYS98 HIO97:HIO98 HSK97:HSK98 ICG97:ICG98 IMC97:IMC98 IVY97:IVY98 JFU97:JFU98 JPQ97:JPQ98 JZM97:JZM98 KJI97:KJI98 KTE97:KTE98 LDA97:LDA98 LMW97:LMW98 LWS97:LWS98 MGO97:MGO98 MQK97:MQK98 NAG97:NAG98 NKC97:NKC98 NTY97:NTY98 ODU97:ODU98 ONQ97:ONQ98 OXM97:OXM98 PHI97:PHI98 PRE97:PRE98 QBA97:QBA98 QKW97:QKW98 QUS97:QUS98 REO97:REO98 ROK97:ROK98 RYG97:RYG98 SIC97:SIC98 SRY97:SRY98 TBU97:TBU98 TLQ97:TLQ98 TVM97:TVM98 UFI97:UFI98 UPE97:UPE98 UZA97:UZA98 VIW97:VIW98 VSS97:VSS98 WCO97:WCO98 WMK97:WMK98 WWG97:WWG98 JU97:JU98 ADM97:ADM98 ADM93:ADM94 VJG100 VTC100 WCY100 WMU100 WWQ100 KE100 UA100 ADW100 ANS100 AXO100 BHK100 BRG100 CBC100 CKY100 CUU100 DEQ100 DOM100 DYI100 EIE100 ESA100 FBW100 FLS100 FVO100 GFK100 GPG100 GZC100 HIY100 HSU100 ICQ100 IMM100 IWI100 JGE100 JQA100 JZW100 KJS100 KTO100 LDK100 LNG100 LXC100 MGY100 MQU100 NAQ100 NKM100 NUI100 OEE100 OOA100 OXW100 PHS100 PRO100 QBK100 QLG100 QVC100 REY100 ROU100 RYQ100 SIM100 SSI100 TCE100 TMA100 TVW100 UFS100 UPO100 UZK100 AXE101:AXE102 BHA101:BHA102 BQW101:BQW102 CAS101:CAS102 CKO101:CKO102 CUK101:CUK102 DEG101:DEG102 DOC101:DOC102 DXY101:DXY102 EHU101:EHU102 ERQ101:ERQ102 FBM101:FBM102 FLI101:FLI102 FVE101:FVE102 GFA101:GFA102 GOW101:GOW102 GYS101:GYS102 HIO101:HIO102 HSK101:HSK102 ICG101:ICG102 IMC101:IMC102 IVY101:IVY102 JFU101:JFU102 JPQ101:JPQ102 JZM101:JZM102 KJI101:KJI102 KTE101:KTE102 LDA101:LDA102 LMW101:LMW102 LWS101:LWS102 MGO101:MGO102 MQK101:MQK102 NAG101:NAG102 NKC101:NKC102 NTY101:NTY102 ODU101:ODU102 ONQ101:ONQ102 OXM101:OXM102 PHI101:PHI102 PRE101:PRE102 QBA101:QBA102 QKW101:QKW102 QUS101:QUS102 REO101:REO102 ROK101:ROK102 RYG101:RYG102 SIC101:SIC102 SRY101:SRY102 TBU101:TBU102 TLQ101:TLQ102 TVM101:TVM102 UFI101:UFI102 UPE101:UPE102 UZA101:UZA102 VIW101:VIW102 VSS101:VSS102 WCO101:WCO102 WMK101:WMK102 WWG101:WWG102 JU101:JU102 ADM101:ADM102 TQ73:TQ74 UPO104 BHA105:BHA106 BQW105:BQW106 CAS105:CAS106 CKO105:CKO106 CUK105:CUK106 DEG105:DEG106 DOC105:DOC106 DXY105:DXY106 EHU105:EHU106 ERQ105:ERQ106 FBM105:FBM106 FLI105:FLI106 FVE105:FVE106 GFA105:GFA106 GOW105:GOW106 GYS105:GYS106 HIO105:HIO106 HSK105:HSK106 ICG105:ICG106 IMC105:IMC106 IVY105:IVY106 JFU105:JFU106 JPQ105:JPQ106 JZM105:JZM106 KJI105:KJI106 KTE105:KTE106 LDA105:LDA106 LMW105:LMW106 LWS105:LWS106 MGO105:MGO106 MQK105:MQK106 NAG105:NAG106 NKC105:NKC106 NTY105:NTY106 ODU105:ODU106 ONQ105:ONQ106 OXM105:OXM106 PHI105:PHI106 PRE105:PRE106 QBA105:QBA106 QKW105:QKW106 QUS105:QUS106 REO105:REO106 ROK105:ROK106 RYG105:RYG106 SIC105:SIC106 SRY105:SRY106 TBU105:TBU106 TLQ105:TLQ106 TVM105:TVM106 UFI105:UFI106 UPE105:UPE106 UZA105:UZA106 VIW105:VIW106 VSS105:VSS106 WCO105:WCO106 WMK105:WMK106 WWG105:WWG106 JU105:JU106 TQ105:TQ106 TQ101:TQ102 TQ88:TQ89 WDI125 VJF126 UZJ126 UPN126 UFR126 TVV126 TLZ126 TCD126 SSH126 SIL126 RYP126 ROT126 REX126 QVB126 QLF126 QBJ126 PRN126 PHR126 OXV126 ONZ126 OED126 NUH126 NKL126 NAP126 MQT126 MGX126 LXB126 LNF126 LDJ126 KTN126 KJR126 JZV126 JPZ126 JGD126 IWH126 IML126 ICP126 HST126 HIX126 GZB126 GPF126 GFJ126 FVN126 FLR126 FBV126 ERZ126 EID126 DYH126 DOL126 DEP126 CUT126 CKX126 CBB126 BRF126 BHJ126 AXN126 ANR126 ADV126 TZ126 KD126 WWP126 WMT126 BA125:BA127 KF132 WWN128 WMR128 WCV128 VSZ128 VJD128 UZH128 UPL128 UFP128 TVT128 TLX128 TCB128 SSF128 SIJ128 RYN128 ROR128 REV128 QUZ128 QLD128 QBH128 PRL128 PHP128 OXT128 ONX128 OEB128 NUF128 NKJ128 NAN128 MQR128 MGV128 LWZ128 LND128 LDH128 KTL128 KJP128 JZT128 JPX128 JGB128 IWF128 IMJ128 ICN128 HSR128 HIV128 GYZ128 GPD128 GFH128 FVL128 FLP128 FBT128 ERX128 EIB128 DYF128 DOJ128 DEN128 CUR128 CKV128 CAZ128 BRD128 BHH128 AXL128 ANP128 ADT128 BG43:BG60 WCZ138 WMV138 WWR138 KF138 UB138 ADX138 ANT138 AXP138 BHL138 BRH138 CBD138 CKZ138 CUV138 DER138 DON138 DYJ138 EIF138 ESB138 FBX138 FLT138 FVP138 GFL138 GPH138 GZD138 HIZ138 HSV138 ICR138 IMN138 IWJ138 JGF138 JQB138 JZX138 KJT138 KTP138 LDL138 LNH138 LXD138 MGZ138 MQV138 NAR138 NKN138 NUJ138 OEF138 OOB138 OXX138 PHT138 PRP138 QBL138 QLH138 QVD138 REZ138 ROV138 RYR138 SIN138 SSJ138 TCF138 TMB138 TVX138 UFT138 UPP138 UZL138 VJH138 WCZ141 WMV141 WWR141 KF141 UB141 ADX141 ANT141 AXP141 BHL141 BRH141 CBD141 CKZ141 CUV141 DER141 DON141 DYJ141 EIF141 ESB141 FBX141 FLT141 FVP141 GFL141 GPH141 GZD141 HIZ141 HSV141 ICR141 IMN141 IWJ141 JGF141 JQB141 JZX141 KJT141 KTP141 LDL141 LNH141 LXD141 MGZ141 MQV141 NAR141 NKN141 NUJ141 OEF141 OOB141 OXX141 PHT141 PRP141 QBL141 QLH141 QVD141 REZ141 ROV141 RYR141 SIN141 SSJ141 TCF141 TMB141 TVX141 UFT141 UPP141 UZL141 VJH141 VTD144 WCZ144 WMV144 WWR144 KF144 UB144 ADX144 ANT144 AXP144 BHL144 BRH144 CBD144 CKZ144 CUV144 DER144 DON144 DYJ144 EIF144 ESB144 FBX144 FLT144 FVP144 GFL144 GPH144 GZD144 HIZ144 HSV144 ICR144 IMN144 IWJ144 JGF144 JQB144 JZX144 KJT144 KTP144 LDL144 LNH144 LXD144 MGZ144 MQV144 NAR144 NKN144 NUJ144 OEF144 OOB144 OXX144 PHT144 PRP144 QBL144 QLH144 QVD144 REZ144 ROV144 RYR144 SIN144 SSJ144 TCF144 TMB144 TVX144 UFT144 UPP144 UZL144 VJH144 VTD146 WCZ146 WMV146 WWR146 KF146 UB146 ADX146 ANT146 AXP146 BHL146 BRH146 CBD146 CKZ146 CUV146 DER146 DON146 DYJ146 EIF146 ESB146 FBX146 FLT146 FVP146 GFL146 GPH146 GZD146 HIZ146 HSV146 ICR146 IMN146 IWJ146 JGF146 JQB146 JZX146 KJT146 KTP146 LDL146 LNH146 LXD146 MGZ146 MQV146 NAR146 NKN146 NUJ146 OEF146 OOB146 OXX146 PHT146 PRP146 QBL146 QLH146 QVD146 REZ146 ROV146 RYR146 SIN146 SSJ146 TCF146 TMB146 TVX146 UFT146 UPP146 UZL146 VJH146 BA158:BA177 WCZ148 WMV148 WWR148 KF148 UB148 ADX148 ANT148 AXP148 BHL148 BRH148 CBD148 CKZ148 CUV148 DER148 DON148 DYJ148 EIF148 ESB148 FBX148 FLT148 FVP148 GFL148 GPH148 GZD148 HIZ148 HSV148 ICR148 IMN148 IWJ148 JGF148 JQB148 JZX148 KJT148 KTP148 LDL148 LNH148 LXD148 MGZ148 MQV148 NAR148 NKN148 NUJ148 OEF148 OOB148 OXX148 PHT148 PRP148 QBL148 QLH148 QVD148 REZ148 ROV148 RYR148 SIN148 SSJ148 TCF148 TMB148 TVX148 UFT148 UPP148 UZL148 VJH148 VTD148 WCZ184 WMV184 WWR184 KF184 UB184 ADX184 ANT184 AXP184 BHL184 BRH184 CBD184 CKZ184 CUV184 DER184 DON184 DYJ184 EIF184 ESB184 FBX184 FLT184 FVP184 GFL184 GPH184 GZD184 HIZ184 HSV184 ICR184 IMN184 IWJ184 JGF184 JQB184 JZX184 KJT184 KTP184 LDL184 LNH184 LXD184 MGZ184 MQV184 NAR184 NKN184 NUJ184 OEF184 OOB184 OXX184 PHT184 PRP184 QBL184 QLH184 QVD184 REZ184 ROV184 RYR184 SIN184 SSJ184 TCF184 TMB184 TVX184 UFT184 UPP184 UZL184 VJH184 TX128 UI129 AEE129 AOA129 AXW129 BHS129 BRO129 CBK129 CLG129 CVC129 DEY129 DOU129 DYQ129 EIM129 ESI129 FCE129 FMA129 FVW129 GFS129 GPO129 GZK129 HJG129 HTC129 ICY129 IMU129 IWQ129 JGM129 JQI129 KAE129 KKA129 KTW129 LDS129 LNO129 LXK129 MHG129 MRC129 NAY129 NKU129 NUQ129 OEM129 OOI129 OYE129 PIA129 PRW129 QBS129 QLO129 QVK129 RFG129 RPC129 RYY129 SIU129 SSQ129 TCM129 TMI129 TWE129 UGA129 UPW129 UZS129 VJO129 VTK129 WDG129 WWY129 UI123 WNE114 WDI114 VTM114 VJQ114 UZU114 UPY114 UGC114 TWG114 TMK114 TCO114 SSS114 SIW114 RZA114 RPE114 RFI114 QVM114 QLQ114 QBU114 PRY114 PIC114 OYG114 OOK114 OEO114 NUS114 NKW114 NBA114 MRE114 MHI114 LXM114 LNQ114 LDU114 KTY114 KKC114 KAG114 JQK114 JGO114 IWS114 IMW114 IDA114 HTE114 HJI114 GZM114 GPQ114 GFU114 FVY114 FMC114 FCG114 ESK114 EIO114 DYS114 DOW114 DFA114 CVE114 CLI114 CBM114 BRQ114 BHU114 AXY114 AOC114 AEG114 UK114 KO114 WXA114 WWY115 WNC115 KM115 UI115 AEE115 AOA115 AXW115 BHS115 BRO115 CBK115 CLG115 CVC115 DEY115 DOU115 DYQ115 EIM115 ESI115 FCE115 FMA115 FVW115 GFS115 GPO115 GZK115 HJG115 HTC115 ICY115 IMU115 IWQ115 JGM115 JQI115 KAE115 KKA115 KTW115 LDS115 LNO115 LXK115 MHG115 MRC115 NAY115 NKU115 NUQ115 OEM115 OOI115 OYE115 PIA115 PRW115 QBS115 QLO115 QVK115 RFG115 RPC115 RYY115 SIU115 SSQ115 TCM115 TMI115 TWE115 UGA115 UPW115 UZS115 VJO115 VTK115 WDG115 BA111:BA121 WNE116 WDI116 VTM116 VJQ116 UZU116 UPY116 UGC116 TWG116 TMK116 TCO116 SSS116 SIW116 RZA116 RPE116 RFI116 QVM116 QLQ116 QBU116 PRY116 PIC116 OYG116 OOK116 OEO116 NUS116 NKW116 NBA116 MRE116 MHI116 LXM116 LNQ116 LDU116 KTY116 KKC116 KAG116 JQK116 JGO116 IWS116 IMW116 IDA116 HTE116 HJI116 GZM116 GPQ116 GFU116 FVY116 FMC116 FCG116 ESK116 EIO116 DYS116 DOW116 DFA116 CVE116 CLI116 CBM116 BRQ116 BHU116 AXY116 AOC116 AEG116 UK116 KO116 WXA116 WWY117 WNC117 KM117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WXA118 KO122 WNE118 WDI118 VTM118 VJQ118 UZU118 UPY118 UGC118 TWG118 TMK118 TCO118 SSS118 SIW118 RZA118 RPE118 RFI118 QVM118 QLQ118 QBU118 PRY118 PIC118 OYG118 OOK118 OEO118 NUS118 NKW118 NBA118 MRE118 MHI118 LXM118 LNQ118 LDU118 KTY118 KKC118 KAG118 JQK118 JGO118 IWS118 IMW118 IDA118 HTE118 HJI118 GZM118 GPQ118 GFU118 FVY118 FMC118 FCG118 ESK118 EIO118 DYS118 DOW118 DFA118 CVE118 CLI118 CBM118 BRQ118 BHU118 AXY118 AOC118 AEG118 UK118 KO118 WWY119 WNC119 KM119 UI119 AEE119 AOA119 AXW119 BHS119 BRO119 CBK119 CLG119 CVC119 DEY119 DOU119 DYQ119 EIM119 ESI119 FCE119 FMA119 FVW119 GFS119 GPO119 GZK119 HJG119 HTC119 ICY119 IMU119 IWQ119 JGM119 JQI119 KAE119 KKA119 KTW119 LDS119 LNO119 LXK119 MHG119 MRC119 NAY119 NKU119 NUQ119 OEM119 OOI119 OYE119 PIA119 PRW119 QBS119 QLO119 QVK119 RFG119 RPC119 RYY119 SIU119 SSQ119 TCM119 TMI119 TWE119 UGA119 UPW119 UZS119 VJO119 VTK119 WDG119 KO120 WXA120 WNE120 WDI120 VTM120 VJQ120 UZU120 UPY120 UGC120 TWG120 TMK120 TCO120 SSS120 SIW120 RZA120 RPE120 RFI120 QVM120 QLQ120 QBU120 PRY120 PIC120 OYG120 OOK120 OEO120 NUS120 NKW120 NBA120 MRE120 MHI120 LXM120 LNQ120 LDU120 KTY120 KKC120 KAG120 JQK120 JGO120 IWS120 IMW120 IDA120 HTE120 HJI120 GZM120 GPQ120 GFU120 FVY120 FMC120 FCG120 ESK120 EIO120 DYS120 DOW120 DFA120 CVE120 CLI120 CBM120 BRQ120 BHU120 AXY120 AOC120 AEG120 UK120 UK122 WNC121 KM121 UI121 AEE121 AOA121 AXW121 BHS121 BRO121 CBK121 CLG121 CVC121 DEY121 DOU121 DYQ121 EIM121 ESI121 FCE121 FMA121 FVW121 GFS121 GPO121 GZK121 HJG121 HTC121 ICY121 IMU121 IWQ121 JGM121 JQI121 KAE121 KKA121 KTW121 LDS121 LNO121 LXK121 MHG121 MRC121 NAY121 NKU121 NUQ121 OEM121 OOI121 OYE121 PIA121 PRW121 QBS121 QLO121 QVK121 RFG121 RPC121 RYY121 SIU121 SSQ121 TCM121 TMI121 TWE121 UGA121 UPW121 UZS121 VJO121 VTK121 WDG121 VTO139 VTD138 VJS139 UZW139 UQA139 UGE139 TWI139 TMM139 TCQ139 SSU139 SIY139 RZC139 RPG139 RFK139 QVO139 QLS139 QBW139 PSA139 PIE139 OYI139 OOM139 OEQ139 NUU139 NKY139 NBC139 MRG139 MHK139 LXO139 LNS139 LDW139 KUA139 KKE139 KAI139 JQM139 JGQ139 IWU139 IMY139 IDC139 HTG139 HJK139 GZO139 GPS139 GFW139 FWA139 FME139 FCI139 ESM139 EIQ139 DYU139 DOY139 DFC139 CVG139 CLK139 CBO139 BRS139 BHW139 AYA139 AOE139 AEI139 UM139 KQ139 WXC139 WNG139 WDK139 BA135:BA149 VTD141 VJS142 UZW142 UQA142 UGE142 TWI142 TMM142 TCQ142 SSU142 SIY142 RZC142 RPG142 RFK142 QVO142 QLS142 QBW142 PSA142 PIE142 OYI142 OOM142 OEQ142 NUU142 NKY142 NBC142 MRG142 MHK142 LXO142 LNS142 LDW142 KUA142 KKE142 KAI142 JQM142 JGQ142 IWU142 IMY142 IDC142 HTG142 HJK142 GZO142 GPS142 GFW142 FWA142 FME142 FCI142 ESM142 EIQ142 DYU142 DOY142 DFC142 CVG142 CLK142 CBO142 BRS142 BHW142 AYA142 AOE142 AEI142 UM142 KQ142 WXC142 WNG142 WDK142 UZW237 WMV127 UB132 ADX132 ANT132 AXP132 BHL132 BRH132 CBD132 CKZ132 CUV132 DER132 DON132 DYJ132 EIF132 ESB132 FBX132 FLT132 FVP132 GFL132 GPH132 GZD132 HIZ132 HSV132 ICR132 IMN132 IWJ132 JGF132 JQB132 JZX132 KJT132 KTP132 LDL132 LNH132 LXD132 MGZ132 MQV132 NAR132 NKN132 NUJ132 OEF132 OOB132 OXX132 PHT132 PRP132 QBL132 QLH132 QVD132 REZ132 ROV132 RYR132 SIN132 SSJ132 TCF132 TMB132 TVX132 UFT132 UPP132 UZL132 VJH132 VTD132 WCZ132 WWR132 BG104:BG106 BA132 WCX126 KF127 UB127 ADX127 ANT127 AXP127 BHL127 BRH127 CBD127 CKZ127 CUV127 DER127 DON127 DYJ127 EIF127 ESB127 FBX127 FLT127 FVP127 GFL127 GPH127 GZD127 HIZ127 HSV127 ICR127 IMN127 IWJ127 JGF127 JQB127 JZX127 KJT127 KTP127 LDL127 LNH127 LXD127 MGZ127 MQV127 NAR127 NKN127 NUJ127 OEF127 OOB127 OXX127 PHT127 PRP127 QBL127 QLH127 QVD127 REZ127 ROV127 RYR127 SIN127 SSJ127 TCF127 TMB127 TVX127 UFT127 UPP127 UZL127 VJH127 VTD127 WCZ127 WWR127 KO190 UPW191 WDQ192 WXI192 WNM192 KW192 US192 AEO192 AOK192 AYG192 BIC192 BRY192 CBU192 CLQ192 CVM192 DFI192 DPE192 DZA192 EIW192 ESS192 FCO192 FMK192 FWG192 GGC192 GPY192 GZU192 HJQ192 HTM192 IDI192 INE192 IXA192 JGW192 JQS192 KAO192 KKK192 KUG192 LEC192 LNY192 LXU192 MHQ192 MRM192 NBI192 NLE192 NVA192 OEW192 OOS192 OYO192 PIK192 PSG192 QCC192 QLY192 QVU192 RFQ192 RPM192 RZI192 SJE192 STA192 TCW192 TMS192 TWO192 UGK192 UQG192 VAC192 VJY192 VTU192 VJK189 VJS239:VJS241 VTO239:VTO241 WDK239:WDK241 WNG239:WNG241 WXC239:WXC241 KQ239:KQ241 UM239:UM241 AEI239:AEI241 AOE239:AOE241 AYA239:AYA241 BHW239:BHW241 BRS239:BRS241 CBO239:CBO241 CLK239:CLK241 CVG239:CVG241 DFC239:DFC241 DOY239:DOY241 DYU239:DYU241 EIQ239:EIQ241 ESM239:ESM241 FCI239:FCI241 FME239:FME241 FWA239:FWA241 GFW239:GFW241 GPS239:GPS241 GZO239:GZO241 HJK239:HJK241 HTG239:HTG241 IDC239:IDC241 IMY239:IMY241 IWU239:IWU241 JGQ239:JGQ241 JQM239:JQM241 KAI239:KAI241 KKE239:KKE241 KUA239:KUA241 LDW239:LDW241 LNS239:LNS241 LXO239:LXO241 MHK239:MHK241 MRG239:MRG241 NBC239:NBC241 NKY239:NKY241 NUU239:NUU241 OEQ239:OEQ241 OOM239:OOM241 OYI239:OYI241 PIE239:PIE241 PSA239:PSA241 QBW239:QBW241 QLS239:QLS241 QVO239:QVO241 RFK239:RFK241 RPG239:RPG241 RZC239:RZC241 SIY239:SIY241 SSU239:SSU241 TCQ239:TCQ241 TMM239:TMM241 TWI239:TWI241 UGE239:UGE241 UQA239:UQA241 BA185:BA187 BA242:BA841 VTG189 WDC189 WMY189 WWU189 KI189 UE189 AEA189 ANW189 AXS189 BHO189 BRK189 CBG189 CLC189 CUY189 DEU189 DOQ189 DYM189 EII189 ESE189 FCA189 FLW189 FVS189 GFO189 GPK189 GZG189 HJC189 HSY189 ICU189 IMQ189 IWM189 JGI189 JQE189 KAA189 KJW189 KTS189 LDO189 LNK189 LXG189 MHC189 MQY189 NAU189 NKQ189 NUM189 OEI189 OOE189 OYA189 PHW189 PRS189 QBO189 QLK189 QVG189 RFC189 ROY189 RYU189 SIQ189 SSM189 TCI189 TME189 TWA189 UFW189 UPS189 UZO189 UZW233 VJS233 VTO233 WDK233 WNG233 WXC233 KQ233 UM233 AEI233 AOE233 AYA233 BHW233 BRS233 CBO233 CLK233 CVG233 DFC233 DOY233 DYU233 EIQ233 ESM233 FCI233 FME233 FWA233 GFW233 GPS233 GZO233 HJK233 HTG233 IDC233 IMY233 IWU233 JGQ233 JQM233 KAI233 KKE233 KUA233 LDW233 LNS233 LXO233 MHK233 MRG233 NBC233 NKY233 NUU233 OEQ233 OOM233 OYI233 PIE233 PSA233 QBW233 QLS233 QVO233 RFK233 RPG233 RZC233 SIY233 SSU233 TCQ233 TMM233 TWI233 UGE233 UQA233 UZW235 VJS235 VTO235 WDK235 WNG235 WXC235 KQ235 UM235 AEI235 AOE235 AYA235 BHW235 BRS235 CBO235 CLK235 CVG235 DFC235 DOY235 DYU235 EIQ235 ESM235 FCI235 FME235 FWA235 GFW235 GPS235 GZO235 HJK235 HTG235 IDC235 IMY235 IWU235 JGQ235 JQM235 KAI235 KKE235 KUA235 LDW235 LNS235 LXO235 MHK235 MRG235 NBC235 NKY235 NUU235 OEQ235 OOM235 OYI235 PIE235 PSA235 QBW235 QLS235 QVO235 RFK235 RPG235 RZC235 SIY235 SSU235 TCQ235 TMM235 TWI235 UGE235 UQA235 VJS237 VTO237 WDK237 WNG237 WXC237 KQ237 UM237 AEI237 AOE237 AYA237 BHW237 BRS237 CBO237 CLK237 CVG237 DFC237 DOY237 DYU237 EIQ237 ESM237 FCI237 FME237 FWA237 GFW237 GPS237 GZO237 HJK237 HTG237 IDC237 IMY237 IWU237 JGQ237 JQM237 KAI237 KKE237 KUA237 LDW237 LNS237 LXO237 MHK237 MRG237 NBC237 NKY237 NUU237 OEQ237 OOM237 OYI237 PIE237 PSA237 QBW237 QLS237 QVO237 RFK237 RPG237 RZC237 SIY237 SSU237 TCQ237 TMM237 TWI237 UGE237 WWR130 WCZ130 VTD130 VJH130 UZL130 UPP130 UFT130 TVX130 TMB130 TCF130 SSJ130 SIN130 RYR130 ROV130 REZ130 QVD130 QLH130 QBL130 PRP130 PHT130 OXX130 OOB130 OEF130 NUJ130 NKN130 NAR130 MQV130 MGZ130 LXD130 LNH130 LDL130 KTP130 KJT130 JZX130 JQB130 JGF130 IWJ130 IMN130 ICR130 HSV130 HIZ130 GZD130 GPH130 GFL130 FVP130 FLT130 FBX130 ESB130 EIF130 DYJ130 DON130 DER130 CUV130 CKZ130 CBD130 BRH130 BHL130 AXP130 ANT130 ADX130 UB130 KF130 WMV130 WMV132 TN131 ADJ131 ANF131 AXB131 BGX131 BQT131 CAP131 CKL131 CUH131 DED131 DNZ131 DXV131 EHR131 ERN131 FBJ131 FLF131 FVB131 GEX131 GOT131 GYP131 HIL131 HSH131 ICD131 ILZ131 IVV131 JFR131 JPN131 JZJ131 KJF131 KTB131 LCX131 LMT131 LWP131 MGL131 MQH131 NAD131 NJZ131 NTV131 ODR131 ONN131 OXJ131 PHF131 PRB131 QAX131 QKT131 QUP131 REL131 ROH131 RYD131 SHZ131 SRV131 TBR131 TLN131 TVJ131 UFF131 UPB131 UYX131 VIT131 VSP131 WCL131 WWD131 WMH131 TQ81 BA215:BA217 AX197:AX224 BA219 BA221 BA223 UZW239:UZW241 WCO242 VSS242 WMK242 WWG242 JU242 TQ242 ADM242 ANI242 AXE242 BHA242 BQW242 CAS242 CKO242 CUK242 DEG242 DOC242 DXY242 EHU242 ERQ242 FBM242 FLI242 FVE242 GFA242 GOW242 GYS242 HIO242 HSK242 ICG242 IMC242 IVY242 JFU242 JPQ242 JZM242 KJI242 KTE242 LDA242 LMW242 LWS242 MGO242 MQK242 NAG242 NKC242 NTY242 ODU242 ONQ242 OXM242 PHI242 PRE242 QBA242 QKW242 QUS242 REO242 ROK242 RYG242 SIC242 SRY242 TBU242 TLQ242 TVM242 UFI242 UPE242 UZA242 VIW242">
      <formula1>12</formula1>
    </dataValidation>
    <dataValidation type="list" allowBlank="1" showInputMessage="1" showErrorMessage="1" sqref="AC65549:AC65572 JW65549:JW65572 TS65549:TS65572 ADO65549:ADO65572 ANK65549:ANK65572 AXG65549:AXG65572 BHC65549:BHC65572 BQY65549:BQY65572 CAU65549:CAU65572 CKQ65549:CKQ65572 CUM65549:CUM65572 DEI65549:DEI65572 DOE65549:DOE65572 DYA65549:DYA65572 EHW65549:EHW65572 ERS65549:ERS65572 FBO65549:FBO65572 FLK65549:FLK65572 FVG65549:FVG65572 GFC65549:GFC65572 GOY65549:GOY65572 GYU65549:GYU65572 HIQ65549:HIQ65572 HSM65549:HSM65572 ICI65549:ICI65572 IME65549:IME65572 IWA65549:IWA65572 JFW65549:JFW65572 JPS65549:JPS65572 JZO65549:JZO65572 KJK65549:KJK65572 KTG65549:KTG65572 LDC65549:LDC65572 LMY65549:LMY65572 LWU65549:LWU65572 MGQ65549:MGQ65572 MQM65549:MQM65572 NAI65549:NAI65572 NKE65549:NKE65572 NUA65549:NUA65572 ODW65549:ODW65572 ONS65549:ONS65572 OXO65549:OXO65572 PHK65549:PHK65572 PRG65549:PRG65572 QBC65549:QBC65572 QKY65549:QKY65572 QUU65549:QUU65572 REQ65549:REQ65572 ROM65549:ROM65572 RYI65549:RYI65572 SIE65549:SIE65572 SSA65549:SSA65572 TBW65549:TBW65572 TLS65549:TLS65572 TVO65549:TVO65572 UFK65549:UFK65572 UPG65549:UPG65572 UZC65549:UZC65572 VIY65549:VIY65572 VSU65549:VSU65572 WCQ65549:WCQ65572 WMM65549:WMM65572 WWI65549:WWI65572 AC131085:AC131108 JW131085:JW131108 TS131085:TS131108 ADO131085:ADO131108 ANK131085:ANK131108 AXG131085:AXG131108 BHC131085:BHC131108 BQY131085:BQY131108 CAU131085:CAU131108 CKQ131085:CKQ131108 CUM131085:CUM131108 DEI131085:DEI131108 DOE131085:DOE131108 DYA131085:DYA131108 EHW131085:EHW131108 ERS131085:ERS131108 FBO131085:FBO131108 FLK131085:FLK131108 FVG131085:FVG131108 GFC131085:GFC131108 GOY131085:GOY131108 GYU131085:GYU131108 HIQ131085:HIQ131108 HSM131085:HSM131108 ICI131085:ICI131108 IME131085:IME131108 IWA131085:IWA131108 JFW131085:JFW131108 JPS131085:JPS131108 JZO131085:JZO131108 KJK131085:KJK131108 KTG131085:KTG131108 LDC131085:LDC131108 LMY131085:LMY131108 LWU131085:LWU131108 MGQ131085:MGQ131108 MQM131085:MQM131108 NAI131085:NAI131108 NKE131085:NKE131108 NUA131085:NUA131108 ODW131085:ODW131108 ONS131085:ONS131108 OXO131085:OXO131108 PHK131085:PHK131108 PRG131085:PRG131108 QBC131085:QBC131108 QKY131085:QKY131108 QUU131085:QUU131108 REQ131085:REQ131108 ROM131085:ROM131108 RYI131085:RYI131108 SIE131085:SIE131108 SSA131085:SSA131108 TBW131085:TBW131108 TLS131085:TLS131108 TVO131085:TVO131108 UFK131085:UFK131108 UPG131085:UPG131108 UZC131085:UZC131108 VIY131085:VIY131108 VSU131085:VSU131108 WCQ131085:WCQ131108 WMM131085:WMM131108 WWI131085:WWI131108 AC196621:AC196644 JW196621:JW196644 TS196621:TS196644 ADO196621:ADO196644 ANK196621:ANK196644 AXG196621:AXG196644 BHC196621:BHC196644 BQY196621:BQY196644 CAU196621:CAU196644 CKQ196621:CKQ196644 CUM196621:CUM196644 DEI196621:DEI196644 DOE196621:DOE196644 DYA196621:DYA196644 EHW196621:EHW196644 ERS196621:ERS196644 FBO196621:FBO196644 FLK196621:FLK196644 FVG196621:FVG196644 GFC196621:GFC196644 GOY196621:GOY196644 GYU196621:GYU196644 HIQ196621:HIQ196644 HSM196621:HSM196644 ICI196621:ICI196644 IME196621:IME196644 IWA196621:IWA196644 JFW196621:JFW196644 JPS196621:JPS196644 JZO196621:JZO196644 KJK196621:KJK196644 KTG196621:KTG196644 LDC196621:LDC196644 LMY196621:LMY196644 LWU196621:LWU196644 MGQ196621:MGQ196644 MQM196621:MQM196644 NAI196621:NAI196644 NKE196621:NKE196644 NUA196621:NUA196644 ODW196621:ODW196644 ONS196621:ONS196644 OXO196621:OXO196644 PHK196621:PHK196644 PRG196621:PRG196644 QBC196621:QBC196644 QKY196621:QKY196644 QUU196621:QUU196644 REQ196621:REQ196644 ROM196621:ROM196644 RYI196621:RYI196644 SIE196621:SIE196644 SSA196621:SSA196644 TBW196621:TBW196644 TLS196621:TLS196644 TVO196621:TVO196644 UFK196621:UFK196644 UPG196621:UPG196644 UZC196621:UZC196644 VIY196621:VIY196644 VSU196621:VSU196644 WCQ196621:WCQ196644 WMM196621:WMM196644 WWI196621:WWI196644 AC262157:AC262180 JW262157:JW262180 TS262157:TS262180 ADO262157:ADO262180 ANK262157:ANK262180 AXG262157:AXG262180 BHC262157:BHC262180 BQY262157:BQY262180 CAU262157:CAU262180 CKQ262157:CKQ262180 CUM262157:CUM262180 DEI262157:DEI262180 DOE262157:DOE262180 DYA262157:DYA262180 EHW262157:EHW262180 ERS262157:ERS262180 FBO262157:FBO262180 FLK262157:FLK262180 FVG262157:FVG262180 GFC262157:GFC262180 GOY262157:GOY262180 GYU262157:GYU262180 HIQ262157:HIQ262180 HSM262157:HSM262180 ICI262157:ICI262180 IME262157:IME262180 IWA262157:IWA262180 JFW262157:JFW262180 JPS262157:JPS262180 JZO262157:JZO262180 KJK262157:KJK262180 KTG262157:KTG262180 LDC262157:LDC262180 LMY262157:LMY262180 LWU262157:LWU262180 MGQ262157:MGQ262180 MQM262157:MQM262180 NAI262157:NAI262180 NKE262157:NKE262180 NUA262157:NUA262180 ODW262157:ODW262180 ONS262157:ONS262180 OXO262157:OXO262180 PHK262157:PHK262180 PRG262157:PRG262180 QBC262157:QBC262180 QKY262157:QKY262180 QUU262157:QUU262180 REQ262157:REQ262180 ROM262157:ROM262180 RYI262157:RYI262180 SIE262157:SIE262180 SSA262157:SSA262180 TBW262157:TBW262180 TLS262157:TLS262180 TVO262157:TVO262180 UFK262157:UFK262180 UPG262157:UPG262180 UZC262157:UZC262180 VIY262157:VIY262180 VSU262157:VSU262180 WCQ262157:WCQ262180 WMM262157:WMM262180 WWI262157:WWI262180 AC327693:AC327716 JW327693:JW327716 TS327693:TS327716 ADO327693:ADO327716 ANK327693:ANK327716 AXG327693:AXG327716 BHC327693:BHC327716 BQY327693:BQY327716 CAU327693:CAU327716 CKQ327693:CKQ327716 CUM327693:CUM327716 DEI327693:DEI327716 DOE327693:DOE327716 DYA327693:DYA327716 EHW327693:EHW327716 ERS327693:ERS327716 FBO327693:FBO327716 FLK327693:FLK327716 FVG327693:FVG327716 GFC327693:GFC327716 GOY327693:GOY327716 GYU327693:GYU327716 HIQ327693:HIQ327716 HSM327693:HSM327716 ICI327693:ICI327716 IME327693:IME327716 IWA327693:IWA327716 JFW327693:JFW327716 JPS327693:JPS327716 JZO327693:JZO327716 KJK327693:KJK327716 KTG327693:KTG327716 LDC327693:LDC327716 LMY327693:LMY327716 LWU327693:LWU327716 MGQ327693:MGQ327716 MQM327693:MQM327716 NAI327693:NAI327716 NKE327693:NKE327716 NUA327693:NUA327716 ODW327693:ODW327716 ONS327693:ONS327716 OXO327693:OXO327716 PHK327693:PHK327716 PRG327693:PRG327716 QBC327693:QBC327716 QKY327693:QKY327716 QUU327693:QUU327716 REQ327693:REQ327716 ROM327693:ROM327716 RYI327693:RYI327716 SIE327693:SIE327716 SSA327693:SSA327716 TBW327693:TBW327716 TLS327693:TLS327716 TVO327693:TVO327716 UFK327693:UFK327716 UPG327693:UPG327716 UZC327693:UZC327716 VIY327693:VIY327716 VSU327693:VSU327716 WCQ327693:WCQ327716 WMM327693:WMM327716 WWI327693:WWI327716 AC393229:AC393252 JW393229:JW393252 TS393229:TS393252 ADO393229:ADO393252 ANK393229:ANK393252 AXG393229:AXG393252 BHC393229:BHC393252 BQY393229:BQY393252 CAU393229:CAU393252 CKQ393229:CKQ393252 CUM393229:CUM393252 DEI393229:DEI393252 DOE393229:DOE393252 DYA393229:DYA393252 EHW393229:EHW393252 ERS393229:ERS393252 FBO393229:FBO393252 FLK393229:FLK393252 FVG393229:FVG393252 GFC393229:GFC393252 GOY393229:GOY393252 GYU393229:GYU393252 HIQ393229:HIQ393252 HSM393229:HSM393252 ICI393229:ICI393252 IME393229:IME393252 IWA393229:IWA393252 JFW393229:JFW393252 JPS393229:JPS393252 JZO393229:JZO393252 KJK393229:KJK393252 KTG393229:KTG393252 LDC393229:LDC393252 LMY393229:LMY393252 LWU393229:LWU393252 MGQ393229:MGQ393252 MQM393229:MQM393252 NAI393229:NAI393252 NKE393229:NKE393252 NUA393229:NUA393252 ODW393229:ODW393252 ONS393229:ONS393252 OXO393229:OXO393252 PHK393229:PHK393252 PRG393229:PRG393252 QBC393229:QBC393252 QKY393229:QKY393252 QUU393229:QUU393252 REQ393229:REQ393252 ROM393229:ROM393252 RYI393229:RYI393252 SIE393229:SIE393252 SSA393229:SSA393252 TBW393229:TBW393252 TLS393229:TLS393252 TVO393229:TVO393252 UFK393229:UFK393252 UPG393229:UPG393252 UZC393229:UZC393252 VIY393229:VIY393252 VSU393229:VSU393252 WCQ393229:WCQ393252 WMM393229:WMM393252 WWI393229:WWI393252 AC458765:AC458788 JW458765:JW458788 TS458765:TS458788 ADO458765:ADO458788 ANK458765:ANK458788 AXG458765:AXG458788 BHC458765:BHC458788 BQY458765:BQY458788 CAU458765:CAU458788 CKQ458765:CKQ458788 CUM458765:CUM458788 DEI458765:DEI458788 DOE458765:DOE458788 DYA458765:DYA458788 EHW458765:EHW458788 ERS458765:ERS458788 FBO458765:FBO458788 FLK458765:FLK458788 FVG458765:FVG458788 GFC458765:GFC458788 GOY458765:GOY458788 GYU458765:GYU458788 HIQ458765:HIQ458788 HSM458765:HSM458788 ICI458765:ICI458788 IME458765:IME458788 IWA458765:IWA458788 JFW458765:JFW458788 JPS458765:JPS458788 JZO458765:JZO458788 KJK458765:KJK458788 KTG458765:KTG458788 LDC458765:LDC458788 LMY458765:LMY458788 LWU458765:LWU458788 MGQ458765:MGQ458788 MQM458765:MQM458788 NAI458765:NAI458788 NKE458765:NKE458788 NUA458765:NUA458788 ODW458765:ODW458788 ONS458765:ONS458788 OXO458765:OXO458788 PHK458765:PHK458788 PRG458765:PRG458788 QBC458765:QBC458788 QKY458765:QKY458788 QUU458765:QUU458788 REQ458765:REQ458788 ROM458765:ROM458788 RYI458765:RYI458788 SIE458765:SIE458788 SSA458765:SSA458788 TBW458765:TBW458788 TLS458765:TLS458788 TVO458765:TVO458788 UFK458765:UFK458788 UPG458765:UPG458788 UZC458765:UZC458788 VIY458765:VIY458788 VSU458765:VSU458788 WCQ458765:WCQ458788 WMM458765:WMM458788 WWI458765:WWI458788 AC524301:AC524324 JW524301:JW524324 TS524301:TS524324 ADO524301:ADO524324 ANK524301:ANK524324 AXG524301:AXG524324 BHC524301:BHC524324 BQY524301:BQY524324 CAU524301:CAU524324 CKQ524301:CKQ524324 CUM524301:CUM524324 DEI524301:DEI524324 DOE524301:DOE524324 DYA524301:DYA524324 EHW524301:EHW524324 ERS524301:ERS524324 FBO524301:FBO524324 FLK524301:FLK524324 FVG524301:FVG524324 GFC524301:GFC524324 GOY524301:GOY524324 GYU524301:GYU524324 HIQ524301:HIQ524324 HSM524301:HSM524324 ICI524301:ICI524324 IME524301:IME524324 IWA524301:IWA524324 JFW524301:JFW524324 JPS524301:JPS524324 JZO524301:JZO524324 KJK524301:KJK524324 KTG524301:KTG524324 LDC524301:LDC524324 LMY524301:LMY524324 LWU524301:LWU524324 MGQ524301:MGQ524324 MQM524301:MQM524324 NAI524301:NAI524324 NKE524301:NKE524324 NUA524301:NUA524324 ODW524301:ODW524324 ONS524301:ONS524324 OXO524301:OXO524324 PHK524301:PHK524324 PRG524301:PRG524324 QBC524301:QBC524324 QKY524301:QKY524324 QUU524301:QUU524324 REQ524301:REQ524324 ROM524301:ROM524324 RYI524301:RYI524324 SIE524301:SIE524324 SSA524301:SSA524324 TBW524301:TBW524324 TLS524301:TLS524324 TVO524301:TVO524324 UFK524301:UFK524324 UPG524301:UPG524324 UZC524301:UZC524324 VIY524301:VIY524324 VSU524301:VSU524324 WCQ524301:WCQ524324 WMM524301:WMM524324 WWI524301:WWI524324 AC589837:AC589860 JW589837:JW589860 TS589837:TS589860 ADO589837:ADO589860 ANK589837:ANK589860 AXG589837:AXG589860 BHC589837:BHC589860 BQY589837:BQY589860 CAU589837:CAU589860 CKQ589837:CKQ589860 CUM589837:CUM589860 DEI589837:DEI589860 DOE589837:DOE589860 DYA589837:DYA589860 EHW589837:EHW589860 ERS589837:ERS589860 FBO589837:FBO589860 FLK589837:FLK589860 FVG589837:FVG589860 GFC589837:GFC589860 GOY589837:GOY589860 GYU589837:GYU589860 HIQ589837:HIQ589860 HSM589837:HSM589860 ICI589837:ICI589860 IME589837:IME589860 IWA589837:IWA589860 JFW589837:JFW589860 JPS589837:JPS589860 JZO589837:JZO589860 KJK589837:KJK589860 KTG589837:KTG589860 LDC589837:LDC589860 LMY589837:LMY589860 LWU589837:LWU589860 MGQ589837:MGQ589860 MQM589837:MQM589860 NAI589837:NAI589860 NKE589837:NKE589860 NUA589837:NUA589860 ODW589837:ODW589860 ONS589837:ONS589860 OXO589837:OXO589860 PHK589837:PHK589860 PRG589837:PRG589860 QBC589837:QBC589860 QKY589837:QKY589860 QUU589837:QUU589860 REQ589837:REQ589860 ROM589837:ROM589860 RYI589837:RYI589860 SIE589837:SIE589860 SSA589837:SSA589860 TBW589837:TBW589860 TLS589837:TLS589860 TVO589837:TVO589860 UFK589837:UFK589860 UPG589837:UPG589860 UZC589837:UZC589860 VIY589837:VIY589860 VSU589837:VSU589860 WCQ589837:WCQ589860 WMM589837:WMM589860 WWI589837:WWI589860 AC655373:AC655396 JW655373:JW655396 TS655373:TS655396 ADO655373:ADO655396 ANK655373:ANK655396 AXG655373:AXG655396 BHC655373:BHC655396 BQY655373:BQY655396 CAU655373:CAU655396 CKQ655373:CKQ655396 CUM655373:CUM655396 DEI655373:DEI655396 DOE655373:DOE655396 DYA655373:DYA655396 EHW655373:EHW655396 ERS655373:ERS655396 FBO655373:FBO655396 FLK655373:FLK655396 FVG655373:FVG655396 GFC655373:GFC655396 GOY655373:GOY655396 GYU655373:GYU655396 HIQ655373:HIQ655396 HSM655373:HSM655396 ICI655373:ICI655396 IME655373:IME655396 IWA655373:IWA655396 JFW655373:JFW655396 JPS655373:JPS655396 JZO655373:JZO655396 KJK655373:KJK655396 KTG655373:KTG655396 LDC655373:LDC655396 LMY655373:LMY655396 LWU655373:LWU655396 MGQ655373:MGQ655396 MQM655373:MQM655396 NAI655373:NAI655396 NKE655373:NKE655396 NUA655373:NUA655396 ODW655373:ODW655396 ONS655373:ONS655396 OXO655373:OXO655396 PHK655373:PHK655396 PRG655373:PRG655396 QBC655373:QBC655396 QKY655373:QKY655396 QUU655373:QUU655396 REQ655373:REQ655396 ROM655373:ROM655396 RYI655373:RYI655396 SIE655373:SIE655396 SSA655373:SSA655396 TBW655373:TBW655396 TLS655373:TLS655396 TVO655373:TVO655396 UFK655373:UFK655396 UPG655373:UPG655396 UZC655373:UZC655396 VIY655373:VIY655396 VSU655373:VSU655396 WCQ655373:WCQ655396 WMM655373:WMM655396 WWI655373:WWI655396 AC720909:AC720932 JW720909:JW720932 TS720909:TS720932 ADO720909:ADO720932 ANK720909:ANK720932 AXG720909:AXG720932 BHC720909:BHC720932 BQY720909:BQY720932 CAU720909:CAU720932 CKQ720909:CKQ720932 CUM720909:CUM720932 DEI720909:DEI720932 DOE720909:DOE720932 DYA720909:DYA720932 EHW720909:EHW720932 ERS720909:ERS720932 FBO720909:FBO720932 FLK720909:FLK720932 FVG720909:FVG720932 GFC720909:GFC720932 GOY720909:GOY720932 GYU720909:GYU720932 HIQ720909:HIQ720932 HSM720909:HSM720932 ICI720909:ICI720932 IME720909:IME720932 IWA720909:IWA720932 JFW720909:JFW720932 JPS720909:JPS720932 JZO720909:JZO720932 KJK720909:KJK720932 KTG720909:KTG720932 LDC720909:LDC720932 LMY720909:LMY720932 LWU720909:LWU720932 MGQ720909:MGQ720932 MQM720909:MQM720932 NAI720909:NAI720932 NKE720909:NKE720932 NUA720909:NUA720932 ODW720909:ODW720932 ONS720909:ONS720932 OXO720909:OXO720932 PHK720909:PHK720932 PRG720909:PRG720932 QBC720909:QBC720932 QKY720909:QKY720932 QUU720909:QUU720932 REQ720909:REQ720932 ROM720909:ROM720932 RYI720909:RYI720932 SIE720909:SIE720932 SSA720909:SSA720932 TBW720909:TBW720932 TLS720909:TLS720932 TVO720909:TVO720932 UFK720909:UFK720932 UPG720909:UPG720932 UZC720909:UZC720932 VIY720909:VIY720932 VSU720909:VSU720932 WCQ720909:WCQ720932 WMM720909:WMM720932 WWI720909:WWI720932 AC786445:AC786468 JW786445:JW786468 TS786445:TS786468 ADO786445:ADO786468 ANK786445:ANK786468 AXG786445:AXG786468 BHC786445:BHC786468 BQY786445:BQY786468 CAU786445:CAU786468 CKQ786445:CKQ786468 CUM786445:CUM786468 DEI786445:DEI786468 DOE786445:DOE786468 DYA786445:DYA786468 EHW786445:EHW786468 ERS786445:ERS786468 FBO786445:FBO786468 FLK786445:FLK786468 FVG786445:FVG786468 GFC786445:GFC786468 GOY786445:GOY786468 GYU786445:GYU786468 HIQ786445:HIQ786468 HSM786445:HSM786468 ICI786445:ICI786468 IME786445:IME786468 IWA786445:IWA786468 JFW786445:JFW786468 JPS786445:JPS786468 JZO786445:JZO786468 KJK786445:KJK786468 KTG786445:KTG786468 LDC786445:LDC786468 LMY786445:LMY786468 LWU786445:LWU786468 MGQ786445:MGQ786468 MQM786445:MQM786468 NAI786445:NAI786468 NKE786445:NKE786468 NUA786445:NUA786468 ODW786445:ODW786468 ONS786445:ONS786468 OXO786445:OXO786468 PHK786445:PHK786468 PRG786445:PRG786468 QBC786445:QBC786468 QKY786445:QKY786468 QUU786445:QUU786468 REQ786445:REQ786468 ROM786445:ROM786468 RYI786445:RYI786468 SIE786445:SIE786468 SSA786445:SSA786468 TBW786445:TBW786468 TLS786445:TLS786468 TVO786445:TVO786468 UFK786445:UFK786468 UPG786445:UPG786468 UZC786445:UZC786468 VIY786445:VIY786468 VSU786445:VSU786468 WCQ786445:WCQ786468 WMM786445:WMM786468 WWI786445:WWI786468 AC851981:AC852004 JW851981:JW852004 TS851981:TS852004 ADO851981:ADO852004 ANK851981:ANK852004 AXG851981:AXG852004 BHC851981:BHC852004 BQY851981:BQY852004 CAU851981:CAU852004 CKQ851981:CKQ852004 CUM851981:CUM852004 DEI851981:DEI852004 DOE851981:DOE852004 DYA851981:DYA852004 EHW851981:EHW852004 ERS851981:ERS852004 FBO851981:FBO852004 FLK851981:FLK852004 FVG851981:FVG852004 GFC851981:GFC852004 GOY851981:GOY852004 GYU851981:GYU852004 HIQ851981:HIQ852004 HSM851981:HSM852004 ICI851981:ICI852004 IME851981:IME852004 IWA851981:IWA852004 JFW851981:JFW852004 JPS851981:JPS852004 JZO851981:JZO852004 KJK851981:KJK852004 KTG851981:KTG852004 LDC851981:LDC852004 LMY851981:LMY852004 LWU851981:LWU852004 MGQ851981:MGQ852004 MQM851981:MQM852004 NAI851981:NAI852004 NKE851981:NKE852004 NUA851981:NUA852004 ODW851981:ODW852004 ONS851981:ONS852004 OXO851981:OXO852004 PHK851981:PHK852004 PRG851981:PRG852004 QBC851981:QBC852004 QKY851981:QKY852004 QUU851981:QUU852004 REQ851981:REQ852004 ROM851981:ROM852004 RYI851981:RYI852004 SIE851981:SIE852004 SSA851981:SSA852004 TBW851981:TBW852004 TLS851981:TLS852004 TVO851981:TVO852004 UFK851981:UFK852004 UPG851981:UPG852004 UZC851981:UZC852004 VIY851981:VIY852004 VSU851981:VSU852004 WCQ851981:WCQ852004 WMM851981:WMM852004 WWI851981:WWI852004 AC917517:AC917540 JW917517:JW917540 TS917517:TS917540 ADO917517:ADO917540 ANK917517:ANK917540 AXG917517:AXG917540 BHC917517:BHC917540 BQY917517:BQY917540 CAU917517:CAU917540 CKQ917517:CKQ917540 CUM917517:CUM917540 DEI917517:DEI917540 DOE917517:DOE917540 DYA917517:DYA917540 EHW917517:EHW917540 ERS917517:ERS917540 FBO917517:FBO917540 FLK917517:FLK917540 FVG917517:FVG917540 GFC917517:GFC917540 GOY917517:GOY917540 GYU917517:GYU917540 HIQ917517:HIQ917540 HSM917517:HSM917540 ICI917517:ICI917540 IME917517:IME917540 IWA917517:IWA917540 JFW917517:JFW917540 JPS917517:JPS917540 JZO917517:JZO917540 KJK917517:KJK917540 KTG917517:KTG917540 LDC917517:LDC917540 LMY917517:LMY917540 LWU917517:LWU917540 MGQ917517:MGQ917540 MQM917517:MQM917540 NAI917517:NAI917540 NKE917517:NKE917540 NUA917517:NUA917540 ODW917517:ODW917540 ONS917517:ONS917540 OXO917517:OXO917540 PHK917517:PHK917540 PRG917517:PRG917540 QBC917517:QBC917540 QKY917517:QKY917540 QUU917517:QUU917540 REQ917517:REQ917540 ROM917517:ROM917540 RYI917517:RYI917540 SIE917517:SIE917540 SSA917517:SSA917540 TBW917517:TBW917540 TLS917517:TLS917540 TVO917517:TVO917540 UFK917517:UFK917540 UPG917517:UPG917540 UZC917517:UZC917540 VIY917517:VIY917540 VSU917517:VSU917540 WCQ917517:WCQ917540 WMM917517:WMM917540 WWI917517:WWI917540 AC983053:AC983076 JW983053:JW983076 TS983053:TS983076 ADO983053:ADO983076 ANK983053:ANK983076 AXG983053:AXG983076 BHC983053:BHC983076 BQY983053:BQY983076 CAU983053:CAU983076 CKQ983053:CKQ983076 CUM983053:CUM983076 DEI983053:DEI983076 DOE983053:DOE983076 DYA983053:DYA983076 EHW983053:EHW983076 ERS983053:ERS983076 FBO983053:FBO983076 FLK983053:FLK983076 FVG983053:FVG983076 GFC983053:GFC983076 GOY983053:GOY983076 GYU983053:GYU983076 HIQ983053:HIQ983076 HSM983053:HSM983076 ICI983053:ICI983076 IME983053:IME983076 IWA983053:IWA983076 JFW983053:JFW983076 JPS983053:JPS983076 JZO983053:JZO983076 KJK983053:KJK983076 KTG983053:KTG983076 LDC983053:LDC983076 LMY983053:LMY983076 LWU983053:LWU983076 MGQ983053:MGQ983076 MQM983053:MQM983076 NAI983053:NAI983076 NKE983053:NKE983076 NUA983053:NUA983076 ODW983053:ODW983076 ONS983053:ONS983076 OXO983053:OXO983076 PHK983053:PHK983076 PRG983053:PRG983076 QBC983053:QBC983076 QKY983053:QKY983076 QUU983053:QUU983076 REQ983053:REQ983076 ROM983053:ROM983076 RYI983053:RYI983076 SIE983053:SIE983076 SSA983053:SSA983076 TBW983053:TBW983076 TLS983053:TLS983076 TVO983053:TVO983076 UFK983053:UFK983076 UPG983053:UPG983076 UZC983053:UZC983076 VIY983053:VIY983076 VSU983053:VSU983076 WCQ983053:WCQ983076 WMM983053:WMM983076 WWI983053:WWI983076 JO191 AC178:AC182 AC175 WCK190 WCK125 VSO125 VIS125 UYW125 UPA125 UFE125 TVI125 TLM125 TBQ125 SRU125 SHY125 RYC125 ROG125 REK125 QUO125 QKS125 QAW125 PRA125 PHE125 OXI125 ONM125 ODQ125 NTU125 NJY125 NAC125 MQG125 MGK125 LWO125 LMS125 LCW125 KTA125 KJE125 JZI125 JPM125 JFQ125 IVU125 ILY125 ICC125 HSG125 HIK125 GYO125 GOS125 GEW125 FVA125 FLE125 FBI125 ERM125 EHQ125 DXU125 DNY125 DEC125 CUG125 CKK125 CAO125 BQS125 BGW125 AXA125 ANE125 ADI125 TM125 JQ125 WWC125 WBZ126 VSO190 VIS190 UYW190 UPA190 UFE190 TVI190 TLM190 TBQ190 SRU190 SHY190 RYC190 ROG190 REK190 QUO190 QKS190 QAW190 PRA190 PHE190 OXI190 ONM190 ODQ190 NTU190 NJY190 NAC190 MQG190 MGK190 LWO190 LMS190 LCW190 KTA190 KJE190 JZI190 JPM190 JFQ190 IVU190 ILY190 ICC190 HSG190 HIK190 GYO190 GOS190 GEW190 FVA190 FLE190 FBI190 ERM190 EHQ190 DXU190 DNY190 DEC190 CUG190 CKK190 CAO190 BQS190 BGW190 AXA190 ANE190 ADI190 TM190 JQ190 WWC190 AC196 AC225:AC237 WWA191 WME191 WCI191 VSM191 VIQ191 UYU191 UOY191 UFC191 TVG191 TLK191 TBO191 SRS191 SHW191 RYA191 ROE191 REI191 QUM191 QKQ191 QAU191 PQY191 PHC191 OXG191 ONK191 ODO191 NTS191 NJW191 NAA191 MQE191 MGI191 LWM191 LMQ191 LCU191 KSY191 KJC191 JZG191 JPK191 JFO191 IVS191 ILW191 ICA191 HSE191 HII191 GYM191 GOQ191 GEU191 FUY191 FLC191 FBG191 ERK191 EHO191 DXS191 DNW191 DEA191 CUE191 CKI191 CAM191 BQQ191 BGU191 AWY191 ANC191 ADG191 WLV126 WMG125 VSD126 VIH126 UYL126 UOP126 UET126 TUX126 TLB126 TBF126 SRJ126 SHN126 RXR126 RNV126 RDZ126 QUD126 QKH126 QAL126 PQP126 PGT126 OWX126 ONB126 ODF126 NTJ126 NJN126 MZR126 MPV126 MFZ126 LWD126 LMH126 LCL126 KSP126 KIT126 JYX126 JPB126 JFF126 IVJ126 ILN126 IBR126 HRV126 HHZ126 GYD126 GOH126 GEL126 FUP126 FKT126 FAX126 ERB126 EHF126 DXJ126 DNN126 DDR126 CTV126 CJZ126 CAD126 BQH126 BGL126 AWP126 AMT126 ACX126 TB126 JF126 WVR126 AC114 AC116 AC118 AC120 AC155:AC156 AC172 AC132 WWK124 JY124 TU124 ADQ124 ANM124 AXI124 BHE124 BRA124 CAW124 CKS124 CUO124 DEK124 DOG124 DYC124 EHY124 ERU124 FBQ124 FLM124 FVI124 GFE124 GPA124 GYW124 HIS124 HSO124 ICK124 IMG124 IWC124 JFY124 JPU124 JZQ124 KJM124 KTI124 LDE124 LNA124 LWW124 MGS124 MQO124 NAK124 NKG124 NUC124 ODY124 ONU124 OXQ124 PHM124 PRI124 QBE124 QLA124 QUW124 RES124 ROO124 RYK124 SIG124 SSC124 TBY124 TLU124 TVQ124 UFM124 UPI124 UZE124 VJA124 VSW124 WCS124 WMO124 AC122:AC128 WMG190 TK191 WCS192 WMO192 WWK192 JY192 TU192 ADQ192 ANM192 AXI192 BHE192 BRA192 CAW192 CKS192 CUO192 DEK192 DOG192 DYC192 EHY192 ERU192 FBQ192 FLM192 FVI192 GFE192 GPA192 GYW192 HIS192 HSO192 ICK192 IMG192 IWC192 JFY192 JPU192 JZQ192 KJM192 KTI192 LDE192 LNA192 LWW192 MGS192 MQO192 NAK192 NKG192 NUC192 ODY192 ONU192 OXQ192 PHM192 PRI192 QBE192 QLA192 QUW192 RES192 ROO192 RYK192 SIG192 SSC192 TBY192 TLU192 TVQ192 UFM192 UPI192 UZE192 VJA192 VSW192 AD238 AC135:AC150 AC152:AC153 AC188:AC194 AC242 AC63:AC108">
      <formula1>НДС</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AN131108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AN196644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AN262180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AN327716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AN393252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AN458788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AN524324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AN589860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AN655396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AN720932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AN786468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AN852004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AN917540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AN983076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KA65570:KA65572 TW65570:TW65572 ADS65570:ADS65572 ANO65570:ANO65572 AXK65570:AXK65572 BHG65570:BHG65572 BRC65570:BRC65572 CAY65570:CAY65572 CKU65570:CKU65572 CUQ65570:CUQ65572 DEM65570:DEM65572 DOI65570:DOI65572 DYE65570:DYE65572 EIA65570:EIA65572 ERW65570:ERW65572 FBS65570:FBS65572 FLO65570:FLO65572 FVK65570:FVK65572 GFG65570:GFG65572 GPC65570:GPC65572 GYY65570:GYY65572 HIU65570:HIU65572 HSQ65570:HSQ65572 ICM65570:ICM65572 IMI65570:IMI65572 IWE65570:IWE65572 JGA65570:JGA65572 JPW65570:JPW65572 JZS65570:JZS65572 KJO65570:KJO65572 KTK65570:KTK65572 LDG65570:LDG65572 LNC65570:LNC65572 LWY65570:LWY65572 MGU65570:MGU65572 MQQ65570:MQQ65572 NAM65570:NAM65572 NKI65570:NKI65572 NUE65570:NUE65572 OEA65570:OEA65572 ONW65570:ONW65572 OXS65570:OXS65572 PHO65570:PHO65572 PRK65570:PRK65572 QBG65570:QBG65572 QLC65570:QLC65572 QUY65570:QUY65572 REU65570:REU65572 ROQ65570:ROQ65572 RYM65570:RYM65572 SII65570:SII65572 SSE65570:SSE65572 TCA65570:TCA65572 TLW65570:TLW65572 TVS65570:TVS65572 UFO65570:UFO65572 UPK65570:UPK65572 UZG65570:UZG65572 VJC65570:VJC65572 VSY65570:VSY65572 WCU65570:WCU65572 WMQ65570:WMQ65572 WWM65570:WWM65572 KA131106:KA131108 TW131106:TW131108 ADS131106:ADS131108 ANO131106:ANO131108 AXK131106:AXK131108 BHG131106:BHG131108 BRC131106:BRC131108 CAY131106:CAY131108 CKU131106:CKU131108 CUQ131106:CUQ131108 DEM131106:DEM131108 DOI131106:DOI131108 DYE131106:DYE131108 EIA131106:EIA131108 ERW131106:ERW131108 FBS131106:FBS131108 FLO131106:FLO131108 FVK131106:FVK131108 GFG131106:GFG131108 GPC131106:GPC131108 GYY131106:GYY131108 HIU131106:HIU131108 HSQ131106:HSQ131108 ICM131106:ICM131108 IMI131106:IMI131108 IWE131106:IWE131108 JGA131106:JGA131108 JPW131106:JPW131108 JZS131106:JZS131108 KJO131106:KJO131108 KTK131106:KTK131108 LDG131106:LDG131108 LNC131106:LNC131108 LWY131106:LWY131108 MGU131106:MGU131108 MQQ131106:MQQ131108 NAM131106:NAM131108 NKI131106:NKI131108 NUE131106:NUE131108 OEA131106:OEA131108 ONW131106:ONW131108 OXS131106:OXS131108 PHO131106:PHO131108 PRK131106:PRK131108 QBG131106:QBG131108 QLC131106:QLC131108 QUY131106:QUY131108 REU131106:REU131108 ROQ131106:ROQ131108 RYM131106:RYM131108 SII131106:SII131108 SSE131106:SSE131108 TCA131106:TCA131108 TLW131106:TLW131108 TVS131106:TVS131108 UFO131106:UFO131108 UPK131106:UPK131108 UZG131106:UZG131108 VJC131106:VJC131108 VSY131106:VSY131108 WCU131106:WCU131108 WMQ131106:WMQ131108 WWM131106:WWM131108 KA196642:KA196644 TW196642:TW196644 ADS196642:ADS196644 ANO196642:ANO196644 AXK196642:AXK196644 BHG196642:BHG196644 BRC196642:BRC196644 CAY196642:CAY196644 CKU196642:CKU196644 CUQ196642:CUQ196644 DEM196642:DEM196644 DOI196642:DOI196644 DYE196642:DYE196644 EIA196642:EIA196644 ERW196642:ERW196644 FBS196642:FBS196644 FLO196642:FLO196644 FVK196642:FVK196644 GFG196642:GFG196644 GPC196642:GPC196644 GYY196642:GYY196644 HIU196642:HIU196644 HSQ196642:HSQ196644 ICM196642:ICM196644 IMI196642:IMI196644 IWE196642:IWE196644 JGA196642:JGA196644 JPW196642:JPW196644 JZS196642:JZS196644 KJO196642:KJO196644 KTK196642:KTK196644 LDG196642:LDG196644 LNC196642:LNC196644 LWY196642:LWY196644 MGU196642:MGU196644 MQQ196642:MQQ196644 NAM196642:NAM196644 NKI196642:NKI196644 NUE196642:NUE196644 OEA196642:OEA196644 ONW196642:ONW196644 OXS196642:OXS196644 PHO196642:PHO196644 PRK196642:PRK196644 QBG196642:QBG196644 QLC196642:QLC196644 QUY196642:QUY196644 REU196642:REU196644 ROQ196642:ROQ196644 RYM196642:RYM196644 SII196642:SII196644 SSE196642:SSE196644 TCA196642:TCA196644 TLW196642:TLW196644 TVS196642:TVS196644 UFO196642:UFO196644 UPK196642:UPK196644 UZG196642:UZG196644 VJC196642:VJC196644 VSY196642:VSY196644 WCU196642:WCU196644 WMQ196642:WMQ196644 WWM196642:WWM196644 KA262178:KA262180 TW262178:TW262180 ADS262178:ADS262180 ANO262178:ANO262180 AXK262178:AXK262180 BHG262178:BHG262180 BRC262178:BRC262180 CAY262178:CAY262180 CKU262178:CKU262180 CUQ262178:CUQ262180 DEM262178:DEM262180 DOI262178:DOI262180 DYE262178:DYE262180 EIA262178:EIA262180 ERW262178:ERW262180 FBS262178:FBS262180 FLO262178:FLO262180 FVK262178:FVK262180 GFG262178:GFG262180 GPC262178:GPC262180 GYY262178:GYY262180 HIU262178:HIU262180 HSQ262178:HSQ262180 ICM262178:ICM262180 IMI262178:IMI262180 IWE262178:IWE262180 JGA262178:JGA262180 JPW262178:JPW262180 JZS262178:JZS262180 KJO262178:KJO262180 KTK262178:KTK262180 LDG262178:LDG262180 LNC262178:LNC262180 LWY262178:LWY262180 MGU262178:MGU262180 MQQ262178:MQQ262180 NAM262178:NAM262180 NKI262178:NKI262180 NUE262178:NUE262180 OEA262178:OEA262180 ONW262178:ONW262180 OXS262178:OXS262180 PHO262178:PHO262180 PRK262178:PRK262180 QBG262178:QBG262180 QLC262178:QLC262180 QUY262178:QUY262180 REU262178:REU262180 ROQ262178:ROQ262180 RYM262178:RYM262180 SII262178:SII262180 SSE262178:SSE262180 TCA262178:TCA262180 TLW262178:TLW262180 TVS262178:TVS262180 UFO262178:UFO262180 UPK262178:UPK262180 UZG262178:UZG262180 VJC262178:VJC262180 VSY262178:VSY262180 WCU262178:WCU262180 WMQ262178:WMQ262180 WWM262178:WWM262180 KA327714:KA327716 TW327714:TW327716 ADS327714:ADS327716 ANO327714:ANO327716 AXK327714:AXK327716 BHG327714:BHG327716 BRC327714:BRC327716 CAY327714:CAY327716 CKU327714:CKU327716 CUQ327714:CUQ327716 DEM327714:DEM327716 DOI327714:DOI327716 DYE327714:DYE327716 EIA327714:EIA327716 ERW327714:ERW327716 FBS327714:FBS327716 FLO327714:FLO327716 FVK327714:FVK327716 GFG327714:GFG327716 GPC327714:GPC327716 GYY327714:GYY327716 HIU327714:HIU327716 HSQ327714:HSQ327716 ICM327714:ICM327716 IMI327714:IMI327716 IWE327714:IWE327716 JGA327714:JGA327716 JPW327714:JPW327716 JZS327714:JZS327716 KJO327714:KJO327716 KTK327714:KTK327716 LDG327714:LDG327716 LNC327714:LNC327716 LWY327714:LWY327716 MGU327714:MGU327716 MQQ327714:MQQ327716 NAM327714:NAM327716 NKI327714:NKI327716 NUE327714:NUE327716 OEA327714:OEA327716 ONW327714:ONW327716 OXS327714:OXS327716 PHO327714:PHO327716 PRK327714:PRK327716 QBG327714:QBG327716 QLC327714:QLC327716 QUY327714:QUY327716 REU327714:REU327716 ROQ327714:ROQ327716 RYM327714:RYM327716 SII327714:SII327716 SSE327714:SSE327716 TCA327714:TCA327716 TLW327714:TLW327716 TVS327714:TVS327716 UFO327714:UFO327716 UPK327714:UPK327716 UZG327714:UZG327716 VJC327714:VJC327716 VSY327714:VSY327716 WCU327714:WCU327716 WMQ327714:WMQ327716 WWM327714:WWM327716 KA393250:KA393252 TW393250:TW393252 ADS393250:ADS393252 ANO393250:ANO393252 AXK393250:AXK393252 BHG393250:BHG393252 BRC393250:BRC393252 CAY393250:CAY393252 CKU393250:CKU393252 CUQ393250:CUQ393252 DEM393250:DEM393252 DOI393250:DOI393252 DYE393250:DYE393252 EIA393250:EIA393252 ERW393250:ERW393252 FBS393250:FBS393252 FLO393250:FLO393252 FVK393250:FVK393252 GFG393250:GFG393252 GPC393250:GPC393252 GYY393250:GYY393252 HIU393250:HIU393252 HSQ393250:HSQ393252 ICM393250:ICM393252 IMI393250:IMI393252 IWE393250:IWE393252 JGA393250:JGA393252 JPW393250:JPW393252 JZS393250:JZS393252 KJO393250:KJO393252 KTK393250:KTK393252 LDG393250:LDG393252 LNC393250:LNC393252 LWY393250:LWY393252 MGU393250:MGU393252 MQQ393250:MQQ393252 NAM393250:NAM393252 NKI393250:NKI393252 NUE393250:NUE393252 OEA393250:OEA393252 ONW393250:ONW393252 OXS393250:OXS393252 PHO393250:PHO393252 PRK393250:PRK393252 QBG393250:QBG393252 QLC393250:QLC393252 QUY393250:QUY393252 REU393250:REU393252 ROQ393250:ROQ393252 RYM393250:RYM393252 SII393250:SII393252 SSE393250:SSE393252 TCA393250:TCA393252 TLW393250:TLW393252 TVS393250:TVS393252 UFO393250:UFO393252 UPK393250:UPK393252 UZG393250:UZG393252 VJC393250:VJC393252 VSY393250:VSY393252 WCU393250:WCU393252 WMQ393250:WMQ393252 WWM393250:WWM393252 KA458786:KA458788 TW458786:TW458788 ADS458786:ADS458788 ANO458786:ANO458788 AXK458786:AXK458788 BHG458786:BHG458788 BRC458786:BRC458788 CAY458786:CAY458788 CKU458786:CKU458788 CUQ458786:CUQ458788 DEM458786:DEM458788 DOI458786:DOI458788 DYE458786:DYE458788 EIA458786:EIA458788 ERW458786:ERW458788 FBS458786:FBS458788 FLO458786:FLO458788 FVK458786:FVK458788 GFG458786:GFG458788 GPC458786:GPC458788 GYY458786:GYY458788 HIU458786:HIU458788 HSQ458786:HSQ458788 ICM458786:ICM458788 IMI458786:IMI458788 IWE458786:IWE458788 JGA458786:JGA458788 JPW458786:JPW458788 JZS458786:JZS458788 KJO458786:KJO458788 KTK458786:KTK458788 LDG458786:LDG458788 LNC458786:LNC458788 LWY458786:LWY458788 MGU458786:MGU458788 MQQ458786:MQQ458788 NAM458786:NAM458788 NKI458786:NKI458788 NUE458786:NUE458788 OEA458786:OEA458788 ONW458786:ONW458788 OXS458786:OXS458788 PHO458786:PHO458788 PRK458786:PRK458788 QBG458786:QBG458788 QLC458786:QLC458788 QUY458786:QUY458788 REU458786:REU458788 ROQ458786:ROQ458788 RYM458786:RYM458788 SII458786:SII458788 SSE458786:SSE458788 TCA458786:TCA458788 TLW458786:TLW458788 TVS458786:TVS458788 UFO458786:UFO458788 UPK458786:UPK458788 UZG458786:UZG458788 VJC458786:VJC458788 VSY458786:VSY458788 WCU458786:WCU458788 WMQ458786:WMQ458788 WWM458786:WWM458788 KA524322:KA524324 TW524322:TW524324 ADS524322:ADS524324 ANO524322:ANO524324 AXK524322:AXK524324 BHG524322:BHG524324 BRC524322:BRC524324 CAY524322:CAY524324 CKU524322:CKU524324 CUQ524322:CUQ524324 DEM524322:DEM524324 DOI524322:DOI524324 DYE524322:DYE524324 EIA524322:EIA524324 ERW524322:ERW524324 FBS524322:FBS524324 FLO524322:FLO524324 FVK524322:FVK524324 GFG524322:GFG524324 GPC524322:GPC524324 GYY524322:GYY524324 HIU524322:HIU524324 HSQ524322:HSQ524324 ICM524322:ICM524324 IMI524322:IMI524324 IWE524322:IWE524324 JGA524322:JGA524324 JPW524322:JPW524324 JZS524322:JZS524324 KJO524322:KJO524324 KTK524322:KTK524324 LDG524322:LDG524324 LNC524322:LNC524324 LWY524322:LWY524324 MGU524322:MGU524324 MQQ524322:MQQ524324 NAM524322:NAM524324 NKI524322:NKI524324 NUE524322:NUE524324 OEA524322:OEA524324 ONW524322:ONW524324 OXS524322:OXS524324 PHO524322:PHO524324 PRK524322:PRK524324 QBG524322:QBG524324 QLC524322:QLC524324 QUY524322:QUY524324 REU524322:REU524324 ROQ524322:ROQ524324 RYM524322:RYM524324 SII524322:SII524324 SSE524322:SSE524324 TCA524322:TCA524324 TLW524322:TLW524324 TVS524322:TVS524324 UFO524322:UFO524324 UPK524322:UPK524324 UZG524322:UZG524324 VJC524322:VJC524324 VSY524322:VSY524324 WCU524322:WCU524324 WMQ524322:WMQ524324 WWM524322:WWM524324 KA589858:KA589860 TW589858:TW589860 ADS589858:ADS589860 ANO589858:ANO589860 AXK589858:AXK589860 BHG589858:BHG589860 BRC589858:BRC589860 CAY589858:CAY589860 CKU589858:CKU589860 CUQ589858:CUQ589860 DEM589858:DEM589860 DOI589858:DOI589860 DYE589858:DYE589860 EIA589858:EIA589860 ERW589858:ERW589860 FBS589858:FBS589860 FLO589858:FLO589860 FVK589858:FVK589860 GFG589858:GFG589860 GPC589858:GPC589860 GYY589858:GYY589860 HIU589858:HIU589860 HSQ589858:HSQ589860 ICM589858:ICM589860 IMI589858:IMI589860 IWE589858:IWE589860 JGA589858:JGA589860 JPW589858:JPW589860 JZS589858:JZS589860 KJO589858:KJO589860 KTK589858:KTK589860 LDG589858:LDG589860 LNC589858:LNC589860 LWY589858:LWY589860 MGU589858:MGU589860 MQQ589858:MQQ589860 NAM589858:NAM589860 NKI589858:NKI589860 NUE589858:NUE589860 OEA589858:OEA589860 ONW589858:ONW589860 OXS589858:OXS589860 PHO589858:PHO589860 PRK589858:PRK589860 QBG589858:QBG589860 QLC589858:QLC589860 QUY589858:QUY589860 REU589858:REU589860 ROQ589858:ROQ589860 RYM589858:RYM589860 SII589858:SII589860 SSE589858:SSE589860 TCA589858:TCA589860 TLW589858:TLW589860 TVS589858:TVS589860 UFO589858:UFO589860 UPK589858:UPK589860 UZG589858:UZG589860 VJC589858:VJC589860 VSY589858:VSY589860 WCU589858:WCU589860 WMQ589858:WMQ589860 WWM589858:WWM589860 KA655394:KA655396 TW655394:TW655396 ADS655394:ADS655396 ANO655394:ANO655396 AXK655394:AXK655396 BHG655394:BHG655396 BRC655394:BRC655396 CAY655394:CAY655396 CKU655394:CKU655396 CUQ655394:CUQ655396 DEM655394:DEM655396 DOI655394:DOI655396 DYE655394:DYE655396 EIA655394:EIA655396 ERW655394:ERW655396 FBS655394:FBS655396 FLO655394:FLO655396 FVK655394:FVK655396 GFG655394:GFG655396 GPC655394:GPC655396 GYY655394:GYY655396 HIU655394:HIU655396 HSQ655394:HSQ655396 ICM655394:ICM655396 IMI655394:IMI655396 IWE655394:IWE655396 JGA655394:JGA655396 JPW655394:JPW655396 JZS655394:JZS655396 KJO655394:KJO655396 KTK655394:KTK655396 LDG655394:LDG655396 LNC655394:LNC655396 LWY655394:LWY655396 MGU655394:MGU655396 MQQ655394:MQQ655396 NAM655394:NAM655396 NKI655394:NKI655396 NUE655394:NUE655396 OEA655394:OEA655396 ONW655394:ONW655396 OXS655394:OXS655396 PHO655394:PHO655396 PRK655394:PRK655396 QBG655394:QBG655396 QLC655394:QLC655396 QUY655394:QUY655396 REU655394:REU655396 ROQ655394:ROQ655396 RYM655394:RYM655396 SII655394:SII655396 SSE655394:SSE655396 TCA655394:TCA655396 TLW655394:TLW655396 TVS655394:TVS655396 UFO655394:UFO655396 UPK655394:UPK655396 UZG655394:UZG655396 VJC655394:VJC655396 VSY655394:VSY655396 WCU655394:WCU655396 WMQ655394:WMQ655396 WWM655394:WWM655396 KA720930:KA720932 TW720930:TW720932 ADS720930:ADS720932 ANO720930:ANO720932 AXK720930:AXK720932 BHG720930:BHG720932 BRC720930:BRC720932 CAY720930:CAY720932 CKU720930:CKU720932 CUQ720930:CUQ720932 DEM720930:DEM720932 DOI720930:DOI720932 DYE720930:DYE720932 EIA720930:EIA720932 ERW720930:ERW720932 FBS720930:FBS720932 FLO720930:FLO720932 FVK720930:FVK720932 GFG720930:GFG720932 GPC720930:GPC720932 GYY720930:GYY720932 HIU720930:HIU720932 HSQ720930:HSQ720932 ICM720930:ICM720932 IMI720930:IMI720932 IWE720930:IWE720932 JGA720930:JGA720932 JPW720930:JPW720932 JZS720930:JZS720932 KJO720930:KJO720932 KTK720930:KTK720932 LDG720930:LDG720932 LNC720930:LNC720932 LWY720930:LWY720932 MGU720930:MGU720932 MQQ720930:MQQ720932 NAM720930:NAM720932 NKI720930:NKI720932 NUE720930:NUE720932 OEA720930:OEA720932 ONW720930:ONW720932 OXS720930:OXS720932 PHO720930:PHO720932 PRK720930:PRK720932 QBG720930:QBG720932 QLC720930:QLC720932 QUY720930:QUY720932 REU720930:REU720932 ROQ720930:ROQ720932 RYM720930:RYM720932 SII720930:SII720932 SSE720930:SSE720932 TCA720930:TCA720932 TLW720930:TLW720932 TVS720930:TVS720932 UFO720930:UFO720932 UPK720930:UPK720932 UZG720930:UZG720932 VJC720930:VJC720932 VSY720930:VSY720932 WCU720930:WCU720932 WMQ720930:WMQ720932 WWM720930:WWM720932 KA786466:KA786468 TW786466:TW786468 ADS786466:ADS786468 ANO786466:ANO786468 AXK786466:AXK786468 BHG786466:BHG786468 BRC786466:BRC786468 CAY786466:CAY786468 CKU786466:CKU786468 CUQ786466:CUQ786468 DEM786466:DEM786468 DOI786466:DOI786468 DYE786466:DYE786468 EIA786466:EIA786468 ERW786466:ERW786468 FBS786466:FBS786468 FLO786466:FLO786468 FVK786466:FVK786468 GFG786466:GFG786468 GPC786466:GPC786468 GYY786466:GYY786468 HIU786466:HIU786468 HSQ786466:HSQ786468 ICM786466:ICM786468 IMI786466:IMI786468 IWE786466:IWE786468 JGA786466:JGA786468 JPW786466:JPW786468 JZS786466:JZS786468 KJO786466:KJO786468 KTK786466:KTK786468 LDG786466:LDG786468 LNC786466:LNC786468 LWY786466:LWY786468 MGU786466:MGU786468 MQQ786466:MQQ786468 NAM786466:NAM786468 NKI786466:NKI786468 NUE786466:NUE786468 OEA786466:OEA786468 ONW786466:ONW786468 OXS786466:OXS786468 PHO786466:PHO786468 PRK786466:PRK786468 QBG786466:QBG786468 QLC786466:QLC786468 QUY786466:QUY786468 REU786466:REU786468 ROQ786466:ROQ786468 RYM786466:RYM786468 SII786466:SII786468 SSE786466:SSE786468 TCA786466:TCA786468 TLW786466:TLW786468 TVS786466:TVS786468 UFO786466:UFO786468 UPK786466:UPK786468 UZG786466:UZG786468 VJC786466:VJC786468 VSY786466:VSY786468 WCU786466:WCU786468 WMQ786466:WMQ786468 WWM786466:WWM786468 KA852002:KA852004 TW852002:TW852004 ADS852002:ADS852004 ANO852002:ANO852004 AXK852002:AXK852004 BHG852002:BHG852004 BRC852002:BRC852004 CAY852002:CAY852004 CKU852002:CKU852004 CUQ852002:CUQ852004 DEM852002:DEM852004 DOI852002:DOI852004 DYE852002:DYE852004 EIA852002:EIA852004 ERW852002:ERW852004 FBS852002:FBS852004 FLO852002:FLO852004 FVK852002:FVK852004 GFG852002:GFG852004 GPC852002:GPC852004 GYY852002:GYY852004 HIU852002:HIU852004 HSQ852002:HSQ852004 ICM852002:ICM852004 IMI852002:IMI852004 IWE852002:IWE852004 JGA852002:JGA852004 JPW852002:JPW852004 JZS852002:JZS852004 KJO852002:KJO852004 KTK852002:KTK852004 LDG852002:LDG852004 LNC852002:LNC852004 LWY852002:LWY852004 MGU852002:MGU852004 MQQ852002:MQQ852004 NAM852002:NAM852004 NKI852002:NKI852004 NUE852002:NUE852004 OEA852002:OEA852004 ONW852002:ONW852004 OXS852002:OXS852004 PHO852002:PHO852004 PRK852002:PRK852004 QBG852002:QBG852004 QLC852002:QLC852004 QUY852002:QUY852004 REU852002:REU852004 ROQ852002:ROQ852004 RYM852002:RYM852004 SII852002:SII852004 SSE852002:SSE852004 TCA852002:TCA852004 TLW852002:TLW852004 TVS852002:TVS852004 UFO852002:UFO852004 UPK852002:UPK852004 UZG852002:UZG852004 VJC852002:VJC852004 VSY852002:VSY852004 WCU852002:WCU852004 WMQ852002:WMQ852004 WWM852002:WWM852004 KA917538:KA917540 TW917538:TW917540 ADS917538:ADS917540 ANO917538:ANO917540 AXK917538:AXK917540 BHG917538:BHG917540 BRC917538:BRC917540 CAY917538:CAY917540 CKU917538:CKU917540 CUQ917538:CUQ917540 DEM917538:DEM917540 DOI917538:DOI917540 DYE917538:DYE917540 EIA917538:EIA917540 ERW917538:ERW917540 FBS917538:FBS917540 FLO917538:FLO917540 FVK917538:FVK917540 GFG917538:GFG917540 GPC917538:GPC917540 GYY917538:GYY917540 HIU917538:HIU917540 HSQ917538:HSQ917540 ICM917538:ICM917540 IMI917538:IMI917540 IWE917538:IWE917540 JGA917538:JGA917540 JPW917538:JPW917540 JZS917538:JZS917540 KJO917538:KJO917540 KTK917538:KTK917540 LDG917538:LDG917540 LNC917538:LNC917540 LWY917538:LWY917540 MGU917538:MGU917540 MQQ917538:MQQ917540 NAM917538:NAM917540 NKI917538:NKI917540 NUE917538:NUE917540 OEA917538:OEA917540 ONW917538:ONW917540 OXS917538:OXS917540 PHO917538:PHO917540 PRK917538:PRK917540 QBG917538:QBG917540 QLC917538:QLC917540 QUY917538:QUY917540 REU917538:REU917540 ROQ917538:ROQ917540 RYM917538:RYM917540 SII917538:SII917540 SSE917538:SSE917540 TCA917538:TCA917540 TLW917538:TLW917540 TVS917538:TVS917540 UFO917538:UFO917540 UPK917538:UPK917540 UZG917538:UZG917540 VJC917538:VJC917540 VSY917538:VSY917540 WCU917538:WCU917540 WMQ917538:WMQ917540 WWM917538:WWM917540 KA983074:KA983076 TW983074:TW983076 ADS983074:ADS983076 ANO983074:ANO983076 AXK983074:AXK983076 BHG983074:BHG983076 BRC983074:BRC983076 CAY983074:CAY983076 CKU983074:CKU983076 CUQ983074:CUQ983076 DEM983074:DEM983076 DOI983074:DOI983076 DYE983074:DYE983076 EIA983074:EIA983076 ERW983074:ERW983076 FBS983074:FBS983076 FLO983074:FLO983076 FVK983074:FVK983076 GFG983074:GFG983076 GPC983074:GPC983076 GYY983074:GYY983076 HIU983074:HIU983076 HSQ983074:HSQ983076 ICM983074:ICM983076 IMI983074:IMI983076 IWE983074:IWE983076 JGA983074:JGA983076 JPW983074:JPW983076 JZS983074:JZS983076 KJO983074:KJO983076 KTK983074:KTK983076 LDG983074:LDG983076 LNC983074:LNC983076 LWY983074:LWY983076 MGU983074:MGU983076 MQQ983074:MQQ983076 NAM983074:NAM983076 NKI983074:NKI983076 NUE983074:NUE983076 OEA983074:OEA983076 ONW983074:ONW983076 OXS983074:OXS983076 PHO983074:PHO983076 PRK983074:PRK983076 QBG983074:QBG983076 QLC983074:QLC983076 QUY983074:QUY983076 REU983074:REU983076 ROQ983074:ROQ983076 RYM983074:RYM983076 SII983074:SII983076 SSE983074:SSE983076 TCA983074:TCA983076 TLW983074:TLW983076 TVS983074:TVS983076 UFO983074:UFO983076 UPK983074:UPK983076 UZG983074:UZG983076 VJC983074:VJC983076 VSY983074:VSY983076 WCU983074:WCU983076 WMQ983074:WMQ983076 WWM983074:WWM983076 AF65564 KD65564 TZ65564 ADV65564 ANR65564 AXN65564 BHJ65564 BRF65564 CBB65564 CKX65564 CUT65564 DEP65564 DOL65564 DYH65564 EID65564 ERZ65564 FBV65564 FLR65564 FVN65564 GFJ65564 GPF65564 GZB65564 HIX65564 HST65564 ICP65564 IML65564 IWH65564 JGD65564 JPZ65564 JZV65564 KJR65564 KTN65564 LDJ65564 LNF65564 LXB65564 MGX65564 MQT65564 NAP65564 NKL65564 NUH65564 OED65564 ONZ65564 OXV65564 PHR65564 PRN65564 QBJ65564 QLF65564 QVB65564 REX65564 ROT65564 RYP65564 SIL65564 SSH65564 TCD65564 TLZ65564 TVV65564 UFR65564 UPN65564 UZJ65564 VJF65564 VTB65564 WCX65564 WMT65564 WWP65564 AF131100 KD131100 TZ131100 ADV131100 ANR131100 AXN131100 BHJ131100 BRF131100 CBB131100 CKX131100 CUT131100 DEP131100 DOL131100 DYH131100 EID131100 ERZ131100 FBV131100 FLR131100 FVN131100 GFJ131100 GPF131100 GZB131100 HIX131100 HST131100 ICP131100 IML131100 IWH131100 JGD131100 JPZ131100 JZV131100 KJR131100 KTN131100 LDJ131100 LNF131100 LXB131100 MGX131100 MQT131100 NAP131100 NKL131100 NUH131100 OED131100 ONZ131100 OXV131100 PHR131100 PRN131100 QBJ131100 QLF131100 QVB131100 REX131100 ROT131100 RYP131100 SIL131100 SSH131100 TCD131100 TLZ131100 TVV131100 UFR131100 UPN131100 UZJ131100 VJF131100 VTB131100 WCX131100 WMT131100 WWP131100 AF196636 KD196636 TZ196636 ADV196636 ANR196636 AXN196636 BHJ196636 BRF196636 CBB196636 CKX196636 CUT196636 DEP196636 DOL196636 DYH196636 EID196636 ERZ196636 FBV196636 FLR196636 FVN196636 GFJ196636 GPF196636 GZB196636 HIX196636 HST196636 ICP196636 IML196636 IWH196636 JGD196636 JPZ196636 JZV196636 KJR196636 KTN196636 LDJ196636 LNF196636 LXB196636 MGX196636 MQT196636 NAP196636 NKL196636 NUH196636 OED196636 ONZ196636 OXV196636 PHR196636 PRN196636 QBJ196636 QLF196636 QVB196636 REX196636 ROT196636 RYP196636 SIL196636 SSH196636 TCD196636 TLZ196636 TVV196636 UFR196636 UPN196636 UZJ196636 VJF196636 VTB196636 WCX196636 WMT196636 WWP196636 AF262172 KD262172 TZ262172 ADV262172 ANR262172 AXN262172 BHJ262172 BRF262172 CBB262172 CKX262172 CUT262172 DEP262172 DOL262172 DYH262172 EID262172 ERZ262172 FBV262172 FLR262172 FVN262172 GFJ262172 GPF262172 GZB262172 HIX262172 HST262172 ICP262172 IML262172 IWH262172 JGD262172 JPZ262172 JZV262172 KJR262172 KTN262172 LDJ262172 LNF262172 LXB262172 MGX262172 MQT262172 NAP262172 NKL262172 NUH262172 OED262172 ONZ262172 OXV262172 PHR262172 PRN262172 QBJ262172 QLF262172 QVB262172 REX262172 ROT262172 RYP262172 SIL262172 SSH262172 TCD262172 TLZ262172 TVV262172 UFR262172 UPN262172 UZJ262172 VJF262172 VTB262172 WCX262172 WMT262172 WWP262172 AF327708 KD327708 TZ327708 ADV327708 ANR327708 AXN327708 BHJ327708 BRF327708 CBB327708 CKX327708 CUT327708 DEP327708 DOL327708 DYH327708 EID327708 ERZ327708 FBV327708 FLR327708 FVN327708 GFJ327708 GPF327708 GZB327708 HIX327708 HST327708 ICP327708 IML327708 IWH327708 JGD327708 JPZ327708 JZV327708 KJR327708 KTN327708 LDJ327708 LNF327708 LXB327708 MGX327708 MQT327708 NAP327708 NKL327708 NUH327708 OED327708 ONZ327708 OXV327708 PHR327708 PRN327708 QBJ327708 QLF327708 QVB327708 REX327708 ROT327708 RYP327708 SIL327708 SSH327708 TCD327708 TLZ327708 TVV327708 UFR327708 UPN327708 UZJ327708 VJF327708 VTB327708 WCX327708 WMT327708 WWP327708 AF393244 KD393244 TZ393244 ADV393244 ANR393244 AXN393244 BHJ393244 BRF393244 CBB393244 CKX393244 CUT393244 DEP393244 DOL393244 DYH393244 EID393244 ERZ393244 FBV393244 FLR393244 FVN393244 GFJ393244 GPF393244 GZB393244 HIX393244 HST393244 ICP393244 IML393244 IWH393244 JGD393244 JPZ393244 JZV393244 KJR393244 KTN393244 LDJ393244 LNF393244 LXB393244 MGX393244 MQT393244 NAP393244 NKL393244 NUH393244 OED393244 ONZ393244 OXV393244 PHR393244 PRN393244 QBJ393244 QLF393244 QVB393244 REX393244 ROT393244 RYP393244 SIL393244 SSH393244 TCD393244 TLZ393244 TVV393244 UFR393244 UPN393244 UZJ393244 VJF393244 VTB393244 WCX393244 WMT393244 WWP393244 AF458780 KD458780 TZ458780 ADV458780 ANR458780 AXN458780 BHJ458780 BRF458780 CBB458780 CKX458780 CUT458780 DEP458780 DOL458780 DYH458780 EID458780 ERZ458780 FBV458780 FLR458780 FVN458780 GFJ458780 GPF458780 GZB458780 HIX458780 HST458780 ICP458780 IML458780 IWH458780 JGD458780 JPZ458780 JZV458780 KJR458780 KTN458780 LDJ458780 LNF458780 LXB458780 MGX458780 MQT458780 NAP458780 NKL458780 NUH458780 OED458780 ONZ458780 OXV458780 PHR458780 PRN458780 QBJ458780 QLF458780 QVB458780 REX458780 ROT458780 RYP458780 SIL458780 SSH458780 TCD458780 TLZ458780 TVV458780 UFR458780 UPN458780 UZJ458780 VJF458780 VTB458780 WCX458780 WMT458780 WWP458780 AF524316 KD524316 TZ524316 ADV524316 ANR524316 AXN524316 BHJ524316 BRF524316 CBB524316 CKX524316 CUT524316 DEP524316 DOL524316 DYH524316 EID524316 ERZ524316 FBV524316 FLR524316 FVN524316 GFJ524316 GPF524316 GZB524316 HIX524316 HST524316 ICP524316 IML524316 IWH524316 JGD524316 JPZ524316 JZV524316 KJR524316 KTN524316 LDJ524316 LNF524316 LXB524316 MGX524316 MQT524316 NAP524316 NKL524316 NUH524316 OED524316 ONZ524316 OXV524316 PHR524316 PRN524316 QBJ524316 QLF524316 QVB524316 REX524316 ROT524316 RYP524316 SIL524316 SSH524316 TCD524316 TLZ524316 TVV524316 UFR524316 UPN524316 UZJ524316 VJF524316 VTB524316 WCX524316 WMT524316 WWP524316 AF589852 KD589852 TZ589852 ADV589852 ANR589852 AXN589852 BHJ589852 BRF589852 CBB589852 CKX589852 CUT589852 DEP589852 DOL589852 DYH589852 EID589852 ERZ589852 FBV589852 FLR589852 FVN589852 GFJ589852 GPF589852 GZB589852 HIX589852 HST589852 ICP589852 IML589852 IWH589852 JGD589852 JPZ589852 JZV589852 KJR589852 KTN589852 LDJ589852 LNF589852 LXB589852 MGX589852 MQT589852 NAP589852 NKL589852 NUH589852 OED589852 ONZ589852 OXV589852 PHR589852 PRN589852 QBJ589852 QLF589852 QVB589852 REX589852 ROT589852 RYP589852 SIL589852 SSH589852 TCD589852 TLZ589852 TVV589852 UFR589852 UPN589852 UZJ589852 VJF589852 VTB589852 WCX589852 WMT589852 WWP589852 AF655388 KD655388 TZ655388 ADV655388 ANR655388 AXN655388 BHJ655388 BRF655388 CBB655388 CKX655388 CUT655388 DEP655388 DOL655388 DYH655388 EID655388 ERZ655388 FBV655388 FLR655388 FVN655388 GFJ655388 GPF655388 GZB655388 HIX655388 HST655388 ICP655388 IML655388 IWH655388 JGD655388 JPZ655388 JZV655388 KJR655388 KTN655388 LDJ655388 LNF655388 LXB655388 MGX655388 MQT655388 NAP655388 NKL655388 NUH655388 OED655388 ONZ655388 OXV655388 PHR655388 PRN655388 QBJ655388 QLF655388 QVB655388 REX655388 ROT655388 RYP655388 SIL655388 SSH655388 TCD655388 TLZ655388 TVV655388 UFR655388 UPN655388 UZJ655388 VJF655388 VTB655388 WCX655388 WMT655388 WWP655388 AF720924 KD720924 TZ720924 ADV720924 ANR720924 AXN720924 BHJ720924 BRF720924 CBB720924 CKX720924 CUT720924 DEP720924 DOL720924 DYH720924 EID720924 ERZ720924 FBV720924 FLR720924 FVN720924 GFJ720924 GPF720924 GZB720924 HIX720924 HST720924 ICP720924 IML720924 IWH720924 JGD720924 JPZ720924 JZV720924 KJR720924 KTN720924 LDJ720924 LNF720924 LXB720924 MGX720924 MQT720924 NAP720924 NKL720924 NUH720924 OED720924 ONZ720924 OXV720924 PHR720924 PRN720924 QBJ720924 QLF720924 QVB720924 REX720924 ROT720924 RYP720924 SIL720924 SSH720924 TCD720924 TLZ720924 TVV720924 UFR720924 UPN720924 UZJ720924 VJF720924 VTB720924 WCX720924 WMT720924 WWP720924 AF786460 KD786460 TZ786460 ADV786460 ANR786460 AXN786460 BHJ786460 BRF786460 CBB786460 CKX786460 CUT786460 DEP786460 DOL786460 DYH786460 EID786460 ERZ786460 FBV786460 FLR786460 FVN786460 GFJ786460 GPF786460 GZB786460 HIX786460 HST786460 ICP786460 IML786460 IWH786460 JGD786460 JPZ786460 JZV786460 KJR786460 KTN786460 LDJ786460 LNF786460 LXB786460 MGX786460 MQT786460 NAP786460 NKL786460 NUH786460 OED786460 ONZ786460 OXV786460 PHR786460 PRN786460 QBJ786460 QLF786460 QVB786460 REX786460 ROT786460 RYP786460 SIL786460 SSH786460 TCD786460 TLZ786460 TVV786460 UFR786460 UPN786460 UZJ786460 VJF786460 VTB786460 WCX786460 WMT786460 WWP786460 AF851996 KD851996 TZ851996 ADV851996 ANR851996 AXN851996 BHJ851996 BRF851996 CBB851996 CKX851996 CUT851996 DEP851996 DOL851996 DYH851996 EID851996 ERZ851996 FBV851996 FLR851996 FVN851996 GFJ851996 GPF851996 GZB851996 HIX851996 HST851996 ICP851996 IML851996 IWH851996 JGD851996 JPZ851996 JZV851996 KJR851996 KTN851996 LDJ851996 LNF851996 LXB851996 MGX851996 MQT851996 NAP851996 NKL851996 NUH851996 OED851996 ONZ851996 OXV851996 PHR851996 PRN851996 QBJ851996 QLF851996 QVB851996 REX851996 ROT851996 RYP851996 SIL851996 SSH851996 TCD851996 TLZ851996 TVV851996 UFR851996 UPN851996 UZJ851996 VJF851996 VTB851996 WCX851996 WMT851996 WWP851996 AF917532 KD917532 TZ917532 ADV917532 ANR917532 AXN917532 BHJ917532 BRF917532 CBB917532 CKX917532 CUT917532 DEP917532 DOL917532 DYH917532 EID917532 ERZ917532 FBV917532 FLR917532 FVN917532 GFJ917532 GPF917532 GZB917532 HIX917532 HST917532 ICP917532 IML917532 IWH917532 JGD917532 JPZ917532 JZV917532 KJR917532 KTN917532 LDJ917532 LNF917532 LXB917532 MGX917532 MQT917532 NAP917532 NKL917532 NUH917532 OED917532 ONZ917532 OXV917532 PHR917532 PRN917532 QBJ917532 QLF917532 QVB917532 REX917532 ROT917532 RYP917532 SIL917532 SSH917532 TCD917532 TLZ917532 TVV917532 UFR917532 UPN917532 UZJ917532 VJF917532 VTB917532 WCX917532 WMT917532 WWP917532 AF983068 KD983068 TZ983068 ADV983068 ANR983068 AXN983068 BHJ983068 BRF983068 CBB983068 CKX983068 CUT983068 DEP983068 DOL983068 DYH983068 EID983068 ERZ983068 FBV983068 FLR983068 FVN983068 GFJ983068 GPF983068 GZB983068 HIX983068 HST983068 ICP983068 IML983068 IWH983068 JGD983068 JPZ983068 JZV983068 KJR983068 KTN983068 LDJ983068 LNF983068 LXB983068 MGX983068 MQT983068 NAP983068 NKL983068 NUH983068 OED983068 ONZ983068 OXV983068 PHR983068 PRN983068 QBJ983068 QLF983068 QVB983068 REX983068 ROT983068 RYP983068 SIL983068 SSH983068 TCD983068 TLZ983068 TVV983068 UFR983068 UPN983068 UZJ983068 VJF983068 VTB983068 WCX983068 WMT983068 WWP983068 AF65570:AF65571 KD65570:KD65571 TZ65570:TZ65571 ADV65570:ADV65571 ANR65570:ANR65571 AXN65570:AXN65571 BHJ65570:BHJ65571 BRF65570:BRF65571 CBB65570:CBB65571 CKX65570:CKX65571 CUT65570:CUT65571 DEP65570:DEP65571 DOL65570:DOL65571 DYH65570:DYH65571 EID65570:EID65571 ERZ65570:ERZ65571 FBV65570:FBV65571 FLR65570:FLR65571 FVN65570:FVN65571 GFJ65570:GFJ65571 GPF65570:GPF65571 GZB65570:GZB65571 HIX65570:HIX65571 HST65570:HST65571 ICP65570:ICP65571 IML65570:IML65571 IWH65570:IWH65571 JGD65570:JGD65571 JPZ65570:JPZ65571 JZV65570:JZV65571 KJR65570:KJR65571 KTN65570:KTN65571 LDJ65570:LDJ65571 LNF65570:LNF65571 LXB65570:LXB65571 MGX65570:MGX65571 MQT65570:MQT65571 NAP65570:NAP65571 NKL65570:NKL65571 NUH65570:NUH65571 OED65570:OED65571 ONZ65570:ONZ65571 OXV65570:OXV65571 PHR65570:PHR65571 PRN65570:PRN65571 QBJ65570:QBJ65571 QLF65570:QLF65571 QVB65570:QVB65571 REX65570:REX65571 ROT65570:ROT65571 RYP65570:RYP65571 SIL65570:SIL65571 SSH65570:SSH65571 TCD65570:TCD65571 TLZ65570:TLZ65571 TVV65570:TVV65571 UFR65570:UFR65571 UPN65570:UPN65571 UZJ65570:UZJ65571 VJF65570:VJF65571 VTB65570:VTB65571 WCX65570:WCX65571 WMT65570:WMT65571 WWP65570:WWP65571 AF131106:AF131107 KD131106:KD131107 TZ131106:TZ131107 ADV131106:ADV131107 ANR131106:ANR131107 AXN131106:AXN131107 BHJ131106:BHJ131107 BRF131106:BRF131107 CBB131106:CBB131107 CKX131106:CKX131107 CUT131106:CUT131107 DEP131106:DEP131107 DOL131106:DOL131107 DYH131106:DYH131107 EID131106:EID131107 ERZ131106:ERZ131107 FBV131106:FBV131107 FLR131106:FLR131107 FVN131106:FVN131107 GFJ131106:GFJ131107 GPF131106:GPF131107 GZB131106:GZB131107 HIX131106:HIX131107 HST131106:HST131107 ICP131106:ICP131107 IML131106:IML131107 IWH131106:IWH131107 JGD131106:JGD131107 JPZ131106:JPZ131107 JZV131106:JZV131107 KJR131106:KJR131107 KTN131106:KTN131107 LDJ131106:LDJ131107 LNF131106:LNF131107 LXB131106:LXB131107 MGX131106:MGX131107 MQT131106:MQT131107 NAP131106:NAP131107 NKL131106:NKL131107 NUH131106:NUH131107 OED131106:OED131107 ONZ131106:ONZ131107 OXV131106:OXV131107 PHR131106:PHR131107 PRN131106:PRN131107 QBJ131106:QBJ131107 QLF131106:QLF131107 QVB131106:QVB131107 REX131106:REX131107 ROT131106:ROT131107 RYP131106:RYP131107 SIL131106:SIL131107 SSH131106:SSH131107 TCD131106:TCD131107 TLZ131106:TLZ131107 TVV131106:TVV131107 UFR131106:UFR131107 UPN131106:UPN131107 UZJ131106:UZJ131107 VJF131106:VJF131107 VTB131106:VTB131107 WCX131106:WCX131107 WMT131106:WMT131107 WWP131106:WWP131107 AF196642:AF196643 KD196642:KD196643 TZ196642:TZ196643 ADV196642:ADV196643 ANR196642:ANR196643 AXN196642:AXN196643 BHJ196642:BHJ196643 BRF196642:BRF196643 CBB196642:CBB196643 CKX196642:CKX196643 CUT196642:CUT196643 DEP196642:DEP196643 DOL196642:DOL196643 DYH196642:DYH196643 EID196642:EID196643 ERZ196642:ERZ196643 FBV196642:FBV196643 FLR196642:FLR196643 FVN196642:FVN196643 GFJ196642:GFJ196643 GPF196642:GPF196643 GZB196642:GZB196643 HIX196642:HIX196643 HST196642:HST196643 ICP196642:ICP196643 IML196642:IML196643 IWH196642:IWH196643 JGD196642:JGD196643 JPZ196642:JPZ196643 JZV196642:JZV196643 KJR196642:KJR196643 KTN196642:KTN196643 LDJ196642:LDJ196643 LNF196642:LNF196643 LXB196642:LXB196643 MGX196642:MGX196643 MQT196642:MQT196643 NAP196642:NAP196643 NKL196642:NKL196643 NUH196642:NUH196643 OED196642:OED196643 ONZ196642:ONZ196643 OXV196642:OXV196643 PHR196642:PHR196643 PRN196642:PRN196643 QBJ196642:QBJ196643 QLF196642:QLF196643 QVB196642:QVB196643 REX196642:REX196643 ROT196642:ROT196643 RYP196642:RYP196643 SIL196642:SIL196643 SSH196642:SSH196643 TCD196642:TCD196643 TLZ196642:TLZ196643 TVV196642:TVV196643 UFR196642:UFR196643 UPN196642:UPN196643 UZJ196642:UZJ196643 VJF196642:VJF196643 VTB196642:VTB196643 WCX196642:WCX196643 WMT196642:WMT196643 WWP196642:WWP196643 AF262178:AF262179 KD262178:KD262179 TZ262178:TZ262179 ADV262178:ADV262179 ANR262178:ANR262179 AXN262178:AXN262179 BHJ262178:BHJ262179 BRF262178:BRF262179 CBB262178:CBB262179 CKX262178:CKX262179 CUT262178:CUT262179 DEP262178:DEP262179 DOL262178:DOL262179 DYH262178:DYH262179 EID262178:EID262179 ERZ262178:ERZ262179 FBV262178:FBV262179 FLR262178:FLR262179 FVN262178:FVN262179 GFJ262178:GFJ262179 GPF262178:GPF262179 GZB262178:GZB262179 HIX262178:HIX262179 HST262178:HST262179 ICP262178:ICP262179 IML262178:IML262179 IWH262178:IWH262179 JGD262178:JGD262179 JPZ262178:JPZ262179 JZV262178:JZV262179 KJR262178:KJR262179 KTN262178:KTN262179 LDJ262178:LDJ262179 LNF262178:LNF262179 LXB262178:LXB262179 MGX262178:MGX262179 MQT262178:MQT262179 NAP262178:NAP262179 NKL262178:NKL262179 NUH262178:NUH262179 OED262178:OED262179 ONZ262178:ONZ262179 OXV262178:OXV262179 PHR262178:PHR262179 PRN262178:PRN262179 QBJ262178:QBJ262179 QLF262178:QLF262179 QVB262178:QVB262179 REX262178:REX262179 ROT262178:ROT262179 RYP262178:RYP262179 SIL262178:SIL262179 SSH262178:SSH262179 TCD262178:TCD262179 TLZ262178:TLZ262179 TVV262178:TVV262179 UFR262178:UFR262179 UPN262178:UPN262179 UZJ262178:UZJ262179 VJF262178:VJF262179 VTB262178:VTB262179 WCX262178:WCX262179 WMT262178:WMT262179 WWP262178:WWP262179 AF327714:AF327715 KD327714:KD327715 TZ327714:TZ327715 ADV327714:ADV327715 ANR327714:ANR327715 AXN327714:AXN327715 BHJ327714:BHJ327715 BRF327714:BRF327715 CBB327714:CBB327715 CKX327714:CKX327715 CUT327714:CUT327715 DEP327714:DEP327715 DOL327714:DOL327715 DYH327714:DYH327715 EID327714:EID327715 ERZ327714:ERZ327715 FBV327714:FBV327715 FLR327714:FLR327715 FVN327714:FVN327715 GFJ327714:GFJ327715 GPF327714:GPF327715 GZB327714:GZB327715 HIX327714:HIX327715 HST327714:HST327715 ICP327714:ICP327715 IML327714:IML327715 IWH327714:IWH327715 JGD327714:JGD327715 JPZ327714:JPZ327715 JZV327714:JZV327715 KJR327714:KJR327715 KTN327714:KTN327715 LDJ327714:LDJ327715 LNF327714:LNF327715 LXB327714:LXB327715 MGX327714:MGX327715 MQT327714:MQT327715 NAP327714:NAP327715 NKL327714:NKL327715 NUH327714:NUH327715 OED327714:OED327715 ONZ327714:ONZ327715 OXV327714:OXV327715 PHR327714:PHR327715 PRN327714:PRN327715 QBJ327714:QBJ327715 QLF327714:QLF327715 QVB327714:QVB327715 REX327714:REX327715 ROT327714:ROT327715 RYP327714:RYP327715 SIL327714:SIL327715 SSH327714:SSH327715 TCD327714:TCD327715 TLZ327714:TLZ327715 TVV327714:TVV327715 UFR327714:UFR327715 UPN327714:UPN327715 UZJ327714:UZJ327715 VJF327714:VJF327715 VTB327714:VTB327715 WCX327714:WCX327715 WMT327714:WMT327715 WWP327714:WWP327715 AF393250:AF393251 KD393250:KD393251 TZ393250:TZ393251 ADV393250:ADV393251 ANR393250:ANR393251 AXN393250:AXN393251 BHJ393250:BHJ393251 BRF393250:BRF393251 CBB393250:CBB393251 CKX393250:CKX393251 CUT393250:CUT393251 DEP393250:DEP393251 DOL393250:DOL393251 DYH393250:DYH393251 EID393250:EID393251 ERZ393250:ERZ393251 FBV393250:FBV393251 FLR393250:FLR393251 FVN393250:FVN393251 GFJ393250:GFJ393251 GPF393250:GPF393251 GZB393250:GZB393251 HIX393250:HIX393251 HST393250:HST393251 ICP393250:ICP393251 IML393250:IML393251 IWH393250:IWH393251 JGD393250:JGD393251 JPZ393250:JPZ393251 JZV393250:JZV393251 KJR393250:KJR393251 KTN393250:KTN393251 LDJ393250:LDJ393251 LNF393250:LNF393251 LXB393250:LXB393251 MGX393250:MGX393251 MQT393250:MQT393251 NAP393250:NAP393251 NKL393250:NKL393251 NUH393250:NUH393251 OED393250:OED393251 ONZ393250:ONZ393251 OXV393250:OXV393251 PHR393250:PHR393251 PRN393250:PRN393251 QBJ393250:QBJ393251 QLF393250:QLF393251 QVB393250:QVB393251 REX393250:REX393251 ROT393250:ROT393251 RYP393250:RYP393251 SIL393250:SIL393251 SSH393250:SSH393251 TCD393250:TCD393251 TLZ393250:TLZ393251 TVV393250:TVV393251 UFR393250:UFR393251 UPN393250:UPN393251 UZJ393250:UZJ393251 VJF393250:VJF393251 VTB393250:VTB393251 WCX393250:WCX393251 WMT393250:WMT393251 WWP393250:WWP393251 AF458786:AF458787 KD458786:KD458787 TZ458786:TZ458787 ADV458786:ADV458787 ANR458786:ANR458787 AXN458786:AXN458787 BHJ458786:BHJ458787 BRF458786:BRF458787 CBB458786:CBB458787 CKX458786:CKX458787 CUT458786:CUT458787 DEP458786:DEP458787 DOL458786:DOL458787 DYH458786:DYH458787 EID458786:EID458787 ERZ458786:ERZ458787 FBV458786:FBV458787 FLR458786:FLR458787 FVN458786:FVN458787 GFJ458786:GFJ458787 GPF458786:GPF458787 GZB458786:GZB458787 HIX458786:HIX458787 HST458786:HST458787 ICP458786:ICP458787 IML458786:IML458787 IWH458786:IWH458787 JGD458786:JGD458787 JPZ458786:JPZ458787 JZV458786:JZV458787 KJR458786:KJR458787 KTN458786:KTN458787 LDJ458786:LDJ458787 LNF458786:LNF458787 LXB458786:LXB458787 MGX458786:MGX458787 MQT458786:MQT458787 NAP458786:NAP458787 NKL458786:NKL458787 NUH458786:NUH458787 OED458786:OED458787 ONZ458786:ONZ458787 OXV458786:OXV458787 PHR458786:PHR458787 PRN458786:PRN458787 QBJ458786:QBJ458787 QLF458786:QLF458787 QVB458786:QVB458787 REX458786:REX458787 ROT458786:ROT458787 RYP458786:RYP458787 SIL458786:SIL458787 SSH458786:SSH458787 TCD458786:TCD458787 TLZ458786:TLZ458787 TVV458786:TVV458787 UFR458786:UFR458787 UPN458786:UPN458787 UZJ458786:UZJ458787 VJF458786:VJF458787 VTB458786:VTB458787 WCX458786:WCX458787 WMT458786:WMT458787 WWP458786:WWP458787 AF524322:AF524323 KD524322:KD524323 TZ524322:TZ524323 ADV524322:ADV524323 ANR524322:ANR524323 AXN524322:AXN524323 BHJ524322:BHJ524323 BRF524322:BRF524323 CBB524322:CBB524323 CKX524322:CKX524323 CUT524322:CUT524323 DEP524322:DEP524323 DOL524322:DOL524323 DYH524322:DYH524323 EID524322:EID524323 ERZ524322:ERZ524323 FBV524322:FBV524323 FLR524322:FLR524323 FVN524322:FVN524323 GFJ524322:GFJ524323 GPF524322:GPF524323 GZB524322:GZB524323 HIX524322:HIX524323 HST524322:HST524323 ICP524322:ICP524323 IML524322:IML524323 IWH524322:IWH524323 JGD524322:JGD524323 JPZ524322:JPZ524323 JZV524322:JZV524323 KJR524322:KJR524323 KTN524322:KTN524323 LDJ524322:LDJ524323 LNF524322:LNF524323 LXB524322:LXB524323 MGX524322:MGX524323 MQT524322:MQT524323 NAP524322:NAP524323 NKL524322:NKL524323 NUH524322:NUH524323 OED524322:OED524323 ONZ524322:ONZ524323 OXV524322:OXV524323 PHR524322:PHR524323 PRN524322:PRN524323 QBJ524322:QBJ524323 QLF524322:QLF524323 QVB524322:QVB524323 REX524322:REX524323 ROT524322:ROT524323 RYP524322:RYP524323 SIL524322:SIL524323 SSH524322:SSH524323 TCD524322:TCD524323 TLZ524322:TLZ524323 TVV524322:TVV524323 UFR524322:UFR524323 UPN524322:UPN524323 UZJ524322:UZJ524323 VJF524322:VJF524323 VTB524322:VTB524323 WCX524322:WCX524323 WMT524322:WMT524323 WWP524322:WWP524323 AF589858:AF589859 KD589858:KD589859 TZ589858:TZ589859 ADV589858:ADV589859 ANR589858:ANR589859 AXN589858:AXN589859 BHJ589858:BHJ589859 BRF589858:BRF589859 CBB589858:CBB589859 CKX589858:CKX589859 CUT589858:CUT589859 DEP589858:DEP589859 DOL589858:DOL589859 DYH589858:DYH589859 EID589858:EID589859 ERZ589858:ERZ589859 FBV589858:FBV589859 FLR589858:FLR589859 FVN589858:FVN589859 GFJ589858:GFJ589859 GPF589858:GPF589859 GZB589858:GZB589859 HIX589858:HIX589859 HST589858:HST589859 ICP589858:ICP589859 IML589858:IML589859 IWH589858:IWH589859 JGD589858:JGD589859 JPZ589858:JPZ589859 JZV589858:JZV589859 KJR589858:KJR589859 KTN589858:KTN589859 LDJ589858:LDJ589859 LNF589858:LNF589859 LXB589858:LXB589859 MGX589858:MGX589859 MQT589858:MQT589859 NAP589858:NAP589859 NKL589858:NKL589859 NUH589858:NUH589859 OED589858:OED589859 ONZ589858:ONZ589859 OXV589858:OXV589859 PHR589858:PHR589859 PRN589858:PRN589859 QBJ589858:QBJ589859 QLF589858:QLF589859 QVB589858:QVB589859 REX589858:REX589859 ROT589858:ROT589859 RYP589858:RYP589859 SIL589858:SIL589859 SSH589858:SSH589859 TCD589858:TCD589859 TLZ589858:TLZ589859 TVV589858:TVV589859 UFR589858:UFR589859 UPN589858:UPN589859 UZJ589858:UZJ589859 VJF589858:VJF589859 VTB589858:VTB589859 WCX589858:WCX589859 WMT589858:WMT589859 WWP589858:WWP589859 AF655394:AF655395 KD655394:KD655395 TZ655394:TZ655395 ADV655394:ADV655395 ANR655394:ANR655395 AXN655394:AXN655395 BHJ655394:BHJ655395 BRF655394:BRF655395 CBB655394:CBB655395 CKX655394:CKX655395 CUT655394:CUT655395 DEP655394:DEP655395 DOL655394:DOL655395 DYH655394:DYH655395 EID655394:EID655395 ERZ655394:ERZ655395 FBV655394:FBV655395 FLR655394:FLR655395 FVN655394:FVN655395 GFJ655394:GFJ655395 GPF655394:GPF655395 GZB655394:GZB655395 HIX655394:HIX655395 HST655394:HST655395 ICP655394:ICP655395 IML655394:IML655395 IWH655394:IWH655395 JGD655394:JGD655395 JPZ655394:JPZ655395 JZV655394:JZV655395 KJR655394:KJR655395 KTN655394:KTN655395 LDJ655394:LDJ655395 LNF655394:LNF655395 LXB655394:LXB655395 MGX655394:MGX655395 MQT655394:MQT655395 NAP655394:NAP655395 NKL655394:NKL655395 NUH655394:NUH655395 OED655394:OED655395 ONZ655394:ONZ655395 OXV655394:OXV655395 PHR655394:PHR655395 PRN655394:PRN655395 QBJ655394:QBJ655395 QLF655394:QLF655395 QVB655394:QVB655395 REX655394:REX655395 ROT655394:ROT655395 RYP655394:RYP655395 SIL655394:SIL655395 SSH655394:SSH655395 TCD655394:TCD655395 TLZ655394:TLZ655395 TVV655394:TVV655395 UFR655394:UFR655395 UPN655394:UPN655395 UZJ655394:UZJ655395 VJF655394:VJF655395 VTB655394:VTB655395 WCX655394:WCX655395 WMT655394:WMT655395 WWP655394:WWP655395 AF720930:AF720931 KD720930:KD720931 TZ720930:TZ720931 ADV720930:ADV720931 ANR720930:ANR720931 AXN720930:AXN720931 BHJ720930:BHJ720931 BRF720930:BRF720931 CBB720930:CBB720931 CKX720930:CKX720931 CUT720930:CUT720931 DEP720930:DEP720931 DOL720930:DOL720931 DYH720930:DYH720931 EID720930:EID720931 ERZ720930:ERZ720931 FBV720930:FBV720931 FLR720930:FLR720931 FVN720930:FVN720931 GFJ720930:GFJ720931 GPF720930:GPF720931 GZB720930:GZB720931 HIX720930:HIX720931 HST720930:HST720931 ICP720930:ICP720931 IML720930:IML720931 IWH720930:IWH720931 JGD720930:JGD720931 JPZ720930:JPZ720931 JZV720930:JZV720931 KJR720930:KJR720931 KTN720930:KTN720931 LDJ720930:LDJ720931 LNF720930:LNF720931 LXB720930:LXB720931 MGX720930:MGX720931 MQT720930:MQT720931 NAP720930:NAP720931 NKL720930:NKL720931 NUH720930:NUH720931 OED720930:OED720931 ONZ720930:ONZ720931 OXV720930:OXV720931 PHR720930:PHR720931 PRN720930:PRN720931 QBJ720930:QBJ720931 QLF720930:QLF720931 QVB720930:QVB720931 REX720930:REX720931 ROT720930:ROT720931 RYP720930:RYP720931 SIL720930:SIL720931 SSH720930:SSH720931 TCD720930:TCD720931 TLZ720930:TLZ720931 TVV720930:TVV720931 UFR720930:UFR720931 UPN720930:UPN720931 UZJ720930:UZJ720931 VJF720930:VJF720931 VTB720930:VTB720931 WCX720930:WCX720931 WMT720930:WMT720931 WWP720930:WWP720931 AF786466:AF786467 KD786466:KD786467 TZ786466:TZ786467 ADV786466:ADV786467 ANR786466:ANR786467 AXN786466:AXN786467 BHJ786466:BHJ786467 BRF786466:BRF786467 CBB786466:CBB786467 CKX786466:CKX786467 CUT786466:CUT786467 DEP786466:DEP786467 DOL786466:DOL786467 DYH786466:DYH786467 EID786466:EID786467 ERZ786466:ERZ786467 FBV786466:FBV786467 FLR786466:FLR786467 FVN786466:FVN786467 GFJ786466:GFJ786467 GPF786466:GPF786467 GZB786466:GZB786467 HIX786466:HIX786467 HST786466:HST786467 ICP786466:ICP786467 IML786466:IML786467 IWH786466:IWH786467 JGD786466:JGD786467 JPZ786466:JPZ786467 JZV786466:JZV786467 KJR786466:KJR786467 KTN786466:KTN786467 LDJ786466:LDJ786467 LNF786466:LNF786467 LXB786466:LXB786467 MGX786466:MGX786467 MQT786466:MQT786467 NAP786466:NAP786467 NKL786466:NKL786467 NUH786466:NUH786467 OED786466:OED786467 ONZ786466:ONZ786467 OXV786466:OXV786467 PHR786466:PHR786467 PRN786466:PRN786467 QBJ786466:QBJ786467 QLF786466:QLF786467 QVB786466:QVB786467 REX786466:REX786467 ROT786466:ROT786467 RYP786466:RYP786467 SIL786466:SIL786467 SSH786466:SSH786467 TCD786466:TCD786467 TLZ786466:TLZ786467 TVV786466:TVV786467 UFR786466:UFR786467 UPN786466:UPN786467 UZJ786466:UZJ786467 VJF786466:VJF786467 VTB786466:VTB786467 WCX786466:WCX786467 WMT786466:WMT786467 WWP786466:WWP786467 AF852002:AF852003 KD852002:KD852003 TZ852002:TZ852003 ADV852002:ADV852003 ANR852002:ANR852003 AXN852002:AXN852003 BHJ852002:BHJ852003 BRF852002:BRF852003 CBB852002:CBB852003 CKX852002:CKX852003 CUT852002:CUT852003 DEP852002:DEP852003 DOL852002:DOL852003 DYH852002:DYH852003 EID852002:EID852003 ERZ852002:ERZ852003 FBV852002:FBV852003 FLR852002:FLR852003 FVN852002:FVN852003 GFJ852002:GFJ852003 GPF852002:GPF852003 GZB852002:GZB852003 HIX852002:HIX852003 HST852002:HST852003 ICP852002:ICP852003 IML852002:IML852003 IWH852002:IWH852003 JGD852002:JGD852003 JPZ852002:JPZ852003 JZV852002:JZV852003 KJR852002:KJR852003 KTN852002:KTN852003 LDJ852002:LDJ852003 LNF852002:LNF852003 LXB852002:LXB852003 MGX852002:MGX852003 MQT852002:MQT852003 NAP852002:NAP852003 NKL852002:NKL852003 NUH852002:NUH852003 OED852002:OED852003 ONZ852002:ONZ852003 OXV852002:OXV852003 PHR852002:PHR852003 PRN852002:PRN852003 QBJ852002:QBJ852003 QLF852002:QLF852003 QVB852002:QVB852003 REX852002:REX852003 ROT852002:ROT852003 RYP852002:RYP852003 SIL852002:SIL852003 SSH852002:SSH852003 TCD852002:TCD852003 TLZ852002:TLZ852003 TVV852002:TVV852003 UFR852002:UFR852003 UPN852002:UPN852003 UZJ852002:UZJ852003 VJF852002:VJF852003 VTB852002:VTB852003 WCX852002:WCX852003 WMT852002:WMT852003 WWP852002:WWP852003 AF917538:AF917539 KD917538:KD917539 TZ917538:TZ917539 ADV917538:ADV917539 ANR917538:ANR917539 AXN917538:AXN917539 BHJ917538:BHJ917539 BRF917538:BRF917539 CBB917538:CBB917539 CKX917538:CKX917539 CUT917538:CUT917539 DEP917538:DEP917539 DOL917538:DOL917539 DYH917538:DYH917539 EID917538:EID917539 ERZ917538:ERZ917539 FBV917538:FBV917539 FLR917538:FLR917539 FVN917538:FVN917539 GFJ917538:GFJ917539 GPF917538:GPF917539 GZB917538:GZB917539 HIX917538:HIX917539 HST917538:HST917539 ICP917538:ICP917539 IML917538:IML917539 IWH917538:IWH917539 JGD917538:JGD917539 JPZ917538:JPZ917539 JZV917538:JZV917539 KJR917538:KJR917539 KTN917538:KTN917539 LDJ917538:LDJ917539 LNF917538:LNF917539 LXB917538:LXB917539 MGX917538:MGX917539 MQT917538:MQT917539 NAP917538:NAP917539 NKL917538:NKL917539 NUH917538:NUH917539 OED917538:OED917539 ONZ917538:ONZ917539 OXV917538:OXV917539 PHR917538:PHR917539 PRN917538:PRN917539 QBJ917538:QBJ917539 QLF917538:QLF917539 QVB917538:QVB917539 REX917538:REX917539 ROT917538:ROT917539 RYP917538:RYP917539 SIL917538:SIL917539 SSH917538:SSH917539 TCD917538:TCD917539 TLZ917538:TLZ917539 TVV917538:TVV917539 UFR917538:UFR917539 UPN917538:UPN917539 UZJ917538:UZJ917539 VJF917538:VJF917539 VTB917538:VTB917539 WCX917538:WCX917539 WMT917538:WMT917539 WWP917538:WWP917539 AF983074:AF983075 KD983074:KD983075 TZ983074:TZ983075 ADV983074:ADV983075 ANR983074:ANR983075 AXN983074:AXN983075 BHJ983074:BHJ983075 BRF983074:BRF983075 CBB983074:CBB983075 CKX983074:CKX983075 CUT983074:CUT983075 DEP983074:DEP983075 DOL983074:DOL983075 DYH983074:DYH983075 EID983074:EID983075 ERZ983074:ERZ983075 FBV983074:FBV983075 FLR983074:FLR983075 FVN983074:FVN983075 GFJ983074:GFJ983075 GPF983074:GPF983075 GZB983074:GZB983075 HIX983074:HIX983075 HST983074:HST983075 ICP983074:ICP983075 IML983074:IML983075 IWH983074:IWH983075 JGD983074:JGD983075 JPZ983074:JPZ983075 JZV983074:JZV983075 KJR983074:KJR983075 KTN983074:KTN983075 LDJ983074:LDJ983075 LNF983074:LNF983075 LXB983074:LXB983075 MGX983074:MGX983075 MQT983074:MQT983075 NAP983074:NAP983075 NKL983074:NKL983075 NUH983074:NUH983075 OED983074:OED983075 ONZ983074:ONZ983075 OXV983074:OXV983075 PHR983074:PHR983075 PRN983074:PRN983075 QBJ983074:QBJ983075 QLF983074:QLF983075 QVB983074:QVB983075 REX983074:REX983075 ROT983074:ROT983075 RYP983074:RYP983075 SIL983074:SIL983075 SSH983074:SSH983075 TCD983074:TCD983075 TLZ983074:TLZ983075 TVV983074:TVV983075 UFR983074:UFR983075 UPN983074:UPN983075 UZJ983074:UZJ983075 VJF983074:VJF983075 VTB983074:VTB983075 WCX983074:WCX983075 WMT983074:WMT983075 WWP983074:WWP983075 AJ65563:AJ65564 KH65563:KH65564 UD65563:UD65564 ADZ65563:ADZ65564 ANV65563:ANV65564 AXR65563:AXR65564 BHN65563:BHN65564 BRJ65563:BRJ65564 CBF65563:CBF65564 CLB65563:CLB65564 CUX65563:CUX65564 DET65563:DET65564 DOP65563:DOP65564 DYL65563:DYL65564 EIH65563:EIH65564 ESD65563:ESD65564 FBZ65563:FBZ65564 FLV65563:FLV65564 FVR65563:FVR65564 GFN65563:GFN65564 GPJ65563:GPJ65564 GZF65563:GZF65564 HJB65563:HJB65564 HSX65563:HSX65564 ICT65563:ICT65564 IMP65563:IMP65564 IWL65563:IWL65564 JGH65563:JGH65564 JQD65563:JQD65564 JZZ65563:JZZ65564 KJV65563:KJV65564 KTR65563:KTR65564 LDN65563:LDN65564 LNJ65563:LNJ65564 LXF65563:LXF65564 MHB65563:MHB65564 MQX65563:MQX65564 NAT65563:NAT65564 NKP65563:NKP65564 NUL65563:NUL65564 OEH65563:OEH65564 OOD65563:OOD65564 OXZ65563:OXZ65564 PHV65563:PHV65564 PRR65563:PRR65564 QBN65563:QBN65564 QLJ65563:QLJ65564 QVF65563:QVF65564 RFB65563:RFB65564 ROX65563:ROX65564 RYT65563:RYT65564 SIP65563:SIP65564 SSL65563:SSL65564 TCH65563:TCH65564 TMD65563:TMD65564 TVZ65563:TVZ65564 UFV65563:UFV65564 UPR65563:UPR65564 UZN65563:UZN65564 VJJ65563:VJJ65564 VTF65563:VTF65564 WDB65563:WDB65564 WMX65563:WMX65564 WWT65563:WWT65564 AJ131099:AJ131100 KH131099:KH131100 UD131099:UD131100 ADZ131099:ADZ131100 ANV131099:ANV131100 AXR131099:AXR131100 BHN131099:BHN131100 BRJ131099:BRJ131100 CBF131099:CBF131100 CLB131099:CLB131100 CUX131099:CUX131100 DET131099:DET131100 DOP131099:DOP131100 DYL131099:DYL131100 EIH131099:EIH131100 ESD131099:ESD131100 FBZ131099:FBZ131100 FLV131099:FLV131100 FVR131099:FVR131100 GFN131099:GFN131100 GPJ131099:GPJ131100 GZF131099:GZF131100 HJB131099:HJB131100 HSX131099:HSX131100 ICT131099:ICT131100 IMP131099:IMP131100 IWL131099:IWL131100 JGH131099:JGH131100 JQD131099:JQD131100 JZZ131099:JZZ131100 KJV131099:KJV131100 KTR131099:KTR131100 LDN131099:LDN131100 LNJ131099:LNJ131100 LXF131099:LXF131100 MHB131099:MHB131100 MQX131099:MQX131100 NAT131099:NAT131100 NKP131099:NKP131100 NUL131099:NUL131100 OEH131099:OEH131100 OOD131099:OOD131100 OXZ131099:OXZ131100 PHV131099:PHV131100 PRR131099:PRR131100 QBN131099:QBN131100 QLJ131099:QLJ131100 QVF131099:QVF131100 RFB131099:RFB131100 ROX131099:ROX131100 RYT131099:RYT131100 SIP131099:SIP131100 SSL131099:SSL131100 TCH131099:TCH131100 TMD131099:TMD131100 TVZ131099:TVZ131100 UFV131099:UFV131100 UPR131099:UPR131100 UZN131099:UZN131100 VJJ131099:VJJ131100 VTF131099:VTF131100 WDB131099:WDB131100 WMX131099:WMX131100 WWT131099:WWT131100 AJ196635:AJ196636 KH196635:KH196636 UD196635:UD196636 ADZ196635:ADZ196636 ANV196635:ANV196636 AXR196635:AXR196636 BHN196635:BHN196636 BRJ196635:BRJ196636 CBF196635:CBF196636 CLB196635:CLB196636 CUX196635:CUX196636 DET196635:DET196636 DOP196635:DOP196636 DYL196635:DYL196636 EIH196635:EIH196636 ESD196635:ESD196636 FBZ196635:FBZ196636 FLV196635:FLV196636 FVR196635:FVR196636 GFN196635:GFN196636 GPJ196635:GPJ196636 GZF196635:GZF196636 HJB196635:HJB196636 HSX196635:HSX196636 ICT196635:ICT196636 IMP196635:IMP196636 IWL196635:IWL196636 JGH196635:JGH196636 JQD196635:JQD196636 JZZ196635:JZZ196636 KJV196635:KJV196636 KTR196635:KTR196636 LDN196635:LDN196636 LNJ196635:LNJ196636 LXF196635:LXF196636 MHB196635:MHB196636 MQX196635:MQX196636 NAT196635:NAT196636 NKP196635:NKP196636 NUL196635:NUL196636 OEH196635:OEH196636 OOD196635:OOD196636 OXZ196635:OXZ196636 PHV196635:PHV196636 PRR196635:PRR196636 QBN196635:QBN196636 QLJ196635:QLJ196636 QVF196635:QVF196636 RFB196635:RFB196636 ROX196635:ROX196636 RYT196635:RYT196636 SIP196635:SIP196636 SSL196635:SSL196636 TCH196635:TCH196636 TMD196635:TMD196636 TVZ196635:TVZ196636 UFV196635:UFV196636 UPR196635:UPR196636 UZN196635:UZN196636 VJJ196635:VJJ196636 VTF196635:VTF196636 WDB196635:WDB196636 WMX196635:WMX196636 WWT196635:WWT196636 AJ262171:AJ262172 KH262171:KH262172 UD262171:UD262172 ADZ262171:ADZ262172 ANV262171:ANV262172 AXR262171:AXR262172 BHN262171:BHN262172 BRJ262171:BRJ262172 CBF262171:CBF262172 CLB262171:CLB262172 CUX262171:CUX262172 DET262171:DET262172 DOP262171:DOP262172 DYL262171:DYL262172 EIH262171:EIH262172 ESD262171:ESD262172 FBZ262171:FBZ262172 FLV262171:FLV262172 FVR262171:FVR262172 GFN262171:GFN262172 GPJ262171:GPJ262172 GZF262171:GZF262172 HJB262171:HJB262172 HSX262171:HSX262172 ICT262171:ICT262172 IMP262171:IMP262172 IWL262171:IWL262172 JGH262171:JGH262172 JQD262171:JQD262172 JZZ262171:JZZ262172 KJV262171:KJV262172 KTR262171:KTR262172 LDN262171:LDN262172 LNJ262171:LNJ262172 LXF262171:LXF262172 MHB262171:MHB262172 MQX262171:MQX262172 NAT262171:NAT262172 NKP262171:NKP262172 NUL262171:NUL262172 OEH262171:OEH262172 OOD262171:OOD262172 OXZ262171:OXZ262172 PHV262171:PHV262172 PRR262171:PRR262172 QBN262171:QBN262172 QLJ262171:QLJ262172 QVF262171:QVF262172 RFB262171:RFB262172 ROX262171:ROX262172 RYT262171:RYT262172 SIP262171:SIP262172 SSL262171:SSL262172 TCH262171:TCH262172 TMD262171:TMD262172 TVZ262171:TVZ262172 UFV262171:UFV262172 UPR262171:UPR262172 UZN262171:UZN262172 VJJ262171:VJJ262172 VTF262171:VTF262172 WDB262171:WDB262172 WMX262171:WMX262172 WWT262171:WWT262172 AJ327707:AJ327708 KH327707:KH327708 UD327707:UD327708 ADZ327707:ADZ327708 ANV327707:ANV327708 AXR327707:AXR327708 BHN327707:BHN327708 BRJ327707:BRJ327708 CBF327707:CBF327708 CLB327707:CLB327708 CUX327707:CUX327708 DET327707:DET327708 DOP327707:DOP327708 DYL327707:DYL327708 EIH327707:EIH327708 ESD327707:ESD327708 FBZ327707:FBZ327708 FLV327707:FLV327708 FVR327707:FVR327708 GFN327707:GFN327708 GPJ327707:GPJ327708 GZF327707:GZF327708 HJB327707:HJB327708 HSX327707:HSX327708 ICT327707:ICT327708 IMP327707:IMP327708 IWL327707:IWL327708 JGH327707:JGH327708 JQD327707:JQD327708 JZZ327707:JZZ327708 KJV327707:KJV327708 KTR327707:KTR327708 LDN327707:LDN327708 LNJ327707:LNJ327708 LXF327707:LXF327708 MHB327707:MHB327708 MQX327707:MQX327708 NAT327707:NAT327708 NKP327707:NKP327708 NUL327707:NUL327708 OEH327707:OEH327708 OOD327707:OOD327708 OXZ327707:OXZ327708 PHV327707:PHV327708 PRR327707:PRR327708 QBN327707:QBN327708 QLJ327707:QLJ327708 QVF327707:QVF327708 RFB327707:RFB327708 ROX327707:ROX327708 RYT327707:RYT327708 SIP327707:SIP327708 SSL327707:SSL327708 TCH327707:TCH327708 TMD327707:TMD327708 TVZ327707:TVZ327708 UFV327707:UFV327708 UPR327707:UPR327708 UZN327707:UZN327708 VJJ327707:VJJ327708 VTF327707:VTF327708 WDB327707:WDB327708 WMX327707:WMX327708 WWT327707:WWT327708 AJ393243:AJ393244 KH393243:KH393244 UD393243:UD393244 ADZ393243:ADZ393244 ANV393243:ANV393244 AXR393243:AXR393244 BHN393243:BHN393244 BRJ393243:BRJ393244 CBF393243:CBF393244 CLB393243:CLB393244 CUX393243:CUX393244 DET393243:DET393244 DOP393243:DOP393244 DYL393243:DYL393244 EIH393243:EIH393244 ESD393243:ESD393244 FBZ393243:FBZ393244 FLV393243:FLV393244 FVR393243:FVR393244 GFN393243:GFN393244 GPJ393243:GPJ393244 GZF393243:GZF393244 HJB393243:HJB393244 HSX393243:HSX393244 ICT393243:ICT393244 IMP393243:IMP393244 IWL393243:IWL393244 JGH393243:JGH393244 JQD393243:JQD393244 JZZ393243:JZZ393244 KJV393243:KJV393244 KTR393243:KTR393244 LDN393243:LDN393244 LNJ393243:LNJ393244 LXF393243:LXF393244 MHB393243:MHB393244 MQX393243:MQX393244 NAT393243:NAT393244 NKP393243:NKP393244 NUL393243:NUL393244 OEH393243:OEH393244 OOD393243:OOD393244 OXZ393243:OXZ393244 PHV393243:PHV393244 PRR393243:PRR393244 QBN393243:QBN393244 QLJ393243:QLJ393244 QVF393243:QVF393244 RFB393243:RFB393244 ROX393243:ROX393244 RYT393243:RYT393244 SIP393243:SIP393244 SSL393243:SSL393244 TCH393243:TCH393244 TMD393243:TMD393244 TVZ393243:TVZ393244 UFV393243:UFV393244 UPR393243:UPR393244 UZN393243:UZN393244 VJJ393243:VJJ393244 VTF393243:VTF393244 WDB393243:WDB393244 WMX393243:WMX393244 WWT393243:WWT393244 AJ458779:AJ458780 KH458779:KH458780 UD458779:UD458780 ADZ458779:ADZ458780 ANV458779:ANV458780 AXR458779:AXR458780 BHN458779:BHN458780 BRJ458779:BRJ458780 CBF458779:CBF458780 CLB458779:CLB458780 CUX458779:CUX458780 DET458779:DET458780 DOP458779:DOP458780 DYL458779:DYL458780 EIH458779:EIH458780 ESD458779:ESD458780 FBZ458779:FBZ458780 FLV458779:FLV458780 FVR458779:FVR458780 GFN458779:GFN458780 GPJ458779:GPJ458780 GZF458779:GZF458780 HJB458779:HJB458780 HSX458779:HSX458780 ICT458779:ICT458780 IMP458779:IMP458780 IWL458779:IWL458780 JGH458779:JGH458780 JQD458779:JQD458780 JZZ458779:JZZ458780 KJV458779:KJV458780 KTR458779:KTR458780 LDN458779:LDN458780 LNJ458779:LNJ458780 LXF458779:LXF458780 MHB458779:MHB458780 MQX458779:MQX458780 NAT458779:NAT458780 NKP458779:NKP458780 NUL458779:NUL458780 OEH458779:OEH458780 OOD458779:OOD458780 OXZ458779:OXZ458780 PHV458779:PHV458780 PRR458779:PRR458780 QBN458779:QBN458780 QLJ458779:QLJ458780 QVF458779:QVF458780 RFB458779:RFB458780 ROX458779:ROX458780 RYT458779:RYT458780 SIP458779:SIP458780 SSL458779:SSL458780 TCH458779:TCH458780 TMD458779:TMD458780 TVZ458779:TVZ458780 UFV458779:UFV458780 UPR458779:UPR458780 UZN458779:UZN458780 VJJ458779:VJJ458780 VTF458779:VTF458780 WDB458779:WDB458780 WMX458779:WMX458780 WWT458779:WWT458780 AJ524315:AJ524316 KH524315:KH524316 UD524315:UD524316 ADZ524315:ADZ524316 ANV524315:ANV524316 AXR524315:AXR524316 BHN524315:BHN524316 BRJ524315:BRJ524316 CBF524315:CBF524316 CLB524315:CLB524316 CUX524315:CUX524316 DET524315:DET524316 DOP524315:DOP524316 DYL524315:DYL524316 EIH524315:EIH524316 ESD524315:ESD524316 FBZ524315:FBZ524316 FLV524315:FLV524316 FVR524315:FVR524316 GFN524315:GFN524316 GPJ524315:GPJ524316 GZF524315:GZF524316 HJB524315:HJB524316 HSX524315:HSX524316 ICT524315:ICT524316 IMP524315:IMP524316 IWL524315:IWL524316 JGH524315:JGH524316 JQD524315:JQD524316 JZZ524315:JZZ524316 KJV524315:KJV524316 KTR524315:KTR524316 LDN524315:LDN524316 LNJ524315:LNJ524316 LXF524315:LXF524316 MHB524315:MHB524316 MQX524315:MQX524316 NAT524315:NAT524316 NKP524315:NKP524316 NUL524315:NUL524316 OEH524315:OEH524316 OOD524315:OOD524316 OXZ524315:OXZ524316 PHV524315:PHV524316 PRR524315:PRR524316 QBN524315:QBN524316 QLJ524315:QLJ524316 QVF524315:QVF524316 RFB524315:RFB524316 ROX524315:ROX524316 RYT524315:RYT524316 SIP524315:SIP524316 SSL524315:SSL524316 TCH524315:TCH524316 TMD524315:TMD524316 TVZ524315:TVZ524316 UFV524315:UFV524316 UPR524315:UPR524316 UZN524315:UZN524316 VJJ524315:VJJ524316 VTF524315:VTF524316 WDB524315:WDB524316 WMX524315:WMX524316 WWT524315:WWT524316 AJ589851:AJ589852 KH589851:KH589852 UD589851:UD589852 ADZ589851:ADZ589852 ANV589851:ANV589852 AXR589851:AXR589852 BHN589851:BHN589852 BRJ589851:BRJ589852 CBF589851:CBF589852 CLB589851:CLB589852 CUX589851:CUX589852 DET589851:DET589852 DOP589851:DOP589852 DYL589851:DYL589852 EIH589851:EIH589852 ESD589851:ESD589852 FBZ589851:FBZ589852 FLV589851:FLV589852 FVR589851:FVR589852 GFN589851:GFN589852 GPJ589851:GPJ589852 GZF589851:GZF589852 HJB589851:HJB589852 HSX589851:HSX589852 ICT589851:ICT589852 IMP589851:IMP589852 IWL589851:IWL589852 JGH589851:JGH589852 JQD589851:JQD589852 JZZ589851:JZZ589852 KJV589851:KJV589852 KTR589851:KTR589852 LDN589851:LDN589852 LNJ589851:LNJ589852 LXF589851:LXF589852 MHB589851:MHB589852 MQX589851:MQX589852 NAT589851:NAT589852 NKP589851:NKP589852 NUL589851:NUL589852 OEH589851:OEH589852 OOD589851:OOD589852 OXZ589851:OXZ589852 PHV589851:PHV589852 PRR589851:PRR589852 QBN589851:QBN589852 QLJ589851:QLJ589852 QVF589851:QVF589852 RFB589851:RFB589852 ROX589851:ROX589852 RYT589851:RYT589852 SIP589851:SIP589852 SSL589851:SSL589852 TCH589851:TCH589852 TMD589851:TMD589852 TVZ589851:TVZ589852 UFV589851:UFV589852 UPR589851:UPR589852 UZN589851:UZN589852 VJJ589851:VJJ589852 VTF589851:VTF589852 WDB589851:WDB589852 WMX589851:WMX589852 WWT589851:WWT589852 AJ655387:AJ655388 KH655387:KH655388 UD655387:UD655388 ADZ655387:ADZ655388 ANV655387:ANV655388 AXR655387:AXR655388 BHN655387:BHN655388 BRJ655387:BRJ655388 CBF655387:CBF655388 CLB655387:CLB655388 CUX655387:CUX655388 DET655387:DET655388 DOP655387:DOP655388 DYL655387:DYL655388 EIH655387:EIH655388 ESD655387:ESD655388 FBZ655387:FBZ655388 FLV655387:FLV655388 FVR655387:FVR655388 GFN655387:GFN655388 GPJ655387:GPJ655388 GZF655387:GZF655388 HJB655387:HJB655388 HSX655387:HSX655388 ICT655387:ICT655388 IMP655387:IMP655388 IWL655387:IWL655388 JGH655387:JGH655388 JQD655387:JQD655388 JZZ655387:JZZ655388 KJV655387:KJV655388 KTR655387:KTR655388 LDN655387:LDN655388 LNJ655387:LNJ655388 LXF655387:LXF655388 MHB655387:MHB655388 MQX655387:MQX655388 NAT655387:NAT655388 NKP655387:NKP655388 NUL655387:NUL655388 OEH655387:OEH655388 OOD655387:OOD655388 OXZ655387:OXZ655388 PHV655387:PHV655388 PRR655387:PRR655388 QBN655387:QBN655388 QLJ655387:QLJ655388 QVF655387:QVF655388 RFB655387:RFB655388 ROX655387:ROX655388 RYT655387:RYT655388 SIP655387:SIP655388 SSL655387:SSL655388 TCH655387:TCH655388 TMD655387:TMD655388 TVZ655387:TVZ655388 UFV655387:UFV655388 UPR655387:UPR655388 UZN655387:UZN655388 VJJ655387:VJJ655388 VTF655387:VTF655388 WDB655387:WDB655388 WMX655387:WMX655388 WWT655387:WWT655388 AJ720923:AJ720924 KH720923:KH720924 UD720923:UD720924 ADZ720923:ADZ720924 ANV720923:ANV720924 AXR720923:AXR720924 BHN720923:BHN720924 BRJ720923:BRJ720924 CBF720923:CBF720924 CLB720923:CLB720924 CUX720923:CUX720924 DET720923:DET720924 DOP720923:DOP720924 DYL720923:DYL720924 EIH720923:EIH720924 ESD720923:ESD720924 FBZ720923:FBZ720924 FLV720923:FLV720924 FVR720923:FVR720924 GFN720923:GFN720924 GPJ720923:GPJ720924 GZF720923:GZF720924 HJB720923:HJB720924 HSX720923:HSX720924 ICT720923:ICT720924 IMP720923:IMP720924 IWL720923:IWL720924 JGH720923:JGH720924 JQD720923:JQD720924 JZZ720923:JZZ720924 KJV720923:KJV720924 KTR720923:KTR720924 LDN720923:LDN720924 LNJ720923:LNJ720924 LXF720923:LXF720924 MHB720923:MHB720924 MQX720923:MQX720924 NAT720923:NAT720924 NKP720923:NKP720924 NUL720923:NUL720924 OEH720923:OEH720924 OOD720923:OOD720924 OXZ720923:OXZ720924 PHV720923:PHV720924 PRR720923:PRR720924 QBN720923:QBN720924 QLJ720923:QLJ720924 QVF720923:QVF720924 RFB720923:RFB720924 ROX720923:ROX720924 RYT720923:RYT720924 SIP720923:SIP720924 SSL720923:SSL720924 TCH720923:TCH720924 TMD720923:TMD720924 TVZ720923:TVZ720924 UFV720923:UFV720924 UPR720923:UPR720924 UZN720923:UZN720924 VJJ720923:VJJ720924 VTF720923:VTF720924 WDB720923:WDB720924 WMX720923:WMX720924 WWT720923:WWT720924 AJ786459:AJ786460 KH786459:KH786460 UD786459:UD786460 ADZ786459:ADZ786460 ANV786459:ANV786460 AXR786459:AXR786460 BHN786459:BHN786460 BRJ786459:BRJ786460 CBF786459:CBF786460 CLB786459:CLB786460 CUX786459:CUX786460 DET786459:DET786460 DOP786459:DOP786460 DYL786459:DYL786460 EIH786459:EIH786460 ESD786459:ESD786460 FBZ786459:FBZ786460 FLV786459:FLV786460 FVR786459:FVR786460 GFN786459:GFN786460 GPJ786459:GPJ786460 GZF786459:GZF786460 HJB786459:HJB786460 HSX786459:HSX786460 ICT786459:ICT786460 IMP786459:IMP786460 IWL786459:IWL786460 JGH786459:JGH786460 JQD786459:JQD786460 JZZ786459:JZZ786460 KJV786459:KJV786460 KTR786459:KTR786460 LDN786459:LDN786460 LNJ786459:LNJ786460 LXF786459:LXF786460 MHB786459:MHB786460 MQX786459:MQX786460 NAT786459:NAT786460 NKP786459:NKP786460 NUL786459:NUL786460 OEH786459:OEH786460 OOD786459:OOD786460 OXZ786459:OXZ786460 PHV786459:PHV786460 PRR786459:PRR786460 QBN786459:QBN786460 QLJ786459:QLJ786460 QVF786459:QVF786460 RFB786459:RFB786460 ROX786459:ROX786460 RYT786459:RYT786460 SIP786459:SIP786460 SSL786459:SSL786460 TCH786459:TCH786460 TMD786459:TMD786460 TVZ786459:TVZ786460 UFV786459:UFV786460 UPR786459:UPR786460 UZN786459:UZN786460 VJJ786459:VJJ786460 VTF786459:VTF786460 WDB786459:WDB786460 WMX786459:WMX786460 WWT786459:WWT786460 AJ851995:AJ851996 KH851995:KH851996 UD851995:UD851996 ADZ851995:ADZ851996 ANV851995:ANV851996 AXR851995:AXR851996 BHN851995:BHN851996 BRJ851995:BRJ851996 CBF851995:CBF851996 CLB851995:CLB851996 CUX851995:CUX851996 DET851995:DET851996 DOP851995:DOP851996 DYL851995:DYL851996 EIH851995:EIH851996 ESD851995:ESD851996 FBZ851995:FBZ851996 FLV851995:FLV851996 FVR851995:FVR851996 GFN851995:GFN851996 GPJ851995:GPJ851996 GZF851995:GZF851996 HJB851995:HJB851996 HSX851995:HSX851996 ICT851995:ICT851996 IMP851995:IMP851996 IWL851995:IWL851996 JGH851995:JGH851996 JQD851995:JQD851996 JZZ851995:JZZ851996 KJV851995:KJV851996 KTR851995:KTR851996 LDN851995:LDN851996 LNJ851995:LNJ851996 LXF851995:LXF851996 MHB851995:MHB851996 MQX851995:MQX851996 NAT851995:NAT851996 NKP851995:NKP851996 NUL851995:NUL851996 OEH851995:OEH851996 OOD851995:OOD851996 OXZ851995:OXZ851996 PHV851995:PHV851996 PRR851995:PRR851996 QBN851995:QBN851996 QLJ851995:QLJ851996 QVF851995:QVF851996 RFB851995:RFB851996 ROX851995:ROX851996 RYT851995:RYT851996 SIP851995:SIP851996 SSL851995:SSL851996 TCH851995:TCH851996 TMD851995:TMD851996 TVZ851995:TVZ851996 UFV851995:UFV851996 UPR851995:UPR851996 UZN851995:UZN851996 VJJ851995:VJJ851996 VTF851995:VTF851996 WDB851995:WDB851996 WMX851995:WMX851996 WWT851995:WWT851996 AJ917531:AJ917532 KH917531:KH917532 UD917531:UD917532 ADZ917531:ADZ917532 ANV917531:ANV917532 AXR917531:AXR917532 BHN917531:BHN917532 BRJ917531:BRJ917532 CBF917531:CBF917532 CLB917531:CLB917532 CUX917531:CUX917532 DET917531:DET917532 DOP917531:DOP917532 DYL917531:DYL917532 EIH917531:EIH917532 ESD917531:ESD917532 FBZ917531:FBZ917532 FLV917531:FLV917532 FVR917531:FVR917532 GFN917531:GFN917532 GPJ917531:GPJ917532 GZF917531:GZF917532 HJB917531:HJB917532 HSX917531:HSX917532 ICT917531:ICT917532 IMP917531:IMP917532 IWL917531:IWL917532 JGH917531:JGH917532 JQD917531:JQD917532 JZZ917531:JZZ917532 KJV917531:KJV917532 KTR917531:KTR917532 LDN917531:LDN917532 LNJ917531:LNJ917532 LXF917531:LXF917532 MHB917531:MHB917532 MQX917531:MQX917532 NAT917531:NAT917532 NKP917531:NKP917532 NUL917531:NUL917532 OEH917531:OEH917532 OOD917531:OOD917532 OXZ917531:OXZ917532 PHV917531:PHV917532 PRR917531:PRR917532 QBN917531:QBN917532 QLJ917531:QLJ917532 QVF917531:QVF917532 RFB917531:RFB917532 ROX917531:ROX917532 RYT917531:RYT917532 SIP917531:SIP917532 SSL917531:SSL917532 TCH917531:TCH917532 TMD917531:TMD917532 TVZ917531:TVZ917532 UFV917531:UFV917532 UPR917531:UPR917532 UZN917531:UZN917532 VJJ917531:VJJ917532 VTF917531:VTF917532 WDB917531:WDB917532 WMX917531:WMX917532 WWT917531:WWT917532 AJ983067:AJ983068 KH983067:KH983068 UD983067:UD983068 ADZ983067:ADZ983068 ANV983067:ANV983068 AXR983067:AXR983068 BHN983067:BHN983068 BRJ983067:BRJ983068 CBF983067:CBF983068 CLB983067:CLB983068 CUX983067:CUX983068 DET983067:DET983068 DOP983067:DOP983068 DYL983067:DYL983068 EIH983067:EIH983068 ESD983067:ESD983068 FBZ983067:FBZ983068 FLV983067:FLV983068 FVR983067:FVR983068 GFN983067:GFN983068 GPJ983067:GPJ983068 GZF983067:GZF983068 HJB983067:HJB983068 HSX983067:HSX983068 ICT983067:ICT983068 IMP983067:IMP983068 IWL983067:IWL983068 JGH983067:JGH983068 JQD983067:JQD983068 JZZ983067:JZZ983068 KJV983067:KJV983068 KTR983067:KTR983068 LDN983067:LDN983068 LNJ983067:LNJ983068 LXF983067:LXF983068 MHB983067:MHB983068 MQX983067:MQX983068 NAT983067:NAT983068 NKP983067:NKP983068 NUL983067:NUL983068 OEH983067:OEH983068 OOD983067:OOD983068 OXZ983067:OXZ983068 PHV983067:PHV983068 PRR983067:PRR983068 QBN983067:QBN983068 QLJ983067:QLJ983068 QVF983067:QVF983068 RFB983067:RFB983068 ROX983067:ROX983068 RYT983067:RYT983068 SIP983067:SIP983068 SSL983067:SSL983068 TCH983067:TCH983068 TMD983067:TMD983068 TVZ983067:TVZ983068 UFV983067:UFV983068 UPR983067:UPR983068 UZN983067:UZN983068 VJJ983067:VJJ983068 VTF983067:VTF983068 WDB983067:WDB983068 WMX983067:WMX983068 WWT983067:WWT983068 AN65559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AN131095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AN196631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AN262167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AN327703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AN393239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AN458775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AN524311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AN589847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AN655383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AN720919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AN786455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AN851991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AN917527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AN983063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AN65565:AN65566 KL65565:KL65566 UH65565:UH65566 AED65565:AED65566 ANZ65565:ANZ65566 AXV65565:AXV65566 BHR65565:BHR65566 BRN65565:BRN65566 CBJ65565:CBJ65566 CLF65565:CLF65566 CVB65565:CVB65566 DEX65565:DEX65566 DOT65565:DOT65566 DYP65565:DYP65566 EIL65565:EIL65566 ESH65565:ESH65566 FCD65565:FCD65566 FLZ65565:FLZ65566 FVV65565:FVV65566 GFR65565:GFR65566 GPN65565:GPN65566 GZJ65565:GZJ65566 HJF65565:HJF65566 HTB65565:HTB65566 ICX65565:ICX65566 IMT65565:IMT65566 IWP65565:IWP65566 JGL65565:JGL65566 JQH65565:JQH65566 KAD65565:KAD65566 KJZ65565:KJZ65566 KTV65565:KTV65566 LDR65565:LDR65566 LNN65565:LNN65566 LXJ65565:LXJ65566 MHF65565:MHF65566 MRB65565:MRB65566 NAX65565:NAX65566 NKT65565:NKT65566 NUP65565:NUP65566 OEL65565:OEL65566 OOH65565:OOH65566 OYD65565:OYD65566 PHZ65565:PHZ65566 PRV65565:PRV65566 QBR65565:QBR65566 QLN65565:QLN65566 QVJ65565:QVJ65566 RFF65565:RFF65566 RPB65565:RPB65566 RYX65565:RYX65566 SIT65565:SIT65566 SSP65565:SSP65566 TCL65565:TCL65566 TMH65565:TMH65566 TWD65565:TWD65566 UFZ65565:UFZ65566 UPV65565:UPV65566 UZR65565:UZR65566 VJN65565:VJN65566 VTJ65565:VTJ65566 WDF65565:WDF65566 WNB65565:WNB65566 WWX65565:WWX65566 AN131101:AN131102 KL131101:KL131102 UH131101:UH131102 AED131101:AED131102 ANZ131101:ANZ131102 AXV131101:AXV131102 BHR131101:BHR131102 BRN131101:BRN131102 CBJ131101:CBJ131102 CLF131101:CLF131102 CVB131101:CVB131102 DEX131101:DEX131102 DOT131101:DOT131102 DYP131101:DYP131102 EIL131101:EIL131102 ESH131101:ESH131102 FCD131101:FCD131102 FLZ131101:FLZ131102 FVV131101:FVV131102 GFR131101:GFR131102 GPN131101:GPN131102 GZJ131101:GZJ131102 HJF131101:HJF131102 HTB131101:HTB131102 ICX131101:ICX131102 IMT131101:IMT131102 IWP131101:IWP131102 JGL131101:JGL131102 JQH131101:JQH131102 KAD131101:KAD131102 KJZ131101:KJZ131102 KTV131101:KTV131102 LDR131101:LDR131102 LNN131101:LNN131102 LXJ131101:LXJ131102 MHF131101:MHF131102 MRB131101:MRB131102 NAX131101:NAX131102 NKT131101:NKT131102 NUP131101:NUP131102 OEL131101:OEL131102 OOH131101:OOH131102 OYD131101:OYD131102 PHZ131101:PHZ131102 PRV131101:PRV131102 QBR131101:QBR131102 QLN131101:QLN131102 QVJ131101:QVJ131102 RFF131101:RFF131102 RPB131101:RPB131102 RYX131101:RYX131102 SIT131101:SIT131102 SSP131101:SSP131102 TCL131101:TCL131102 TMH131101:TMH131102 TWD131101:TWD131102 UFZ131101:UFZ131102 UPV131101:UPV131102 UZR131101:UZR131102 VJN131101:VJN131102 VTJ131101:VTJ131102 WDF131101:WDF131102 WNB131101:WNB131102 WWX131101:WWX131102 AN196637:AN196638 KL196637:KL196638 UH196637:UH196638 AED196637:AED196638 ANZ196637:ANZ196638 AXV196637:AXV196638 BHR196637:BHR196638 BRN196637:BRN196638 CBJ196637:CBJ196638 CLF196637:CLF196638 CVB196637:CVB196638 DEX196637:DEX196638 DOT196637:DOT196638 DYP196637:DYP196638 EIL196637:EIL196638 ESH196637:ESH196638 FCD196637:FCD196638 FLZ196637:FLZ196638 FVV196637:FVV196638 GFR196637:GFR196638 GPN196637:GPN196638 GZJ196637:GZJ196638 HJF196637:HJF196638 HTB196637:HTB196638 ICX196637:ICX196638 IMT196637:IMT196638 IWP196637:IWP196638 JGL196637:JGL196638 JQH196637:JQH196638 KAD196637:KAD196638 KJZ196637:KJZ196638 KTV196637:KTV196638 LDR196637:LDR196638 LNN196637:LNN196638 LXJ196637:LXJ196638 MHF196637:MHF196638 MRB196637:MRB196638 NAX196637:NAX196638 NKT196637:NKT196638 NUP196637:NUP196638 OEL196637:OEL196638 OOH196637:OOH196638 OYD196637:OYD196638 PHZ196637:PHZ196638 PRV196637:PRV196638 QBR196637:QBR196638 QLN196637:QLN196638 QVJ196637:QVJ196638 RFF196637:RFF196638 RPB196637:RPB196638 RYX196637:RYX196638 SIT196637:SIT196638 SSP196637:SSP196638 TCL196637:TCL196638 TMH196637:TMH196638 TWD196637:TWD196638 UFZ196637:UFZ196638 UPV196637:UPV196638 UZR196637:UZR196638 VJN196637:VJN196638 VTJ196637:VTJ196638 WDF196637:WDF196638 WNB196637:WNB196638 WWX196637:WWX196638 AN262173:AN262174 KL262173:KL262174 UH262173:UH262174 AED262173:AED262174 ANZ262173:ANZ262174 AXV262173:AXV262174 BHR262173:BHR262174 BRN262173:BRN262174 CBJ262173:CBJ262174 CLF262173:CLF262174 CVB262173:CVB262174 DEX262173:DEX262174 DOT262173:DOT262174 DYP262173:DYP262174 EIL262173:EIL262174 ESH262173:ESH262174 FCD262173:FCD262174 FLZ262173:FLZ262174 FVV262173:FVV262174 GFR262173:GFR262174 GPN262173:GPN262174 GZJ262173:GZJ262174 HJF262173:HJF262174 HTB262173:HTB262174 ICX262173:ICX262174 IMT262173:IMT262174 IWP262173:IWP262174 JGL262173:JGL262174 JQH262173:JQH262174 KAD262173:KAD262174 KJZ262173:KJZ262174 KTV262173:KTV262174 LDR262173:LDR262174 LNN262173:LNN262174 LXJ262173:LXJ262174 MHF262173:MHF262174 MRB262173:MRB262174 NAX262173:NAX262174 NKT262173:NKT262174 NUP262173:NUP262174 OEL262173:OEL262174 OOH262173:OOH262174 OYD262173:OYD262174 PHZ262173:PHZ262174 PRV262173:PRV262174 QBR262173:QBR262174 QLN262173:QLN262174 QVJ262173:QVJ262174 RFF262173:RFF262174 RPB262173:RPB262174 RYX262173:RYX262174 SIT262173:SIT262174 SSP262173:SSP262174 TCL262173:TCL262174 TMH262173:TMH262174 TWD262173:TWD262174 UFZ262173:UFZ262174 UPV262173:UPV262174 UZR262173:UZR262174 VJN262173:VJN262174 VTJ262173:VTJ262174 WDF262173:WDF262174 WNB262173:WNB262174 WWX262173:WWX262174 AN327709:AN327710 KL327709:KL327710 UH327709:UH327710 AED327709:AED327710 ANZ327709:ANZ327710 AXV327709:AXV327710 BHR327709:BHR327710 BRN327709:BRN327710 CBJ327709:CBJ327710 CLF327709:CLF327710 CVB327709:CVB327710 DEX327709:DEX327710 DOT327709:DOT327710 DYP327709:DYP327710 EIL327709:EIL327710 ESH327709:ESH327710 FCD327709:FCD327710 FLZ327709:FLZ327710 FVV327709:FVV327710 GFR327709:GFR327710 GPN327709:GPN327710 GZJ327709:GZJ327710 HJF327709:HJF327710 HTB327709:HTB327710 ICX327709:ICX327710 IMT327709:IMT327710 IWP327709:IWP327710 JGL327709:JGL327710 JQH327709:JQH327710 KAD327709:KAD327710 KJZ327709:KJZ327710 KTV327709:KTV327710 LDR327709:LDR327710 LNN327709:LNN327710 LXJ327709:LXJ327710 MHF327709:MHF327710 MRB327709:MRB327710 NAX327709:NAX327710 NKT327709:NKT327710 NUP327709:NUP327710 OEL327709:OEL327710 OOH327709:OOH327710 OYD327709:OYD327710 PHZ327709:PHZ327710 PRV327709:PRV327710 QBR327709:QBR327710 QLN327709:QLN327710 QVJ327709:QVJ327710 RFF327709:RFF327710 RPB327709:RPB327710 RYX327709:RYX327710 SIT327709:SIT327710 SSP327709:SSP327710 TCL327709:TCL327710 TMH327709:TMH327710 TWD327709:TWD327710 UFZ327709:UFZ327710 UPV327709:UPV327710 UZR327709:UZR327710 VJN327709:VJN327710 VTJ327709:VTJ327710 WDF327709:WDF327710 WNB327709:WNB327710 WWX327709:WWX327710 AN393245:AN393246 KL393245:KL393246 UH393245:UH393246 AED393245:AED393246 ANZ393245:ANZ393246 AXV393245:AXV393246 BHR393245:BHR393246 BRN393245:BRN393246 CBJ393245:CBJ393246 CLF393245:CLF393246 CVB393245:CVB393246 DEX393245:DEX393246 DOT393245:DOT393246 DYP393245:DYP393246 EIL393245:EIL393246 ESH393245:ESH393246 FCD393245:FCD393246 FLZ393245:FLZ393246 FVV393245:FVV393246 GFR393245:GFR393246 GPN393245:GPN393246 GZJ393245:GZJ393246 HJF393245:HJF393246 HTB393245:HTB393246 ICX393245:ICX393246 IMT393245:IMT393246 IWP393245:IWP393246 JGL393245:JGL393246 JQH393245:JQH393246 KAD393245:KAD393246 KJZ393245:KJZ393246 KTV393245:KTV393246 LDR393245:LDR393246 LNN393245:LNN393246 LXJ393245:LXJ393246 MHF393245:MHF393246 MRB393245:MRB393246 NAX393245:NAX393246 NKT393245:NKT393246 NUP393245:NUP393246 OEL393245:OEL393246 OOH393245:OOH393246 OYD393245:OYD393246 PHZ393245:PHZ393246 PRV393245:PRV393246 QBR393245:QBR393246 QLN393245:QLN393246 QVJ393245:QVJ393246 RFF393245:RFF393246 RPB393245:RPB393246 RYX393245:RYX393246 SIT393245:SIT393246 SSP393245:SSP393246 TCL393245:TCL393246 TMH393245:TMH393246 TWD393245:TWD393246 UFZ393245:UFZ393246 UPV393245:UPV393246 UZR393245:UZR393246 VJN393245:VJN393246 VTJ393245:VTJ393246 WDF393245:WDF393246 WNB393245:WNB393246 WWX393245:WWX393246 AN458781:AN458782 KL458781:KL458782 UH458781:UH458782 AED458781:AED458782 ANZ458781:ANZ458782 AXV458781:AXV458782 BHR458781:BHR458782 BRN458781:BRN458782 CBJ458781:CBJ458782 CLF458781:CLF458782 CVB458781:CVB458782 DEX458781:DEX458782 DOT458781:DOT458782 DYP458781:DYP458782 EIL458781:EIL458782 ESH458781:ESH458782 FCD458781:FCD458782 FLZ458781:FLZ458782 FVV458781:FVV458782 GFR458781:GFR458782 GPN458781:GPN458782 GZJ458781:GZJ458782 HJF458781:HJF458782 HTB458781:HTB458782 ICX458781:ICX458782 IMT458781:IMT458782 IWP458781:IWP458782 JGL458781:JGL458782 JQH458781:JQH458782 KAD458781:KAD458782 KJZ458781:KJZ458782 KTV458781:KTV458782 LDR458781:LDR458782 LNN458781:LNN458782 LXJ458781:LXJ458782 MHF458781:MHF458782 MRB458781:MRB458782 NAX458781:NAX458782 NKT458781:NKT458782 NUP458781:NUP458782 OEL458781:OEL458782 OOH458781:OOH458782 OYD458781:OYD458782 PHZ458781:PHZ458782 PRV458781:PRV458782 QBR458781:QBR458782 QLN458781:QLN458782 QVJ458781:QVJ458782 RFF458781:RFF458782 RPB458781:RPB458782 RYX458781:RYX458782 SIT458781:SIT458782 SSP458781:SSP458782 TCL458781:TCL458782 TMH458781:TMH458782 TWD458781:TWD458782 UFZ458781:UFZ458782 UPV458781:UPV458782 UZR458781:UZR458782 VJN458781:VJN458782 VTJ458781:VTJ458782 WDF458781:WDF458782 WNB458781:WNB458782 WWX458781:WWX458782 AN524317:AN524318 KL524317:KL524318 UH524317:UH524318 AED524317:AED524318 ANZ524317:ANZ524318 AXV524317:AXV524318 BHR524317:BHR524318 BRN524317:BRN524318 CBJ524317:CBJ524318 CLF524317:CLF524318 CVB524317:CVB524318 DEX524317:DEX524318 DOT524317:DOT524318 DYP524317:DYP524318 EIL524317:EIL524318 ESH524317:ESH524318 FCD524317:FCD524318 FLZ524317:FLZ524318 FVV524317:FVV524318 GFR524317:GFR524318 GPN524317:GPN524318 GZJ524317:GZJ524318 HJF524317:HJF524318 HTB524317:HTB524318 ICX524317:ICX524318 IMT524317:IMT524318 IWP524317:IWP524318 JGL524317:JGL524318 JQH524317:JQH524318 KAD524317:KAD524318 KJZ524317:KJZ524318 KTV524317:KTV524318 LDR524317:LDR524318 LNN524317:LNN524318 LXJ524317:LXJ524318 MHF524317:MHF524318 MRB524317:MRB524318 NAX524317:NAX524318 NKT524317:NKT524318 NUP524317:NUP524318 OEL524317:OEL524318 OOH524317:OOH524318 OYD524317:OYD524318 PHZ524317:PHZ524318 PRV524317:PRV524318 QBR524317:QBR524318 QLN524317:QLN524318 QVJ524317:QVJ524318 RFF524317:RFF524318 RPB524317:RPB524318 RYX524317:RYX524318 SIT524317:SIT524318 SSP524317:SSP524318 TCL524317:TCL524318 TMH524317:TMH524318 TWD524317:TWD524318 UFZ524317:UFZ524318 UPV524317:UPV524318 UZR524317:UZR524318 VJN524317:VJN524318 VTJ524317:VTJ524318 WDF524317:WDF524318 WNB524317:WNB524318 WWX524317:WWX524318 AN589853:AN589854 KL589853:KL589854 UH589853:UH589854 AED589853:AED589854 ANZ589853:ANZ589854 AXV589853:AXV589854 BHR589853:BHR589854 BRN589853:BRN589854 CBJ589853:CBJ589854 CLF589853:CLF589854 CVB589853:CVB589854 DEX589853:DEX589854 DOT589853:DOT589854 DYP589853:DYP589854 EIL589853:EIL589854 ESH589853:ESH589854 FCD589853:FCD589854 FLZ589853:FLZ589854 FVV589853:FVV589854 GFR589853:GFR589854 GPN589853:GPN589854 GZJ589853:GZJ589854 HJF589853:HJF589854 HTB589853:HTB589854 ICX589853:ICX589854 IMT589853:IMT589854 IWP589853:IWP589854 JGL589853:JGL589854 JQH589853:JQH589854 KAD589853:KAD589854 KJZ589853:KJZ589854 KTV589853:KTV589854 LDR589853:LDR589854 LNN589853:LNN589854 LXJ589853:LXJ589854 MHF589853:MHF589854 MRB589853:MRB589854 NAX589853:NAX589854 NKT589853:NKT589854 NUP589853:NUP589854 OEL589853:OEL589854 OOH589853:OOH589854 OYD589853:OYD589854 PHZ589853:PHZ589854 PRV589853:PRV589854 QBR589853:QBR589854 QLN589853:QLN589854 QVJ589853:QVJ589854 RFF589853:RFF589854 RPB589853:RPB589854 RYX589853:RYX589854 SIT589853:SIT589854 SSP589853:SSP589854 TCL589853:TCL589854 TMH589853:TMH589854 TWD589853:TWD589854 UFZ589853:UFZ589854 UPV589853:UPV589854 UZR589853:UZR589854 VJN589853:VJN589854 VTJ589853:VTJ589854 WDF589853:WDF589854 WNB589853:WNB589854 WWX589853:WWX589854 AN655389:AN655390 KL655389:KL655390 UH655389:UH655390 AED655389:AED655390 ANZ655389:ANZ655390 AXV655389:AXV655390 BHR655389:BHR655390 BRN655389:BRN655390 CBJ655389:CBJ655390 CLF655389:CLF655390 CVB655389:CVB655390 DEX655389:DEX655390 DOT655389:DOT655390 DYP655389:DYP655390 EIL655389:EIL655390 ESH655389:ESH655390 FCD655389:FCD655390 FLZ655389:FLZ655390 FVV655389:FVV655390 GFR655389:GFR655390 GPN655389:GPN655390 GZJ655389:GZJ655390 HJF655389:HJF655390 HTB655389:HTB655390 ICX655389:ICX655390 IMT655389:IMT655390 IWP655389:IWP655390 JGL655389:JGL655390 JQH655389:JQH655390 KAD655389:KAD655390 KJZ655389:KJZ655390 KTV655389:KTV655390 LDR655389:LDR655390 LNN655389:LNN655390 LXJ655389:LXJ655390 MHF655389:MHF655390 MRB655389:MRB655390 NAX655389:NAX655390 NKT655389:NKT655390 NUP655389:NUP655390 OEL655389:OEL655390 OOH655389:OOH655390 OYD655389:OYD655390 PHZ655389:PHZ655390 PRV655389:PRV655390 QBR655389:QBR655390 QLN655389:QLN655390 QVJ655389:QVJ655390 RFF655389:RFF655390 RPB655389:RPB655390 RYX655389:RYX655390 SIT655389:SIT655390 SSP655389:SSP655390 TCL655389:TCL655390 TMH655389:TMH655390 TWD655389:TWD655390 UFZ655389:UFZ655390 UPV655389:UPV655390 UZR655389:UZR655390 VJN655389:VJN655390 VTJ655389:VTJ655390 WDF655389:WDF655390 WNB655389:WNB655390 WWX655389:WWX655390 AN720925:AN720926 KL720925:KL720926 UH720925:UH720926 AED720925:AED720926 ANZ720925:ANZ720926 AXV720925:AXV720926 BHR720925:BHR720926 BRN720925:BRN720926 CBJ720925:CBJ720926 CLF720925:CLF720926 CVB720925:CVB720926 DEX720925:DEX720926 DOT720925:DOT720926 DYP720925:DYP720926 EIL720925:EIL720926 ESH720925:ESH720926 FCD720925:FCD720926 FLZ720925:FLZ720926 FVV720925:FVV720926 GFR720925:GFR720926 GPN720925:GPN720926 GZJ720925:GZJ720926 HJF720925:HJF720926 HTB720925:HTB720926 ICX720925:ICX720926 IMT720925:IMT720926 IWP720925:IWP720926 JGL720925:JGL720926 JQH720925:JQH720926 KAD720925:KAD720926 KJZ720925:KJZ720926 KTV720925:KTV720926 LDR720925:LDR720926 LNN720925:LNN720926 LXJ720925:LXJ720926 MHF720925:MHF720926 MRB720925:MRB720926 NAX720925:NAX720926 NKT720925:NKT720926 NUP720925:NUP720926 OEL720925:OEL720926 OOH720925:OOH720926 OYD720925:OYD720926 PHZ720925:PHZ720926 PRV720925:PRV720926 QBR720925:QBR720926 QLN720925:QLN720926 QVJ720925:QVJ720926 RFF720925:RFF720926 RPB720925:RPB720926 RYX720925:RYX720926 SIT720925:SIT720926 SSP720925:SSP720926 TCL720925:TCL720926 TMH720925:TMH720926 TWD720925:TWD720926 UFZ720925:UFZ720926 UPV720925:UPV720926 UZR720925:UZR720926 VJN720925:VJN720926 VTJ720925:VTJ720926 WDF720925:WDF720926 WNB720925:WNB720926 WWX720925:WWX720926 AN786461:AN786462 KL786461:KL786462 UH786461:UH786462 AED786461:AED786462 ANZ786461:ANZ786462 AXV786461:AXV786462 BHR786461:BHR786462 BRN786461:BRN786462 CBJ786461:CBJ786462 CLF786461:CLF786462 CVB786461:CVB786462 DEX786461:DEX786462 DOT786461:DOT786462 DYP786461:DYP786462 EIL786461:EIL786462 ESH786461:ESH786462 FCD786461:FCD786462 FLZ786461:FLZ786462 FVV786461:FVV786462 GFR786461:GFR786462 GPN786461:GPN786462 GZJ786461:GZJ786462 HJF786461:HJF786462 HTB786461:HTB786462 ICX786461:ICX786462 IMT786461:IMT786462 IWP786461:IWP786462 JGL786461:JGL786462 JQH786461:JQH786462 KAD786461:KAD786462 KJZ786461:KJZ786462 KTV786461:KTV786462 LDR786461:LDR786462 LNN786461:LNN786462 LXJ786461:LXJ786462 MHF786461:MHF786462 MRB786461:MRB786462 NAX786461:NAX786462 NKT786461:NKT786462 NUP786461:NUP786462 OEL786461:OEL786462 OOH786461:OOH786462 OYD786461:OYD786462 PHZ786461:PHZ786462 PRV786461:PRV786462 QBR786461:QBR786462 QLN786461:QLN786462 QVJ786461:QVJ786462 RFF786461:RFF786462 RPB786461:RPB786462 RYX786461:RYX786462 SIT786461:SIT786462 SSP786461:SSP786462 TCL786461:TCL786462 TMH786461:TMH786462 TWD786461:TWD786462 UFZ786461:UFZ786462 UPV786461:UPV786462 UZR786461:UZR786462 VJN786461:VJN786462 VTJ786461:VTJ786462 WDF786461:WDF786462 WNB786461:WNB786462 WWX786461:WWX786462 AN851997:AN851998 KL851997:KL851998 UH851997:UH851998 AED851997:AED851998 ANZ851997:ANZ851998 AXV851997:AXV851998 BHR851997:BHR851998 BRN851997:BRN851998 CBJ851997:CBJ851998 CLF851997:CLF851998 CVB851997:CVB851998 DEX851997:DEX851998 DOT851997:DOT851998 DYP851997:DYP851998 EIL851997:EIL851998 ESH851997:ESH851998 FCD851997:FCD851998 FLZ851997:FLZ851998 FVV851997:FVV851998 GFR851997:GFR851998 GPN851997:GPN851998 GZJ851997:GZJ851998 HJF851997:HJF851998 HTB851997:HTB851998 ICX851997:ICX851998 IMT851997:IMT851998 IWP851997:IWP851998 JGL851997:JGL851998 JQH851997:JQH851998 KAD851997:KAD851998 KJZ851997:KJZ851998 KTV851997:KTV851998 LDR851997:LDR851998 LNN851997:LNN851998 LXJ851997:LXJ851998 MHF851997:MHF851998 MRB851997:MRB851998 NAX851997:NAX851998 NKT851997:NKT851998 NUP851997:NUP851998 OEL851997:OEL851998 OOH851997:OOH851998 OYD851997:OYD851998 PHZ851997:PHZ851998 PRV851997:PRV851998 QBR851997:QBR851998 QLN851997:QLN851998 QVJ851997:QVJ851998 RFF851997:RFF851998 RPB851997:RPB851998 RYX851997:RYX851998 SIT851997:SIT851998 SSP851997:SSP851998 TCL851997:TCL851998 TMH851997:TMH851998 TWD851997:TWD851998 UFZ851997:UFZ851998 UPV851997:UPV851998 UZR851997:UZR851998 VJN851997:VJN851998 VTJ851997:VTJ851998 WDF851997:WDF851998 WNB851997:WNB851998 WWX851997:WWX851998 AN917533:AN917534 KL917533:KL917534 UH917533:UH917534 AED917533:AED917534 ANZ917533:ANZ917534 AXV917533:AXV917534 BHR917533:BHR917534 BRN917533:BRN917534 CBJ917533:CBJ917534 CLF917533:CLF917534 CVB917533:CVB917534 DEX917533:DEX917534 DOT917533:DOT917534 DYP917533:DYP917534 EIL917533:EIL917534 ESH917533:ESH917534 FCD917533:FCD917534 FLZ917533:FLZ917534 FVV917533:FVV917534 GFR917533:GFR917534 GPN917533:GPN917534 GZJ917533:GZJ917534 HJF917533:HJF917534 HTB917533:HTB917534 ICX917533:ICX917534 IMT917533:IMT917534 IWP917533:IWP917534 JGL917533:JGL917534 JQH917533:JQH917534 KAD917533:KAD917534 KJZ917533:KJZ917534 KTV917533:KTV917534 LDR917533:LDR917534 LNN917533:LNN917534 LXJ917533:LXJ917534 MHF917533:MHF917534 MRB917533:MRB917534 NAX917533:NAX917534 NKT917533:NKT917534 NUP917533:NUP917534 OEL917533:OEL917534 OOH917533:OOH917534 OYD917533:OYD917534 PHZ917533:PHZ917534 PRV917533:PRV917534 QBR917533:QBR917534 QLN917533:QLN917534 QVJ917533:QVJ917534 RFF917533:RFF917534 RPB917533:RPB917534 RYX917533:RYX917534 SIT917533:SIT917534 SSP917533:SSP917534 TCL917533:TCL917534 TMH917533:TMH917534 TWD917533:TWD917534 UFZ917533:UFZ917534 UPV917533:UPV917534 UZR917533:UZR917534 VJN917533:VJN917534 VTJ917533:VTJ917534 WDF917533:WDF917534 WNB917533:WNB917534 WWX917533:WWX917534 AN983069:AN983070 KL983069:KL983070 UH983069:UH983070 AED983069:AED983070 ANZ983069:ANZ983070 AXV983069:AXV983070 BHR983069:BHR983070 BRN983069:BRN983070 CBJ983069:CBJ983070 CLF983069:CLF983070 CVB983069:CVB983070 DEX983069:DEX983070 DOT983069:DOT983070 DYP983069:DYP983070 EIL983069:EIL983070 ESH983069:ESH983070 FCD983069:FCD983070 FLZ983069:FLZ983070 FVV983069:FVV983070 GFR983069:GFR983070 GPN983069:GPN983070 GZJ983069:GZJ983070 HJF983069:HJF983070 HTB983069:HTB983070 ICX983069:ICX983070 IMT983069:IMT983070 IWP983069:IWP983070 JGL983069:JGL983070 JQH983069:JQH983070 KAD983069:KAD983070 KJZ983069:KJZ983070 KTV983069:KTV983070 LDR983069:LDR983070 LNN983069:LNN983070 LXJ983069:LXJ983070 MHF983069:MHF983070 MRB983069:MRB983070 NAX983069:NAX983070 NKT983069:NKT983070 NUP983069:NUP983070 OEL983069:OEL983070 OOH983069:OOH983070 OYD983069:OYD983070 PHZ983069:PHZ983070 PRV983069:PRV983070 QBR983069:QBR983070 QLN983069:QLN983070 QVJ983069:QVJ983070 RFF983069:RFF983070 RPB983069:RPB983070 RYX983069:RYX983070 SIT983069:SIT983070 SSP983069:SSP983070 TCL983069:TCL983070 TMH983069:TMH983070 TWD983069:TWD983070 UFZ983069:UFZ983070 UPV983069:UPV983070 UZR983069:UZR983070 VJN983069:VJN983070 VTJ983069:VTJ983070 WDF983069:WDF983070 WNB983069:WNB983070 WWX983069:WWX983070 KO65549:KO65572 UK65549:UK65572 AEG65549:AEG65572 AOC65549:AOC65572 AXY65549:AXY65572 BHU65549:BHU65572 BRQ65549:BRQ65572 CBM65549:CBM65572 CLI65549:CLI65572 CVE65549:CVE65572 DFA65549:DFA65572 DOW65549:DOW65572 DYS65549:DYS65572 EIO65549:EIO65572 ESK65549:ESK65572 FCG65549:FCG65572 FMC65549:FMC65572 FVY65549:FVY65572 GFU65549:GFU65572 GPQ65549:GPQ65572 GZM65549:GZM65572 HJI65549:HJI65572 HTE65549:HTE65572 IDA65549:IDA65572 IMW65549:IMW65572 IWS65549:IWS65572 JGO65549:JGO65572 JQK65549:JQK65572 KAG65549:KAG65572 KKC65549:KKC65572 KTY65549:KTY65572 LDU65549:LDU65572 LNQ65549:LNQ65572 LXM65549:LXM65572 MHI65549:MHI65572 MRE65549:MRE65572 NBA65549:NBA65572 NKW65549:NKW65572 NUS65549:NUS65572 OEO65549:OEO65572 OOK65549:OOK65572 OYG65549:OYG65572 PIC65549:PIC65572 PRY65549:PRY65572 QBU65549:QBU65572 QLQ65549:QLQ65572 QVM65549:QVM65572 RFI65549:RFI65572 RPE65549:RPE65572 RZA65549:RZA65572 SIW65549:SIW65572 SSS65549:SSS65572 TCO65549:TCO65572 TMK65549:TMK65572 TWG65549:TWG65572 UGC65549:UGC65572 UPY65549:UPY65572 UZU65549:UZU65572 VJQ65549:VJQ65572 VTM65549:VTM65572 WDI65549:WDI65572 WNE65549:WNE65572 WXA65549:WXA65572 KO131085:KO131108 UK131085:UK131108 AEG131085:AEG131108 AOC131085:AOC131108 AXY131085:AXY131108 BHU131085:BHU131108 BRQ131085:BRQ131108 CBM131085:CBM131108 CLI131085:CLI131108 CVE131085:CVE131108 DFA131085:DFA131108 DOW131085:DOW131108 DYS131085:DYS131108 EIO131085:EIO131108 ESK131085:ESK131108 FCG131085:FCG131108 FMC131085:FMC131108 FVY131085:FVY131108 GFU131085:GFU131108 GPQ131085:GPQ131108 GZM131085:GZM131108 HJI131085:HJI131108 HTE131085:HTE131108 IDA131085:IDA131108 IMW131085:IMW131108 IWS131085:IWS131108 JGO131085:JGO131108 JQK131085:JQK131108 KAG131085:KAG131108 KKC131085:KKC131108 KTY131085:KTY131108 LDU131085:LDU131108 LNQ131085:LNQ131108 LXM131085:LXM131108 MHI131085:MHI131108 MRE131085:MRE131108 NBA131085:NBA131108 NKW131085:NKW131108 NUS131085:NUS131108 OEO131085:OEO131108 OOK131085:OOK131108 OYG131085:OYG131108 PIC131085:PIC131108 PRY131085:PRY131108 QBU131085:QBU131108 QLQ131085:QLQ131108 QVM131085:QVM131108 RFI131085:RFI131108 RPE131085:RPE131108 RZA131085:RZA131108 SIW131085:SIW131108 SSS131085:SSS131108 TCO131085:TCO131108 TMK131085:TMK131108 TWG131085:TWG131108 UGC131085:UGC131108 UPY131085:UPY131108 UZU131085:UZU131108 VJQ131085:VJQ131108 VTM131085:VTM131108 WDI131085:WDI131108 WNE131085:WNE131108 WXA131085:WXA131108 KO196621:KO196644 UK196621:UK196644 AEG196621:AEG196644 AOC196621:AOC196644 AXY196621:AXY196644 BHU196621:BHU196644 BRQ196621:BRQ196644 CBM196621:CBM196644 CLI196621:CLI196644 CVE196621:CVE196644 DFA196621:DFA196644 DOW196621:DOW196644 DYS196621:DYS196644 EIO196621:EIO196644 ESK196621:ESK196644 FCG196621:FCG196644 FMC196621:FMC196644 FVY196621:FVY196644 GFU196621:GFU196644 GPQ196621:GPQ196644 GZM196621:GZM196644 HJI196621:HJI196644 HTE196621:HTE196644 IDA196621:IDA196644 IMW196621:IMW196644 IWS196621:IWS196644 JGO196621:JGO196644 JQK196621:JQK196644 KAG196621:KAG196644 KKC196621:KKC196644 KTY196621:KTY196644 LDU196621:LDU196644 LNQ196621:LNQ196644 LXM196621:LXM196644 MHI196621:MHI196644 MRE196621:MRE196644 NBA196621:NBA196644 NKW196621:NKW196644 NUS196621:NUS196644 OEO196621:OEO196644 OOK196621:OOK196644 OYG196621:OYG196644 PIC196621:PIC196644 PRY196621:PRY196644 QBU196621:QBU196644 QLQ196621:QLQ196644 QVM196621:QVM196644 RFI196621:RFI196644 RPE196621:RPE196644 RZA196621:RZA196644 SIW196621:SIW196644 SSS196621:SSS196644 TCO196621:TCO196644 TMK196621:TMK196644 TWG196621:TWG196644 UGC196621:UGC196644 UPY196621:UPY196644 UZU196621:UZU196644 VJQ196621:VJQ196644 VTM196621:VTM196644 WDI196621:WDI196644 WNE196621:WNE196644 WXA196621:WXA196644 KO262157:KO262180 UK262157:UK262180 AEG262157:AEG262180 AOC262157:AOC262180 AXY262157:AXY262180 BHU262157:BHU262180 BRQ262157:BRQ262180 CBM262157:CBM262180 CLI262157:CLI262180 CVE262157:CVE262180 DFA262157:DFA262180 DOW262157:DOW262180 DYS262157:DYS262180 EIO262157:EIO262180 ESK262157:ESK262180 FCG262157:FCG262180 FMC262157:FMC262180 FVY262157:FVY262180 GFU262157:GFU262180 GPQ262157:GPQ262180 GZM262157:GZM262180 HJI262157:HJI262180 HTE262157:HTE262180 IDA262157:IDA262180 IMW262157:IMW262180 IWS262157:IWS262180 JGO262157:JGO262180 JQK262157:JQK262180 KAG262157:KAG262180 KKC262157:KKC262180 KTY262157:KTY262180 LDU262157:LDU262180 LNQ262157:LNQ262180 LXM262157:LXM262180 MHI262157:MHI262180 MRE262157:MRE262180 NBA262157:NBA262180 NKW262157:NKW262180 NUS262157:NUS262180 OEO262157:OEO262180 OOK262157:OOK262180 OYG262157:OYG262180 PIC262157:PIC262180 PRY262157:PRY262180 QBU262157:QBU262180 QLQ262157:QLQ262180 QVM262157:QVM262180 RFI262157:RFI262180 RPE262157:RPE262180 RZA262157:RZA262180 SIW262157:SIW262180 SSS262157:SSS262180 TCO262157:TCO262180 TMK262157:TMK262180 TWG262157:TWG262180 UGC262157:UGC262180 UPY262157:UPY262180 UZU262157:UZU262180 VJQ262157:VJQ262180 VTM262157:VTM262180 WDI262157:WDI262180 WNE262157:WNE262180 WXA262157:WXA262180 KO327693:KO327716 UK327693:UK327716 AEG327693:AEG327716 AOC327693:AOC327716 AXY327693:AXY327716 BHU327693:BHU327716 BRQ327693:BRQ327716 CBM327693:CBM327716 CLI327693:CLI327716 CVE327693:CVE327716 DFA327693:DFA327716 DOW327693:DOW327716 DYS327693:DYS327716 EIO327693:EIO327716 ESK327693:ESK327716 FCG327693:FCG327716 FMC327693:FMC327716 FVY327693:FVY327716 GFU327693:GFU327716 GPQ327693:GPQ327716 GZM327693:GZM327716 HJI327693:HJI327716 HTE327693:HTE327716 IDA327693:IDA327716 IMW327693:IMW327716 IWS327693:IWS327716 JGO327693:JGO327716 JQK327693:JQK327716 KAG327693:KAG327716 KKC327693:KKC327716 KTY327693:KTY327716 LDU327693:LDU327716 LNQ327693:LNQ327716 LXM327693:LXM327716 MHI327693:MHI327716 MRE327693:MRE327716 NBA327693:NBA327716 NKW327693:NKW327716 NUS327693:NUS327716 OEO327693:OEO327716 OOK327693:OOK327716 OYG327693:OYG327716 PIC327693:PIC327716 PRY327693:PRY327716 QBU327693:QBU327716 QLQ327693:QLQ327716 QVM327693:QVM327716 RFI327693:RFI327716 RPE327693:RPE327716 RZA327693:RZA327716 SIW327693:SIW327716 SSS327693:SSS327716 TCO327693:TCO327716 TMK327693:TMK327716 TWG327693:TWG327716 UGC327693:UGC327716 UPY327693:UPY327716 UZU327693:UZU327716 VJQ327693:VJQ327716 VTM327693:VTM327716 WDI327693:WDI327716 WNE327693:WNE327716 WXA327693:WXA327716 KO393229:KO393252 UK393229:UK393252 AEG393229:AEG393252 AOC393229:AOC393252 AXY393229:AXY393252 BHU393229:BHU393252 BRQ393229:BRQ393252 CBM393229:CBM393252 CLI393229:CLI393252 CVE393229:CVE393252 DFA393229:DFA393252 DOW393229:DOW393252 DYS393229:DYS393252 EIO393229:EIO393252 ESK393229:ESK393252 FCG393229:FCG393252 FMC393229:FMC393252 FVY393229:FVY393252 GFU393229:GFU393252 GPQ393229:GPQ393252 GZM393229:GZM393252 HJI393229:HJI393252 HTE393229:HTE393252 IDA393229:IDA393252 IMW393229:IMW393252 IWS393229:IWS393252 JGO393229:JGO393252 JQK393229:JQK393252 KAG393229:KAG393252 KKC393229:KKC393252 KTY393229:KTY393252 LDU393229:LDU393252 LNQ393229:LNQ393252 LXM393229:LXM393252 MHI393229:MHI393252 MRE393229:MRE393252 NBA393229:NBA393252 NKW393229:NKW393252 NUS393229:NUS393252 OEO393229:OEO393252 OOK393229:OOK393252 OYG393229:OYG393252 PIC393229:PIC393252 PRY393229:PRY393252 QBU393229:QBU393252 QLQ393229:QLQ393252 QVM393229:QVM393252 RFI393229:RFI393252 RPE393229:RPE393252 RZA393229:RZA393252 SIW393229:SIW393252 SSS393229:SSS393252 TCO393229:TCO393252 TMK393229:TMK393252 TWG393229:TWG393252 UGC393229:UGC393252 UPY393229:UPY393252 UZU393229:UZU393252 VJQ393229:VJQ393252 VTM393229:VTM393252 WDI393229:WDI393252 WNE393229:WNE393252 WXA393229:WXA393252 KO458765:KO458788 UK458765:UK458788 AEG458765:AEG458788 AOC458765:AOC458788 AXY458765:AXY458788 BHU458765:BHU458788 BRQ458765:BRQ458788 CBM458765:CBM458788 CLI458765:CLI458788 CVE458765:CVE458788 DFA458765:DFA458788 DOW458765:DOW458788 DYS458765:DYS458788 EIO458765:EIO458788 ESK458765:ESK458788 FCG458765:FCG458788 FMC458765:FMC458788 FVY458765:FVY458788 GFU458765:GFU458788 GPQ458765:GPQ458788 GZM458765:GZM458788 HJI458765:HJI458788 HTE458765:HTE458788 IDA458765:IDA458788 IMW458765:IMW458788 IWS458765:IWS458788 JGO458765:JGO458788 JQK458765:JQK458788 KAG458765:KAG458788 KKC458765:KKC458788 KTY458765:KTY458788 LDU458765:LDU458788 LNQ458765:LNQ458788 LXM458765:LXM458788 MHI458765:MHI458788 MRE458765:MRE458788 NBA458765:NBA458788 NKW458765:NKW458788 NUS458765:NUS458788 OEO458765:OEO458788 OOK458765:OOK458788 OYG458765:OYG458788 PIC458765:PIC458788 PRY458765:PRY458788 QBU458765:QBU458788 QLQ458765:QLQ458788 QVM458765:QVM458788 RFI458765:RFI458788 RPE458765:RPE458788 RZA458765:RZA458788 SIW458765:SIW458788 SSS458765:SSS458788 TCO458765:TCO458788 TMK458765:TMK458788 TWG458765:TWG458788 UGC458765:UGC458788 UPY458765:UPY458788 UZU458765:UZU458788 VJQ458765:VJQ458788 VTM458765:VTM458788 WDI458765:WDI458788 WNE458765:WNE458788 WXA458765:WXA458788 KO524301:KO524324 UK524301:UK524324 AEG524301:AEG524324 AOC524301:AOC524324 AXY524301:AXY524324 BHU524301:BHU524324 BRQ524301:BRQ524324 CBM524301:CBM524324 CLI524301:CLI524324 CVE524301:CVE524324 DFA524301:DFA524324 DOW524301:DOW524324 DYS524301:DYS524324 EIO524301:EIO524324 ESK524301:ESK524324 FCG524301:FCG524324 FMC524301:FMC524324 FVY524301:FVY524324 GFU524301:GFU524324 GPQ524301:GPQ524324 GZM524301:GZM524324 HJI524301:HJI524324 HTE524301:HTE524324 IDA524301:IDA524324 IMW524301:IMW524324 IWS524301:IWS524324 JGO524301:JGO524324 JQK524301:JQK524324 KAG524301:KAG524324 KKC524301:KKC524324 KTY524301:KTY524324 LDU524301:LDU524324 LNQ524301:LNQ524324 LXM524301:LXM524324 MHI524301:MHI524324 MRE524301:MRE524324 NBA524301:NBA524324 NKW524301:NKW524324 NUS524301:NUS524324 OEO524301:OEO524324 OOK524301:OOK524324 OYG524301:OYG524324 PIC524301:PIC524324 PRY524301:PRY524324 QBU524301:QBU524324 QLQ524301:QLQ524324 QVM524301:QVM524324 RFI524301:RFI524324 RPE524301:RPE524324 RZA524301:RZA524324 SIW524301:SIW524324 SSS524301:SSS524324 TCO524301:TCO524324 TMK524301:TMK524324 TWG524301:TWG524324 UGC524301:UGC524324 UPY524301:UPY524324 UZU524301:UZU524324 VJQ524301:VJQ524324 VTM524301:VTM524324 WDI524301:WDI524324 WNE524301:WNE524324 WXA524301:WXA524324 KO589837:KO589860 UK589837:UK589860 AEG589837:AEG589860 AOC589837:AOC589860 AXY589837:AXY589860 BHU589837:BHU589860 BRQ589837:BRQ589860 CBM589837:CBM589860 CLI589837:CLI589860 CVE589837:CVE589860 DFA589837:DFA589860 DOW589837:DOW589860 DYS589837:DYS589860 EIO589837:EIO589860 ESK589837:ESK589860 FCG589837:FCG589860 FMC589837:FMC589860 FVY589837:FVY589860 GFU589837:GFU589860 GPQ589837:GPQ589860 GZM589837:GZM589860 HJI589837:HJI589860 HTE589837:HTE589860 IDA589837:IDA589860 IMW589837:IMW589860 IWS589837:IWS589860 JGO589837:JGO589860 JQK589837:JQK589860 KAG589837:KAG589860 KKC589837:KKC589860 KTY589837:KTY589860 LDU589837:LDU589860 LNQ589837:LNQ589860 LXM589837:LXM589860 MHI589837:MHI589860 MRE589837:MRE589860 NBA589837:NBA589860 NKW589837:NKW589860 NUS589837:NUS589860 OEO589837:OEO589860 OOK589837:OOK589860 OYG589837:OYG589860 PIC589837:PIC589860 PRY589837:PRY589860 QBU589837:QBU589860 QLQ589837:QLQ589860 QVM589837:QVM589860 RFI589837:RFI589860 RPE589837:RPE589860 RZA589837:RZA589860 SIW589837:SIW589860 SSS589837:SSS589860 TCO589837:TCO589860 TMK589837:TMK589860 TWG589837:TWG589860 UGC589837:UGC589860 UPY589837:UPY589860 UZU589837:UZU589860 VJQ589837:VJQ589860 VTM589837:VTM589860 WDI589837:WDI589860 WNE589837:WNE589860 WXA589837:WXA589860 KO655373:KO655396 UK655373:UK655396 AEG655373:AEG655396 AOC655373:AOC655396 AXY655373:AXY655396 BHU655373:BHU655396 BRQ655373:BRQ655396 CBM655373:CBM655396 CLI655373:CLI655396 CVE655373:CVE655396 DFA655373:DFA655396 DOW655373:DOW655396 DYS655373:DYS655396 EIO655373:EIO655396 ESK655373:ESK655396 FCG655373:FCG655396 FMC655373:FMC655396 FVY655373:FVY655396 GFU655373:GFU655396 GPQ655373:GPQ655396 GZM655373:GZM655396 HJI655373:HJI655396 HTE655373:HTE655396 IDA655373:IDA655396 IMW655373:IMW655396 IWS655373:IWS655396 JGO655373:JGO655396 JQK655373:JQK655396 KAG655373:KAG655396 KKC655373:KKC655396 KTY655373:KTY655396 LDU655373:LDU655396 LNQ655373:LNQ655396 LXM655373:LXM655396 MHI655373:MHI655396 MRE655373:MRE655396 NBA655373:NBA655396 NKW655373:NKW655396 NUS655373:NUS655396 OEO655373:OEO655396 OOK655373:OOK655396 OYG655373:OYG655396 PIC655373:PIC655396 PRY655373:PRY655396 QBU655373:QBU655396 QLQ655373:QLQ655396 QVM655373:QVM655396 RFI655373:RFI655396 RPE655373:RPE655396 RZA655373:RZA655396 SIW655373:SIW655396 SSS655373:SSS655396 TCO655373:TCO655396 TMK655373:TMK655396 TWG655373:TWG655396 UGC655373:UGC655396 UPY655373:UPY655396 UZU655373:UZU655396 VJQ655373:VJQ655396 VTM655373:VTM655396 WDI655373:WDI655396 WNE655373:WNE655396 WXA655373:WXA655396 KO720909:KO720932 UK720909:UK720932 AEG720909:AEG720932 AOC720909:AOC720932 AXY720909:AXY720932 BHU720909:BHU720932 BRQ720909:BRQ720932 CBM720909:CBM720932 CLI720909:CLI720932 CVE720909:CVE720932 DFA720909:DFA720932 DOW720909:DOW720932 DYS720909:DYS720932 EIO720909:EIO720932 ESK720909:ESK720932 FCG720909:FCG720932 FMC720909:FMC720932 FVY720909:FVY720932 GFU720909:GFU720932 GPQ720909:GPQ720932 GZM720909:GZM720932 HJI720909:HJI720932 HTE720909:HTE720932 IDA720909:IDA720932 IMW720909:IMW720932 IWS720909:IWS720932 JGO720909:JGO720932 JQK720909:JQK720932 KAG720909:KAG720932 KKC720909:KKC720932 KTY720909:KTY720932 LDU720909:LDU720932 LNQ720909:LNQ720932 LXM720909:LXM720932 MHI720909:MHI720932 MRE720909:MRE720932 NBA720909:NBA720932 NKW720909:NKW720932 NUS720909:NUS720932 OEO720909:OEO720932 OOK720909:OOK720932 OYG720909:OYG720932 PIC720909:PIC720932 PRY720909:PRY720932 QBU720909:QBU720932 QLQ720909:QLQ720932 QVM720909:QVM720932 RFI720909:RFI720932 RPE720909:RPE720932 RZA720909:RZA720932 SIW720909:SIW720932 SSS720909:SSS720932 TCO720909:TCO720932 TMK720909:TMK720932 TWG720909:TWG720932 UGC720909:UGC720932 UPY720909:UPY720932 UZU720909:UZU720932 VJQ720909:VJQ720932 VTM720909:VTM720932 WDI720909:WDI720932 WNE720909:WNE720932 WXA720909:WXA720932 KO786445:KO786468 UK786445:UK786468 AEG786445:AEG786468 AOC786445:AOC786468 AXY786445:AXY786468 BHU786445:BHU786468 BRQ786445:BRQ786468 CBM786445:CBM786468 CLI786445:CLI786468 CVE786445:CVE786468 DFA786445:DFA786468 DOW786445:DOW786468 DYS786445:DYS786468 EIO786445:EIO786468 ESK786445:ESK786468 FCG786445:FCG786468 FMC786445:FMC786468 FVY786445:FVY786468 GFU786445:GFU786468 GPQ786445:GPQ786468 GZM786445:GZM786468 HJI786445:HJI786468 HTE786445:HTE786468 IDA786445:IDA786468 IMW786445:IMW786468 IWS786445:IWS786468 JGO786445:JGO786468 JQK786445:JQK786468 KAG786445:KAG786468 KKC786445:KKC786468 KTY786445:KTY786468 LDU786445:LDU786468 LNQ786445:LNQ786468 LXM786445:LXM786468 MHI786445:MHI786468 MRE786445:MRE786468 NBA786445:NBA786468 NKW786445:NKW786468 NUS786445:NUS786468 OEO786445:OEO786468 OOK786445:OOK786468 OYG786445:OYG786468 PIC786445:PIC786468 PRY786445:PRY786468 QBU786445:QBU786468 QLQ786445:QLQ786468 QVM786445:QVM786468 RFI786445:RFI786468 RPE786445:RPE786468 RZA786445:RZA786468 SIW786445:SIW786468 SSS786445:SSS786468 TCO786445:TCO786468 TMK786445:TMK786468 TWG786445:TWG786468 UGC786445:UGC786468 UPY786445:UPY786468 UZU786445:UZU786468 VJQ786445:VJQ786468 VTM786445:VTM786468 WDI786445:WDI786468 WNE786445:WNE786468 WXA786445:WXA786468 KO851981:KO852004 UK851981:UK852004 AEG851981:AEG852004 AOC851981:AOC852004 AXY851981:AXY852004 BHU851981:BHU852004 BRQ851981:BRQ852004 CBM851981:CBM852004 CLI851981:CLI852004 CVE851981:CVE852004 DFA851981:DFA852004 DOW851981:DOW852004 DYS851981:DYS852004 EIO851981:EIO852004 ESK851981:ESK852004 FCG851981:FCG852004 FMC851981:FMC852004 FVY851981:FVY852004 GFU851981:GFU852004 GPQ851981:GPQ852004 GZM851981:GZM852004 HJI851981:HJI852004 HTE851981:HTE852004 IDA851981:IDA852004 IMW851981:IMW852004 IWS851981:IWS852004 JGO851981:JGO852004 JQK851981:JQK852004 KAG851981:KAG852004 KKC851981:KKC852004 KTY851981:KTY852004 LDU851981:LDU852004 LNQ851981:LNQ852004 LXM851981:LXM852004 MHI851981:MHI852004 MRE851981:MRE852004 NBA851981:NBA852004 NKW851981:NKW852004 NUS851981:NUS852004 OEO851981:OEO852004 OOK851981:OOK852004 OYG851981:OYG852004 PIC851981:PIC852004 PRY851981:PRY852004 QBU851981:QBU852004 QLQ851981:QLQ852004 QVM851981:QVM852004 RFI851981:RFI852004 RPE851981:RPE852004 RZA851981:RZA852004 SIW851981:SIW852004 SSS851981:SSS852004 TCO851981:TCO852004 TMK851981:TMK852004 TWG851981:TWG852004 UGC851981:UGC852004 UPY851981:UPY852004 UZU851981:UZU852004 VJQ851981:VJQ852004 VTM851981:VTM852004 WDI851981:WDI852004 WNE851981:WNE852004 WXA851981:WXA852004 KO917517:KO917540 UK917517:UK917540 AEG917517:AEG917540 AOC917517:AOC917540 AXY917517:AXY917540 BHU917517:BHU917540 BRQ917517:BRQ917540 CBM917517:CBM917540 CLI917517:CLI917540 CVE917517:CVE917540 DFA917517:DFA917540 DOW917517:DOW917540 DYS917517:DYS917540 EIO917517:EIO917540 ESK917517:ESK917540 FCG917517:FCG917540 FMC917517:FMC917540 FVY917517:FVY917540 GFU917517:GFU917540 GPQ917517:GPQ917540 GZM917517:GZM917540 HJI917517:HJI917540 HTE917517:HTE917540 IDA917517:IDA917540 IMW917517:IMW917540 IWS917517:IWS917540 JGO917517:JGO917540 JQK917517:JQK917540 KAG917517:KAG917540 KKC917517:KKC917540 KTY917517:KTY917540 LDU917517:LDU917540 LNQ917517:LNQ917540 LXM917517:LXM917540 MHI917517:MHI917540 MRE917517:MRE917540 NBA917517:NBA917540 NKW917517:NKW917540 NUS917517:NUS917540 OEO917517:OEO917540 OOK917517:OOK917540 OYG917517:OYG917540 PIC917517:PIC917540 PRY917517:PRY917540 QBU917517:QBU917540 QLQ917517:QLQ917540 QVM917517:QVM917540 RFI917517:RFI917540 RPE917517:RPE917540 RZA917517:RZA917540 SIW917517:SIW917540 SSS917517:SSS917540 TCO917517:TCO917540 TMK917517:TMK917540 TWG917517:TWG917540 UGC917517:UGC917540 UPY917517:UPY917540 UZU917517:UZU917540 VJQ917517:VJQ917540 VTM917517:VTM917540 WDI917517:WDI917540 WNE917517:WNE917540 WXA917517:WXA917540 KO983053:KO983076 UK983053:UK983076 AEG983053:AEG983076 AOC983053:AOC983076 AXY983053:AXY983076 BHU983053:BHU983076 BRQ983053:BRQ983076 CBM983053:CBM983076 CLI983053:CLI983076 CVE983053:CVE983076 DFA983053:DFA983076 DOW983053:DOW983076 DYS983053:DYS983076 EIO983053:EIO983076 ESK983053:ESK983076 FCG983053:FCG983076 FMC983053:FMC983076 FVY983053:FVY983076 GFU983053:GFU983076 GPQ983053:GPQ983076 GZM983053:GZM983076 HJI983053:HJI983076 HTE983053:HTE983076 IDA983053:IDA983076 IMW983053:IMW983076 IWS983053:IWS983076 JGO983053:JGO983076 JQK983053:JQK983076 KAG983053:KAG983076 KKC983053:KKC983076 KTY983053:KTY983076 LDU983053:LDU983076 LNQ983053:LNQ983076 LXM983053:LXM983076 MHI983053:MHI983076 MRE983053:MRE983076 NBA983053:NBA983076 NKW983053:NKW983076 NUS983053:NUS983076 OEO983053:OEO983076 OOK983053:OOK983076 OYG983053:OYG983076 PIC983053:PIC983076 PRY983053:PRY983076 QBU983053:QBU983076 QLQ983053:QLQ983076 QVM983053:QVM983076 RFI983053:RFI983076 RPE983053:RPE983076 RZA983053:RZA983076 SIW983053:SIW983076 SSS983053:SSS983076 TCO983053:TCO983076 TMK983053:TMK983076 TWG983053:TWG983076 UGC983053:UGC983076 UPY983053:UPY983076 UZU983053:UZU983076 VJQ983053:VJQ983076 VTM983053:VTM983076 WDI983053:WDI983076 WNE983053:WNE983076 WXA983053:WXA983076 WWL983053:WWL983881 JZ65549:JZ66377 TV65549:TV66377 ADR65549:ADR66377 ANN65549:ANN66377 AXJ65549:AXJ66377 BHF65549:BHF66377 BRB65549:BRB66377 CAX65549:CAX66377 CKT65549:CKT66377 CUP65549:CUP66377 DEL65549:DEL66377 DOH65549:DOH66377 DYD65549:DYD66377 EHZ65549:EHZ66377 ERV65549:ERV66377 FBR65549:FBR66377 FLN65549:FLN66377 FVJ65549:FVJ66377 GFF65549:GFF66377 GPB65549:GPB66377 GYX65549:GYX66377 HIT65549:HIT66377 HSP65549:HSP66377 ICL65549:ICL66377 IMH65549:IMH66377 IWD65549:IWD66377 JFZ65549:JFZ66377 JPV65549:JPV66377 JZR65549:JZR66377 KJN65549:KJN66377 KTJ65549:KTJ66377 LDF65549:LDF66377 LNB65549:LNB66377 LWX65549:LWX66377 MGT65549:MGT66377 MQP65549:MQP66377 NAL65549:NAL66377 NKH65549:NKH66377 NUD65549:NUD66377 ODZ65549:ODZ66377 ONV65549:ONV66377 OXR65549:OXR66377 PHN65549:PHN66377 PRJ65549:PRJ66377 QBF65549:QBF66377 QLB65549:QLB66377 QUX65549:QUX66377 RET65549:RET66377 ROP65549:ROP66377 RYL65549:RYL66377 SIH65549:SIH66377 SSD65549:SSD66377 TBZ65549:TBZ66377 TLV65549:TLV66377 TVR65549:TVR66377 UFN65549:UFN66377 UPJ65549:UPJ66377 UZF65549:UZF66377 VJB65549:VJB66377 VSX65549:VSX66377 WCT65549:WCT66377 WMP65549:WMP66377 WWL65549:WWL66377 JZ131085:JZ131913 TV131085:TV131913 ADR131085:ADR131913 ANN131085:ANN131913 AXJ131085:AXJ131913 BHF131085:BHF131913 BRB131085:BRB131913 CAX131085:CAX131913 CKT131085:CKT131913 CUP131085:CUP131913 DEL131085:DEL131913 DOH131085:DOH131913 DYD131085:DYD131913 EHZ131085:EHZ131913 ERV131085:ERV131913 FBR131085:FBR131913 FLN131085:FLN131913 FVJ131085:FVJ131913 GFF131085:GFF131913 GPB131085:GPB131913 GYX131085:GYX131913 HIT131085:HIT131913 HSP131085:HSP131913 ICL131085:ICL131913 IMH131085:IMH131913 IWD131085:IWD131913 JFZ131085:JFZ131913 JPV131085:JPV131913 JZR131085:JZR131913 KJN131085:KJN131913 KTJ131085:KTJ131913 LDF131085:LDF131913 LNB131085:LNB131913 LWX131085:LWX131913 MGT131085:MGT131913 MQP131085:MQP131913 NAL131085:NAL131913 NKH131085:NKH131913 NUD131085:NUD131913 ODZ131085:ODZ131913 ONV131085:ONV131913 OXR131085:OXR131913 PHN131085:PHN131913 PRJ131085:PRJ131913 QBF131085:QBF131913 QLB131085:QLB131913 QUX131085:QUX131913 RET131085:RET131913 ROP131085:ROP131913 RYL131085:RYL131913 SIH131085:SIH131913 SSD131085:SSD131913 TBZ131085:TBZ131913 TLV131085:TLV131913 TVR131085:TVR131913 UFN131085:UFN131913 UPJ131085:UPJ131913 UZF131085:UZF131913 VJB131085:VJB131913 VSX131085:VSX131913 WCT131085:WCT131913 WMP131085:WMP131913 WWL131085:WWL131913 JZ196621:JZ197449 TV196621:TV197449 ADR196621:ADR197449 ANN196621:ANN197449 AXJ196621:AXJ197449 BHF196621:BHF197449 BRB196621:BRB197449 CAX196621:CAX197449 CKT196621:CKT197449 CUP196621:CUP197449 DEL196621:DEL197449 DOH196621:DOH197449 DYD196621:DYD197449 EHZ196621:EHZ197449 ERV196621:ERV197449 FBR196621:FBR197449 FLN196621:FLN197449 FVJ196621:FVJ197449 GFF196621:GFF197449 GPB196621:GPB197449 GYX196621:GYX197449 HIT196621:HIT197449 HSP196621:HSP197449 ICL196621:ICL197449 IMH196621:IMH197449 IWD196621:IWD197449 JFZ196621:JFZ197449 JPV196621:JPV197449 JZR196621:JZR197449 KJN196621:KJN197449 KTJ196621:KTJ197449 LDF196621:LDF197449 LNB196621:LNB197449 LWX196621:LWX197449 MGT196621:MGT197449 MQP196621:MQP197449 NAL196621:NAL197449 NKH196621:NKH197449 NUD196621:NUD197449 ODZ196621:ODZ197449 ONV196621:ONV197449 OXR196621:OXR197449 PHN196621:PHN197449 PRJ196621:PRJ197449 QBF196621:QBF197449 QLB196621:QLB197449 QUX196621:QUX197449 RET196621:RET197449 ROP196621:ROP197449 RYL196621:RYL197449 SIH196621:SIH197449 SSD196621:SSD197449 TBZ196621:TBZ197449 TLV196621:TLV197449 TVR196621:TVR197449 UFN196621:UFN197449 UPJ196621:UPJ197449 UZF196621:UZF197449 VJB196621:VJB197449 VSX196621:VSX197449 WCT196621:WCT197449 WMP196621:WMP197449 WWL196621:WWL197449 JZ262157:JZ262985 TV262157:TV262985 ADR262157:ADR262985 ANN262157:ANN262985 AXJ262157:AXJ262985 BHF262157:BHF262985 BRB262157:BRB262985 CAX262157:CAX262985 CKT262157:CKT262985 CUP262157:CUP262985 DEL262157:DEL262985 DOH262157:DOH262985 DYD262157:DYD262985 EHZ262157:EHZ262985 ERV262157:ERV262985 FBR262157:FBR262985 FLN262157:FLN262985 FVJ262157:FVJ262985 GFF262157:GFF262985 GPB262157:GPB262985 GYX262157:GYX262985 HIT262157:HIT262985 HSP262157:HSP262985 ICL262157:ICL262985 IMH262157:IMH262985 IWD262157:IWD262985 JFZ262157:JFZ262985 JPV262157:JPV262985 JZR262157:JZR262985 KJN262157:KJN262985 KTJ262157:KTJ262985 LDF262157:LDF262985 LNB262157:LNB262985 LWX262157:LWX262985 MGT262157:MGT262985 MQP262157:MQP262985 NAL262157:NAL262985 NKH262157:NKH262985 NUD262157:NUD262985 ODZ262157:ODZ262985 ONV262157:ONV262985 OXR262157:OXR262985 PHN262157:PHN262985 PRJ262157:PRJ262985 QBF262157:QBF262985 QLB262157:QLB262985 QUX262157:QUX262985 RET262157:RET262985 ROP262157:ROP262985 RYL262157:RYL262985 SIH262157:SIH262985 SSD262157:SSD262985 TBZ262157:TBZ262985 TLV262157:TLV262985 TVR262157:TVR262985 UFN262157:UFN262985 UPJ262157:UPJ262985 UZF262157:UZF262985 VJB262157:VJB262985 VSX262157:VSX262985 WCT262157:WCT262985 WMP262157:WMP262985 WWL262157:WWL262985 JZ327693:JZ328521 TV327693:TV328521 ADR327693:ADR328521 ANN327693:ANN328521 AXJ327693:AXJ328521 BHF327693:BHF328521 BRB327693:BRB328521 CAX327693:CAX328521 CKT327693:CKT328521 CUP327693:CUP328521 DEL327693:DEL328521 DOH327693:DOH328521 DYD327693:DYD328521 EHZ327693:EHZ328521 ERV327693:ERV328521 FBR327693:FBR328521 FLN327693:FLN328521 FVJ327693:FVJ328521 GFF327693:GFF328521 GPB327693:GPB328521 GYX327693:GYX328521 HIT327693:HIT328521 HSP327693:HSP328521 ICL327693:ICL328521 IMH327693:IMH328521 IWD327693:IWD328521 JFZ327693:JFZ328521 JPV327693:JPV328521 JZR327693:JZR328521 KJN327693:KJN328521 KTJ327693:KTJ328521 LDF327693:LDF328521 LNB327693:LNB328521 LWX327693:LWX328521 MGT327693:MGT328521 MQP327693:MQP328521 NAL327693:NAL328521 NKH327693:NKH328521 NUD327693:NUD328521 ODZ327693:ODZ328521 ONV327693:ONV328521 OXR327693:OXR328521 PHN327693:PHN328521 PRJ327693:PRJ328521 QBF327693:QBF328521 QLB327693:QLB328521 QUX327693:QUX328521 RET327693:RET328521 ROP327693:ROP328521 RYL327693:RYL328521 SIH327693:SIH328521 SSD327693:SSD328521 TBZ327693:TBZ328521 TLV327693:TLV328521 TVR327693:TVR328521 UFN327693:UFN328521 UPJ327693:UPJ328521 UZF327693:UZF328521 VJB327693:VJB328521 VSX327693:VSX328521 WCT327693:WCT328521 WMP327693:WMP328521 WWL327693:WWL328521 JZ393229:JZ394057 TV393229:TV394057 ADR393229:ADR394057 ANN393229:ANN394057 AXJ393229:AXJ394057 BHF393229:BHF394057 BRB393229:BRB394057 CAX393229:CAX394057 CKT393229:CKT394057 CUP393229:CUP394057 DEL393229:DEL394057 DOH393229:DOH394057 DYD393229:DYD394057 EHZ393229:EHZ394057 ERV393229:ERV394057 FBR393229:FBR394057 FLN393229:FLN394057 FVJ393229:FVJ394057 GFF393229:GFF394057 GPB393229:GPB394057 GYX393229:GYX394057 HIT393229:HIT394057 HSP393229:HSP394057 ICL393229:ICL394057 IMH393229:IMH394057 IWD393229:IWD394057 JFZ393229:JFZ394057 JPV393229:JPV394057 JZR393229:JZR394057 KJN393229:KJN394057 KTJ393229:KTJ394057 LDF393229:LDF394057 LNB393229:LNB394057 LWX393229:LWX394057 MGT393229:MGT394057 MQP393229:MQP394057 NAL393229:NAL394057 NKH393229:NKH394057 NUD393229:NUD394057 ODZ393229:ODZ394057 ONV393229:ONV394057 OXR393229:OXR394057 PHN393229:PHN394057 PRJ393229:PRJ394057 QBF393229:QBF394057 QLB393229:QLB394057 QUX393229:QUX394057 RET393229:RET394057 ROP393229:ROP394057 RYL393229:RYL394057 SIH393229:SIH394057 SSD393229:SSD394057 TBZ393229:TBZ394057 TLV393229:TLV394057 TVR393229:TVR394057 UFN393229:UFN394057 UPJ393229:UPJ394057 UZF393229:UZF394057 VJB393229:VJB394057 VSX393229:VSX394057 WCT393229:WCT394057 WMP393229:WMP394057 WWL393229:WWL394057 JZ458765:JZ459593 TV458765:TV459593 ADR458765:ADR459593 ANN458765:ANN459593 AXJ458765:AXJ459593 BHF458765:BHF459593 BRB458765:BRB459593 CAX458765:CAX459593 CKT458765:CKT459593 CUP458765:CUP459593 DEL458765:DEL459593 DOH458765:DOH459593 DYD458765:DYD459593 EHZ458765:EHZ459593 ERV458765:ERV459593 FBR458765:FBR459593 FLN458765:FLN459593 FVJ458765:FVJ459593 GFF458765:GFF459593 GPB458765:GPB459593 GYX458765:GYX459593 HIT458765:HIT459593 HSP458765:HSP459593 ICL458765:ICL459593 IMH458765:IMH459593 IWD458765:IWD459593 JFZ458765:JFZ459593 JPV458765:JPV459593 JZR458765:JZR459593 KJN458765:KJN459593 KTJ458765:KTJ459593 LDF458765:LDF459593 LNB458765:LNB459593 LWX458765:LWX459593 MGT458765:MGT459593 MQP458765:MQP459593 NAL458765:NAL459593 NKH458765:NKH459593 NUD458765:NUD459593 ODZ458765:ODZ459593 ONV458765:ONV459593 OXR458765:OXR459593 PHN458765:PHN459593 PRJ458765:PRJ459593 QBF458765:QBF459593 QLB458765:QLB459593 QUX458765:QUX459593 RET458765:RET459593 ROP458765:ROP459593 RYL458765:RYL459593 SIH458765:SIH459593 SSD458765:SSD459593 TBZ458765:TBZ459593 TLV458765:TLV459593 TVR458765:TVR459593 UFN458765:UFN459593 UPJ458765:UPJ459593 UZF458765:UZF459593 VJB458765:VJB459593 VSX458765:VSX459593 WCT458765:WCT459593 WMP458765:WMP459593 WWL458765:WWL459593 JZ524301:JZ525129 TV524301:TV525129 ADR524301:ADR525129 ANN524301:ANN525129 AXJ524301:AXJ525129 BHF524301:BHF525129 BRB524301:BRB525129 CAX524301:CAX525129 CKT524301:CKT525129 CUP524301:CUP525129 DEL524301:DEL525129 DOH524301:DOH525129 DYD524301:DYD525129 EHZ524301:EHZ525129 ERV524301:ERV525129 FBR524301:FBR525129 FLN524301:FLN525129 FVJ524301:FVJ525129 GFF524301:GFF525129 GPB524301:GPB525129 GYX524301:GYX525129 HIT524301:HIT525129 HSP524301:HSP525129 ICL524301:ICL525129 IMH524301:IMH525129 IWD524301:IWD525129 JFZ524301:JFZ525129 JPV524301:JPV525129 JZR524301:JZR525129 KJN524301:KJN525129 KTJ524301:KTJ525129 LDF524301:LDF525129 LNB524301:LNB525129 LWX524301:LWX525129 MGT524301:MGT525129 MQP524301:MQP525129 NAL524301:NAL525129 NKH524301:NKH525129 NUD524301:NUD525129 ODZ524301:ODZ525129 ONV524301:ONV525129 OXR524301:OXR525129 PHN524301:PHN525129 PRJ524301:PRJ525129 QBF524301:QBF525129 QLB524301:QLB525129 QUX524301:QUX525129 RET524301:RET525129 ROP524301:ROP525129 RYL524301:RYL525129 SIH524301:SIH525129 SSD524301:SSD525129 TBZ524301:TBZ525129 TLV524301:TLV525129 TVR524301:TVR525129 UFN524301:UFN525129 UPJ524301:UPJ525129 UZF524301:UZF525129 VJB524301:VJB525129 VSX524301:VSX525129 WCT524301:WCT525129 WMP524301:WMP525129 WWL524301:WWL525129 JZ589837:JZ590665 TV589837:TV590665 ADR589837:ADR590665 ANN589837:ANN590665 AXJ589837:AXJ590665 BHF589837:BHF590665 BRB589837:BRB590665 CAX589837:CAX590665 CKT589837:CKT590665 CUP589837:CUP590665 DEL589837:DEL590665 DOH589837:DOH590665 DYD589837:DYD590665 EHZ589837:EHZ590665 ERV589837:ERV590665 FBR589837:FBR590665 FLN589837:FLN590665 FVJ589837:FVJ590665 GFF589837:GFF590665 GPB589837:GPB590665 GYX589837:GYX590665 HIT589837:HIT590665 HSP589837:HSP590665 ICL589837:ICL590665 IMH589837:IMH590665 IWD589837:IWD590665 JFZ589837:JFZ590665 JPV589837:JPV590665 JZR589837:JZR590665 KJN589837:KJN590665 KTJ589837:KTJ590665 LDF589837:LDF590665 LNB589837:LNB590665 LWX589837:LWX590665 MGT589837:MGT590665 MQP589837:MQP590665 NAL589837:NAL590665 NKH589837:NKH590665 NUD589837:NUD590665 ODZ589837:ODZ590665 ONV589837:ONV590665 OXR589837:OXR590665 PHN589837:PHN590665 PRJ589837:PRJ590665 QBF589837:QBF590665 QLB589837:QLB590665 QUX589837:QUX590665 RET589837:RET590665 ROP589837:ROP590665 RYL589837:RYL590665 SIH589837:SIH590665 SSD589837:SSD590665 TBZ589837:TBZ590665 TLV589837:TLV590665 TVR589837:TVR590665 UFN589837:UFN590665 UPJ589837:UPJ590665 UZF589837:UZF590665 VJB589837:VJB590665 VSX589837:VSX590665 WCT589837:WCT590665 WMP589837:WMP590665 WWL589837:WWL590665 JZ655373:JZ656201 TV655373:TV656201 ADR655373:ADR656201 ANN655373:ANN656201 AXJ655373:AXJ656201 BHF655373:BHF656201 BRB655373:BRB656201 CAX655373:CAX656201 CKT655373:CKT656201 CUP655373:CUP656201 DEL655373:DEL656201 DOH655373:DOH656201 DYD655373:DYD656201 EHZ655373:EHZ656201 ERV655373:ERV656201 FBR655373:FBR656201 FLN655373:FLN656201 FVJ655373:FVJ656201 GFF655373:GFF656201 GPB655373:GPB656201 GYX655373:GYX656201 HIT655373:HIT656201 HSP655373:HSP656201 ICL655373:ICL656201 IMH655373:IMH656201 IWD655373:IWD656201 JFZ655373:JFZ656201 JPV655373:JPV656201 JZR655373:JZR656201 KJN655373:KJN656201 KTJ655373:KTJ656201 LDF655373:LDF656201 LNB655373:LNB656201 LWX655373:LWX656201 MGT655373:MGT656201 MQP655373:MQP656201 NAL655373:NAL656201 NKH655373:NKH656201 NUD655373:NUD656201 ODZ655373:ODZ656201 ONV655373:ONV656201 OXR655373:OXR656201 PHN655373:PHN656201 PRJ655373:PRJ656201 QBF655373:QBF656201 QLB655373:QLB656201 QUX655373:QUX656201 RET655373:RET656201 ROP655373:ROP656201 RYL655373:RYL656201 SIH655373:SIH656201 SSD655373:SSD656201 TBZ655373:TBZ656201 TLV655373:TLV656201 TVR655373:TVR656201 UFN655373:UFN656201 UPJ655373:UPJ656201 UZF655373:UZF656201 VJB655373:VJB656201 VSX655373:VSX656201 WCT655373:WCT656201 WMP655373:WMP656201 WWL655373:WWL656201 JZ720909:JZ721737 TV720909:TV721737 ADR720909:ADR721737 ANN720909:ANN721737 AXJ720909:AXJ721737 BHF720909:BHF721737 BRB720909:BRB721737 CAX720909:CAX721737 CKT720909:CKT721737 CUP720909:CUP721737 DEL720909:DEL721737 DOH720909:DOH721737 DYD720909:DYD721737 EHZ720909:EHZ721737 ERV720909:ERV721737 FBR720909:FBR721737 FLN720909:FLN721737 FVJ720909:FVJ721737 GFF720909:GFF721737 GPB720909:GPB721737 GYX720909:GYX721737 HIT720909:HIT721737 HSP720909:HSP721737 ICL720909:ICL721737 IMH720909:IMH721737 IWD720909:IWD721737 JFZ720909:JFZ721737 JPV720909:JPV721737 JZR720909:JZR721737 KJN720909:KJN721737 KTJ720909:KTJ721737 LDF720909:LDF721737 LNB720909:LNB721737 LWX720909:LWX721737 MGT720909:MGT721737 MQP720909:MQP721737 NAL720909:NAL721737 NKH720909:NKH721737 NUD720909:NUD721737 ODZ720909:ODZ721737 ONV720909:ONV721737 OXR720909:OXR721737 PHN720909:PHN721737 PRJ720909:PRJ721737 QBF720909:QBF721737 QLB720909:QLB721737 QUX720909:QUX721737 RET720909:RET721737 ROP720909:ROP721737 RYL720909:RYL721737 SIH720909:SIH721737 SSD720909:SSD721737 TBZ720909:TBZ721737 TLV720909:TLV721737 TVR720909:TVR721737 UFN720909:UFN721737 UPJ720909:UPJ721737 UZF720909:UZF721737 VJB720909:VJB721737 VSX720909:VSX721737 WCT720909:WCT721737 WMP720909:WMP721737 WWL720909:WWL721737 JZ786445:JZ787273 TV786445:TV787273 ADR786445:ADR787273 ANN786445:ANN787273 AXJ786445:AXJ787273 BHF786445:BHF787273 BRB786445:BRB787273 CAX786445:CAX787273 CKT786445:CKT787273 CUP786445:CUP787273 DEL786445:DEL787273 DOH786445:DOH787273 DYD786445:DYD787273 EHZ786445:EHZ787273 ERV786445:ERV787273 FBR786445:FBR787273 FLN786445:FLN787273 FVJ786445:FVJ787273 GFF786445:GFF787273 GPB786445:GPB787273 GYX786445:GYX787273 HIT786445:HIT787273 HSP786445:HSP787273 ICL786445:ICL787273 IMH786445:IMH787273 IWD786445:IWD787273 JFZ786445:JFZ787273 JPV786445:JPV787273 JZR786445:JZR787273 KJN786445:KJN787273 KTJ786445:KTJ787273 LDF786445:LDF787273 LNB786445:LNB787273 LWX786445:LWX787273 MGT786445:MGT787273 MQP786445:MQP787273 NAL786445:NAL787273 NKH786445:NKH787273 NUD786445:NUD787273 ODZ786445:ODZ787273 ONV786445:ONV787273 OXR786445:OXR787273 PHN786445:PHN787273 PRJ786445:PRJ787273 QBF786445:QBF787273 QLB786445:QLB787273 QUX786445:QUX787273 RET786445:RET787273 ROP786445:ROP787273 RYL786445:RYL787273 SIH786445:SIH787273 SSD786445:SSD787273 TBZ786445:TBZ787273 TLV786445:TLV787273 TVR786445:TVR787273 UFN786445:UFN787273 UPJ786445:UPJ787273 UZF786445:UZF787273 VJB786445:VJB787273 VSX786445:VSX787273 WCT786445:WCT787273 WMP786445:WMP787273 WWL786445:WWL787273 JZ851981:JZ852809 TV851981:TV852809 ADR851981:ADR852809 ANN851981:ANN852809 AXJ851981:AXJ852809 BHF851981:BHF852809 BRB851981:BRB852809 CAX851981:CAX852809 CKT851981:CKT852809 CUP851981:CUP852809 DEL851981:DEL852809 DOH851981:DOH852809 DYD851981:DYD852809 EHZ851981:EHZ852809 ERV851981:ERV852809 FBR851981:FBR852809 FLN851981:FLN852809 FVJ851981:FVJ852809 GFF851981:GFF852809 GPB851981:GPB852809 GYX851981:GYX852809 HIT851981:HIT852809 HSP851981:HSP852809 ICL851981:ICL852809 IMH851981:IMH852809 IWD851981:IWD852809 JFZ851981:JFZ852809 JPV851981:JPV852809 JZR851981:JZR852809 KJN851981:KJN852809 KTJ851981:KTJ852809 LDF851981:LDF852809 LNB851981:LNB852809 LWX851981:LWX852809 MGT851981:MGT852809 MQP851981:MQP852809 NAL851981:NAL852809 NKH851981:NKH852809 NUD851981:NUD852809 ODZ851981:ODZ852809 ONV851981:ONV852809 OXR851981:OXR852809 PHN851981:PHN852809 PRJ851981:PRJ852809 QBF851981:QBF852809 QLB851981:QLB852809 QUX851981:QUX852809 RET851981:RET852809 ROP851981:ROP852809 RYL851981:RYL852809 SIH851981:SIH852809 SSD851981:SSD852809 TBZ851981:TBZ852809 TLV851981:TLV852809 TVR851981:TVR852809 UFN851981:UFN852809 UPJ851981:UPJ852809 UZF851981:UZF852809 VJB851981:VJB852809 VSX851981:VSX852809 WCT851981:WCT852809 WMP851981:WMP852809 WWL851981:WWL852809 JZ917517:JZ918345 TV917517:TV918345 ADR917517:ADR918345 ANN917517:ANN918345 AXJ917517:AXJ918345 BHF917517:BHF918345 BRB917517:BRB918345 CAX917517:CAX918345 CKT917517:CKT918345 CUP917517:CUP918345 DEL917517:DEL918345 DOH917517:DOH918345 DYD917517:DYD918345 EHZ917517:EHZ918345 ERV917517:ERV918345 FBR917517:FBR918345 FLN917517:FLN918345 FVJ917517:FVJ918345 GFF917517:GFF918345 GPB917517:GPB918345 GYX917517:GYX918345 HIT917517:HIT918345 HSP917517:HSP918345 ICL917517:ICL918345 IMH917517:IMH918345 IWD917517:IWD918345 JFZ917517:JFZ918345 JPV917517:JPV918345 JZR917517:JZR918345 KJN917517:KJN918345 KTJ917517:KTJ918345 LDF917517:LDF918345 LNB917517:LNB918345 LWX917517:LWX918345 MGT917517:MGT918345 MQP917517:MQP918345 NAL917517:NAL918345 NKH917517:NKH918345 NUD917517:NUD918345 ODZ917517:ODZ918345 ONV917517:ONV918345 OXR917517:OXR918345 PHN917517:PHN918345 PRJ917517:PRJ918345 QBF917517:QBF918345 QLB917517:QLB918345 QUX917517:QUX918345 RET917517:RET918345 ROP917517:ROP918345 RYL917517:RYL918345 SIH917517:SIH918345 SSD917517:SSD918345 TBZ917517:TBZ918345 TLV917517:TLV918345 TVR917517:TVR918345 UFN917517:UFN918345 UPJ917517:UPJ918345 UZF917517:UZF918345 VJB917517:VJB918345 VSX917517:VSX918345 WCT917517:WCT918345 WMP917517:WMP918345 WWL917517:WWL918345 JZ983053:JZ983881 TV983053:TV983881 ADR983053:ADR983881 ANN983053:ANN983881 AXJ983053:AXJ983881 BHF983053:BHF983881 BRB983053:BRB983881 CAX983053:CAX983881 CKT983053:CKT983881 CUP983053:CUP983881 DEL983053:DEL983881 DOH983053:DOH983881 DYD983053:DYD983881 EHZ983053:EHZ983881 ERV983053:ERV983881 FBR983053:FBR983881 FLN983053:FLN983881 FVJ983053:FVJ983881 GFF983053:GFF983881 GPB983053:GPB983881 GYX983053:GYX983881 HIT983053:HIT983881 HSP983053:HSP983881 ICL983053:ICL983881 IMH983053:IMH983881 IWD983053:IWD983881 JFZ983053:JFZ983881 JPV983053:JPV983881 JZR983053:JZR983881 KJN983053:KJN983881 KTJ983053:KTJ983881 LDF983053:LDF983881 LNB983053:LNB983881 LWX983053:LWX983881 MGT983053:MGT983881 MQP983053:MQP983881 NAL983053:NAL983881 NKH983053:NKH983881 NUD983053:NUD983881 ODZ983053:ODZ983881 ONV983053:ONV983881 OXR983053:OXR983881 PHN983053:PHN983881 PRJ983053:PRJ983881 QBF983053:QBF983881 QLB983053:QLB983881 QUX983053:QUX983881 RET983053:RET983881 ROP983053:ROP983881 RYL983053:RYL983881 SIH983053:SIH983881 SSD983053:SSD983881 TBZ983053:TBZ983881 TLV983053:TLV983881 TVR983053:TVR983881 UFN983053:UFN983881 UPJ983053:UPJ983881 UZF983053:UZF983881 VJB983053:VJB983881 VSX983053:VSX983881 WCT983053:WCT983881 WMP983053:WMP983881 JR109 WWD109 WMH109 WCL109 VSP109 VIT109 UYX109 UPB109 UFF109 TVJ109 TLN109 TBR109 SRV109 SHZ109 RYD109 ROH109 REL109 QUP109 QKT109 QAX109 PRB109 PHF109 OXJ109 ONN109 ODR109 NTV109 NJZ109 NAD109 MQH109 MGL109 LWP109 LMT109 LCX109 KTB109 KJF109 JZJ109 JPN109 JFR109 IVV109 ILZ109 ICD109 HSH109 HIL109 GYP109 GOT109 GEX109 FVB109 FLF109 FBJ109 ERN109 EHR109 DXV109 DNZ109 DED109 CUH109 CKL109 CAP109 BQT109 BGX109 AXB109 ANF109 ADJ109 TN109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AN183:AN184 TV246:TV841 JZ246:JZ841 WWL246:WWL841 WMP246:WMP841 WCT246:WCT841 VSX246:VSX841 VJB246:VJB841 UZF246:UZF841 UPJ246:UPJ841 UFN246:UFN841 TVR246:TVR841 TLV246:TLV841 TBZ246:TBZ841 SSD246:SSD841 SIH246:SIH841 RYL246:RYL841 ROP246:ROP841 RET246:RET841 QUX246:QUX841 QLB246:QLB841 QBF246:QBF841 PRJ246:PRJ841 PHN246:PHN841 OXR246:OXR841 ONV246:ONV841 ODZ246:ODZ841 NUD246:NUD841 NKH246:NKH841 NAL246:NAL841 MQP246:MQP841 MGT246:MGT841 LWX246:LWX841 LNB246:LNB841 LDF246:LDF841 KTJ246:KTJ841 KJN246:KJN841 JZR246:JZR841 JPV246:JPV841 JFZ246:JFZ841 IWD246:IWD841 IMH246:IMH841 ICL246:ICL841 HSP246:HSP841 HIT246:HIT841 GYX246:GYX841 GPB246:GPB841 GFF246:GFF841 FVJ246:FVJ841 FLN246:FLN841 FBR246:FBR841 ERV246:ERV841 EHZ246:EHZ841 DYD246:DYD841 DOH246:DOH841 BRB246:BRB841 DEL246:DEL841 BHF246:BHF841 CUP246:CUP841 AXJ246:AXJ841 CKT246:CKT841 CAX246:CAX841 ANN246:ANN841 ANL243:ANL245 ADP243:ADP245 TT243:TT245 JX243:JX245 WWJ243:WWJ245 WMN243:WMN245 WCR243:WCR245 VSV243:VSV245 VIZ243:VIZ245 UZD243:UZD245 UPH243:UPH245 UFL243:UFL245 TVP243:TVP245 TLT243:TLT245 TBX243:TBX245 SSB243:SSB245 SIF243:SIF245 RYJ243:RYJ245 RON243:RON245 RER243:RER245 QUV243:QUV245 QKZ243:QKZ245 QBD243:QBD245 PRH243:PRH245 PHL243:PHL245 OXP243:OXP245 ONT243:ONT245 ODX243:ODX245 NUB243:NUB245 NKF243:NKF245 NAJ243:NAJ245 MQN243:MQN245 MGR243:MGR245 LWV243:LWV245 LMZ243:LMZ245 LDD243:LDD245 KTH243:KTH245 KJL243:KJL245 JZP243:JZP245 JPT243:JPT245 JFX243:JFX245 IWB243:IWB245 IMF243:IMF245 ICJ243:ICJ245 HSN243:HSN245 HIR243:HIR245 GYV243:GYV245 GOZ243:GOZ245 GFD243:GFD245 FVH243:FVH245 FLL243:FLL245 FBP243:FBP245 ERT243:ERT245 EHX243:EHX245 DYB243:DYB245 DOF243:DOF245 BQZ243:BQZ245 DEJ243:DEJ245 BHD243:BHD245 CUN243:CUN245 AXH243:AXH245 CKR243:CKR245 CAV243:CAV245 ADG148 ADR246:ADR841 SQZ105:SQZ106 ONB104 ODF104 NTJ104 NJN104 MZR104 MPV104 MFZ104 LWD104 LMH104 LCL104 KSP104 KIT104 JYX104 JPB104 JFF104 IVJ104 ILN104 IBR104 HRV104 HHZ104 GYD104 GOH104 GEL104 FUP104 FKT104 FAX104 ERB104 EHF104 DXJ104 DNN104 DDR104 CTV104 CJZ104 CAD104 BQH104 BGL104 AWP104 AMT104 ACX104 TB104 JF104 WVR104 WLV104 WBZ104 VSD104 VIH104 UYL104 UOP104 UET104 TUX104 TBF104 TLB104 SRJ104 SHN104 RXR104 RNV104 RDZ104 QUD104 QKH104 QAL104 PQP104 TKR105:TKR106 AF199:AF200 PGT104 WMJ125 TBP122 SRT122 SHX122 RYB122 ROF122 REJ122 QUN122 QKR122 QAV122 PQZ122 PHD122 OXH122 ONL122 ODP122 NTT122 NJX122 NAB122 MQF122 MGJ122 LWN122 LMR122 LCV122 KSZ122 KJD122 JZH122 JPL122 JFP122 IVT122 ILX122 ICB122 HSF122 HIJ122 GYN122 GOR122 GEV122 FUZ122 FLD122 FBH122 ERL122 EHP122 DXT122 DNX122 DEB122 CUF122 CKJ122 CAN122 BQR122 BGV122 AWZ122 AND122 ADH122 TL122 JP122 WWB122 WMF122 WCJ122 VSN122 UYV122 VIR122 UOZ122 UFD122 TVH122 AG32 WCN125 VSR125 VIV125 UYZ125 UPD125 UFH125 TVL125 TLP125 TBT125 SRX125 SIB125 RYF125 ROJ125 REN125 QUR125 QKV125 QAZ125 PRD125 PHH125 OXL125 ONP125 ODT125 NTX125 NKB125 NAF125 MQJ125 MGN125 LWR125 LMV125 LCZ125 KTD125 KJH125 JZL125 JPP125 JFT125 IVX125 IMB125 ICF125 HSJ125 HIN125 GYR125 GOV125 GEZ125 FVD125 FLH125 FBL125 ERP125 EHT125 DXX125 DOB125 DEF125 CUJ125 CKN125 CAR125 BQV125 BGZ125 AXD125 ANH125 ADL125 TP125 JT125 WWF125 TAV105:TAV106 AM188:AM189 VSR190 VIV190 UYZ190 UPD190 UFH190 TVL190 TLP190 TBT190 SRX190 SIB190 RYF190 ROJ190 REN190 QUR190 QKV190 QAZ190 PRD190 PHH190 OXL190 ONP190 ODT190 NTX190 NKB190 NAF190 MQJ190 MGN190 LWR190 LMV190 LCZ190 KTD190 KJH190 JZL190 JPP190 JFT190 IVX190 IMB190 ICF190 HSJ190 HIN190 GYR190 GOV190 GEZ190 FVD190 FLH190 FBL190 ERP190 EHT190 DXX190 DOB190 DEF190 CUJ190 CKN190 CAR190 BQV190 BGZ190 AXD190 ANH190 ADL190 TP190 JT190 WWF190 WMJ190 ANN239:ANN241 UYT123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JR62 WWD62 WMH62 WCL62 VSP62 VIT62 UYX62 AG62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BQX129 VIP123 UOX123 UFB123 TVF123 TLJ123 TBN123 SRR123 SHV123 RXZ123 ROD123 REH123 QUL123 QKP123 QAT123 PQX123 PHB123 OXF123 ONJ123 ODN123 NTR123 NJV123 MZZ123 MQD123 MGH123 LWL123 LMP123 LCT123 KSX123 KJB123 JZF123 JPJ123 JFN123 IVR123 ILV123 IBZ123 HSD123 HIH123 GYL123 GOP123 GET123 FUX123 FLB123 FBF123 ERJ123 EHN123 DXR123 DNV123 DDZ123 CUD123 CKH123 CAL123 BQP123 BGT123 AWX123 ANB123 ADF123 TJ123 JN123 WVZ123 WMD123 WCH123 CAX142 AXF129 WWD191 WMH191 WCL191 VSP191 VIT191 UYX191 UPB191 UFF191 TVJ191 TLN191 TBR191 SRV191 SHZ191 RYD191 ROH191 REL191 QUP191 QKT191 QAX191 PRB191 PHF191 OXJ191 ONN191 ODR191 NTV191 NJZ191 NAD191 MQH191 MGL191 LWP191 LMT191 LCX191 KTB191 KJF191 JZJ191 JPN191 JFR191 IVV191 ILZ191 ICD191 HSH191 HIL191 GYP191 GOT191 GEX191 FVB191 FLF191 FBJ191 ERN191 EHR191 DXV191 DNZ191 DED191 CUH191 CKL191 CAP191 BQT191 BGX191 AXB191 ANF191 ADJ191 TN191 WCN190 AN153:AN154 JR191 AN156:AN157 AJ153:AJ154 TAV81 TLB63 TBF63 TUX63 UET63 UOP63 UYL63 VIH63 VSD63 WBZ63 WLV63 WVR63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TAV64:TAV65 TUN64:TUN65 UEJ64:UEJ65 UOF64:UOF65 UYB64:UYB65 VHX64:VHX65 VRT64:VRT65 WBP64:WBP65 WLL64:WLL65 WVH64:WVH65 IV64:IV65 SR64:SR65 ACN64:ACN65 AMJ64:AMJ65 AWF64:AWF65 BGB64:BGB65 BPX64:BPX65 BZT64:BZT65 CJP64:CJP65 CTL64:CTL65 DDH64:DDH65 DND64:DND65 DWZ64:DWZ65 EGV64:EGV65 EQR64:EQR65 FAN64:FAN65 FKJ64:FKJ65 FUF64:FUF65 GEB64:GEB65 GNX64:GNX65 GXT64:GXT65 HHP64:HHP65 HRL64:HRL65 IBH64:IBH65 ILD64:ILD65 IUZ64:IUZ65 JEV64:JEV65 JOR64:JOR65 JYN64:JYN65 KIJ64:KIJ65 KSF64:KSF65 LCB64:LCB65 LLX64:LLX65 LVT64:LVT65 MFP64:MFP65 MPL64:MPL65 MZH64:MZH65 NJD64:NJD65 NSZ64:NSZ65 OCV64:OCV65 OMR64:OMR65 OWN64:OWN65 PGJ64:PGJ65 PQF64:PQF65 QAB64:QAB65 QJX64:QJX65 QTT64:QTT65 RDP64:RDP65 RNL64:RNL65 RXH64:RXH65 SHD64:SHD65 SQZ64:SQZ65 ADG184 SRJ67 TLB67 TBF67 TUX67 UET67 UOP67 UYL67 VIH67 VSD67 WBZ67 WLV67 WVR67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TAV68:TAV69 TUN68:TUN69 UEJ68:UEJ69 UOF68:UOF69 UYB68:UYB69 VHX68:VHX69 VRT68:VRT69 WBP68:WBP69 WLL68:WLL69 WVH68:WVH69 IV68:IV69 SR68:SR69 ACN68:ACN69 AMJ68:AMJ69 AWF68:AWF69 BGB68:BGB69 BPX68:BPX69 BZT68:BZT69 CJP68:CJP69 CTL68:CTL69 DDH68:DDH69 DND68:DND69 DWZ68:DWZ69 EGV68:EGV69 EQR68:EQR69 FAN68:FAN69 FKJ68:FKJ69 FUF68:FUF69 GEB68:GEB69 GNX68:GNX69 GXT68:GXT69 HHP68:HHP69 HRL68:HRL69 IBH68:IBH69 ILD68:ILD69 IUZ68:IUZ69 JEV68:JEV69 JOR68:JOR69 JYN68:JYN69 KIJ68:KIJ69 KSF68:KSF69 LCB68:LCB69 LLX68:LLX69 LVT68:LVT69 MFP68:MFP69 MPL68:MPL69 MZH68:MZH69 NJD68:NJD69 NSZ68:NSZ69 OCV68:OCV69 OMR68:OMR69 OWN68:OWN69 PGJ68:PGJ69 PQF68:PQF69 QAB68:QAB69 QJX68:QJX69 QTT68:QTT69 RDP68:RDP69 RNL68:RNL69 RXH68:RXH69 SHD68:SHD69 SQZ68:SQZ69 ADR237 SHN72 SRJ72 TLB72 TBF72 TUX72 UET72 UOP72 UYL72 VIH72 VSD72 WBZ72 WLV72 WVR72 JF72 TB72 ACX72 AMT72 AWP72 BGL72 BQH72 CAD72 CJZ72 CTV72 DDR72 DNN72 DXJ72 EHF72 ERB72 FAX72 FKT72 FUP72 GEL72 GOH72 GYD72 HHZ72 HRV72 IBR72 ILN72 IVJ72 JFF72 JPB72 JYX72 KIT72 KSP72 LCL72 LMH72 LWD72 MFZ72 MPV72 MZR72 NJN72 NTJ72 ODF72 ONB72 OWX72 PGT72 PQP72 QAL72 QKH72 QUD72 RDZ72 RNV72 RXR72 TAV73:TAV74 TUN73:TUN74 UEJ73:UEJ74 UOF73:UOF74 UYB73:UYB74 VHX73:VHX74 VRT73:VRT74 WBP73:WBP74 WLL73:WLL74 WVH73:WVH74 IV73:IV74 SR73:SR74 ACN73:ACN74 AMJ73:AMJ74 AWF73:AWF74 BGB73:BGB74 BPX73:BPX74 BZT73:BZT74 CJP73:CJP74 CTL73:CTL74 DDH73:DDH74 DND73:DND74 DWZ73:DWZ74 EGV73:EGV74 EQR73:EQR74 FAN73:FAN74 FKJ73:FKJ74 FUF73:FUF74 GEB73:GEB74 GNX73:GNX74 GXT73:GXT74 HHP73:HHP74 HRL73:HRL74 IBH73:IBH74 ILD73:ILD74 IUZ73:IUZ74 JEV73:JEV74 JOR73:JOR74 JYN73:JYN74 KIJ73:KIJ74 KSF73:KSF74 LCB73:LCB74 LLX73:LLX74 LVT73:LVT74 MFP73:MFP74 MPL73:MPL74 MZH73:MZH74 NJD73:NJD74 NSZ73:NSZ74 OCV73:OCV74 OMR73:OMR74 OWN73:OWN74 PGJ73:PGJ74 PQF73:PQF74 QAB73:QAB74 QJX73:QJX74 QTT73:QTT74 RDP73:RDP74 RNL73:RNL74 RXH73:RXH74 SHD73:SHD74 SQZ73:SQZ74 TKR64:TKR65 RXR76:RXR77 SHN76:SHN77 SRJ76:SRJ77 TLB76:TLB77 TBF76:TBF77 TUX76:TUX77 UET76:UET77 UOP76:UOP77 UYL76:UYL77 VIH76:VIH77 VSD76:VSD77 WBZ76:WBZ77 WLV76:WLV77 WVR76:WVR77 JF76:JF77 TB76:TB77 ACX76:ACX77 AMT76:AMT77 AWP76:AWP77 BGL76:BGL77 BQH76:BQH77 CAD76:CAD77 CJZ76:CJZ77 CTV76:CTV77 DDR76:DDR77 DNN76:DNN77 DXJ76:DXJ77 EHF76:EHF77 ERB76:ERB77 FAX76:FAX77 FKT76:FKT77 FUP76:FUP77 GEL76:GEL77 GOH76:GOH77 GYD76:GYD77 HHZ76:HHZ77 HRV76:HRV77 IBR76:IBR77 ILN76:ILN77 IVJ76:IVJ77 JFF76:JFF77 JPB76:JPB77 JYX76:JYX77 KIT76:KIT77 KSP76:KSP77 LCL76:LCL77 LMH76:LMH77 LWD76:LWD77 MFZ76:MFZ77 MPV76:MPV77 MZR76:MZR77 NJN76:NJN77 NTJ76:NTJ77 ODF76:ODF77 ONB76:ONB77 OWX76:OWX77 PGT76:PGT77 PQP76:PQP77 QAL76:QAL77 QKH76:QKH77 QUD76:QUD77 RDZ76:RDZ77 RNV76:RNV77 TKR68:TKR69 RNV80 RXR80 SHN80 SRJ80 TLB80 TBF80 TUX80 UET80 UOP80 UYL80 VIH80 VSD80 WBZ80 WLV80 WVR80 JF80 TB80 ACX80 AMT80 AWP80 BGL80 BQH80 CAD80 CJZ80 CTV80 DDR80 DNN80 DXJ80 EHF80 ERB80 FAX80 FKT80 FUP80 GEL80 GOH80 GYD80 HHZ80 HRV80 IBR80 ILN80 IVJ80 JFF80 JPB80 JYX80 KIT80 KSP80 LCL80 LMH80 LWD80 MFZ80 MPV80 MZR80 NJN80 NTJ80 ODF80 ONB80 OWX80 PGT80 PQP80 QAL80 QKH80 QUD80 RDZ80 AMO131 RDZ83 RNV83 RXR83 SHN83 SRJ83 TLB83 TBF83 TUX83 UET83 UOP83 UYL83 VIH83 VSD83 WBZ83 WLV83 WVR83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TAV84:TAV85 TUN84:TUN85 UEJ84:UEJ85 UOF84:UOF85 UYB84:UYB85 VHX84:VHX85 VRT84:VRT85 WBP84:WBP85 WLL84:WLL85 WVH84:WVH85 IV84:IV85 SR84:SR85 ACN84:ACN85 AMJ84:AMJ85 AWF84:AWF85 BGB84:BGB85 BPX84:BPX85 BZT84:BZT85 CJP84:CJP85 CTL84:CTL85 DDH84:DDH85 DND84:DND85 DWZ84:DWZ85 EGV84:EGV85 EQR84:EQR85 FAN84:FAN85 FKJ84:FKJ85 FUF84:FUF85 GEB84:GEB85 GNX84:GNX85 GXT84:GXT85 HHP84:HHP85 HRL84:HRL85 IBH84:IBH85 ILD84:ILD85 IUZ84:IUZ85 JEV84:JEV85 JOR84:JOR85 JYN84:JYN85 KIJ84:KIJ85 KSF84:KSF85 LCB84:LCB85 LLX84:LLX85 LVT84:LVT85 MFP84:MFP85 MPL84:MPL85 MZH84:MZH85 NJD84:NJD85 NSZ84:NSZ85 OCV84:OCV85 OMR84:OMR85 OWN84:OWN85 PGJ84:PGJ85 PQF84:PQF85 QAB84:QAB85 QJX84:QJX85 QTT84:QTT85 RDP84:RDP85 RNL84:RNL85 RXH84:RXH85 SHD84:SHD85 SQZ84:SQZ85 TAV78 QUD87 RDZ87 RNV87 RXR87 SHN87 SRJ87 TLB87 TBF87 TUX87 UET87 UOP87 UYL87 VIH87 VSD87 WBZ87 WLV87 WVR87 JF87 TB87 ACX87 AMT87 AWP87 BGL87 BQH87 CAD87 CJZ87 CTV87 DDR87 DNN87 DXJ87 EHF87 ERB87 FAX87 FKT87 FUP87 GEL87 GOH87 GYD87 HHZ87 HRV87 IBR87 ILN87 IVJ87 JFF87 JPB87 JYX87 KIT87 KSP87 LCL87 LMH87 LWD87 MFZ87 MPV87 MZR87 NJN87 NTJ87 ODF87 ONB87 OWX87 PGT87 PQP87 QAL87 QKH87 TAV88:TAV89 TUN88:TUN89 UEJ88:UEJ89 UOF88:UOF89 UYB88:UYB89 VHX88:VHX89 VRT88:VRT89 WBP88:WBP89 WLL88:WLL89 WVH88:WVH89 IV88:IV89 SR88:SR89 ACN88:ACN89 AMJ88:AMJ89 AWF88:AWF89 BGB88:BGB89 BPX88:BPX89 BZT88:BZT89 CJP88:CJP89 CTL88:CTL89 DDH88:DDH89 DND88:DND89 DWZ88:DWZ89 EGV88:EGV89 EQR88:EQR89 FAN88:FAN89 FKJ88:FKJ89 FUF88:FUF89 GEB88:GEB89 GNX88:GNX89 GXT88:GXT89 HHP88:HHP89 HRL88:HRL89 IBH88:IBH89 ILD88:ILD89 IUZ88:IUZ89 JEV88:JEV89 JOR88:JOR89 JYN88:JYN89 KIJ88:KIJ89 KSF88:KSF89 LCB88:LCB89 LLX88:LLX89 LVT88:LVT89 MFP88:MFP89 MPL88:MPL89 MZH88:MZH89 NJD88:NJD89 NSZ88:NSZ89 OCV88:OCV89 OMR88:OMR89 OWN88:OWN89 PGJ88:PGJ89 PQF88:PQF89 QAB88:QAB89 QJX88:QJX89 QTT88:QTT89 RDP88:RDP89 RNL88:RNL89 RXH88:RXH89 SHD88:SHD89 SQZ88:SQZ89 TKR93:TKR94 QKH92 QUD92 RDZ92 RNV92 RXR92 SHN92 SRJ92 TLB92 TBF92 TUX92 UET92 UOP92 UYL92 VIH92 VSD92 WBZ92 WLV92 WVR92 JF92 TB92 ACX92 AMT92 AWP92 BGL92 BQH92 CAD92 CJZ92 CTV92 DDR92 DNN92 DXJ92 EHF92 ERB92 FAX92 FKT92 FUP92 GEL92 GOH92 GYD92 HHZ92 HRV92 IBR92 ILN92 IVJ92 JFF92 JPB92 JYX92 KIT92 KSP92 LCL92 LMH92 LWD92 MFZ92 MPV92 MZR92 NJN92 NTJ92 ODF92 ONB92 OWX92 PGT92 PQP92 QAL92 TAV93:TAV94 TUN93:TUN94 UEJ93:UEJ94 UOF93:UOF94 UYB93:UYB94 VHX93:VHX94 VRT93:VRT94 WBP93:WBP94 WLL93:WLL94 WVH93:WVH94 IV93:IV94 SR93:SR94 ACN93:ACN94 AMJ93:AMJ94 AWF93:AWF94 BGB93:BGB94 BPX93:BPX94 BZT93:BZT94 CJP93:CJP94 CTL93:CTL94 DDH93:DDH94 DND93:DND94 DWZ93:DWZ94 EGV93:EGV94 EQR93:EQR94 FAN93:FAN94 FKJ93:FKJ94 FUF93:FUF94 GEB93:GEB94 GNX93:GNX94 GXT93:GXT94 HHP93:HHP94 HRL93:HRL94 IBH93:IBH94 ILD93:ILD94 IUZ93:IUZ94 JEV93:JEV94 JOR93:JOR94 JYN93:JYN94 KIJ93:KIJ94 KSF93:KSF94 LCB93:LCB94 LLX93:LLX94 LVT93:LVT94 MFP93:MFP94 MPL93:MPL94 MZH93:MZH94 NJD93:NJD94 NSZ93:NSZ94 OCV93:OCV94 OMR93:OMR94 OWN93:OWN94 PGJ93:PGJ94 PQF93:PQF94 QAB93:QAB94 QJX93:QJX94 QTT93:QTT94 RDP93:RDP94 RNL93:RNL94 RXH93:RXH94 SHD93:SHD94 TKR84:TKR85 TKR97:TKR98 QAL96 QKH96 QUD96 RDZ96 RNV96 RXR96 SHN96 SRJ96 TLB96 TBF96 TUX96 UET96 UOP96 UYL96 VIH96 VSD96 WBZ96 WLV96 WVR96 JF96 TB96 ACX96 AMT96 AWP96 BGL96 BQH96 CAD96 CJZ96 CTV96 DDR96 DNN96 DXJ96 EHF96 ERB96 FAX96 FKT96 FUP96 GEL96 GOH96 GYD96 HHZ96 HRV96 IBR96 ILN96 IVJ96 JFF96 JPB96 JYX96 KIT96 KSP96 LCL96 LMH96 LWD96 MFZ96 MPV96 MZR96 NJN96 NTJ96 ODF96 ONB96 OWX96 PGT96 PQP96 TAV97:TAV98 TUN97:TUN98 UEJ97:UEJ98 UOF97:UOF98 UYB97:UYB98 VHX97:VHX98 VRT97:VRT98 WBP97:WBP98 WLL97:WLL98 WVH97:WVH98 IV97:IV98 SR97:SR98 ACN97:ACN98 AMJ97:AMJ98 AWF97:AWF98 BGB97:BGB98 BPX97:BPX98 BZT97:BZT98 CJP97:CJP98 CTL97:CTL98 DDH97:DDH98 DND97:DND98 DWZ97:DWZ98 EGV97:EGV98 EQR97:EQR98 FAN97:FAN98 FKJ97:FKJ98 FUF97:FUF98 GEB97:GEB98 GNX97:GNX98 GXT97:GXT98 HHP97:HHP98 HRL97:HRL98 IBH97:IBH98 ILD97:ILD98 IUZ97:IUZ98 JEV97:JEV98 JOR97:JOR98 JYN97:JYN98 KIJ97:KIJ98 KSF97:KSF98 LCB97:LCB98 LLX97:LLX98 LVT97:LVT98 MFP97:MFP98 MPL97:MPL98 MZH97:MZH98 NJD97:NJD98 NSZ97:NSZ98 OCV97:OCV98 OMR97:OMR98 OWN97:OWN98 PGJ97:PGJ98 PQF97:PQF98 QAB97:QAB98 QJX97:QJX98 QTT97:QTT98 RDP97:RDP98 RNL97:RNL98 RXH97:RXH98 SHD97:SHD98 SQZ97:SQZ98 SQZ93:SQZ94 PQP100 QAL100 QKH100 QUD100 RDZ100 RNV100 RXR100 SHN100 SRJ100 TLB100 TBF100 TUX100 UET100 UOP100 UYL100 VIH100 VSD100 WBZ100 WLV100 WVR100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TAV101:TAV102 TUN101:TUN102 UEJ101:UEJ102 UOF101:UOF102 UYB101:UYB102 VHX101:VHX102 VRT101:VRT102 WBP101:WBP102 WLL101:WLL102 WVH101:WVH102 IV101:IV102 SR101:SR102 ACN101:ACN102 AMJ101:AMJ102 AWF101:AWF102 BGB101:BGB102 BPX101:BPX102 BZT101:BZT102 CJP101:CJP102 CTL101:CTL102 DDH101:DDH102 DND101:DND102 DWZ101:DWZ102 EGV101:EGV102 EQR101:EQR102 FAN101:FAN102 FKJ101:FKJ102 FUF101:FUF102 GEB101:GEB102 GNX101:GNX102 GXT101:GXT102 HHP101:HHP102 HRL101:HRL102 IBH101:IBH102 ILD101:ILD102 IUZ101:IUZ102 JEV101:JEV102 JOR101:JOR102 JYN101:JYN102 KIJ101:KIJ102 KSF101:KSF102 LCB101:LCB102 LLX101:LLX102 LVT101:LVT102 MFP101:MFP102 MPL101:MPL102 MZH101:MZH102 NJD101:NJD102 NSZ101:NSZ102 OCV101:OCV102 OMR101:OMR102 OWN101:OWN102 PGJ101:PGJ102 PQF101:PQF102 QAB101:QAB102 QJX101:QJX102 QTT101:QTT102 RDP101:RDP102 RNL101:RNL102 RXH101:RXH102 SHD101:SHD102 SQZ101:SQZ102 TKR73:TKR74 OWX104 TUN105:TUN106 UEJ105:UEJ106 UOF105:UOF106 UYB105:UYB106 VHX105:VHX106 VRT105:VRT106 WBP105:WBP106 WLL105:WLL106 WVH105:WVH106 IV105:IV106 SR105:SR106 ACN105:ACN106 AMJ105:AMJ106 AWF105:AWF106 BGB105:BGB106 BPX105:BPX106 BZT105:BZT106 CJP105:CJP106 CTL105:CTL106 DDH105:DDH106 DND105:DND106 DWZ105:DWZ106 EGV105:EGV106 EQR105:EQR106 FAN105:FAN106 FKJ105:FKJ106 FUF105:FUF106 GEB105:GEB106 GNX105:GNX106 GXT105:GXT106 HHP105:HHP106 HRL105:HRL106 IBH105:IBH106 ILD105:ILD106 IUZ105:IUZ106 JEV105:JEV106 JOR105:JOR106 JYN105:JYN106 KIJ105:KIJ106 KSF105:KSF106 LCB105:LCB106 LLX105:LLX106 LVT105:LVT106 MFP105:MFP106 MPL105:MPL106 MZH105:MZH106 NJD105:NJD106 NSZ105:NSZ106 OCV105:OCV106 OMR105:OMR106 OWN105:OWN106 PGJ105:PGJ106 PQF105:PQF106 QAB105:QAB106 QJX105:QJX106 QTT105:QTT106 RDP105:RDP106 RNL105:RNL106 RXH105:RXH106 SHD105:SHD106 TKR101:TKR102 TKR88:TKR89 WLY126 WCC126 VSG126 VIK126 UYO126 UOS126 UEW126 TVA126 TLE126 TBI126 SRM126 SHQ126 RXU126 RNY126 REC126 QUG126 QKK126 QAO126 PQS126 PGW126 OXA126 ONE126 ODI126 NTM126 NJQ126 MZU126 MPY126 MGC126 LWG126 LMK126 LCO126 KSS126 KIW126 JZA126 JPE126 JFI126 IVM126 ILQ126 IBU126 HRY126 HIC126 GYG126 GOK126 GEO126 FUS126 FKW126 FBA126 ERE126 EHI126 DXM126 DNQ126 DDU126 CTY126 CKC126 CAG126 BQK126 BGO126 AWS126 AMW126 ADA126 TE126 JI126 AF125:AF127 AI129:AI131 VIE128 UOM128 UEQ128 TUU128 TKY128 TBC128 SRG128 SHK128 RXO128 RNS128 RDW128 QUA128 QKE128 QAI128 PQM128 PGQ128 OWU128 OMY128 ODC128 NTG128 NJK128 MZO128 MPS128 MFW128 LWA128 LME128 LCI128 KSM128 KIQ128 JYU128 JOY128 JFC128 IVG128 ILK128 IBO128 HRS128 HHW128 GYA128 GOE128 GEI128 FUM128 FKQ128 FAU128 EQY128 EHC128 DXG128 DNK128 DDO128 CTS128 CJW128 CAA128 BQE128 BGI128 AWM128 AMQ128 ACU128 SY128 JC128 WVO128 WLS128 WBW128 VSA128 AH43:AH60 CAM138 CKI138 AWY138 CUE138 BGU138 DEA138 BQQ138 DNW138 DXS138 EHO138 ERK138 FBG138 FLC138 FUY138 GEU138 GOQ138 GYM138 HII138 HSE138 ICA138 ILW138 IVS138 JFO138 JPK138 JZG138 KJC138 KSY138 LCU138 LMQ138 LWM138 MGI138 MQE138 NAA138 NJW138 NTS138 ODO138 ONK138 OXG138 PHC138 PQY138 QAU138 QKQ138 QUM138 REI138 ROE138 RYA138 SHW138 SRS138 TBO138 TLK138 TVG138 UFC138 UOY138 UYU138 VIQ138 VSM138 WCI138 WME138 WWA138 JO138 TK138 ADG138 CKP121 CAM141 CKI141 AWY141 CUE141 BGU141 DEA141 BQQ141 DNW141 DXS141 EHO141 ERK141 FBG141 FLC141 FUY141 GEU141 GOQ141 GYM141 HII141 HSE141 ICA141 ILW141 IVS141 JFO141 JPK141 JZG141 KJC141 KSY141 LCU141 LMQ141 LWM141 MGI141 MQE141 NAA141 NJW141 NTS141 ODO141 ONK141 OXG141 PHC141 PQY141 QAU141 QKQ141 QUM141 REI141 ROE141 RYA141 SHW141 SRS141 TBO141 TLK141 TVG141 UFC141 UOY141 UYU141 VIQ141 VSM141 WCI141 WME141 WWA141 JO141 TK141 ADG141 CAX139 ANC144 CAM144 CKI144 AWY144 CUE144 BGU144 DEA144 BQQ144 DNW144 DXS144 EHO144 ERK144 FBG144 FLC144 FUY144 GEU144 GOQ144 GYM144 HII144 HSE144 ICA144 ILW144 IVS144 JFO144 JPK144 JZG144 KJC144 KSY144 LCU144 LMQ144 LWM144 MGI144 MQE144 NAA144 NJW144 NTS144 ODO144 ONK144 OXG144 PHC144 PQY144 QAU144 QKQ144 QUM144 REI144 ROE144 RYA144 SHW144 SRS144 TBO144 TLK144 TVG144 UFC144 UOY144 UYU144 VIQ144 VSM144 WCI144 WME144 WWA144 JO144 TK144 ADG144 ANC146 CAM146 CKI146 AWY146 CUE146 BGU146 DEA146 BQQ146 DNW146 DXS146 EHO146 ERK146 FBG146 FLC146 FUY146 GEU146 GOQ146 GYM146 HII146 HSE146 ICA146 ILW146 IVS146 JFO146 JPK146 JZG146 KJC146 KSY146 LCU146 LMQ146 LWM146 MGI146 MQE146 NAA146 NJW146 NTS146 ODO146 ONK146 OXG146 PHC146 PQY146 QAU146 QKQ146 QUM146 REI146 ROE146 RYA146 SHW146 SRS146 TBO146 TLK146 TVG146 UFC146 UOY146 UYU146 VIQ146 VSM146 WCI146 WME146 WWA146 JO146 TK146 ADG146 ANC148 CAM148 CKI148 AWY148 CUE148 BGU148 DEA148 BQQ148 DNW148 DXS148 EHO148 ERK148 FBG148 FLC148 FUY148 GEU148 GOQ148 GYM148 HII148 HSE148 ICA148 ILW148 IVS148 JFO148 JPK148 JZG148 KJC148 KSY148 LCU148 LMQ148 LWM148 MGI148 MQE148 NAA148 NJW148 NTS148 ODO148 ONK148 OXG148 PHC148 PQY148 QAU148 QKQ148 QUM148 REI148 ROE148 RYA148 SHW148 SRS148 TBO148 TLK148 TVG148 UFC148 UOY148 UYU148 VIQ148 VSM148 WCI148 WME148 WWA148 JO148 TK148 AJ183:AJ184 ANC184 CAM184 CKI184 AWY184 CUE184 BGU184 DEA184 BQQ184 DNW184 DXS184 EHO184 ERK184 FBG184 FLC184 FUY184 GEU184 GOQ184 GYM184 HII184 HSE184 ICA184 ILW184 IVS184 JFO184 JPK184 JZG184 KJC184 KSY184 LCU184 LMQ184 LWM184 MGI184 MQE184 NAA184 NJW184 NTS184 ODO184 ONK184 OXG184 PHC184 PQY184 QAU184 QKQ184 QUM184 REI184 ROE184 RYA184 SHW184 SRS184 TBO184 TLK184 TVG184 UFC184 UOY184 UYU184 VIQ184 VSM184 WCI184 WME184 WWA184 JO184 TK184 UYI128 ANJ129 CAT129 BHB129 ADN129 TR129 JV129 WWH129 WML129 WCP129 VST129 VIX129 UZB129 UPF129 UFJ129 TVN129 TLR129 TBV129 SRZ129 SID129 RYH129 ROL129 REP129 QUT129 QKX129 QBB129 PRF129 PHJ129 OXN129 ONR129 ODV129 NTZ129 NKD129 NAH129 MQL129 MGP129 LWT129 LMX129 LDB129 KTF129 KJJ129 JZN129 JPR129 JFV129 IVZ129 IMD129 ICH129 HSL129 HIP129 GYT129 GOX129 GFB129 FVF129 FLJ129 FBN129 ERR129 EHV129 DXZ129 DOD129 DEH129 CUL129 CKP129 CUE132 VSL123 VIR114 UYV114 VSN114 WCJ114 WMF114 WWB114 JP114 TL114 ADH114 AND114 AWZ114 BGV114 BQR114 CAN114 CKJ114 CUF114 DEB114 DNX114 DXT114 EHP114 ERL114 FBH114 FLD114 FUZ114 GEV114 GOR114 GYN114 HIJ114 HSF114 ICB114 ILX114 IVT114 JFP114 JPL114 JZH114 KJD114 KSZ114 LCV114 LMR114 LWN114 MGJ114 MQF114 NAB114 NJX114 NTT114 ODP114 ONL114 OXH114 PHD114 PQZ114 QAV114 QKR114 QUN114 REJ114 ROF114 RYB114 SHX114 SRT114 TBP114 TLL114 TVH114 UFD114 UOZ114 CKP115 AXF115 BQX115 ANJ115 CAT115 BHB115 ADN115 TR115 JV115 WWH115 WML115 WCP115 VST115 VIX115 UZB115 UPF115 UFJ115 TVN115 TLR115 TBV115 SRZ115 SID115 RYH115 ROL115 REP115 QUT115 QKX115 QBB115 PRF115 PHJ115 OXN115 ONR115 ODV115 NTZ115 NKD115 NAH115 MQL115 MGP115 LWT115 LMX115 LDB115 KTF115 KJJ115 JZN115 JPR115 JFV115 IVZ115 IMD115 ICH115 HSL115 HIP115 GYT115 GOX115 GFB115 FVF115 FLJ115 FBN115 ERR115 EHV115 DXZ115 DOD115 DEH115 CUL115 UOZ116 VIR116 UYV116 VSN116 WCJ116 WMF116 WWB116 JP116 TL116 ADH116 AND116 AWZ116 BGV116 BQR116 CAN116 CKJ116 CUF116 DEB116 DNX116 DXT116 EHP116 ERL116 FBH116 FLD116 FUZ116 GEV116 GOR116 GYN116 HIJ116 HSF116 ICB116 ILX116 IVT116 JFP116 JPL116 JZH116 KJD116 KSZ116 LCV116 LMR116 LWN116 MGJ116 MQF116 NAB116 NJX116 NTT116 ODP116 ONL116 OXH116 PHD116 PQZ116 QAV116 QKR116 QUN116 REJ116 ROF116 RYB116 SHX116 SRT116 TBP116 TLL116 TVH116 UFD116 CKP117 AXF117 BQX117 ANJ117 CAT117 BHB117 ADN117 TR117 JV117 WWH117 WML117 WCP117 VST117 VIX117 UZB117 UPF117 UFJ117 TVN117 TLR117 TBV117 SRZ117 SID117 RYH117 ROL117 REP117 QUT117 QKX117 QBB117 PRF117 PHJ117 OXN117 ONR117 ODV117 NTZ117 NKD117 NAH117 MQL117 MGP117 LWT117 LMX117 LDB117 KTF117 KJJ117 JZN117 JPR117 JFV117 IVZ117 IMD117 ICH117 HSL117 HIP117 GYT117 GOX117 GFB117 FVF117 FLJ117 FBN117 ERR117 EHV117 DXZ117 DOD117 DEH117 CUL117 UFD118 UOZ118 VIR118 UYV118 VSN118 WCJ118 WMF118 WWB118 JP118 TL118 ADH118 AND118 AWZ118 BGV118 BQR118 CAN118 CKJ118 CUF118 DEB118 DNX118 DXT118 EHP118 ERL118 FBH118 FLD118 FUZ118 GEV118 GOR118 GYN118 HIJ118 HSF118 ICB118 ILX118 IVT118 JFP118 JPL118 JZH118 KJD118 KSZ118 LCV118 LMR118 LWN118 MGJ118 MQF118 NAB118 NJX118 NTT118 ODP118 ONL118 OXH118 PHD118 PQZ118 QAV118 QKR118 QUN118 REJ118 ROF118 RYB118 SHX118 SRT118 TBP118 TLL118 TVH118 CKP119 AXF119 BQX119 ANJ119 CAT119 BHB119 ADN119 TR119 JV119 WWH119 WML119 WCP119 VST119 VIX119 UZB119 UPF119 UFJ119 TVN119 TLR119 TBV119 SRZ119 SID119 RYH119 ROL119 REP119 QUT119 QKX119 QBB119 PRF119 PHJ119 OXN119 ONR119 ODV119 NTZ119 NKD119 NAH119 MQL119 MGP119 LWT119 LMX119 LDB119 KTF119 KJJ119 JZN119 JPR119 JFV119 IVZ119 IMD119 ICH119 HSL119 HIP119 GYT119 GOX119 GFB119 FVF119 FLJ119 FBN119 ERR119 EHV119 DXZ119 DOD119 DEH119 CUL119 TVH120 UFD120 UOZ120 VIR120 UYV120 VSN120 WCJ120 WMF120 WWB120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TLL122 AXF121 BQX121 ANJ121 CAT121 BHB121 ADN121 TR121 JV121 WWH121 WML121 WCP121 VST121 VIX121 UZB121 UPF121 UFJ121 TVN121 TLR121 TBV121 SRZ121 SID121 RYH121 ROL121 REP121 QUT121 QKX121 QBB121 PRF121 PHJ121 OXN121 ONR121 ODV121 NTZ121 NKD121 NAH121 MQL121 MGP121 LWT121 LMX121 LDB121 KTF121 KJJ121 JZN121 JPR121 JFV121 IVZ121 IMD121 ICH121 HSL121 HIP121 GYT121 GOX121 GFB121 FVF121 FLJ121 FBN121 ERR121 EHV121 DXZ121 DOD121 DEH121 CUL121 ANC138 ANN139 ADR139 TV139 JZ139 WWL139 WMP139 WCT139 VSX139 VJB139 UZF139 UPJ139 UFN139 TVR139 TLV139 TBZ139 SSD139 SIH139 RYL139 ROP139 RET139 QUX139 QLB139 QBF139 PRJ139 PHN139 OXR139 ONV139 ODZ139 NUD139 NKH139 NAL139 MQP139 MGT139 LWX139 LNB139 LDF139 KTJ139 KJN139 JZR139 JPV139 JFZ139 IWD139 IMH139 ICL139 HSP139 HIT139 GYX139 GPB139 GFF139 FVJ139 FLN139 FBR139 ERV139 EHZ139 DYD139 DOH139 BRB139 DEL139 BHF139 CUP139 AXJ139 CKT139 ANC141 ANN142 ADR142 TV142 JZ142 WWL142 WMP142 WCT142 VSX142 VJB142 UZF142 UPJ142 UFN142 TVR142 TLV142 TBZ142 SSD142 SIH142 RYL142 ROP142 RET142 QUX142 QLB142 QBF142 PRJ142 PHN142 OXR142 ONV142 ODZ142 NUD142 NKH142 NAL142 MQP142 MGT142 LWX142 LNB142 LDF142 KTJ142 KJN142 JZR142 JPV142 JFZ142 IWD142 IMH142 ICL142 HSP142 HIT142 GYX142 GPB142 GFF142 FVJ142 FLN142 FBR142 ERV142 EHZ142 DYD142 DOH142 BRB142 DEL142 BHF142 CUP142 AXJ142 CKT142 CKI127 AF132 DEA132 DNW132 DXS132 EHO132 ERK132 FBG132 FLC132 FUY132 GEU132 GOQ132 GYM132 HII132 HSE132 ICA132 ILW132 IVS132 JFO132 JPK132 JZG132 KJC132 KSY132 LCU132 LMQ132 LWM132 MGI132 MQE132 NAA132 NJW132 NTS132 ODO132 ONK132 OXG132 PHC132 PQY132 QAU132 QKQ132 QUM132 REI132 ROE132 RYA132 SHW132 SRS132 TBO132 TLK132 TVG132 UFC132 UOY132 UYU132 VIQ132 VSM132 WCI132 WME132 WWA132 JO132 TK132 ADG132 BGU132 CAM132 ANC132 BQQ132 AWY132 AH104:AH106 WVU126 AH127:AJ127 CUE127 DEA127 DNW127 DXS127 EHO127 ERK127 FBG127 FLC127 FUY127 GEU127 GOQ127 GYM127 HII127 HSE127 ICA127 ILW127 IVS127 JFO127 JPK127 JZG127 KJC127 KSY127 LCU127 LMQ127 LWM127 MGI127 MQE127 NAA127 NJW127 NTS127 ODO127 ONK127 OXG127 PHC127 PQY127 QAU127 QKQ127 QUM127 REI127 ROE127 RYA127 SHW127 SRS127 TBO127 TLK127 TVG127 UFC127 UOY127 UYU127 VIQ127 VSM127 WCI127 WME127 WWA127 JO127 TK127 ADG127 BGU127 CAM127 ANC127 BQQ127 AWY127 AJ156:AJ157 CAX239:CAX241 CKT239:CKT241 AXJ239:AXJ241 CUP239:CUP241 BHF239:BHF241 DEL239:DEL241 BRB239:BRB241 DOH239:DOH241 DYD239:DYD241 EHZ239:EHZ241 ERV239:ERV241 FBR239:FBR241 FLN239:FLN241 FVJ239:FVJ241 GFF239:GFF241 GPB239:GPB241 GYX239:GYX241 HIT239:HIT241 HSP239:HSP241 ICL239:ICL241 IMH239:IMH241 IWD239:IWD241 JFZ239:JFZ241 JPV239:JPV241 JZR239:JZR241 KJN239:KJN241 KTJ239:KTJ241 LDF239:LDF241 LNB239:LNB241 LWX239:LWX241 MGT239:MGT241 MQP239:MQP241 NAL239:NAL241 NKH239:NKH241 NUD239:NUD241 ODZ239:ODZ241 ONV239:ONV241 OXR239:OXR241 PHN239:PHN241 PRJ239:PRJ241 QBF239:QBF241 QLB239:QLB241 QUX239:QUX241 RET239:RET241 ROP239:ROP241 RYL239:RYL241 SIH239:SIH241 SSD239:SSD241 TBZ239:TBZ241 TLV239:TLV241 TVR239:TVR241 UFN239:UFN241 UPJ239:UPJ241 UZF239:UZF241 VJB239:VJB241 VSX239:VSX241 WCT239:WCT241 WMP239:WMP241 WWL239:WWL241 JZ239:JZ241 TV239:TV241 ADR239:ADR241 AN240:AN241 AN199:AN202 AI188:AI189 ADJ189 TN189 JR189 WWD189 WMH189 WCL189 VSP189 VIT189 UYX189 UPB189 UFF189 TVJ189 TLN189 TBR189 SRV189 SHZ189 RYD189 ROH189 REL189 QUP189 QKT189 QAX189 PRB189 PHF189 OXJ189 ONN189 ODR189 NTV189 NJZ189 NAD189 MQH189 MGL189 LWP189 LMT189 LCX189 KTB189 KJF189 JZJ189 JPN189 JFR189 IVV189 ILZ189 ICD189 HSH189 HIL189 GYP189 GOT189 GEX189 FVB189 FLF189 FBJ189 ERN189 EHR189 DXV189 DNZ189 BQT189 DED189 BGX189 CUH189 AXB189 CKL189 CAP189 ANF189 ANN233 CAX233 CKT233 AXJ233 CUP233 BHF233 DEL233 BRB233 DOH233 DYD233 EHZ233 ERV233 FBR233 FLN233 FVJ233 GFF233 GPB233 GYX233 HIT233 HSP233 ICL233 IMH233 IWD233 JFZ233 JPV233 JZR233 KJN233 KTJ233 LDF233 LNB233 LWX233 MGT233 MQP233 NAL233 NKH233 NUD233 ODZ233 ONV233 OXR233 PHN233 PRJ233 QBF233 QLB233 QUX233 RET233 ROP233 RYL233 SIH233 SSD233 TBZ233 TLV233 TVR233 UFN233 UPJ233 UZF233 VJB233 VSX233 WCT233 WMP233 WWL233 JZ233 TV233 ADR233 ANN235 CAX235 CKT235 AXJ235 CUP235 BHF235 DEL235 BRB235 DOH235 DYD235 EHZ235 ERV235 FBR235 FLN235 FVJ235 GFF235 GPB235 GYX235 HIT235 HSP235 ICL235 IMH235 IWD235 JFZ235 JPV235 JZR235 KJN235 KTJ235 LDF235 LNB235 LWX235 MGT235 MQP235 NAL235 NKH235 NUD235 ODZ235 ONV235 OXR235 PHN235 PRJ235 QBF235 QLB235 QUX235 RET235 ROP235 RYL235 SIH235 SSD235 TBZ235 TLV235 TVR235 UFN235 UPJ235 UZF235 VJB235 VSX235 WCT235 WMP235 WWL235 JZ235 TV235 ADR235 ANN237 CAX237 CKT237 AXJ237 CUP237 BHF237 DEL237 BRB237 DOH237 DYD237 EHZ237 ERV237 FBR237 FLN237 FVJ237 GFF237 GPB237 GYX237 HIT237 HSP237 ICL237 IMH237 IWD237 JFZ237 JPV237 JZR237 KJN237 KTJ237 LDF237 LNB237 LWX237 MGT237 MQP237 NAL237 NKH237 NUD237 ODZ237 ONV237 OXR237 PHN237 PRJ237 QBF237 QLB237 QUX237 RET237 ROP237 RYL237 SIH237 SSD237 TBZ237 TLV237 TVR237 UFN237 UPJ237 UZF237 VJB237 VSX237 WCT237 WMP237 WWL237 JZ237 TV237 AWY130 BQQ130 ANC130 CAM130 BGU130 ADG130 TK130 JO130 WWA130 WME130 WCI130 VSM130 VIQ130 UYU130 UOY130 UFC130 TVG130 TLK130 TBO130 SRS130 SHW130 RYA130 ROE130 REI130 QUM130 QKQ130 QAU130 PQY130 PHC130 OXG130 ONK130 ODO130 NTS130 NJW130 NAA130 MQE130 MGI130 LWM130 LMQ130 LCU130 KSY130 KJC130 JZG130 JPK130 JFO130 IVS130 ILW130 ICA130 HSE130 HII130 GYM130 GOQ130 GEU130 FUY130 FLC130 FBG130 ERK130 EHO130 DXS130 DNW130 DEA130 CUE130 CKI130 CKI132 BQC131 AWK131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JA131 SW131 ACS131 BGG131 BZY131 TKR78 SQZ78 SHD78 RXH78 RNL78 RDP78 QTT78 QJX78 QAB78 PQF78 PGJ78 OWN78 OMR78 OCV78 NSZ78 NJD78 MZH78 MPL78 MFP78 LVT78 LLX78 LCB78 KSF78 KIJ78 JYN78 JOR78 JEV78 IUZ78 ILD78 IBH78 HRL78 HHP78 GXT78 GNX78 GEB78 FUF78 FKJ78 FAN78 EQR78 EGV78 DWZ78 DND78 DDH78 CTL78 CJP78 BZT78 BPX78 BGB78 AWF78 AMJ78 ACN78 SR78 IV78 WVH78 WLL78 WBP78 VRT78 VHX78 UYB78 UOF78 UEJ78 TUN78 AH82 TKR81 SQZ81 SHD81 RXH81 RNL81 RDP81 QTT81 QJX81 QAB81 PQF81 PGJ81 OWN81 OMR81 OCV81 NSZ81 NJD81 MZH81 MPL81 MFP81 LVT81 LLX81 LCB81 KSF81 KIJ81 JYN81 JOR81 JEV81 IUZ81 ILD81 IBH81 HRL81 HHP81 GXT81 GNX81 GEB81 FUF81 FKJ81 FAN81 EQR81 EGV81 DWZ81 DND81 DDH81 CTL81 CJP81 BZT81 BPX81 BGB81 AWF81 AMJ81 ACN81 SR81 IV81 WVH81 WLL81 WBP81 VRT81 VHX81 UYB81 UOF81 UEJ81 TUN81 AR199:AR200 AJ240:AJ241 JD242 SZ242 WVP242 ACV242 AMR242 CAB242 CJX242 AWN242 CTT242 BGJ242 DDP242 BQF242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AF242</xm:sqref>
        </x14:dataValidation>
        <x14:dataValidation type="list" allowBlank="1" showInputMessage="1">
          <x14:formula1>
            <xm:f>атрибут</xm:f>
          </x14:formula1>
          <xm:sqref>BJ65549:BJ66379 KZ65549:KZ66379 UV65549:UV66379 AER65549:AER66379 AON65549:AON66379 AYJ65549:AYJ66379 BIF65549:BIF66379 BSB65549:BSB66379 CBX65549:CBX66379 CLT65549:CLT66379 CVP65549:CVP66379 DFL65549:DFL66379 DPH65549:DPH66379 DZD65549:DZD66379 EIZ65549:EIZ66379 ESV65549:ESV66379 FCR65549:FCR66379 FMN65549:FMN66379 FWJ65549:FWJ66379 GGF65549:GGF66379 GQB65549:GQB66379 GZX65549:GZX66379 HJT65549:HJT66379 HTP65549:HTP66379 IDL65549:IDL66379 INH65549:INH66379 IXD65549:IXD66379 JGZ65549:JGZ66379 JQV65549:JQV66379 KAR65549:KAR66379 KKN65549:KKN66379 KUJ65549:KUJ66379 LEF65549:LEF66379 LOB65549:LOB66379 LXX65549:LXX66379 MHT65549:MHT66379 MRP65549:MRP66379 NBL65549:NBL66379 NLH65549:NLH66379 NVD65549:NVD66379 OEZ65549:OEZ66379 OOV65549:OOV66379 OYR65549:OYR66379 PIN65549:PIN66379 PSJ65549:PSJ66379 QCF65549:QCF66379 QMB65549:QMB66379 QVX65549:QVX66379 RFT65549:RFT66379 RPP65549:RPP66379 RZL65549:RZL66379 SJH65549:SJH66379 STD65549:STD66379 TCZ65549:TCZ66379 TMV65549:TMV66379 TWR65549:TWR66379 UGN65549:UGN66379 UQJ65549:UQJ66379 VAF65549:VAF66379 VKB65549:VKB66379 VTX65549:VTX66379 WDT65549:WDT66379 WNP65549:WNP66379 WXL65549:WXL66379 BJ131085:BJ131915 KZ131085:KZ131915 UV131085:UV131915 AER131085:AER131915 AON131085:AON131915 AYJ131085:AYJ131915 BIF131085:BIF131915 BSB131085:BSB131915 CBX131085:CBX131915 CLT131085:CLT131915 CVP131085:CVP131915 DFL131085:DFL131915 DPH131085:DPH131915 DZD131085:DZD131915 EIZ131085:EIZ131915 ESV131085:ESV131915 FCR131085:FCR131915 FMN131085:FMN131915 FWJ131085:FWJ131915 GGF131085:GGF131915 GQB131085:GQB131915 GZX131085:GZX131915 HJT131085:HJT131915 HTP131085:HTP131915 IDL131085:IDL131915 INH131085:INH131915 IXD131085:IXD131915 JGZ131085:JGZ131915 JQV131085:JQV131915 KAR131085:KAR131915 KKN131085:KKN131915 KUJ131085:KUJ131915 LEF131085:LEF131915 LOB131085:LOB131915 LXX131085:LXX131915 MHT131085:MHT131915 MRP131085:MRP131915 NBL131085:NBL131915 NLH131085:NLH131915 NVD131085:NVD131915 OEZ131085:OEZ131915 OOV131085:OOV131915 OYR131085:OYR131915 PIN131085:PIN131915 PSJ131085:PSJ131915 QCF131085:QCF131915 QMB131085:QMB131915 QVX131085:QVX131915 RFT131085:RFT131915 RPP131085:RPP131915 RZL131085:RZL131915 SJH131085:SJH131915 STD131085:STD131915 TCZ131085:TCZ131915 TMV131085:TMV131915 TWR131085:TWR131915 UGN131085:UGN131915 UQJ131085:UQJ131915 VAF131085:VAF131915 VKB131085:VKB131915 VTX131085:VTX131915 WDT131085:WDT131915 WNP131085:WNP131915 WXL131085:WXL131915 BJ196621:BJ197451 KZ196621:KZ197451 UV196621:UV197451 AER196621:AER197451 AON196621:AON197451 AYJ196621:AYJ197451 BIF196621:BIF197451 BSB196621:BSB197451 CBX196621:CBX197451 CLT196621:CLT197451 CVP196621:CVP197451 DFL196621:DFL197451 DPH196621:DPH197451 DZD196621:DZD197451 EIZ196621:EIZ197451 ESV196621:ESV197451 FCR196621:FCR197451 FMN196621:FMN197451 FWJ196621:FWJ197451 GGF196621:GGF197451 GQB196621:GQB197451 GZX196621:GZX197451 HJT196621:HJT197451 HTP196621:HTP197451 IDL196621:IDL197451 INH196621:INH197451 IXD196621:IXD197451 JGZ196621:JGZ197451 JQV196621:JQV197451 KAR196621:KAR197451 KKN196621:KKN197451 KUJ196621:KUJ197451 LEF196621:LEF197451 LOB196621:LOB197451 LXX196621:LXX197451 MHT196621:MHT197451 MRP196621:MRP197451 NBL196621:NBL197451 NLH196621:NLH197451 NVD196621:NVD197451 OEZ196621:OEZ197451 OOV196621:OOV197451 OYR196621:OYR197451 PIN196621:PIN197451 PSJ196621:PSJ197451 QCF196621:QCF197451 QMB196621:QMB197451 QVX196621:QVX197451 RFT196621:RFT197451 RPP196621:RPP197451 RZL196621:RZL197451 SJH196621:SJH197451 STD196621:STD197451 TCZ196621:TCZ197451 TMV196621:TMV197451 TWR196621:TWR197451 UGN196621:UGN197451 UQJ196621:UQJ197451 VAF196621:VAF197451 VKB196621:VKB197451 VTX196621:VTX197451 WDT196621:WDT197451 WNP196621:WNP197451 WXL196621:WXL197451 BJ262157:BJ262987 KZ262157:KZ262987 UV262157:UV262987 AER262157:AER262987 AON262157:AON262987 AYJ262157:AYJ262987 BIF262157:BIF262987 BSB262157:BSB262987 CBX262157:CBX262987 CLT262157:CLT262987 CVP262157:CVP262987 DFL262157:DFL262987 DPH262157:DPH262987 DZD262157:DZD262987 EIZ262157:EIZ262987 ESV262157:ESV262987 FCR262157:FCR262987 FMN262157:FMN262987 FWJ262157:FWJ262987 GGF262157:GGF262987 GQB262157:GQB262987 GZX262157:GZX262987 HJT262157:HJT262987 HTP262157:HTP262987 IDL262157:IDL262987 INH262157:INH262987 IXD262157:IXD262987 JGZ262157:JGZ262987 JQV262157:JQV262987 KAR262157:KAR262987 KKN262157:KKN262987 KUJ262157:KUJ262987 LEF262157:LEF262987 LOB262157:LOB262987 LXX262157:LXX262987 MHT262157:MHT262987 MRP262157:MRP262987 NBL262157:NBL262987 NLH262157:NLH262987 NVD262157:NVD262987 OEZ262157:OEZ262987 OOV262157:OOV262987 OYR262157:OYR262987 PIN262157:PIN262987 PSJ262157:PSJ262987 QCF262157:QCF262987 QMB262157:QMB262987 QVX262157:QVX262987 RFT262157:RFT262987 RPP262157:RPP262987 RZL262157:RZL262987 SJH262157:SJH262987 STD262157:STD262987 TCZ262157:TCZ262987 TMV262157:TMV262987 TWR262157:TWR262987 UGN262157:UGN262987 UQJ262157:UQJ262987 VAF262157:VAF262987 VKB262157:VKB262987 VTX262157:VTX262987 WDT262157:WDT262987 WNP262157:WNP262987 WXL262157:WXL262987 BJ327693:BJ328523 KZ327693:KZ328523 UV327693:UV328523 AER327693:AER328523 AON327693:AON328523 AYJ327693:AYJ328523 BIF327693:BIF328523 BSB327693:BSB328523 CBX327693:CBX328523 CLT327693:CLT328523 CVP327693:CVP328523 DFL327693:DFL328523 DPH327693:DPH328523 DZD327693:DZD328523 EIZ327693:EIZ328523 ESV327693:ESV328523 FCR327693:FCR328523 FMN327693:FMN328523 FWJ327693:FWJ328523 GGF327693:GGF328523 GQB327693:GQB328523 GZX327693:GZX328523 HJT327693:HJT328523 HTP327693:HTP328523 IDL327693:IDL328523 INH327693:INH328523 IXD327693:IXD328523 JGZ327693:JGZ328523 JQV327693:JQV328523 KAR327693:KAR328523 KKN327693:KKN328523 KUJ327693:KUJ328523 LEF327693:LEF328523 LOB327693:LOB328523 LXX327693:LXX328523 MHT327693:MHT328523 MRP327693:MRP328523 NBL327693:NBL328523 NLH327693:NLH328523 NVD327693:NVD328523 OEZ327693:OEZ328523 OOV327693:OOV328523 OYR327693:OYR328523 PIN327693:PIN328523 PSJ327693:PSJ328523 QCF327693:QCF328523 QMB327693:QMB328523 QVX327693:QVX328523 RFT327693:RFT328523 RPP327693:RPP328523 RZL327693:RZL328523 SJH327693:SJH328523 STD327693:STD328523 TCZ327693:TCZ328523 TMV327693:TMV328523 TWR327693:TWR328523 UGN327693:UGN328523 UQJ327693:UQJ328523 VAF327693:VAF328523 VKB327693:VKB328523 VTX327693:VTX328523 WDT327693:WDT328523 WNP327693:WNP328523 WXL327693:WXL328523 BJ393229:BJ394059 KZ393229:KZ394059 UV393229:UV394059 AER393229:AER394059 AON393229:AON394059 AYJ393229:AYJ394059 BIF393229:BIF394059 BSB393229:BSB394059 CBX393229:CBX394059 CLT393229:CLT394059 CVP393229:CVP394059 DFL393229:DFL394059 DPH393229:DPH394059 DZD393229:DZD394059 EIZ393229:EIZ394059 ESV393229:ESV394059 FCR393229:FCR394059 FMN393229:FMN394059 FWJ393229:FWJ394059 GGF393229:GGF394059 GQB393229:GQB394059 GZX393229:GZX394059 HJT393229:HJT394059 HTP393229:HTP394059 IDL393229:IDL394059 INH393229:INH394059 IXD393229:IXD394059 JGZ393229:JGZ394059 JQV393229:JQV394059 KAR393229:KAR394059 KKN393229:KKN394059 KUJ393229:KUJ394059 LEF393229:LEF394059 LOB393229:LOB394059 LXX393229:LXX394059 MHT393229:MHT394059 MRP393229:MRP394059 NBL393229:NBL394059 NLH393229:NLH394059 NVD393229:NVD394059 OEZ393229:OEZ394059 OOV393229:OOV394059 OYR393229:OYR394059 PIN393229:PIN394059 PSJ393229:PSJ394059 QCF393229:QCF394059 QMB393229:QMB394059 QVX393229:QVX394059 RFT393229:RFT394059 RPP393229:RPP394059 RZL393229:RZL394059 SJH393229:SJH394059 STD393229:STD394059 TCZ393229:TCZ394059 TMV393229:TMV394059 TWR393229:TWR394059 UGN393229:UGN394059 UQJ393229:UQJ394059 VAF393229:VAF394059 VKB393229:VKB394059 VTX393229:VTX394059 WDT393229:WDT394059 WNP393229:WNP394059 WXL393229:WXL394059 BJ458765:BJ459595 KZ458765:KZ459595 UV458765:UV459595 AER458765:AER459595 AON458765:AON459595 AYJ458765:AYJ459595 BIF458765:BIF459595 BSB458765:BSB459595 CBX458765:CBX459595 CLT458765:CLT459595 CVP458765:CVP459595 DFL458765:DFL459595 DPH458765:DPH459595 DZD458765:DZD459595 EIZ458765:EIZ459595 ESV458765:ESV459595 FCR458765:FCR459595 FMN458765:FMN459595 FWJ458765:FWJ459595 GGF458765:GGF459595 GQB458765:GQB459595 GZX458765:GZX459595 HJT458765:HJT459595 HTP458765:HTP459595 IDL458765:IDL459595 INH458765:INH459595 IXD458765:IXD459595 JGZ458765:JGZ459595 JQV458765:JQV459595 KAR458765:KAR459595 KKN458765:KKN459595 KUJ458765:KUJ459595 LEF458765:LEF459595 LOB458765:LOB459595 LXX458765:LXX459595 MHT458765:MHT459595 MRP458765:MRP459595 NBL458765:NBL459595 NLH458765:NLH459595 NVD458765:NVD459595 OEZ458765:OEZ459595 OOV458765:OOV459595 OYR458765:OYR459595 PIN458765:PIN459595 PSJ458765:PSJ459595 QCF458765:QCF459595 QMB458765:QMB459595 QVX458765:QVX459595 RFT458765:RFT459595 RPP458765:RPP459595 RZL458765:RZL459595 SJH458765:SJH459595 STD458765:STD459595 TCZ458765:TCZ459595 TMV458765:TMV459595 TWR458765:TWR459595 UGN458765:UGN459595 UQJ458765:UQJ459595 VAF458765:VAF459595 VKB458765:VKB459595 VTX458765:VTX459595 WDT458765:WDT459595 WNP458765:WNP459595 WXL458765:WXL459595 BJ524301:BJ525131 KZ524301:KZ525131 UV524301:UV525131 AER524301:AER525131 AON524301:AON525131 AYJ524301:AYJ525131 BIF524301:BIF525131 BSB524301:BSB525131 CBX524301:CBX525131 CLT524301:CLT525131 CVP524301:CVP525131 DFL524301:DFL525131 DPH524301:DPH525131 DZD524301:DZD525131 EIZ524301:EIZ525131 ESV524301:ESV525131 FCR524301:FCR525131 FMN524301:FMN525131 FWJ524301:FWJ525131 GGF524301:GGF525131 GQB524301:GQB525131 GZX524301:GZX525131 HJT524301:HJT525131 HTP524301:HTP525131 IDL524301:IDL525131 INH524301:INH525131 IXD524301:IXD525131 JGZ524301:JGZ525131 JQV524301:JQV525131 KAR524301:KAR525131 KKN524301:KKN525131 KUJ524301:KUJ525131 LEF524301:LEF525131 LOB524301:LOB525131 LXX524301:LXX525131 MHT524301:MHT525131 MRP524301:MRP525131 NBL524301:NBL525131 NLH524301:NLH525131 NVD524301:NVD525131 OEZ524301:OEZ525131 OOV524301:OOV525131 OYR524301:OYR525131 PIN524301:PIN525131 PSJ524301:PSJ525131 QCF524301:QCF525131 QMB524301:QMB525131 QVX524301:QVX525131 RFT524301:RFT525131 RPP524301:RPP525131 RZL524301:RZL525131 SJH524301:SJH525131 STD524301:STD525131 TCZ524301:TCZ525131 TMV524301:TMV525131 TWR524301:TWR525131 UGN524301:UGN525131 UQJ524301:UQJ525131 VAF524301:VAF525131 VKB524301:VKB525131 VTX524301:VTX525131 WDT524301:WDT525131 WNP524301:WNP525131 WXL524301:WXL525131 BJ589837:BJ590667 KZ589837:KZ590667 UV589837:UV590667 AER589837:AER590667 AON589837:AON590667 AYJ589837:AYJ590667 BIF589837:BIF590667 BSB589837:BSB590667 CBX589837:CBX590667 CLT589837:CLT590667 CVP589837:CVP590667 DFL589837:DFL590667 DPH589837:DPH590667 DZD589837:DZD590667 EIZ589837:EIZ590667 ESV589837:ESV590667 FCR589837:FCR590667 FMN589837:FMN590667 FWJ589837:FWJ590667 GGF589837:GGF590667 GQB589837:GQB590667 GZX589837:GZX590667 HJT589837:HJT590667 HTP589837:HTP590667 IDL589837:IDL590667 INH589837:INH590667 IXD589837:IXD590667 JGZ589837:JGZ590667 JQV589837:JQV590667 KAR589837:KAR590667 KKN589837:KKN590667 KUJ589837:KUJ590667 LEF589837:LEF590667 LOB589837:LOB590667 LXX589837:LXX590667 MHT589837:MHT590667 MRP589837:MRP590667 NBL589837:NBL590667 NLH589837:NLH590667 NVD589837:NVD590667 OEZ589837:OEZ590667 OOV589837:OOV590667 OYR589837:OYR590667 PIN589837:PIN590667 PSJ589837:PSJ590667 QCF589837:QCF590667 QMB589837:QMB590667 QVX589837:QVX590667 RFT589837:RFT590667 RPP589837:RPP590667 RZL589837:RZL590667 SJH589837:SJH590667 STD589837:STD590667 TCZ589837:TCZ590667 TMV589837:TMV590667 TWR589837:TWR590667 UGN589837:UGN590667 UQJ589837:UQJ590667 VAF589837:VAF590667 VKB589837:VKB590667 VTX589837:VTX590667 WDT589837:WDT590667 WNP589837:WNP590667 WXL589837:WXL590667 BJ655373:BJ656203 KZ655373:KZ656203 UV655373:UV656203 AER655373:AER656203 AON655373:AON656203 AYJ655373:AYJ656203 BIF655373:BIF656203 BSB655373:BSB656203 CBX655373:CBX656203 CLT655373:CLT656203 CVP655373:CVP656203 DFL655373:DFL656203 DPH655373:DPH656203 DZD655373:DZD656203 EIZ655373:EIZ656203 ESV655373:ESV656203 FCR655373:FCR656203 FMN655373:FMN656203 FWJ655373:FWJ656203 GGF655373:GGF656203 GQB655373:GQB656203 GZX655373:GZX656203 HJT655373:HJT656203 HTP655373:HTP656203 IDL655373:IDL656203 INH655373:INH656203 IXD655373:IXD656203 JGZ655373:JGZ656203 JQV655373:JQV656203 KAR655373:KAR656203 KKN655373:KKN656203 KUJ655373:KUJ656203 LEF655373:LEF656203 LOB655373:LOB656203 LXX655373:LXX656203 MHT655373:MHT656203 MRP655373:MRP656203 NBL655373:NBL656203 NLH655373:NLH656203 NVD655373:NVD656203 OEZ655373:OEZ656203 OOV655373:OOV656203 OYR655373:OYR656203 PIN655373:PIN656203 PSJ655373:PSJ656203 QCF655373:QCF656203 QMB655373:QMB656203 QVX655373:QVX656203 RFT655373:RFT656203 RPP655373:RPP656203 RZL655373:RZL656203 SJH655373:SJH656203 STD655373:STD656203 TCZ655373:TCZ656203 TMV655373:TMV656203 TWR655373:TWR656203 UGN655373:UGN656203 UQJ655373:UQJ656203 VAF655373:VAF656203 VKB655373:VKB656203 VTX655373:VTX656203 WDT655373:WDT656203 WNP655373:WNP656203 WXL655373:WXL656203 BJ720909:BJ721739 KZ720909:KZ721739 UV720909:UV721739 AER720909:AER721739 AON720909:AON721739 AYJ720909:AYJ721739 BIF720909:BIF721739 BSB720909:BSB721739 CBX720909:CBX721739 CLT720909:CLT721739 CVP720909:CVP721739 DFL720909:DFL721739 DPH720909:DPH721739 DZD720909:DZD721739 EIZ720909:EIZ721739 ESV720909:ESV721739 FCR720909:FCR721739 FMN720909:FMN721739 FWJ720909:FWJ721739 GGF720909:GGF721739 GQB720909:GQB721739 GZX720909:GZX721739 HJT720909:HJT721739 HTP720909:HTP721739 IDL720909:IDL721739 INH720909:INH721739 IXD720909:IXD721739 JGZ720909:JGZ721739 JQV720909:JQV721739 KAR720909:KAR721739 KKN720909:KKN721739 KUJ720909:KUJ721739 LEF720909:LEF721739 LOB720909:LOB721739 LXX720909:LXX721739 MHT720909:MHT721739 MRP720909:MRP721739 NBL720909:NBL721739 NLH720909:NLH721739 NVD720909:NVD721739 OEZ720909:OEZ721739 OOV720909:OOV721739 OYR720909:OYR721739 PIN720909:PIN721739 PSJ720909:PSJ721739 QCF720909:QCF721739 QMB720909:QMB721739 QVX720909:QVX721739 RFT720909:RFT721739 RPP720909:RPP721739 RZL720909:RZL721739 SJH720909:SJH721739 STD720909:STD721739 TCZ720909:TCZ721739 TMV720909:TMV721739 TWR720909:TWR721739 UGN720909:UGN721739 UQJ720909:UQJ721739 VAF720909:VAF721739 VKB720909:VKB721739 VTX720909:VTX721739 WDT720909:WDT721739 WNP720909:WNP721739 WXL720909:WXL721739 BJ786445:BJ787275 KZ786445:KZ787275 UV786445:UV787275 AER786445:AER787275 AON786445:AON787275 AYJ786445:AYJ787275 BIF786445:BIF787275 BSB786445:BSB787275 CBX786445:CBX787275 CLT786445:CLT787275 CVP786445:CVP787275 DFL786445:DFL787275 DPH786445:DPH787275 DZD786445:DZD787275 EIZ786445:EIZ787275 ESV786445:ESV787275 FCR786445:FCR787275 FMN786445:FMN787275 FWJ786445:FWJ787275 GGF786445:GGF787275 GQB786445:GQB787275 GZX786445:GZX787275 HJT786445:HJT787275 HTP786445:HTP787275 IDL786445:IDL787275 INH786445:INH787275 IXD786445:IXD787275 JGZ786445:JGZ787275 JQV786445:JQV787275 KAR786445:KAR787275 KKN786445:KKN787275 KUJ786445:KUJ787275 LEF786445:LEF787275 LOB786445:LOB787275 LXX786445:LXX787275 MHT786445:MHT787275 MRP786445:MRP787275 NBL786445:NBL787275 NLH786445:NLH787275 NVD786445:NVD787275 OEZ786445:OEZ787275 OOV786445:OOV787275 OYR786445:OYR787275 PIN786445:PIN787275 PSJ786445:PSJ787275 QCF786445:QCF787275 QMB786445:QMB787275 QVX786445:QVX787275 RFT786445:RFT787275 RPP786445:RPP787275 RZL786445:RZL787275 SJH786445:SJH787275 STD786445:STD787275 TCZ786445:TCZ787275 TMV786445:TMV787275 TWR786445:TWR787275 UGN786445:UGN787275 UQJ786445:UQJ787275 VAF786445:VAF787275 VKB786445:VKB787275 VTX786445:VTX787275 WDT786445:WDT787275 WNP786445:WNP787275 WXL786445:WXL787275 BJ851981:BJ852811 KZ851981:KZ852811 UV851981:UV852811 AER851981:AER852811 AON851981:AON852811 AYJ851981:AYJ852811 BIF851981:BIF852811 BSB851981:BSB852811 CBX851981:CBX852811 CLT851981:CLT852811 CVP851981:CVP852811 DFL851981:DFL852811 DPH851981:DPH852811 DZD851981:DZD852811 EIZ851981:EIZ852811 ESV851981:ESV852811 FCR851981:FCR852811 FMN851981:FMN852811 FWJ851981:FWJ852811 GGF851981:GGF852811 GQB851981:GQB852811 GZX851981:GZX852811 HJT851981:HJT852811 HTP851981:HTP852811 IDL851981:IDL852811 INH851981:INH852811 IXD851981:IXD852811 JGZ851981:JGZ852811 JQV851981:JQV852811 KAR851981:KAR852811 KKN851981:KKN852811 KUJ851981:KUJ852811 LEF851981:LEF852811 LOB851981:LOB852811 LXX851981:LXX852811 MHT851981:MHT852811 MRP851981:MRP852811 NBL851981:NBL852811 NLH851981:NLH852811 NVD851981:NVD852811 OEZ851981:OEZ852811 OOV851981:OOV852811 OYR851981:OYR852811 PIN851981:PIN852811 PSJ851981:PSJ852811 QCF851981:QCF852811 QMB851981:QMB852811 QVX851981:QVX852811 RFT851981:RFT852811 RPP851981:RPP852811 RZL851981:RZL852811 SJH851981:SJH852811 STD851981:STD852811 TCZ851981:TCZ852811 TMV851981:TMV852811 TWR851981:TWR852811 UGN851981:UGN852811 UQJ851981:UQJ852811 VAF851981:VAF852811 VKB851981:VKB852811 VTX851981:VTX852811 WDT851981:WDT852811 WNP851981:WNP852811 WXL851981:WXL852811 BJ917517:BJ918347 KZ917517:KZ918347 UV917517:UV918347 AER917517:AER918347 AON917517:AON918347 AYJ917517:AYJ918347 BIF917517:BIF918347 BSB917517:BSB918347 CBX917517:CBX918347 CLT917517:CLT918347 CVP917517:CVP918347 DFL917517:DFL918347 DPH917517:DPH918347 DZD917517:DZD918347 EIZ917517:EIZ918347 ESV917517:ESV918347 FCR917517:FCR918347 FMN917517:FMN918347 FWJ917517:FWJ918347 GGF917517:GGF918347 GQB917517:GQB918347 GZX917517:GZX918347 HJT917517:HJT918347 HTP917517:HTP918347 IDL917517:IDL918347 INH917517:INH918347 IXD917517:IXD918347 JGZ917517:JGZ918347 JQV917517:JQV918347 KAR917517:KAR918347 KKN917517:KKN918347 KUJ917517:KUJ918347 LEF917517:LEF918347 LOB917517:LOB918347 LXX917517:LXX918347 MHT917517:MHT918347 MRP917517:MRP918347 NBL917517:NBL918347 NLH917517:NLH918347 NVD917517:NVD918347 OEZ917517:OEZ918347 OOV917517:OOV918347 OYR917517:OYR918347 PIN917517:PIN918347 PSJ917517:PSJ918347 QCF917517:QCF918347 QMB917517:QMB918347 QVX917517:QVX918347 RFT917517:RFT918347 RPP917517:RPP918347 RZL917517:RZL918347 SJH917517:SJH918347 STD917517:STD918347 TCZ917517:TCZ918347 TMV917517:TMV918347 TWR917517:TWR918347 UGN917517:UGN918347 UQJ917517:UQJ918347 VAF917517:VAF918347 VKB917517:VKB918347 VTX917517:VTX918347 WDT917517:WDT918347 WNP917517:WNP918347 WXL917517:WXL918347 BJ983053:BJ983883 KZ983053:KZ983883 UV983053:UV983883 AER983053:AER983883 AON983053:AON983883 AYJ983053:AYJ983883 BIF983053:BIF983883 BSB983053:BSB983883 CBX983053:CBX983883 CLT983053:CLT983883 CVP983053:CVP983883 DFL983053:DFL983883 DPH983053:DPH983883 DZD983053:DZD983883 EIZ983053:EIZ983883 ESV983053:ESV983883 FCR983053:FCR983883 FMN983053:FMN983883 FWJ983053:FWJ983883 GGF983053:GGF983883 GQB983053:GQB983883 GZX983053:GZX983883 HJT983053:HJT983883 HTP983053:HTP983883 IDL983053:IDL983883 INH983053:INH983883 IXD983053:IXD983883 JGZ983053:JGZ983883 JQV983053:JQV983883 KAR983053:KAR983883 KKN983053:KKN983883 KUJ983053:KUJ983883 LEF983053:LEF983883 LOB983053:LOB983883 LXX983053:LXX983883 MHT983053:MHT983883 MRP983053:MRP983883 NBL983053:NBL983883 NLH983053:NLH983883 NVD983053:NVD983883 OEZ983053:OEZ983883 OOV983053:OOV983883 OYR983053:OYR983883 PIN983053:PIN983883 PSJ983053:PSJ983883 QCF983053:QCF983883 QMB983053:QMB983883 QVX983053:QVX983883 RFT983053:RFT983883 RPP983053:RPP983883 RZL983053:RZL983883 SJH983053:SJH983883 STD983053:STD983883 TCZ983053:TCZ983883 TMV983053:TMV983883 TWR983053:TWR983883 UGN983053:UGN983883 UQJ983053:UQJ983883 VAF983053:VAF983883 VKB983053:VKB983883 VTX983053:VTX983883 WDT983053:WDT983883 WNP983053:WNP983883 WXL983053:WXL983883 BG65549:BG66377 KW65549:KW66377 US65549:US66377 AEO65549:AEO66377 AOK65549:AOK66377 AYG65549:AYG66377 BIC65549:BIC66377 BRY65549:BRY66377 CBU65549:CBU66377 CLQ65549:CLQ66377 CVM65549:CVM66377 DFI65549:DFI66377 DPE65549:DPE66377 DZA65549:DZA66377 EIW65549:EIW66377 ESS65549:ESS66377 FCO65549:FCO66377 FMK65549:FMK66377 FWG65549:FWG66377 GGC65549:GGC66377 GPY65549:GPY66377 GZU65549:GZU66377 HJQ65549:HJQ66377 HTM65549:HTM66377 IDI65549:IDI66377 INE65549:INE66377 IXA65549:IXA66377 JGW65549:JGW66377 JQS65549:JQS66377 KAO65549:KAO66377 KKK65549:KKK66377 KUG65549:KUG66377 LEC65549:LEC66377 LNY65549:LNY66377 LXU65549:LXU66377 MHQ65549:MHQ66377 MRM65549:MRM66377 NBI65549:NBI66377 NLE65549:NLE66377 NVA65549:NVA66377 OEW65549:OEW66377 OOS65549:OOS66377 OYO65549:OYO66377 PIK65549:PIK66377 PSG65549:PSG66377 QCC65549:QCC66377 QLY65549:QLY66377 QVU65549:QVU66377 RFQ65549:RFQ66377 RPM65549:RPM66377 RZI65549:RZI66377 SJE65549:SJE66377 STA65549:STA66377 TCW65549:TCW66377 TMS65549:TMS66377 TWO65549:TWO66377 UGK65549:UGK66377 UQG65549:UQG66377 VAC65549:VAC66377 VJY65549:VJY66377 VTU65549:VTU66377 WDQ65549:WDQ66377 WNM65549:WNM66377 WXI65549:WXI66377 BG131085:BG131913 KW131085:KW131913 US131085:US131913 AEO131085:AEO131913 AOK131085:AOK131913 AYG131085:AYG131913 BIC131085:BIC131913 BRY131085:BRY131913 CBU131085:CBU131913 CLQ131085:CLQ131913 CVM131085:CVM131913 DFI131085:DFI131913 DPE131085:DPE131913 DZA131085:DZA131913 EIW131085:EIW131913 ESS131085:ESS131913 FCO131085:FCO131913 FMK131085:FMK131913 FWG131085:FWG131913 GGC131085:GGC131913 GPY131085:GPY131913 GZU131085:GZU131913 HJQ131085:HJQ131913 HTM131085:HTM131913 IDI131085:IDI131913 INE131085:INE131913 IXA131085:IXA131913 JGW131085:JGW131913 JQS131085:JQS131913 KAO131085:KAO131913 KKK131085:KKK131913 KUG131085:KUG131913 LEC131085:LEC131913 LNY131085:LNY131913 LXU131085:LXU131913 MHQ131085:MHQ131913 MRM131085:MRM131913 NBI131085:NBI131913 NLE131085:NLE131913 NVA131085:NVA131913 OEW131085:OEW131913 OOS131085:OOS131913 OYO131085:OYO131913 PIK131085:PIK131913 PSG131085:PSG131913 QCC131085:QCC131913 QLY131085:QLY131913 QVU131085:QVU131913 RFQ131085:RFQ131913 RPM131085:RPM131913 RZI131085:RZI131913 SJE131085:SJE131913 STA131085:STA131913 TCW131085:TCW131913 TMS131085:TMS131913 TWO131085:TWO131913 UGK131085:UGK131913 UQG131085:UQG131913 VAC131085:VAC131913 VJY131085:VJY131913 VTU131085:VTU131913 WDQ131085:WDQ131913 WNM131085:WNM131913 WXI131085:WXI131913 BG196621:BG197449 KW196621:KW197449 US196621:US197449 AEO196621:AEO197449 AOK196621:AOK197449 AYG196621:AYG197449 BIC196621:BIC197449 BRY196621:BRY197449 CBU196621:CBU197449 CLQ196621:CLQ197449 CVM196621:CVM197449 DFI196621:DFI197449 DPE196621:DPE197449 DZA196621:DZA197449 EIW196621:EIW197449 ESS196621:ESS197449 FCO196621:FCO197449 FMK196621:FMK197449 FWG196621:FWG197449 GGC196621:GGC197449 GPY196621:GPY197449 GZU196621:GZU197449 HJQ196621:HJQ197449 HTM196621:HTM197449 IDI196621:IDI197449 INE196621:INE197449 IXA196621:IXA197449 JGW196621:JGW197449 JQS196621:JQS197449 KAO196621:KAO197449 KKK196621:KKK197449 KUG196621:KUG197449 LEC196621:LEC197449 LNY196621:LNY197449 LXU196621:LXU197449 MHQ196621:MHQ197449 MRM196621:MRM197449 NBI196621:NBI197449 NLE196621:NLE197449 NVA196621:NVA197449 OEW196621:OEW197449 OOS196621:OOS197449 OYO196621:OYO197449 PIK196621:PIK197449 PSG196621:PSG197449 QCC196621:QCC197449 QLY196621:QLY197449 QVU196621:QVU197449 RFQ196621:RFQ197449 RPM196621:RPM197449 RZI196621:RZI197449 SJE196621:SJE197449 STA196621:STA197449 TCW196621:TCW197449 TMS196621:TMS197449 TWO196621:TWO197449 UGK196621:UGK197449 UQG196621:UQG197449 VAC196621:VAC197449 VJY196621:VJY197449 VTU196621:VTU197449 WDQ196621:WDQ197449 WNM196621:WNM197449 WXI196621:WXI197449 BG262157:BG262985 KW262157:KW262985 US262157:US262985 AEO262157:AEO262985 AOK262157:AOK262985 AYG262157:AYG262985 BIC262157:BIC262985 BRY262157:BRY262985 CBU262157:CBU262985 CLQ262157:CLQ262985 CVM262157:CVM262985 DFI262157:DFI262985 DPE262157:DPE262985 DZA262157:DZA262985 EIW262157:EIW262985 ESS262157:ESS262985 FCO262157:FCO262985 FMK262157:FMK262985 FWG262157:FWG262985 GGC262157:GGC262985 GPY262157:GPY262985 GZU262157:GZU262985 HJQ262157:HJQ262985 HTM262157:HTM262985 IDI262157:IDI262985 INE262157:INE262985 IXA262157:IXA262985 JGW262157:JGW262985 JQS262157:JQS262985 KAO262157:KAO262985 KKK262157:KKK262985 KUG262157:KUG262985 LEC262157:LEC262985 LNY262157:LNY262985 LXU262157:LXU262985 MHQ262157:MHQ262985 MRM262157:MRM262985 NBI262157:NBI262985 NLE262157:NLE262985 NVA262157:NVA262985 OEW262157:OEW262985 OOS262157:OOS262985 OYO262157:OYO262985 PIK262157:PIK262985 PSG262157:PSG262985 QCC262157:QCC262985 QLY262157:QLY262985 QVU262157:QVU262985 RFQ262157:RFQ262985 RPM262157:RPM262985 RZI262157:RZI262985 SJE262157:SJE262985 STA262157:STA262985 TCW262157:TCW262985 TMS262157:TMS262985 TWO262157:TWO262985 UGK262157:UGK262985 UQG262157:UQG262985 VAC262157:VAC262985 VJY262157:VJY262985 VTU262157:VTU262985 WDQ262157:WDQ262985 WNM262157:WNM262985 WXI262157:WXI262985 BG327693:BG328521 KW327693:KW328521 US327693:US328521 AEO327693:AEO328521 AOK327693:AOK328521 AYG327693:AYG328521 BIC327693:BIC328521 BRY327693:BRY328521 CBU327693:CBU328521 CLQ327693:CLQ328521 CVM327693:CVM328521 DFI327693:DFI328521 DPE327693:DPE328521 DZA327693:DZA328521 EIW327693:EIW328521 ESS327693:ESS328521 FCO327693:FCO328521 FMK327693:FMK328521 FWG327693:FWG328521 GGC327693:GGC328521 GPY327693:GPY328521 GZU327693:GZU328521 HJQ327693:HJQ328521 HTM327693:HTM328521 IDI327693:IDI328521 INE327693:INE328521 IXA327693:IXA328521 JGW327693:JGW328521 JQS327693:JQS328521 KAO327693:KAO328521 KKK327693:KKK328521 KUG327693:KUG328521 LEC327693:LEC328521 LNY327693:LNY328521 LXU327693:LXU328521 MHQ327693:MHQ328521 MRM327693:MRM328521 NBI327693:NBI328521 NLE327693:NLE328521 NVA327693:NVA328521 OEW327693:OEW328521 OOS327693:OOS328521 OYO327693:OYO328521 PIK327693:PIK328521 PSG327693:PSG328521 QCC327693:QCC328521 QLY327693:QLY328521 QVU327693:QVU328521 RFQ327693:RFQ328521 RPM327693:RPM328521 RZI327693:RZI328521 SJE327693:SJE328521 STA327693:STA328521 TCW327693:TCW328521 TMS327693:TMS328521 TWO327693:TWO328521 UGK327693:UGK328521 UQG327693:UQG328521 VAC327693:VAC328521 VJY327693:VJY328521 VTU327693:VTU328521 WDQ327693:WDQ328521 WNM327693:WNM328521 WXI327693:WXI328521 BG393229:BG394057 KW393229:KW394057 US393229:US394057 AEO393229:AEO394057 AOK393229:AOK394057 AYG393229:AYG394057 BIC393229:BIC394057 BRY393229:BRY394057 CBU393229:CBU394057 CLQ393229:CLQ394057 CVM393229:CVM394057 DFI393229:DFI394057 DPE393229:DPE394057 DZA393229:DZA394057 EIW393229:EIW394057 ESS393229:ESS394057 FCO393229:FCO394057 FMK393229:FMK394057 FWG393229:FWG394057 GGC393229:GGC394057 GPY393229:GPY394057 GZU393229:GZU394057 HJQ393229:HJQ394057 HTM393229:HTM394057 IDI393229:IDI394057 INE393229:INE394057 IXA393229:IXA394057 JGW393229:JGW394057 JQS393229:JQS394057 KAO393229:KAO394057 KKK393229:KKK394057 KUG393229:KUG394057 LEC393229:LEC394057 LNY393229:LNY394057 LXU393229:LXU394057 MHQ393229:MHQ394057 MRM393229:MRM394057 NBI393229:NBI394057 NLE393229:NLE394057 NVA393229:NVA394057 OEW393229:OEW394057 OOS393229:OOS394057 OYO393229:OYO394057 PIK393229:PIK394057 PSG393229:PSG394057 QCC393229:QCC394057 QLY393229:QLY394057 QVU393229:QVU394057 RFQ393229:RFQ394057 RPM393229:RPM394057 RZI393229:RZI394057 SJE393229:SJE394057 STA393229:STA394057 TCW393229:TCW394057 TMS393229:TMS394057 TWO393229:TWO394057 UGK393229:UGK394057 UQG393229:UQG394057 VAC393229:VAC394057 VJY393229:VJY394057 VTU393229:VTU394057 WDQ393229:WDQ394057 WNM393229:WNM394057 WXI393229:WXI394057 BG458765:BG459593 KW458765:KW459593 US458765:US459593 AEO458765:AEO459593 AOK458765:AOK459593 AYG458765:AYG459593 BIC458765:BIC459593 BRY458765:BRY459593 CBU458765:CBU459593 CLQ458765:CLQ459593 CVM458765:CVM459593 DFI458765:DFI459593 DPE458765:DPE459593 DZA458765:DZA459593 EIW458765:EIW459593 ESS458765:ESS459593 FCO458765:FCO459593 FMK458765:FMK459593 FWG458765:FWG459593 GGC458765:GGC459593 GPY458765:GPY459593 GZU458765:GZU459593 HJQ458765:HJQ459593 HTM458765:HTM459593 IDI458765:IDI459593 INE458765:INE459593 IXA458765:IXA459593 JGW458765:JGW459593 JQS458765:JQS459593 KAO458765:KAO459593 KKK458765:KKK459593 KUG458765:KUG459593 LEC458765:LEC459593 LNY458765:LNY459593 LXU458765:LXU459593 MHQ458765:MHQ459593 MRM458765:MRM459593 NBI458765:NBI459593 NLE458765:NLE459593 NVA458765:NVA459593 OEW458765:OEW459593 OOS458765:OOS459593 OYO458765:OYO459593 PIK458765:PIK459593 PSG458765:PSG459593 QCC458765:QCC459593 QLY458765:QLY459593 QVU458765:QVU459593 RFQ458765:RFQ459593 RPM458765:RPM459593 RZI458765:RZI459593 SJE458765:SJE459593 STA458765:STA459593 TCW458765:TCW459593 TMS458765:TMS459593 TWO458765:TWO459593 UGK458765:UGK459593 UQG458765:UQG459593 VAC458765:VAC459593 VJY458765:VJY459593 VTU458765:VTU459593 WDQ458765:WDQ459593 WNM458765:WNM459593 WXI458765:WXI459593 BG524301:BG525129 KW524301:KW525129 US524301:US525129 AEO524301:AEO525129 AOK524301:AOK525129 AYG524301:AYG525129 BIC524301:BIC525129 BRY524301:BRY525129 CBU524301:CBU525129 CLQ524301:CLQ525129 CVM524301:CVM525129 DFI524301:DFI525129 DPE524301:DPE525129 DZA524301:DZA525129 EIW524301:EIW525129 ESS524301:ESS525129 FCO524301:FCO525129 FMK524301:FMK525129 FWG524301:FWG525129 GGC524301:GGC525129 GPY524301:GPY525129 GZU524301:GZU525129 HJQ524301:HJQ525129 HTM524301:HTM525129 IDI524301:IDI525129 INE524301:INE525129 IXA524301:IXA525129 JGW524301:JGW525129 JQS524301:JQS525129 KAO524301:KAO525129 KKK524301:KKK525129 KUG524301:KUG525129 LEC524301:LEC525129 LNY524301:LNY525129 LXU524301:LXU525129 MHQ524301:MHQ525129 MRM524301:MRM525129 NBI524301:NBI525129 NLE524301:NLE525129 NVA524301:NVA525129 OEW524301:OEW525129 OOS524301:OOS525129 OYO524301:OYO525129 PIK524301:PIK525129 PSG524301:PSG525129 QCC524301:QCC525129 QLY524301:QLY525129 QVU524301:QVU525129 RFQ524301:RFQ525129 RPM524301:RPM525129 RZI524301:RZI525129 SJE524301:SJE525129 STA524301:STA525129 TCW524301:TCW525129 TMS524301:TMS525129 TWO524301:TWO525129 UGK524301:UGK525129 UQG524301:UQG525129 VAC524301:VAC525129 VJY524301:VJY525129 VTU524301:VTU525129 WDQ524301:WDQ525129 WNM524301:WNM525129 WXI524301:WXI525129 BG589837:BG590665 KW589837:KW590665 US589837:US590665 AEO589837:AEO590665 AOK589837:AOK590665 AYG589837:AYG590665 BIC589837:BIC590665 BRY589837:BRY590665 CBU589837:CBU590665 CLQ589837:CLQ590665 CVM589837:CVM590665 DFI589837:DFI590665 DPE589837:DPE590665 DZA589837:DZA590665 EIW589837:EIW590665 ESS589837:ESS590665 FCO589837:FCO590665 FMK589837:FMK590665 FWG589837:FWG590665 GGC589837:GGC590665 GPY589837:GPY590665 GZU589837:GZU590665 HJQ589837:HJQ590665 HTM589837:HTM590665 IDI589837:IDI590665 INE589837:INE590665 IXA589837:IXA590665 JGW589837:JGW590665 JQS589837:JQS590665 KAO589837:KAO590665 KKK589837:KKK590665 KUG589837:KUG590665 LEC589837:LEC590665 LNY589837:LNY590665 LXU589837:LXU590665 MHQ589837:MHQ590665 MRM589837:MRM590665 NBI589837:NBI590665 NLE589837:NLE590665 NVA589837:NVA590665 OEW589837:OEW590665 OOS589837:OOS590665 OYO589837:OYO590665 PIK589837:PIK590665 PSG589837:PSG590665 QCC589837:QCC590665 QLY589837:QLY590665 QVU589837:QVU590665 RFQ589837:RFQ590665 RPM589837:RPM590665 RZI589837:RZI590665 SJE589837:SJE590665 STA589837:STA590665 TCW589837:TCW590665 TMS589837:TMS590665 TWO589837:TWO590665 UGK589837:UGK590665 UQG589837:UQG590665 VAC589837:VAC590665 VJY589837:VJY590665 VTU589837:VTU590665 WDQ589837:WDQ590665 WNM589837:WNM590665 WXI589837:WXI590665 BG655373:BG656201 KW655373:KW656201 US655373:US656201 AEO655373:AEO656201 AOK655373:AOK656201 AYG655373:AYG656201 BIC655373:BIC656201 BRY655373:BRY656201 CBU655373:CBU656201 CLQ655373:CLQ656201 CVM655373:CVM656201 DFI655373:DFI656201 DPE655373:DPE656201 DZA655373:DZA656201 EIW655373:EIW656201 ESS655373:ESS656201 FCO655373:FCO656201 FMK655373:FMK656201 FWG655373:FWG656201 GGC655373:GGC656201 GPY655373:GPY656201 GZU655373:GZU656201 HJQ655373:HJQ656201 HTM655373:HTM656201 IDI655373:IDI656201 INE655373:INE656201 IXA655373:IXA656201 JGW655373:JGW656201 JQS655373:JQS656201 KAO655373:KAO656201 KKK655373:KKK656201 KUG655373:KUG656201 LEC655373:LEC656201 LNY655373:LNY656201 LXU655373:LXU656201 MHQ655373:MHQ656201 MRM655373:MRM656201 NBI655373:NBI656201 NLE655373:NLE656201 NVA655373:NVA656201 OEW655373:OEW656201 OOS655373:OOS656201 OYO655373:OYO656201 PIK655373:PIK656201 PSG655373:PSG656201 QCC655373:QCC656201 QLY655373:QLY656201 QVU655373:QVU656201 RFQ655373:RFQ656201 RPM655373:RPM656201 RZI655373:RZI656201 SJE655373:SJE656201 STA655373:STA656201 TCW655373:TCW656201 TMS655373:TMS656201 TWO655373:TWO656201 UGK655373:UGK656201 UQG655373:UQG656201 VAC655373:VAC656201 VJY655373:VJY656201 VTU655373:VTU656201 WDQ655373:WDQ656201 WNM655373:WNM656201 WXI655373:WXI656201 BG720909:BG721737 KW720909:KW721737 US720909:US721737 AEO720909:AEO721737 AOK720909:AOK721737 AYG720909:AYG721737 BIC720909:BIC721737 BRY720909:BRY721737 CBU720909:CBU721737 CLQ720909:CLQ721737 CVM720909:CVM721737 DFI720909:DFI721737 DPE720909:DPE721737 DZA720909:DZA721737 EIW720909:EIW721737 ESS720909:ESS721737 FCO720909:FCO721737 FMK720909:FMK721737 FWG720909:FWG721737 GGC720909:GGC721737 GPY720909:GPY721737 GZU720909:GZU721737 HJQ720909:HJQ721737 HTM720909:HTM721737 IDI720909:IDI721737 INE720909:INE721737 IXA720909:IXA721737 JGW720909:JGW721737 JQS720909:JQS721737 KAO720909:KAO721737 KKK720909:KKK721737 KUG720909:KUG721737 LEC720909:LEC721737 LNY720909:LNY721737 LXU720909:LXU721737 MHQ720909:MHQ721737 MRM720909:MRM721737 NBI720909:NBI721737 NLE720909:NLE721737 NVA720909:NVA721737 OEW720909:OEW721737 OOS720909:OOS721737 OYO720909:OYO721737 PIK720909:PIK721737 PSG720909:PSG721737 QCC720909:QCC721737 QLY720909:QLY721737 QVU720909:QVU721737 RFQ720909:RFQ721737 RPM720909:RPM721737 RZI720909:RZI721737 SJE720909:SJE721737 STA720909:STA721737 TCW720909:TCW721737 TMS720909:TMS721737 TWO720909:TWO721737 UGK720909:UGK721737 UQG720909:UQG721737 VAC720909:VAC721737 VJY720909:VJY721737 VTU720909:VTU721737 WDQ720909:WDQ721737 WNM720909:WNM721737 WXI720909:WXI721737 BG786445:BG787273 KW786445:KW787273 US786445:US787273 AEO786445:AEO787273 AOK786445:AOK787273 AYG786445:AYG787273 BIC786445:BIC787273 BRY786445:BRY787273 CBU786445:CBU787273 CLQ786445:CLQ787273 CVM786445:CVM787273 DFI786445:DFI787273 DPE786445:DPE787273 DZA786445:DZA787273 EIW786445:EIW787273 ESS786445:ESS787273 FCO786445:FCO787273 FMK786445:FMK787273 FWG786445:FWG787273 GGC786445:GGC787273 GPY786445:GPY787273 GZU786445:GZU787273 HJQ786445:HJQ787273 HTM786445:HTM787273 IDI786445:IDI787273 INE786445:INE787273 IXA786445:IXA787273 JGW786445:JGW787273 JQS786445:JQS787273 KAO786445:KAO787273 KKK786445:KKK787273 KUG786445:KUG787273 LEC786445:LEC787273 LNY786445:LNY787273 LXU786445:LXU787273 MHQ786445:MHQ787273 MRM786445:MRM787273 NBI786445:NBI787273 NLE786445:NLE787273 NVA786445:NVA787273 OEW786445:OEW787273 OOS786445:OOS787273 OYO786445:OYO787273 PIK786445:PIK787273 PSG786445:PSG787273 QCC786445:QCC787273 QLY786445:QLY787273 QVU786445:QVU787273 RFQ786445:RFQ787273 RPM786445:RPM787273 RZI786445:RZI787273 SJE786445:SJE787273 STA786445:STA787273 TCW786445:TCW787273 TMS786445:TMS787273 TWO786445:TWO787273 UGK786445:UGK787273 UQG786445:UQG787273 VAC786445:VAC787273 VJY786445:VJY787273 VTU786445:VTU787273 WDQ786445:WDQ787273 WNM786445:WNM787273 WXI786445:WXI787273 BG851981:BG852809 KW851981:KW852809 US851981:US852809 AEO851981:AEO852809 AOK851981:AOK852809 AYG851981:AYG852809 BIC851981:BIC852809 BRY851981:BRY852809 CBU851981:CBU852809 CLQ851981:CLQ852809 CVM851981:CVM852809 DFI851981:DFI852809 DPE851981:DPE852809 DZA851981:DZA852809 EIW851981:EIW852809 ESS851981:ESS852809 FCO851981:FCO852809 FMK851981:FMK852809 FWG851981:FWG852809 GGC851981:GGC852809 GPY851981:GPY852809 GZU851981:GZU852809 HJQ851981:HJQ852809 HTM851981:HTM852809 IDI851981:IDI852809 INE851981:INE852809 IXA851981:IXA852809 JGW851981:JGW852809 JQS851981:JQS852809 KAO851981:KAO852809 KKK851981:KKK852809 KUG851981:KUG852809 LEC851981:LEC852809 LNY851981:LNY852809 LXU851981:LXU852809 MHQ851981:MHQ852809 MRM851981:MRM852809 NBI851981:NBI852809 NLE851981:NLE852809 NVA851981:NVA852809 OEW851981:OEW852809 OOS851981:OOS852809 OYO851981:OYO852809 PIK851981:PIK852809 PSG851981:PSG852809 QCC851981:QCC852809 QLY851981:QLY852809 QVU851981:QVU852809 RFQ851981:RFQ852809 RPM851981:RPM852809 RZI851981:RZI852809 SJE851981:SJE852809 STA851981:STA852809 TCW851981:TCW852809 TMS851981:TMS852809 TWO851981:TWO852809 UGK851981:UGK852809 UQG851981:UQG852809 VAC851981:VAC852809 VJY851981:VJY852809 VTU851981:VTU852809 WDQ851981:WDQ852809 WNM851981:WNM852809 WXI851981:WXI852809 BG917517:BG918345 KW917517:KW918345 US917517:US918345 AEO917517:AEO918345 AOK917517:AOK918345 AYG917517:AYG918345 BIC917517:BIC918345 BRY917517:BRY918345 CBU917517:CBU918345 CLQ917517:CLQ918345 CVM917517:CVM918345 DFI917517:DFI918345 DPE917517:DPE918345 DZA917517:DZA918345 EIW917517:EIW918345 ESS917517:ESS918345 FCO917517:FCO918345 FMK917517:FMK918345 FWG917517:FWG918345 GGC917517:GGC918345 GPY917517:GPY918345 GZU917517:GZU918345 HJQ917517:HJQ918345 HTM917517:HTM918345 IDI917517:IDI918345 INE917517:INE918345 IXA917517:IXA918345 JGW917517:JGW918345 JQS917517:JQS918345 KAO917517:KAO918345 KKK917517:KKK918345 KUG917517:KUG918345 LEC917517:LEC918345 LNY917517:LNY918345 LXU917517:LXU918345 MHQ917517:MHQ918345 MRM917517:MRM918345 NBI917517:NBI918345 NLE917517:NLE918345 NVA917517:NVA918345 OEW917517:OEW918345 OOS917517:OOS918345 OYO917517:OYO918345 PIK917517:PIK918345 PSG917517:PSG918345 QCC917517:QCC918345 QLY917517:QLY918345 QVU917517:QVU918345 RFQ917517:RFQ918345 RPM917517:RPM918345 RZI917517:RZI918345 SJE917517:SJE918345 STA917517:STA918345 TCW917517:TCW918345 TMS917517:TMS918345 TWO917517:TWO918345 UGK917517:UGK918345 UQG917517:UQG918345 VAC917517:VAC918345 VJY917517:VJY918345 VTU917517:VTU918345 WDQ917517:WDQ918345 WNM917517:WNM918345 WXI917517:WXI918345 BG983053:BG983881 KW983053:KW983881 US983053:US983881 AEO983053:AEO983881 AOK983053:AOK983881 AYG983053:AYG983881 BIC983053:BIC983881 BRY983053:BRY983881 CBU983053:CBU983881 CLQ983053:CLQ983881 CVM983053:CVM983881 DFI983053:DFI983881 DPE983053:DPE983881 DZA983053:DZA983881 EIW983053:EIW983881 ESS983053:ESS983881 FCO983053:FCO983881 FMK983053:FMK983881 FWG983053:FWG983881 GGC983053:GGC983881 GPY983053:GPY983881 GZU983053:GZU983881 HJQ983053:HJQ983881 HTM983053:HTM983881 IDI983053:IDI983881 INE983053:INE983881 IXA983053:IXA983881 JGW983053:JGW983881 JQS983053:JQS983881 KAO983053:KAO983881 KKK983053:KKK983881 KUG983053:KUG983881 LEC983053:LEC983881 LNY983053:LNY983881 LXU983053:LXU983881 MHQ983053:MHQ983881 MRM983053:MRM983881 NBI983053:NBI983881 NLE983053:NLE983881 NVA983053:NVA983881 OEW983053:OEW983881 OOS983053:OOS983881 OYO983053:OYO983881 PIK983053:PIK983881 PSG983053:PSG983881 QCC983053:QCC983881 QLY983053:QLY983881 QVU983053:QVU983881 RFQ983053:RFQ983881 RPM983053:RPM983881 RZI983053:RZI983881 SJE983053:SJE983881 STA983053:STA983881 TCW983053:TCW983881 TMS983053:TMS983881 TWO983053:TWO983881 UGK983053:UGK983881 UQG983053:UQG983881 VAC983053:VAC983881 VJY983053:VJY983881 VTU983053:VTU983881 WDQ983053:WDQ983881 WNM983053:WNM983881 WXI983053:WXI983881 WXF983053:WXF983881 BD65549:BD66377 KT65549:KT66377 UP65549:UP66377 AEL65549:AEL66377 AOH65549:AOH66377 AYD65549:AYD66377 BHZ65549:BHZ66377 BRV65549:BRV66377 CBR65549:CBR66377 CLN65549:CLN66377 CVJ65549:CVJ66377 DFF65549:DFF66377 DPB65549:DPB66377 DYX65549:DYX66377 EIT65549:EIT66377 ESP65549:ESP66377 FCL65549:FCL66377 FMH65549:FMH66377 FWD65549:FWD66377 GFZ65549:GFZ66377 GPV65549:GPV66377 GZR65549:GZR66377 HJN65549:HJN66377 HTJ65549:HTJ66377 IDF65549:IDF66377 INB65549:INB66377 IWX65549:IWX66377 JGT65549:JGT66377 JQP65549:JQP66377 KAL65549:KAL66377 KKH65549:KKH66377 KUD65549:KUD66377 LDZ65549:LDZ66377 LNV65549:LNV66377 LXR65549:LXR66377 MHN65549:MHN66377 MRJ65549:MRJ66377 NBF65549:NBF66377 NLB65549:NLB66377 NUX65549:NUX66377 OET65549:OET66377 OOP65549:OOP66377 OYL65549:OYL66377 PIH65549:PIH66377 PSD65549:PSD66377 QBZ65549:QBZ66377 QLV65549:QLV66377 QVR65549:QVR66377 RFN65549:RFN66377 RPJ65549:RPJ66377 RZF65549:RZF66377 SJB65549:SJB66377 SSX65549:SSX66377 TCT65549:TCT66377 TMP65549:TMP66377 TWL65549:TWL66377 UGH65549:UGH66377 UQD65549:UQD66377 UZZ65549:UZZ66377 VJV65549:VJV66377 VTR65549:VTR66377 WDN65549:WDN66377 WNJ65549:WNJ66377 WXF65549:WXF66377 BD131085:BD131913 KT131085:KT131913 UP131085:UP131913 AEL131085:AEL131913 AOH131085:AOH131913 AYD131085:AYD131913 BHZ131085:BHZ131913 BRV131085:BRV131913 CBR131085:CBR131913 CLN131085:CLN131913 CVJ131085:CVJ131913 DFF131085:DFF131913 DPB131085:DPB131913 DYX131085:DYX131913 EIT131085:EIT131913 ESP131085:ESP131913 FCL131085:FCL131913 FMH131085:FMH131913 FWD131085:FWD131913 GFZ131085:GFZ131913 GPV131085:GPV131913 GZR131085:GZR131913 HJN131085:HJN131913 HTJ131085:HTJ131913 IDF131085:IDF131913 INB131085:INB131913 IWX131085:IWX131913 JGT131085:JGT131913 JQP131085:JQP131913 KAL131085:KAL131913 KKH131085:KKH131913 KUD131085:KUD131913 LDZ131085:LDZ131913 LNV131085:LNV131913 LXR131085:LXR131913 MHN131085:MHN131913 MRJ131085:MRJ131913 NBF131085:NBF131913 NLB131085:NLB131913 NUX131085:NUX131913 OET131085:OET131913 OOP131085:OOP131913 OYL131085:OYL131913 PIH131085:PIH131913 PSD131085:PSD131913 QBZ131085:QBZ131913 QLV131085:QLV131913 QVR131085:QVR131913 RFN131085:RFN131913 RPJ131085:RPJ131913 RZF131085:RZF131913 SJB131085:SJB131913 SSX131085:SSX131913 TCT131085:TCT131913 TMP131085:TMP131913 TWL131085:TWL131913 UGH131085:UGH131913 UQD131085:UQD131913 UZZ131085:UZZ131913 VJV131085:VJV131913 VTR131085:VTR131913 WDN131085:WDN131913 WNJ131085:WNJ131913 WXF131085:WXF131913 BD196621:BD197449 KT196621:KT197449 UP196621:UP197449 AEL196621:AEL197449 AOH196621:AOH197449 AYD196621:AYD197449 BHZ196621:BHZ197449 BRV196621:BRV197449 CBR196621:CBR197449 CLN196621:CLN197449 CVJ196621:CVJ197449 DFF196621:DFF197449 DPB196621:DPB197449 DYX196621:DYX197449 EIT196621:EIT197449 ESP196621:ESP197449 FCL196621:FCL197449 FMH196621:FMH197449 FWD196621:FWD197449 GFZ196621:GFZ197449 GPV196621:GPV197449 GZR196621:GZR197449 HJN196621:HJN197449 HTJ196621:HTJ197449 IDF196621:IDF197449 INB196621:INB197449 IWX196621:IWX197449 JGT196621:JGT197449 JQP196621:JQP197449 KAL196621:KAL197449 KKH196621:KKH197449 KUD196621:KUD197449 LDZ196621:LDZ197449 LNV196621:LNV197449 LXR196621:LXR197449 MHN196621:MHN197449 MRJ196621:MRJ197449 NBF196621:NBF197449 NLB196621:NLB197449 NUX196621:NUX197449 OET196621:OET197449 OOP196621:OOP197449 OYL196621:OYL197449 PIH196621:PIH197449 PSD196621:PSD197449 QBZ196621:QBZ197449 QLV196621:QLV197449 QVR196621:QVR197449 RFN196621:RFN197449 RPJ196621:RPJ197449 RZF196621:RZF197449 SJB196621:SJB197449 SSX196621:SSX197449 TCT196621:TCT197449 TMP196621:TMP197449 TWL196621:TWL197449 UGH196621:UGH197449 UQD196621:UQD197449 UZZ196621:UZZ197449 VJV196621:VJV197449 VTR196621:VTR197449 WDN196621:WDN197449 WNJ196621:WNJ197449 WXF196621:WXF197449 BD262157:BD262985 KT262157:KT262985 UP262157:UP262985 AEL262157:AEL262985 AOH262157:AOH262985 AYD262157:AYD262985 BHZ262157:BHZ262985 BRV262157:BRV262985 CBR262157:CBR262985 CLN262157:CLN262985 CVJ262157:CVJ262985 DFF262157:DFF262985 DPB262157:DPB262985 DYX262157:DYX262985 EIT262157:EIT262985 ESP262157:ESP262985 FCL262157:FCL262985 FMH262157:FMH262985 FWD262157:FWD262985 GFZ262157:GFZ262985 GPV262157:GPV262985 GZR262157:GZR262985 HJN262157:HJN262985 HTJ262157:HTJ262985 IDF262157:IDF262985 INB262157:INB262985 IWX262157:IWX262985 JGT262157:JGT262985 JQP262157:JQP262985 KAL262157:KAL262985 KKH262157:KKH262985 KUD262157:KUD262985 LDZ262157:LDZ262985 LNV262157:LNV262985 LXR262157:LXR262985 MHN262157:MHN262985 MRJ262157:MRJ262985 NBF262157:NBF262985 NLB262157:NLB262985 NUX262157:NUX262985 OET262157:OET262985 OOP262157:OOP262985 OYL262157:OYL262985 PIH262157:PIH262985 PSD262157:PSD262985 QBZ262157:QBZ262985 QLV262157:QLV262985 QVR262157:QVR262985 RFN262157:RFN262985 RPJ262157:RPJ262985 RZF262157:RZF262985 SJB262157:SJB262985 SSX262157:SSX262985 TCT262157:TCT262985 TMP262157:TMP262985 TWL262157:TWL262985 UGH262157:UGH262985 UQD262157:UQD262985 UZZ262157:UZZ262985 VJV262157:VJV262985 VTR262157:VTR262985 WDN262157:WDN262985 WNJ262157:WNJ262985 WXF262157:WXF262985 BD327693:BD328521 KT327693:KT328521 UP327693:UP328521 AEL327693:AEL328521 AOH327693:AOH328521 AYD327693:AYD328521 BHZ327693:BHZ328521 BRV327693:BRV328521 CBR327693:CBR328521 CLN327693:CLN328521 CVJ327693:CVJ328521 DFF327693:DFF328521 DPB327693:DPB328521 DYX327693:DYX328521 EIT327693:EIT328521 ESP327693:ESP328521 FCL327693:FCL328521 FMH327693:FMH328521 FWD327693:FWD328521 GFZ327693:GFZ328521 GPV327693:GPV328521 GZR327693:GZR328521 HJN327693:HJN328521 HTJ327693:HTJ328521 IDF327693:IDF328521 INB327693:INB328521 IWX327693:IWX328521 JGT327693:JGT328521 JQP327693:JQP328521 KAL327693:KAL328521 KKH327693:KKH328521 KUD327693:KUD328521 LDZ327693:LDZ328521 LNV327693:LNV328521 LXR327693:LXR328521 MHN327693:MHN328521 MRJ327693:MRJ328521 NBF327693:NBF328521 NLB327693:NLB328521 NUX327693:NUX328521 OET327693:OET328521 OOP327693:OOP328521 OYL327693:OYL328521 PIH327693:PIH328521 PSD327693:PSD328521 QBZ327693:QBZ328521 QLV327693:QLV328521 QVR327693:QVR328521 RFN327693:RFN328521 RPJ327693:RPJ328521 RZF327693:RZF328521 SJB327693:SJB328521 SSX327693:SSX328521 TCT327693:TCT328521 TMP327693:TMP328521 TWL327693:TWL328521 UGH327693:UGH328521 UQD327693:UQD328521 UZZ327693:UZZ328521 VJV327693:VJV328521 VTR327693:VTR328521 WDN327693:WDN328521 WNJ327693:WNJ328521 WXF327693:WXF328521 BD393229:BD394057 KT393229:KT394057 UP393229:UP394057 AEL393229:AEL394057 AOH393229:AOH394057 AYD393229:AYD394057 BHZ393229:BHZ394057 BRV393229:BRV394057 CBR393229:CBR394057 CLN393229:CLN394057 CVJ393229:CVJ394057 DFF393229:DFF394057 DPB393229:DPB394057 DYX393229:DYX394057 EIT393229:EIT394057 ESP393229:ESP394057 FCL393229:FCL394057 FMH393229:FMH394057 FWD393229:FWD394057 GFZ393229:GFZ394057 GPV393229:GPV394057 GZR393229:GZR394057 HJN393229:HJN394057 HTJ393229:HTJ394057 IDF393229:IDF394057 INB393229:INB394057 IWX393229:IWX394057 JGT393229:JGT394057 JQP393229:JQP394057 KAL393229:KAL394057 KKH393229:KKH394057 KUD393229:KUD394057 LDZ393229:LDZ394057 LNV393229:LNV394057 LXR393229:LXR394057 MHN393229:MHN394057 MRJ393229:MRJ394057 NBF393229:NBF394057 NLB393229:NLB394057 NUX393229:NUX394057 OET393229:OET394057 OOP393229:OOP394057 OYL393229:OYL394057 PIH393229:PIH394057 PSD393229:PSD394057 QBZ393229:QBZ394057 QLV393229:QLV394057 QVR393229:QVR394057 RFN393229:RFN394057 RPJ393229:RPJ394057 RZF393229:RZF394057 SJB393229:SJB394057 SSX393229:SSX394057 TCT393229:TCT394057 TMP393229:TMP394057 TWL393229:TWL394057 UGH393229:UGH394057 UQD393229:UQD394057 UZZ393229:UZZ394057 VJV393229:VJV394057 VTR393229:VTR394057 WDN393229:WDN394057 WNJ393229:WNJ394057 WXF393229:WXF394057 BD458765:BD459593 KT458765:KT459593 UP458765:UP459593 AEL458765:AEL459593 AOH458765:AOH459593 AYD458765:AYD459593 BHZ458765:BHZ459593 BRV458765:BRV459593 CBR458765:CBR459593 CLN458765:CLN459593 CVJ458765:CVJ459593 DFF458765:DFF459593 DPB458765:DPB459593 DYX458765:DYX459593 EIT458765:EIT459593 ESP458765:ESP459593 FCL458765:FCL459593 FMH458765:FMH459593 FWD458765:FWD459593 GFZ458765:GFZ459593 GPV458765:GPV459593 GZR458765:GZR459593 HJN458765:HJN459593 HTJ458765:HTJ459593 IDF458765:IDF459593 INB458765:INB459593 IWX458765:IWX459593 JGT458765:JGT459593 JQP458765:JQP459593 KAL458765:KAL459593 KKH458765:KKH459593 KUD458765:KUD459593 LDZ458765:LDZ459593 LNV458765:LNV459593 LXR458765:LXR459593 MHN458765:MHN459593 MRJ458765:MRJ459593 NBF458765:NBF459593 NLB458765:NLB459593 NUX458765:NUX459593 OET458765:OET459593 OOP458765:OOP459593 OYL458765:OYL459593 PIH458765:PIH459593 PSD458765:PSD459593 QBZ458765:QBZ459593 QLV458765:QLV459593 QVR458765:QVR459593 RFN458765:RFN459593 RPJ458765:RPJ459593 RZF458765:RZF459593 SJB458765:SJB459593 SSX458765:SSX459593 TCT458765:TCT459593 TMP458765:TMP459593 TWL458765:TWL459593 UGH458765:UGH459593 UQD458765:UQD459593 UZZ458765:UZZ459593 VJV458765:VJV459593 VTR458765:VTR459593 WDN458765:WDN459593 WNJ458765:WNJ459593 WXF458765:WXF459593 BD524301:BD525129 KT524301:KT525129 UP524301:UP525129 AEL524301:AEL525129 AOH524301:AOH525129 AYD524301:AYD525129 BHZ524301:BHZ525129 BRV524301:BRV525129 CBR524301:CBR525129 CLN524301:CLN525129 CVJ524301:CVJ525129 DFF524301:DFF525129 DPB524301:DPB525129 DYX524301:DYX525129 EIT524301:EIT525129 ESP524301:ESP525129 FCL524301:FCL525129 FMH524301:FMH525129 FWD524301:FWD525129 GFZ524301:GFZ525129 GPV524301:GPV525129 GZR524301:GZR525129 HJN524301:HJN525129 HTJ524301:HTJ525129 IDF524301:IDF525129 INB524301:INB525129 IWX524301:IWX525129 JGT524301:JGT525129 JQP524301:JQP525129 KAL524301:KAL525129 KKH524301:KKH525129 KUD524301:KUD525129 LDZ524301:LDZ525129 LNV524301:LNV525129 LXR524301:LXR525129 MHN524301:MHN525129 MRJ524301:MRJ525129 NBF524301:NBF525129 NLB524301:NLB525129 NUX524301:NUX525129 OET524301:OET525129 OOP524301:OOP525129 OYL524301:OYL525129 PIH524301:PIH525129 PSD524301:PSD525129 QBZ524301:QBZ525129 QLV524301:QLV525129 QVR524301:QVR525129 RFN524301:RFN525129 RPJ524301:RPJ525129 RZF524301:RZF525129 SJB524301:SJB525129 SSX524301:SSX525129 TCT524301:TCT525129 TMP524301:TMP525129 TWL524301:TWL525129 UGH524301:UGH525129 UQD524301:UQD525129 UZZ524301:UZZ525129 VJV524301:VJV525129 VTR524301:VTR525129 WDN524301:WDN525129 WNJ524301:WNJ525129 WXF524301:WXF525129 BD589837:BD590665 KT589837:KT590665 UP589837:UP590665 AEL589837:AEL590665 AOH589837:AOH590665 AYD589837:AYD590665 BHZ589837:BHZ590665 BRV589837:BRV590665 CBR589837:CBR590665 CLN589837:CLN590665 CVJ589837:CVJ590665 DFF589837:DFF590665 DPB589837:DPB590665 DYX589837:DYX590665 EIT589837:EIT590665 ESP589837:ESP590665 FCL589837:FCL590665 FMH589837:FMH590665 FWD589837:FWD590665 GFZ589837:GFZ590665 GPV589837:GPV590665 GZR589837:GZR590665 HJN589837:HJN590665 HTJ589837:HTJ590665 IDF589837:IDF590665 INB589837:INB590665 IWX589837:IWX590665 JGT589837:JGT590665 JQP589837:JQP590665 KAL589837:KAL590665 KKH589837:KKH590665 KUD589837:KUD590665 LDZ589837:LDZ590665 LNV589837:LNV590665 LXR589837:LXR590665 MHN589837:MHN590665 MRJ589837:MRJ590665 NBF589837:NBF590665 NLB589837:NLB590665 NUX589837:NUX590665 OET589837:OET590665 OOP589837:OOP590665 OYL589837:OYL590665 PIH589837:PIH590665 PSD589837:PSD590665 QBZ589837:QBZ590665 QLV589837:QLV590665 QVR589837:QVR590665 RFN589837:RFN590665 RPJ589837:RPJ590665 RZF589837:RZF590665 SJB589837:SJB590665 SSX589837:SSX590665 TCT589837:TCT590665 TMP589837:TMP590665 TWL589837:TWL590665 UGH589837:UGH590665 UQD589837:UQD590665 UZZ589837:UZZ590665 VJV589837:VJV590665 VTR589837:VTR590665 WDN589837:WDN590665 WNJ589837:WNJ590665 WXF589837:WXF590665 BD655373:BD656201 KT655373:KT656201 UP655373:UP656201 AEL655373:AEL656201 AOH655373:AOH656201 AYD655373:AYD656201 BHZ655373:BHZ656201 BRV655373:BRV656201 CBR655373:CBR656201 CLN655373:CLN656201 CVJ655373:CVJ656201 DFF655373:DFF656201 DPB655373:DPB656201 DYX655373:DYX656201 EIT655373:EIT656201 ESP655373:ESP656201 FCL655373:FCL656201 FMH655373:FMH656201 FWD655373:FWD656201 GFZ655373:GFZ656201 GPV655373:GPV656201 GZR655373:GZR656201 HJN655373:HJN656201 HTJ655373:HTJ656201 IDF655373:IDF656201 INB655373:INB656201 IWX655373:IWX656201 JGT655373:JGT656201 JQP655373:JQP656201 KAL655373:KAL656201 KKH655373:KKH656201 KUD655373:KUD656201 LDZ655373:LDZ656201 LNV655373:LNV656201 LXR655373:LXR656201 MHN655373:MHN656201 MRJ655373:MRJ656201 NBF655373:NBF656201 NLB655373:NLB656201 NUX655373:NUX656201 OET655373:OET656201 OOP655373:OOP656201 OYL655373:OYL656201 PIH655373:PIH656201 PSD655373:PSD656201 QBZ655373:QBZ656201 QLV655373:QLV656201 QVR655373:QVR656201 RFN655373:RFN656201 RPJ655373:RPJ656201 RZF655373:RZF656201 SJB655373:SJB656201 SSX655373:SSX656201 TCT655373:TCT656201 TMP655373:TMP656201 TWL655373:TWL656201 UGH655373:UGH656201 UQD655373:UQD656201 UZZ655373:UZZ656201 VJV655373:VJV656201 VTR655373:VTR656201 WDN655373:WDN656201 WNJ655373:WNJ656201 WXF655373:WXF656201 BD720909:BD721737 KT720909:KT721737 UP720909:UP721737 AEL720909:AEL721737 AOH720909:AOH721737 AYD720909:AYD721737 BHZ720909:BHZ721737 BRV720909:BRV721737 CBR720909:CBR721737 CLN720909:CLN721737 CVJ720909:CVJ721737 DFF720909:DFF721737 DPB720909:DPB721737 DYX720909:DYX721737 EIT720909:EIT721737 ESP720909:ESP721737 FCL720909:FCL721737 FMH720909:FMH721737 FWD720909:FWD721737 GFZ720909:GFZ721737 GPV720909:GPV721737 GZR720909:GZR721737 HJN720909:HJN721737 HTJ720909:HTJ721737 IDF720909:IDF721737 INB720909:INB721737 IWX720909:IWX721737 JGT720909:JGT721737 JQP720909:JQP721737 KAL720909:KAL721737 KKH720909:KKH721737 KUD720909:KUD721737 LDZ720909:LDZ721737 LNV720909:LNV721737 LXR720909:LXR721737 MHN720909:MHN721737 MRJ720909:MRJ721737 NBF720909:NBF721737 NLB720909:NLB721737 NUX720909:NUX721737 OET720909:OET721737 OOP720909:OOP721737 OYL720909:OYL721737 PIH720909:PIH721737 PSD720909:PSD721737 QBZ720909:QBZ721737 QLV720909:QLV721737 QVR720909:QVR721737 RFN720909:RFN721737 RPJ720909:RPJ721737 RZF720909:RZF721737 SJB720909:SJB721737 SSX720909:SSX721737 TCT720909:TCT721737 TMP720909:TMP721737 TWL720909:TWL721737 UGH720909:UGH721737 UQD720909:UQD721737 UZZ720909:UZZ721737 VJV720909:VJV721737 VTR720909:VTR721737 WDN720909:WDN721737 WNJ720909:WNJ721737 WXF720909:WXF721737 BD786445:BD787273 KT786445:KT787273 UP786445:UP787273 AEL786445:AEL787273 AOH786445:AOH787273 AYD786445:AYD787273 BHZ786445:BHZ787273 BRV786445:BRV787273 CBR786445:CBR787273 CLN786445:CLN787273 CVJ786445:CVJ787273 DFF786445:DFF787273 DPB786445:DPB787273 DYX786445:DYX787273 EIT786445:EIT787273 ESP786445:ESP787273 FCL786445:FCL787273 FMH786445:FMH787273 FWD786445:FWD787273 GFZ786445:GFZ787273 GPV786445:GPV787273 GZR786445:GZR787273 HJN786445:HJN787273 HTJ786445:HTJ787273 IDF786445:IDF787273 INB786445:INB787273 IWX786445:IWX787273 JGT786445:JGT787273 JQP786445:JQP787273 KAL786445:KAL787273 KKH786445:KKH787273 KUD786445:KUD787273 LDZ786445:LDZ787273 LNV786445:LNV787273 LXR786445:LXR787273 MHN786445:MHN787273 MRJ786445:MRJ787273 NBF786445:NBF787273 NLB786445:NLB787273 NUX786445:NUX787273 OET786445:OET787273 OOP786445:OOP787273 OYL786445:OYL787273 PIH786445:PIH787273 PSD786445:PSD787273 QBZ786445:QBZ787273 QLV786445:QLV787273 QVR786445:QVR787273 RFN786445:RFN787273 RPJ786445:RPJ787273 RZF786445:RZF787273 SJB786445:SJB787273 SSX786445:SSX787273 TCT786445:TCT787273 TMP786445:TMP787273 TWL786445:TWL787273 UGH786445:UGH787273 UQD786445:UQD787273 UZZ786445:UZZ787273 VJV786445:VJV787273 VTR786445:VTR787273 WDN786445:WDN787273 WNJ786445:WNJ787273 WXF786445:WXF787273 BD851981:BD852809 KT851981:KT852809 UP851981:UP852809 AEL851981:AEL852809 AOH851981:AOH852809 AYD851981:AYD852809 BHZ851981:BHZ852809 BRV851981:BRV852809 CBR851981:CBR852809 CLN851981:CLN852809 CVJ851981:CVJ852809 DFF851981:DFF852809 DPB851981:DPB852809 DYX851981:DYX852809 EIT851981:EIT852809 ESP851981:ESP852809 FCL851981:FCL852809 FMH851981:FMH852809 FWD851981:FWD852809 GFZ851981:GFZ852809 GPV851981:GPV852809 GZR851981:GZR852809 HJN851981:HJN852809 HTJ851981:HTJ852809 IDF851981:IDF852809 INB851981:INB852809 IWX851981:IWX852809 JGT851981:JGT852809 JQP851981:JQP852809 KAL851981:KAL852809 KKH851981:KKH852809 KUD851981:KUD852809 LDZ851981:LDZ852809 LNV851981:LNV852809 LXR851981:LXR852809 MHN851981:MHN852809 MRJ851981:MRJ852809 NBF851981:NBF852809 NLB851981:NLB852809 NUX851981:NUX852809 OET851981:OET852809 OOP851981:OOP852809 OYL851981:OYL852809 PIH851981:PIH852809 PSD851981:PSD852809 QBZ851981:QBZ852809 QLV851981:QLV852809 QVR851981:QVR852809 RFN851981:RFN852809 RPJ851981:RPJ852809 RZF851981:RZF852809 SJB851981:SJB852809 SSX851981:SSX852809 TCT851981:TCT852809 TMP851981:TMP852809 TWL851981:TWL852809 UGH851981:UGH852809 UQD851981:UQD852809 UZZ851981:UZZ852809 VJV851981:VJV852809 VTR851981:VTR852809 WDN851981:WDN852809 WNJ851981:WNJ852809 WXF851981:WXF852809 BD917517:BD918345 KT917517:KT918345 UP917517:UP918345 AEL917517:AEL918345 AOH917517:AOH918345 AYD917517:AYD918345 BHZ917517:BHZ918345 BRV917517:BRV918345 CBR917517:CBR918345 CLN917517:CLN918345 CVJ917517:CVJ918345 DFF917517:DFF918345 DPB917517:DPB918345 DYX917517:DYX918345 EIT917517:EIT918345 ESP917517:ESP918345 FCL917517:FCL918345 FMH917517:FMH918345 FWD917517:FWD918345 GFZ917517:GFZ918345 GPV917517:GPV918345 GZR917517:GZR918345 HJN917517:HJN918345 HTJ917517:HTJ918345 IDF917517:IDF918345 INB917517:INB918345 IWX917517:IWX918345 JGT917517:JGT918345 JQP917517:JQP918345 KAL917517:KAL918345 KKH917517:KKH918345 KUD917517:KUD918345 LDZ917517:LDZ918345 LNV917517:LNV918345 LXR917517:LXR918345 MHN917517:MHN918345 MRJ917517:MRJ918345 NBF917517:NBF918345 NLB917517:NLB918345 NUX917517:NUX918345 OET917517:OET918345 OOP917517:OOP918345 OYL917517:OYL918345 PIH917517:PIH918345 PSD917517:PSD918345 QBZ917517:QBZ918345 QLV917517:QLV918345 QVR917517:QVR918345 RFN917517:RFN918345 RPJ917517:RPJ918345 RZF917517:RZF918345 SJB917517:SJB918345 SSX917517:SSX918345 TCT917517:TCT918345 TMP917517:TMP918345 TWL917517:TWL918345 UGH917517:UGH918345 UQD917517:UQD918345 UZZ917517:UZZ918345 VJV917517:VJV918345 VTR917517:VTR918345 WDN917517:WDN918345 WNJ917517:WNJ918345 WXF917517:WXF918345 BD983053:BD983881 KT983053:KT983881 UP983053:UP983881 AEL983053:AEL983881 AOH983053:AOH983881 AYD983053:AYD983881 BHZ983053:BHZ983881 BRV983053:BRV983881 CBR983053:CBR983881 CLN983053:CLN983881 CVJ983053:CVJ983881 DFF983053:DFF983881 DPB983053:DPB983881 DYX983053:DYX983881 EIT983053:EIT983881 ESP983053:ESP983881 FCL983053:FCL983881 FMH983053:FMH983881 FWD983053:FWD983881 GFZ983053:GFZ983881 GPV983053:GPV983881 GZR983053:GZR983881 HJN983053:HJN983881 HTJ983053:HTJ983881 IDF983053:IDF983881 INB983053:INB983881 IWX983053:IWX983881 JGT983053:JGT983881 JQP983053:JQP983881 KAL983053:KAL983881 KKH983053:KKH983881 KUD983053:KUD983881 LDZ983053:LDZ983881 LNV983053:LNV983881 LXR983053:LXR983881 MHN983053:MHN983881 MRJ983053:MRJ983881 NBF983053:NBF983881 NLB983053:NLB983881 NUX983053:NUX983881 OET983053:OET983881 OOP983053:OOP983881 OYL983053:OYL983881 PIH983053:PIH983881 PSD983053:PSD983881 QBZ983053:QBZ983881 QLV983053:QLV983881 QVR983053:QVR983881 RFN983053:RFN983881 RPJ983053:RPJ983881 RZF983053:RZF983881 SJB983053:SJB983881 SSX983053:SSX983881 TCT983053:TCT983881 TMP983053:TMP983881 TWL983053:TWL983881 UGH983053:UGH983881 UQD983053:UQD983881 UZZ983053:UZZ983881 VJV983053:VJV983881 VTR983053:VTR983881 WDN983053:WDN983881 WNJ983053:WNJ983881 BJ9 BJ109 WXI9 WXI109 WNM9 WNM109 WDQ9 WDQ109 VTU9 VTU109 VJY9 VJY109 VAC9 VAC109 UQG9 UQG109 UGK9 UGK109 TWO9 TWO109 TMS9 TMS109 TCW9 TCW109 STA9 STA109 SJE9 SJE109 RZI9 RZI109 RPM9 RPM109 RFQ9 RFQ109 QVU9 QVU109 QLY9 QLY109 QCC9 QCC109 PSG9 PSG109 PIK9 PIK109 OYO9 OYO109 OOS9 OOS109 OEW9 OEW109 NVA9 NVA109 NLE9 NLE109 NBI9 NBI109 MRM9 MRM109 MHQ9 MHQ109 LXU9 LXU109 LNY9 LNY109 LEC9 LEC109 KUG9 KUG109 KKK9 KKK109 KAO9 KAO109 JQS9 JQS109 JGW9 JGW109 IXA9 IXA109 INE9 INE109 IDI9 IDI109 HTM9 HTM109 HJQ9 HJQ109 GZU9 GZU109 GPY9 GPY109 GGC9 GGC109 FWG9 FWG109 FMK9 FMK109 FCO9 FCO109 ESS9 ESS109 EIW9 EIW109 DZA9 DZA109 DPE9 DPE109 DFI9 DFI109 CVM9 CVM109 CLQ9 CLQ109 CBU9 CBU109 BRY9 BRY109 BIC9 BIC109 AYG9 AYG109 AOK9 AOK109 AEO9 AEO109 US9 US109 KW9 KW109 WXL9 WXL109 WNP9 WNP109 WDT9 WDT109 VTX9 VTX109 VKB9 VKB109 VAF9 VAF109 UQJ9 UQJ109 UGN9 UGN109 TWR9 TWR109 TMV9 TMV109 TCZ9 TCZ109 STD9 STD109 SJH9 SJH109 RZL9 RZL109 RPP9 RPP109 RFT9 RFT109 QVX9 QVX109 QMB9 QMB109 QCF9 QCF109 PSJ9 PSJ109 PIN9 PIN109 OYR9 OYR109 OOV9 OOV109 OEZ9 OEZ109 NVD9 NVD109 NLH9 NLH109 NBL9 NBL109 MRP9 MRP109 MHT9 MHT109 LXX9 LXX109 LOB9 LOB109 LEF9 LEF109 KUJ9 KUJ109 KKN9 KKN109 KAR9 KAR109 JQV9 JQV109 JGZ9 JGZ109 IXD9 IXD109 INH9 INH109 IDL9 IDL109 HTP9 HTP109 HJT9 HJT109 GZX9 GZX109 GQB9 GQB109 GGF9 GGF109 FWJ9 FWJ109 FMN9 FMN109 FCR9 FCR109 ESV9 ESV109 EIZ9 EIZ109 DZD9 DZD109 DPH9 DPH109 DFL9 DFL109 CVP9 CVP109 CLT9 CLT109 CBX9 CBX109 BSB9 BSB109 BIF9 BIF109 AYJ9 AYJ109 AON9 AON109 AER9 AER109 UV9 UV109 KZ9 KZ109 WXF9 WXF109 WNJ9 WNJ109 WDN9 WDN109 VTR9 VTR109 VJV9 VJV109 UZZ9 UZZ109 UQD9 UQD109 UGH9 UGH109 TWL9 TWL109 TMP9 TMP109 TCT9 TCT109 SSX9 SSX109 SJB9 SJB109 RZF9 RZF109 RPJ9 RPJ109 RFN9 RFN109 QVR9 QVR109 QLV9 QLV109 QBZ9 QBZ109 PSD9 PSD109 PIH9 PIH109 OYL9 OYL109 OOP9 OOP109 OET9 OET109 NUX9 NUX109 NLB9 NLB109 NBF9 NBF109 MRJ9 MRJ109 MHN9 MHN109 LXR9 LXR109 LNV9 LNV109 LDZ9 LDZ109 KUD9 KUD109 KKH9 KKH109 KAL9 KAL109 JQP9 JQP109 JGT9 JGT109 IWX9 IWX109 INB9 INB109 IDF9 IDF109 HTJ9 HTJ109 HJN9 HJN109 GZR9 GZR109 GPV9 GPV109 GFZ9 GFZ109 FWD9 FWD109 FMH9 FMH109 FCL9 FCL109 ESP9 ESP109 EIT9 EIT109 DYX9 DYX109 DPB9 DPB109 DFF9 DFF109 CVJ9 CVJ109 CLN9 CLN109 CBR9 CBR109 BRV9 BRV109 BHZ9 BHZ109 AYD9 AYD109 AOH9 AOH109 AEL9 AEL109 UP9 UP109 KT9 KT109 BG9 BD9 BD109 BG109 VJY246:VJY841 VAC246:VAC841 UQG246:UQG841 UGK246:UGK841 TWO246:TWO841 TMS246:TMS841 TCW246:TCW841 STA246:STA841 SJE246:SJE841 RZI246:RZI841 RPM246:RPM841 RFQ246:RFQ841 QVU246:QVU841 QLY246:QLY841 QCC246:QCC841 PSG246:PSG841 PIK246:PIK841 OYO246:OYO841 OOS246:OOS841 OEW246:OEW841 NVA246:NVA841 NLE246:NLE841 NBI246:NBI841 MRM246:MRM841 MHQ246:MHQ841 LXU246:LXU841 LNY246:LNY841 LEC246:LEC841 KUG246:KUG841 KKK246:KKK841 KAO246:KAO841 JQS246:JQS841 JGW246:JGW841 IXA246:IXA841 INE246:INE841 IDI246:IDI841 HTM246:HTM841 HJQ246:HJQ841 GZU246:GZU841 GPY246:GPY841 GGC246:GGC841 FWG246:FWG841 FMK246:FMK841 FCO246:FCO841 ESS246:ESS841 EIW246:EIW841 DZA246:DZA841 DPE246:DPE841 DFI246:DFI841 CVM246:CVM841 CLQ246:CLQ841 CBU246:CBU841 BRY246:BRY841 BIC246:BIC841 AYG246:AYG841 AOK246:AOK841 AEO246:AEO841 US246:US841 KW246:KW841 WXL246:WXL843 WNP246:WNP843 WDT246:WDT843 VTX246:VTX843 VKB246:VKB843 VAF246:VAF843 UQJ246:UQJ843 UGN246:UGN843 TWR246:TWR843 TMV246:TMV843 TCZ246:TCZ843 STD246:STD843 SJH246:SJH843 RZL246:RZL843 RPP246:RPP843 RFT246:RFT843 QVX246:QVX843 QMB246:QMB843 QCF246:QCF843 PSJ246:PSJ843 PIN246:PIN843 OYR246:OYR843 OOV246:OOV843 OEZ246:OEZ843 NVD246:NVD843 NLH246:NLH843 NBL246:NBL843 MRP246:MRP843 MHT246:MHT843 LXX246:LXX843 LOB246:LOB843 LEF246:LEF843 KUJ246:KUJ843 KKN246:KKN843 KAR246:KAR843 JQV246:JQV843 JGZ246:JGZ843 IXD246:IXD843 INH246:INH843 IDL246:IDL843 HTP246:HTP843 HJT246:HJT843 GZX246:GZX843 GQB246:GQB843 GGF246:GGF843 FWJ246:FWJ843 FMN246:FMN843 FCR246:FCR843 ESV246:ESV843 EIZ246:EIZ843 DZD246:DZD843 DPH246:DPH843 DFL246:DFL843 CVP246:CVP843 CLT246:CLT843 CBX246:CBX843 BSB246:BSB843 BIF246:BIF843 AYJ246:AYJ843 AON246:AON843 AER246:AER843 UV246:UV843 KZ246:KZ843 WXF246:WXF841 WNJ246:WNJ841 WDN246:WDN841 VTR246:VTR841 VJV246:VJV841 UZZ246:UZZ841 UQD246:UQD841 UGH246:UGH841 TWL246:TWL841 TMP246:TMP841 TCT246:TCT841 SSX246:SSX841 SJB246:SJB841 RZF246:RZF841 RPJ246:RPJ841 RFN246:RFN841 QVR246:QVR841 QLV246:QLV841 QBZ246:QBZ841 PSD246:PSD841 PIH246:PIH841 OYL246:OYL841 OOP246:OOP841 OET246:OET841 NUX246:NUX841 NLB246:NLB841 NBF246:NBF841 MRJ246:MRJ841 MHN246:MHN841 LXR246:LXR841 LNV246:LNV841 LDZ246:LDZ841 KUD246:KUD841 KKH246:KKH841 KAL246:KAL841 JQP246:JQP841 JGT246:JGT841 IWX246:IWX841 INB246:INB841 IDF246:IDF841 HTJ246:HTJ841 HJN246:HJN841 GZR246:GZR841 GPV246:GPV841 GFZ246:GFZ841 FWD246:FWD841 FMH246:FMH841 FCL246:FCL841 ESP246:ESP841 EIT246:EIT841 DYX246:DYX841 DPB246:DPB841 DFF246:DFF841 CVJ246:CVJ841 CLN246:CLN841 CBR246:CBR841 BRV246:BRV841 BHZ246:BHZ841 AYD246:AYD841 AOH246:AOH841 AEL246:AEL841 UP246:UP841 KT246:KT841 WXI246:WXI841 WNM246:WNM841 WDQ246:WDQ841 VTS243:VTS245 VJW243:VJW245 VAA243:VAA245 UQE243:UQE245 UGI243:UGI245 TWM243:TWM245 TMQ243:TMQ245 TCU243:TCU245 SSY243:SSY245 SJC243:SJC245 RZG243:RZG245 RPK243:RPK245 RFO243:RFO245 QVS243:QVS245 QLW243:QLW245 QCA243:QCA245 PSE243:PSE245 PII243:PII245 OYM243:OYM245 OOQ243:OOQ245 OEU243:OEU245 NUY243:NUY245 NLC243:NLC245 NBG243:NBG245 MRK243:MRK245 MHO243:MHO245 LXS243:LXS245 LNW243:LNW245 LEA243:LEA245 KUE243:KUE245 KKI243:KKI245 KAM243:KAM245 JQQ243:JQQ245 JGU243:JGU245 IWY243:IWY245 INC243:INC245 IDG243:IDG245 HTK243:HTK245 HJO243:HJO245 GZS243:GZS245 GPW243:GPW245 GGA243:GGA245 FWE243:FWE245 FMI243:FMI245 FCM243:FCM245 ESQ243:ESQ245 EIU243:EIU245 DYY243:DYY245 DPC243:DPC245 DFG243:DFG245 CVK243:CVK245 CLO243:CLO245 CBS243:CBS245 BRW243:BRW245 BIA243:BIA245 AYE243:AYE245 AOI243:AOI245 AEM243:AEM245 UQ243:UQ245 KU243:KU245 WXJ243:WXJ245 WNN243:WNN245 WDR243:WDR245 VTV243:VTV245 VJZ243:VJZ245 VAD243:VAD245 UQH243:UQH245 UGL243:UGL245 TWP243:TWP245 TMT243:TMT245 TCX243:TCX245 STB243:STB245 SJF243:SJF245 RZJ243:RZJ245 RPN243:RPN245 RFR243:RFR245 QVV243:QVV245 QLZ243:QLZ245 QCD243:QCD245 PSH243:PSH245 PIL243:PIL245 OYP243:OYP245 OOT243:OOT245 OEX243:OEX245 NVB243:NVB245 NLF243:NLF245 NBJ243:NBJ245 MRN243:MRN245 MHR243:MHR245 LXV243:LXV245 LNZ243:LNZ245 LED243:LED245 KUH243:KUH245 KKL243:KKL245 KAP243:KAP245 JQT243:JQT245 JGX243:JGX245 IXB243:IXB245 INF243:INF245 IDJ243:IDJ245 HTN243:HTN245 HJR243:HJR245 GZV243:GZV245 GPZ243:GPZ245 GGD243:GGD245 FWH243:FWH245 FML243:FML245 FCP243:FCP245 EST243:EST245 EIX243:EIX245 DZB243:DZB245 DPF243:DPF245 DFJ243:DFJ245 CVN243:CVN245 CLR243:CLR245 CBV243:CBV245 BRZ243:BRZ245 BID243:BID245 AYH243:AYH245 AOL243:AOL245 AEP243:AEP245 UT243:UT245 KX243:KX245 WXD243:WXD245 WNH243:WNH245 WDL243:WDL245 VTP243:VTP245 VJT243:VJT245 UZX243:UZX245 UQB243:UQB245 UGF243:UGF245 TWJ243:TWJ245 TMN243:TMN245 TCR243:TCR245 SSV243:SSV245 SIZ243:SIZ245 RZD243:RZD245 RPH243:RPH245 RFL243:RFL245 QVP243:QVP245 QLT243:QLT245 QBX243:QBX245 PSB243:PSB245 PIF243:PIF245 OYJ243:OYJ245 OON243:OON245 OER243:OER245 NUV243:NUV245 NKZ243:NKZ245 NBD243:NBD245 MRH243:MRH245 MHL243:MHL245 LXP243:LXP245 LNT243:LNT245 LDX243:LDX245 KUB243:KUB245 KKF243:KKF245 KAJ243:KAJ245 JQN243:JQN245 JGR243:JGR245 IWV243:IWV245 IMZ243:IMZ245 IDD243:IDD245 HTH243:HTH245 HJL243:HJL245 GZP243:GZP245 GPT243:GPT245 GFX243:GFX245 FWB243:FWB245 FMF243:FMF245 FCJ243:FCJ245 ESN243:ESN245 EIR243:EIR245 DYV243:DYV245 DOZ243:DOZ245 DFD243:DFD245 CVH243:CVH245 CLL243:CLL245 CBP243:CBP245 BRT243:BRT245 BHX243:BHX245 AYB243:AYB245 AOF243:AOF245 AEJ243:AEJ245 UN243:UN245 KR243:KR245 WXG243:WXG245 WNK243:WNK245 VTU246:VTU841 BI176:BI182 BF193:BF194 BK187 BH227:BH228 BH23 BH26:BH27 BH30 BH33:BH42 UPR104 UFV104 TVZ104 TMD104 TCH104 SSL104 SIP104 RYT104 ROX104 RFB104 QVF104 QLJ104 QBN104 PRR104 PHV104 OXZ104 OOD104 OEH104 NUL104 NKP104 NAT104 MQX104 MHB104 LXF104 LNJ104 LDN104 KTR104 KJV104 JZZ104 JQD104 JGH104 IWL104 IMP104 ICT104 HSX104 HJB104 GZF104 GPJ104 GFN104 FVR104 FLV104 FBZ104 ESD104 EIH104 DYL104 DOP104 DET104 CUX104 CLB104 CBF104 BRJ104 BHN104 AXR104 WWW104 WNA104 WDE104 VTI104 VJM104 UZQ104 UPU104 UFY104 TWC104 TMG104 TCK104 SSO104 SIS104 RYW104 RPA104 RFE104 QVI104 QLM104 QBQ104 PRU104 PHY104 OYC104 OOG104 OEK104 NUO104 NKS104 NAW104 MRA104 MHE104 LXI104 LNM104 LDQ104 KTU104 KJY104 KAC104 JQG104 JGK104 IWO104 IMS104 ICW104 HTA104 HJE104 GZI104 GPM104 GFQ104 FVU104 FLY104 FCC104 ESG104 EIK104 DYO104 DOS104 DEW104 CVA104 CLE104 CBI104 BRM104 BHQ104 AXU104 ANY104 KK104 UG104 AEC104 WWZ104 WND104 WDH104 VTL104 VJP104 UZT104 UPX104 UGB104 TWF104 TMJ104 TCN104 SSR104 SIV104 RYZ104 RPD104 RFH104 QVL104 QLP104 QBT104 PRX104 PIB104 OYF104 OOJ104 OEN104 NUR104 NKV104 NAZ104 MRD104 MHH104 LXL104 LNP104 LDT104 KTX104 KKB104 KAF104 JQJ104 JGN104 IWR104 IMV104 ICZ104 HTD104 HJH104 GZL104 GPP104 GFT104 FVX104 FMB104 FCF104 ESJ104 EIN104 DYR104 DOV104 DEZ104 CVD104 CLH104 CBL104 BRP104 BHT104 AXX104 AOB104 AEF104 UJ104 KN104 ANV104 ADZ104 UD104 KH104 WWT104 WMX104 WDB104 KD105:KD106 VTF104 VTP125 VJT125 UZX125 UQB125 UGF125 TWJ125 TMN125 TCR125 SSV125 SIZ125 RZD125 RPH125 RFL125 QVP125 QLT125 QBX125 PSB125 PIF125 OYJ125 OON125 OER125 NUV125 NKZ125 NBD125 MRH125 MHL125 LXP125 LNT125 LDX125 KUB125 KKF125 KAJ125 JQN125 JGR125 IWV125 IMZ125 IDD125 HTH125 HJL125 GZP125 GPT125 GFX125 FWB125 FMF125 FCJ125 ESN125 EIR125 DYV125 DOZ125 DFD125 CVH125 CLL125 CBP125 BRT125 BHX125 AYB125 AOF125 AEJ125 UN125 KR125 BJ125:BJ126 WXG125 WNK125 WDO125 VTS125 VJW125 VAA125 UQE125 UGI125 TWM125 TMQ125 TCU125 SSY125 SJC125 RZG125 RPK125 RFO125 QVS125 QLW125 QCA125 PSE125 PII125 OYM125 OOQ125 OEU125 NUY125 NLC125 NBG125 MRK125 MHO125 LXS125 LNW125 LEA125 KUE125 KKI125 KAM125 JQQ125 JGU125 IWY125 INC125 IDG125 HTK125 HJO125 GZS125 GPW125 GGA125 FWE125 FMI125 FCM125 ESQ125 EIU125 DYY125 DPC125 DFG125 CVK125 CLO125 CBS125 BRW125 BIA125 AYE125 AOI125 AEM125 UQ125 KU125 WDA126 WXJ125 WNN125 WDR125 VTV125 VJZ125 VAD125 UQH125 UGL125 TWP125 TMT125 TCX125 STB125 SJF125 RZJ125 RPN125 RFR125 QVV125 QLZ125 QCD125 PSH125 PIL125 OYP125 OOT125 OEX125 NVB125 NLF125 NBJ125 MRN125 MHR125 LXV125 LNZ125 LED125 KUH125 KKL125 KAP125 JQT125 JGX125 IXB125 INF125 IDJ125 HTN125 HJR125 GZV125 GPZ125 GGD125 FWH125 FML125 FCP125 EST125 EIX125 DZB125 DPF125 DFJ125 CVN125 CLR125 CBV125 BRZ125 BID125 AYH125 AOL125 AEP125 UT125 KX125 WXD125 VTE126 BL32 WNH125 BG114:BG115 AEP122 BF197:BF198 BE111:BE113 WNK190 WXG190 KR189:KR190 UN189:UN190 AEJ189:AEJ190 AOF189:AOF190 AYB189:AYB190 BHX189:BHX190 BRT189:BRT190 CBP189:CBP190 CLL189:CLL190 CVH189:CVH190 DFD189:DFD190 DOZ189:DOZ190 DYV189:DYV190 EIR189:EIR190 ESN189:ESN190 FCJ189:FCJ190 FMF189:FMF190 FWB189:FWB190 GFX189:GFX190 GPT189:GPT190 GZP189:GZP190 HJL189:HJL190 HTH189:HTH190 IDD189:IDD190 IMZ189:IMZ190 IWV189:IWV190 JGR189:JGR190 JQN189:JQN190 KAJ189:KAJ190 KKF189:KKF190 KUB189:KUB190 LDX189:LDX190 LNT189:LNT190 LXP189:LXP190 MHL189:MHL190 MRH189:MRH190 NBD189:NBD190 NKZ189:NKZ190 NUV189:NUV190 OER189:OER190 OON189:OON190 OYJ189:OYJ190 PIF189:PIF190 PSB189:PSB190 QBX189:QBX190 QLT189:QLT190 QVP189:QVP190 RFL189:RFL190 RPH189:RPH190 RZD189:RZD190 SIZ189:SIZ190 SSV189:SSV190 TCR189:TCR190 TMN189:TMN190 TWJ189:TWJ190 UGF189:UGF190 UQB189:UQB190 UZX189:UZX190 VJT189:VJT190 VTP189:VTP190 WDL189:WDL190 WNH189:WNH190 WXD189:WXD190 KX190 UT190 AEP190 AOL190 AYH190 BID190 BRZ190 CBV190 CLR190 CVN190 DFJ190 DPF190 DZB190 EIX190 EST190 FCP190 FML190 FWH190 GGD190 GPZ190 GZV190 HJR190 HTN190 IDJ190 INF190 IXB190 JGX190 JQT190 KAP190 KKL190 KUH190 LED190 LNZ190 LXV190 MHR190 MRN190 NBJ190 NLF190 NVB190 OEX190 OOT190 OYP190 PIL190 PSH190 QCD190 QLZ190 QVV190 RFR190 RPN190 RZJ190 SJF190 STB190 TCX190 TMT190 TWP190 UGL190 UQH190 VAD190 VJZ190 VTV190 WDR190 WNN190 WXJ190 KU190 UQ190 AEM190 AOI190 AYE190 BIA190 BRW190 CBS190 CLO190 CVK190 DFG190 DPC190 DYY190 EIU190 ESQ190 FCM190 FMI190 FWE190 GGA190 GPW190 GZS190 HJO190 HTK190 IDG190 INC190 IWY190 JGU190 JQQ190 KAM190 KKI190 KUE190 LEA190 LNW190 LXS190 MHO190 MRK190 NBG190 NLC190 NUY190 OEU190 OOQ190 OYM190 PII190 PSE190 QCA190 QLW190 QVS190 RFO190 RPK190 RZG190 SJC190 SSY190 TCU190 TMQ190 TWM190 UGI190 UQE190 VAA190 VJW190 VTS190 WDO190 BJ190 BG190 WDO243:WDO245 VJU191 UR123 BD156 BJ156 BHZ62 BRV62 CBR62 CLN62 CVJ62 DFF62 DPB62 DYX62 EIT62 ESP62 FCL62 FMH62 FWD62 GFZ62 GPV62 GZR62 HJN62 HTJ62 IDF62 INB62 IWX62 JGT62 JQP62 KAL62 KKH62 KUD62 LDZ62 LNV62 LXR62 MHN62 MRJ62 NBF62 NLB62 NUX62 OET62 OOP62 OYL62 PIH62 PSD62 QBZ62 QLV62 QVR62 RFN62 RPJ62 RZF62 SJB62 SSX62 TCT62 TMP62 TWL62 UGH62 UQD62 UZZ62 VJV62 VTR62 WDN62 WNJ62 WXF62 KT62 UP62 AEL62 AYD62 AOH62 KZ62 UV62 AER62 AON62 AYJ62 BIF62 BSB62 CBX62 CLT62 CVP62 DFL62 DPH62 DZD62 EIZ62 ESV62 FCR62 FMN62 FWJ62 GGF62 GQB62 GZX62 HJT62 HTP62 IDL62 INH62 IXD62 JGZ62 JQV62 KAR62 KKN62 KUJ62 LEF62 LOB62 LXX62 MHT62 MRP62 NBL62 NLH62 NVD62 OEZ62 OOV62 OYR62 PIN62 PSJ62 QCF62 QMB62 QVX62 RFT62 RPP62 RZL62 SJH62 STD62 TCZ62 TMV62 TWR62 UGN62 UQJ62 VAF62 VKB62 VTX62 WDT62 WNP62 WXL62 AEO62 US62 KW62 AOK62 AYG62 BIC62 BRY62 CBU62 CLQ62 CVM62 DFI62 DPE62 DZA62 EIW62 ESS62 FCO62 FMK62 FWG62 GGC62 GPY62 GZU62 HJQ62 HTM62 IDI62 INE62 IXA62 JGW62 JQS62 KAO62 KKK62 KUG62 LEC62 LNY62 LXU62 MHQ62 MRM62 NBI62 NLE62 NVA62 OEW62 OOS62 OYO62 PIK62 PSG62 QCC62 QLY62 QVU62 RFQ62 RPM62 RZI62 SJE62 STA62 TCW62 TMS62 TWO62 UGK62 UQG62 VAC62 VJY62 VTU62 WDQ62 WNM62 WXI62 C62 BF62 BL62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AOL122 AYH122 BID122 BRZ122 CBV122 CLR122 CVN122 DFJ122 DPF122 DZB122 EIX122 EST122 FCP122 FML122 FWH122 GGD122 GPZ122 GZV122 HJR122 HTN122 IDJ122 INF122 IXB122 JGX122 JQT122 KAP122 KKL122 KUH122 LED122 LNZ122 LXV122 MHR122 MRN122 NBJ122 NLF122 NVB122 OEX122 OOT122 OYP122 PIL122 PSH122 QCD122 QLZ122 QVV122 RFR122 RPN122 RZJ122 SJF122 STB122 TCX122 TMT122 TWP122 UGL122 UQH122 VAD122 VJZ122 VTV122 WDR122 WNN122 WXJ122 KU122 UQ122 AEM122 AOI122 BG122 AYE122 BIA122 BRW122 CBS122 CLO122 CVK122 DFG122 DPC122 DYY122 EIU122 ESQ122 FCM122 FMI122 FWE122 GGA122 GPW122 GZS122 HJO122 HTK122 IDG122 INC122 IWY122 JGU122 JQQ122 KAM122 KKI122 KUE122 LEA122 LNW122 LXS122 MHO122 MRK122 NBG122 NLC122 NUY122 OEU122 OOQ122 OYM122 PII122 PSE122 QCA122 QLW122 QVS122 RFO122 RPK122 RZG122 SJC122 SSY122 TCU122 TMQ122 TWM122 UGI122 UQE122 VAA122 VJW122 VTS122 WDO122 WNK122 WXG122 KR122 UN122 AEJ122 AOF122 BD122 AYB122 BHX122 BRT122 CBP122 CLL122 CVH122 DFD122 DOZ122 DYV122 EIR122 ESN122 FCJ122 FMF122 FWB122 GFX122 GPT122 GZP122 HJL122 HTH122 IDD122 IMZ122 IWV122 JGR122 JQN122 KAJ122 KKF122 KUB122 LDX122 LNT122 LXP122 MHL122 MRH122 NBD122 NKZ122 NUV122 OER122 OON122 OYJ122 PIF122 PSB122 QBX122 QLT122 QVP122 RFL122 RPH122 RZD122 SIZ122 SSV122 TCR122 TMN122 TWJ122 UGF122 UQB122 UZX122 VJT122 VTP122 WDL122 WNH122 WXD122 KX122 WNI115 BH132 TZ105:TZ106 KV123 WNF123 WDJ123 VTN123 VJR123 UZV123 UPZ123 UGD123 TWH123 TML123 TCP123 SST123 SIX123 RZB123 RPF123 RFJ123 QVN123 QLR123 QBV123 PRZ123 PID123 OYH123 OOL123 OEP123 NUT123 NKX123 NBB123 MRF123 MHJ123 LXN123 LNR123 LDV123 KTZ123 KKD123 KAH123 JQL123 JGP123 IWT123 IMX123 IDB123 HTF123 HJJ123 GZN123 GPR123 GFV123 FVZ123 FMD123 FCH123 ESL123 EIP123 DYT123 DOX123 DFB123 CVF123 CLJ123 CBN123 BRR123 BHV123 AXZ123 AOD123 AEH123 UL123 KP123 WXB123 WXE123 WNI123 WDM123 VTQ123 VJU123 UZY123 UQC123 UGG123 TWK123 TMO123 TCS123 SSW123 SJA123 RZE123 RPI123 RFM123 QVQ123 QLU123 QBY123 PSC123 PIG123 OYK123 OOO123 OES123 NUW123 NLA123 NBE123 MRI123 MHM123 LXQ123 LNU123 LDY123 KUC123 KKG123 KAK123 JQO123 JGS123 IWW123 INA123 IDE123 HTI123 HJM123 GZQ123 GPU123 GFY123 FWC123 FMG123 FCK123 ESO123 EIS123 DYW123 DPA123 DFE123 CVI123 CLM123 CBQ123 BRU123 BHY123 AYC123 AOG123 AEK123 UO123 KS123 WXH123 WNL123 WDP123 VTT123 VJX123 VAB123 UQF123 UGJ123 TWN123 TMR123 TCV123 SSZ123 SJD123 RZH123 RPL123 RFP123 QVT123 QLX123 QCB123 PSF123 PIJ123 OYN123 OOR123 OEV123 NUZ123 NLD123 NBH123 MRL123 MHP123 LXT123 LNX123 LEB123 KUF123 KKJ123 KAN123 JQR123 JGV123 IWZ123 IND123 IDH123 HTL123 HJP123 GZT123 GPX123 GGB123 FWF123 FMJ123 FCN123 ESR123 EIV123 DYZ123 DPD123 DFH123 CVL123 CLP123 CBT123 BRX123 BIB123 AYF123 AOJ123 BK82 WWX132 UZY191 VTQ191 WDM191 WNI191 WXE191 KP191 UL191 AEH191 AOD191 AXZ191 BHV191 BRR191 CBN191 CLJ191 CVF191 DFB191 DOX191 DYT191 EIP191 ESL191 FCH191 FMD191 FVZ191 GFV191 GPR191 GZN191 HJJ191 HTF191 IDB191 IMX191 IWT191 JGP191 JQL191 KAH191 KKD191 KTZ191 LDV191 LNR191 LXN191 MHJ191 MRF191 NBB191 NKX191 NUT191 OEP191 OOL191 OYH191 PID191 PRZ191 QBV191 QLR191 QVN191 RFJ191 RPF191 RZB191 SIX191 SST191 TCP191 TML191 TWH191 UGD191 UPZ191 UZV191 VJR191 VTN191 WDJ191 WNF191 WXB191 KV191 UR191 AEN191 AOJ191 AYF191 BIB191 BRX191 CBT191 CLP191 CVL191 DFH191 DPD191 DYZ191 EIV191 ESR191 FCN191 FMJ191 FWF191 GGB191 GPX191 GZT191 HJP191 HTL191 IDH191 IND191 IWZ191 JGV191 JQR191 KAN191 KKJ191 KUF191 LEB191 LNX191 LXT191 MHP191 MRL191 NBH191 NLD191 NUZ191 OEV191 OOR191 OYN191 PIJ191 PSF191 QCB191 QLX191 QVT191 RFP191 RPL191 RZH191 SJD191 SSZ191 TCV191 TMR191 TWN191 UGJ191 UQF191 VAB191 VJX191 VTT191 WDP191 WNL191 WXH191 KS191 UO191 AEK191 AOG191 AYC191 BHY191 BRU191 CBQ191 CLM191 CVI191 DFE191 DPA191 DYW191 EIS191 ESO191 FCK191 FMG191 FWC191 GFY191 GPU191 GZQ191 HJM191 HTI191 IDE191 INA191 IWW191 JGS191 JQO191 KAK191 KKG191 KUC191 LDY191 LNU191 LXQ191 MHM191 MRI191 NBE191 NLA191 NUW191 OES191 OOO191 OYK191 PIG191 PSC191 QBY191 QLU191 QVQ191 RFM191 RPI191 RZE191 SJA191 SSW191 TCS191 TMO191 TWK191 UGG191 BI149 UG128 BD150 BG150 VAI192 BI152 BF152 BD153 BG153 BJ150 BF155 BI155 WNI121 BG156 BJ153 BI193:BI194 BI197:BI198 BH10:BH20 BI229 WWX184 BI225:BI226 BF225:BF226 KN63 UJ63 AEF63 AOB63 AXX63 BHT63 BRP63 CBL63 CLH63 CVD63 DEZ63 DOV63 DYR63 EIN63 ESJ63 FCF63 FMB63 FVX63 GFT63 GPP63 GZL63 HJH63 HTD63 ICZ63 IMV63 IWR63 JGN63 JQJ63 KAF63 KKB63 KTX63 LDT63 LNP63 LXL63 MHH63 MRD63 NAZ63 NKV63 NUR63 OEN63 OOJ63 OYF63 PIB63 PRX63 QBT63 QLP63 QVL63 RFH63 RPD63 RYZ63 SIV63 SSR63 TCN63 TMJ63 TWF63 UGB63 UPX63 UZT63 VJP63 VTL63 WDH63 WND63 WWZ63 AEC63 UG63 KK63 ANY63 AXU63 BHQ63 BRM63 CBI63 CLE63 CVA63 DEW63 DOS63 DYO63 EIK63 ESG63 FCC63 FLY63 FVU63 GFQ63 GPM63 GZI63 HJE63 HTA63 ICW63 IMS63 IWO63 JGK63 JQG63 KAC63 KJY63 KTU63 LDQ63 LNM63 LXI63 MHE63 MRA63 NAW63 NKS63 NUO63 OEK63 OOG63 OYC63 PHY63 PRU63 QBQ63 QLM63 QVI63 RFE63 RPA63 RYW63 SIS63 SSO63 TCK63 TMG63 TWC63 UFY63 UPU63 UZQ63 VJM63 VTI63 WDE63 WNA63 WWW63 AXR63 BHN63 BRJ63 CBF63 CLB63 CUX63 DET63 DOP63 DYL63 EIH63 ESD63 FBZ63 FLV63 FVR63 GFN63 GPJ63 GZF63 HJB63 HSX63 ICT63 IMP63 IWL63 JGH63 JQD63 JZZ63 KJV63 KTR63 LDN63 LNJ63 LXF63 MHB63 MQX63 NAT63 NKP63 NUL63 OEH63 OOD63 OXZ63 PHV63 PRR63 QBN63 QLJ63 QVF63 RFB63 ROX63 RYT63 SIP63 SSL63 TCH63 TMD63 TVZ63 UFV63 UPR63 UZN63 VJJ63 VTF63 WDB63 WMX63 WWT63 KH63 UD63 ADZ63 ANV63 TZ64:TZ65 ADV64:ADV65 ANR64:ANR65 AXN64:AXN65 BHJ64:BHJ65 BRF64:BRF65 CBB64:CBB65 CKX64:CKX65 CUT64:CUT65 DEP64:DEP65 DOL64:DOL65 DYH64:DYH65 EID64:EID65 ERZ64:ERZ65 FBV64:FBV65 FLR64:FLR65 FVN64:FVN65 GFJ64:GFJ65 GPF64:GPF65 GZB64:GZB65 HIX64:HIX65 HST64:HST65 ICP64:ICP65 IML64:IML65 IWH64:IWH65 JGD64:JGD65 JPZ64:JPZ65 JZV64:JZV65 KJR64:KJR65 KTN64:KTN65 LDJ64:LDJ65 LNF64:LNF65 LXB64:LXB65 MGX64:MGX65 MQT64:MQT65 NAP64:NAP65 NKL64:NKL65 NUH64:NUH65 OED64:OED65 ONZ64:ONZ65 OXV64:OXV65 PHR64:PHR65 PRN64:PRN65 QBJ64:QBJ65 QLF64:QLF65 QVB64:QVB65 REX64:REX65 ROT64:ROT65 RYP64:RYP65 SIL64:SIL65 SSH64:SSH65 TCD64:TCD65 TLZ64:TLZ65 TVV64:TVV65 UFR64:UFR65 UPN64:UPN65 UZJ64:UZJ65 VJF64:VJF65 VTB64:VTB65 WCX64:WCX65 WMT64:WMT65 WWP64:WWP65 ADS64:ADS65 TW64:TW65 KA64:KA65 ANO64:ANO65 AXK64:AXK65 BHG64:BHG65 BRC64:BRC65 CAY64:CAY65 CKU64:CKU65 CUQ64:CUQ65 DEM64:DEM65 DOI64:DOI65 DYE64:DYE65 EIA64:EIA65 ERW64:ERW65 FBS64:FBS65 FLO64:FLO65 FVK64:FVK65 GFG64:GFG65 GPC64:GPC65 GYY64:GYY65 HIU64:HIU65 HSQ64:HSQ65 ICM64:ICM65 IMI64:IMI65 IWE64:IWE65 JGA64:JGA65 JPW64:JPW65 JZS64:JZS65 KJO64:KJO65 KTK64:KTK65 LDG64:LDG65 LNC64:LNC65 LWY64:LWY65 MGU64:MGU65 MQQ64:MQQ65 NAM64:NAM65 NKI64:NKI65 NUE64:NUE65 OEA64:OEA65 ONW64:ONW65 OXS64:OXS65 PHO64:PHO65 PRK64:PRK65 QBG64:QBG65 QLC64:QLC65 QUY64:QUY65 REU64:REU65 ROQ64:ROQ65 RYM64:RYM65 SII64:SII65 SSE64:SSE65 TCA64:TCA65 TLW64:TLW65 TVS64:TVS65 UFO64:UFO65 UPK64:UPK65 UZG64:UZG65 VJC64:VJC65 VSY64:VSY65 WCU64:WCU65 WMQ64:WMQ65 WWM64:WWM65 AXH64:AXH65 BHD64:BHD65 BQZ64:BQZ65 CAV64:CAV65 CKR64:CKR65 CUN64:CUN65 DEJ64:DEJ65 DOF64:DOF65 DYB64:DYB65 EHX64:EHX65 ERT64:ERT65 FBP64:FBP65 FLL64:FLL65 FVH64:FVH65 GFD64:GFD65 GOZ64:GOZ65 GYV64:GYV65 HIR64:HIR65 HSN64:HSN65 ICJ64:ICJ65 IMF64:IMF65 IWB64:IWB65 JFX64:JFX65 JPT64:JPT65 JZP64:JZP65 KJL64:KJL65 KTH64:KTH65 LDD64:LDD65 LMZ64:LMZ65 LWV64:LWV65 MGR64:MGR65 MQN64:MQN65 NAJ64:NAJ65 NKF64:NKF65 NUB64:NUB65 ODX64:ODX65 ONT64:ONT65 OXP64:OXP65 PHL64:PHL65 PRH64:PRH65 QBD64:QBD65 QKZ64:QKZ65 QUV64:QUV65 RER64:RER65 RON64:RON65 RYJ64:RYJ65 SIF64:SIF65 SSB64:SSB65 TBX64:TBX65 TLT64:TLT65 TVP64:TVP65 UFL64:UFL65 UPH64:UPH65 UZD64:UZD65 VIZ64:VIZ65 VSV64:VSV65 WCR64:WCR65 WMN64:WMN65 WWJ64:WWJ65 JX64:JX65 TT64:TT65 ADP64:ADP65 KN67 UJ67 AEF67 AOB67 AXX67 BHT67 BRP67 CBL67 CLH67 CVD67 DEZ67 DOV67 DYR67 EIN67 ESJ67 FCF67 FMB67 FVX67 GFT67 GPP67 GZL67 HJH67 HTD67 ICZ67 IMV67 IWR67 JGN67 JQJ67 KAF67 KKB67 KTX67 LDT67 LNP67 LXL67 MHH67 MRD67 NAZ67 NKV67 NUR67 OEN67 OOJ67 OYF67 PIB67 PRX67 QBT67 QLP67 QVL67 RFH67 RPD67 RYZ67 SIV67 SSR67 TCN67 TMJ67 TWF67 UGB67 UPX67 UZT67 VJP67 VTL67 WDH67 WND67 WWZ67 AEC67 UG67 KK67 ANY67 AXU67 BHQ67 BRM67 CBI67 CLE67 CVA67 DEW67 DOS67 DYO67 EIK67 ESG67 FCC67 FLY67 FVU67 GFQ67 GPM67 GZI67 HJE67 HTA67 ICW67 IMS67 IWO67 JGK67 JQG67 KAC67 KJY67 KTU67 LDQ67 LNM67 LXI67 MHE67 MRA67 NAW67 NKS67 NUO67 OEK67 OOG67 OYC67 PHY67 PRU67 QBQ67 QLM67 QVI67 RFE67 RPA67 RYW67 SIS67 SSO67 TCK67 TMG67 TWC67 UFY67 UPU67 UZQ67 VJM67 VTI67 WDE67 WNA67 WWW67 AXR67 BHN67 BRJ67 CBF67 CLB67 CUX67 DET67 DOP67 DYL67 EIH67 ESD67 FBZ67 FLV67 FVR67 GFN67 GPJ67 GZF67 HJB67 HSX67 ICT67 IMP67 IWL67 JGH67 JQD67 JZZ67 KJV67 KTR67 LDN67 LNJ67 LXF67 MHB67 MQX67 NAT67 NKP67 NUL67 OEH67 OOD67 OXZ67 PHV67 PRR67 QBN67 QLJ67 QVF67 RFB67 ROX67 RYT67 SIP67 SSL67 TCH67 TMD67 TVZ67 UFV67 UPR67 UZN67 VJJ67 VTF67 WDB67 WMX67 WWT67 KH67 UD67 ADZ67 ANV67 TZ68:TZ69 ADV68:ADV69 ANR68:ANR69 AXN68:AXN69 BHJ68:BHJ69 BRF68:BRF69 CBB68:CBB69 CKX68:CKX69 CUT68:CUT69 DEP68:DEP69 DOL68:DOL69 DYH68:DYH69 EID68:EID69 ERZ68:ERZ69 FBV68:FBV69 FLR68:FLR69 FVN68:FVN69 GFJ68:GFJ69 GPF68:GPF69 GZB68:GZB69 HIX68:HIX69 HST68:HST69 ICP68:ICP69 IML68:IML69 IWH68:IWH69 JGD68:JGD69 JPZ68:JPZ69 JZV68:JZV69 KJR68:KJR69 KTN68:KTN69 LDJ68:LDJ69 LNF68:LNF69 LXB68:LXB69 MGX68:MGX69 MQT68:MQT69 NAP68:NAP69 NKL68:NKL69 NUH68:NUH69 OED68:OED69 ONZ68:ONZ69 OXV68:OXV69 PHR68:PHR69 PRN68:PRN69 QBJ68:QBJ69 QLF68:QLF69 QVB68:QVB69 REX68:REX69 ROT68:ROT69 RYP68:RYP69 SIL68:SIL69 SSH68:SSH69 TCD68:TCD69 TLZ68:TLZ69 TVV68:TVV69 UFR68:UFR69 UPN68:UPN69 UZJ68:UZJ69 VJF68:VJF69 VTB68:VTB69 WCX68:WCX69 WMT68:WMT69 WWP68:WWP69 ADS68:ADS69 TW68:TW69 KA68:KA69 ANO68:ANO69 AXK68:AXK69 BHG68:BHG69 BRC68:BRC69 CAY68:CAY69 CKU68:CKU69 CUQ68:CUQ69 DEM68:DEM69 DOI68:DOI69 DYE68:DYE69 EIA68:EIA69 ERW68:ERW69 FBS68:FBS69 FLO68:FLO69 FVK68:FVK69 GFG68:GFG69 GPC68:GPC69 GYY68:GYY69 HIU68:HIU69 HSQ68:HSQ69 ICM68:ICM69 IMI68:IMI69 IWE68:IWE69 JGA68:JGA69 JPW68:JPW69 JZS68:JZS69 KJO68:KJO69 KTK68:KTK69 LDG68:LDG69 LNC68:LNC69 LWY68:LWY69 MGU68:MGU69 MQQ68:MQQ69 NAM68:NAM69 NKI68:NKI69 NUE68:NUE69 OEA68:OEA69 ONW68:ONW69 OXS68:OXS69 PHO68:PHO69 PRK68:PRK69 QBG68:QBG69 QLC68:QLC69 QUY68:QUY69 REU68:REU69 ROQ68:ROQ69 RYM68:RYM69 SII68:SII69 SSE68:SSE69 TCA68:TCA69 TLW68:TLW69 TVS68:TVS69 UFO68:UFO69 UPK68:UPK69 UZG68:UZG69 VJC68:VJC69 VSY68:VSY69 WCU68:WCU69 WMQ68:WMQ69 WWM68:WWM69 AXH68:AXH69 BHD68:BHD69 BQZ68:BQZ69 CAV68:CAV69 CKR68:CKR69 CUN68:CUN69 DEJ68:DEJ69 DOF68:DOF69 DYB68:DYB69 EHX68:EHX69 ERT68:ERT69 FBP68:FBP69 FLL68:FLL69 FVH68:FVH69 GFD68:GFD69 GOZ68:GOZ69 GYV68:GYV69 HIR68:HIR69 HSN68:HSN69 ICJ68:ICJ69 IMF68:IMF69 IWB68:IWB69 JFX68:JFX69 JPT68:JPT69 JZP68:JZP69 KJL68:KJL69 KTH68:KTH69 LDD68:LDD69 LMZ68:LMZ69 LWV68:LWV69 MGR68:MGR69 MQN68:MQN69 NAJ68:NAJ69 NKF68:NKF69 NUB68:NUB69 ODX68:ODX69 ONT68:ONT69 OXP68:OXP69 PHL68:PHL69 PRH68:PRH69 QBD68:QBD69 QKZ68:QKZ69 QUV68:QUV69 RER68:RER69 RON68:RON69 RYJ68:RYJ69 SIF68:SIF69 SSB68:SSB69 TBX68:TBX69 TLT68:TLT69 TVP68:TVP69 UFL68:UFL69 UPH68:UPH69 UZD68:UZD69 VIZ68:VIZ69 VSV68:VSV69 WCR68:WCR69 WMN68:WMN69 WWJ68:WWJ69 JX68:JX69 TT68:TT69 ADP68:ADP69 ANL68:ANL69 ANV72 KN72 UJ72 AEF72 AOB72 AXX72 BHT72 BRP72 CBL72 CLH72 CVD72 DEZ72 DOV72 DYR72 EIN72 ESJ72 FCF72 FMB72 FVX72 GFT72 GPP72 GZL72 HJH72 HTD72 ICZ72 IMV72 IWR72 JGN72 JQJ72 KAF72 KKB72 KTX72 LDT72 LNP72 LXL72 MHH72 MRD72 NAZ72 NKV72 NUR72 OEN72 OOJ72 OYF72 PIB72 PRX72 QBT72 QLP72 QVL72 RFH72 RPD72 RYZ72 SIV72 SSR72 TCN72 TMJ72 TWF72 UGB72 UPX72 UZT72 VJP72 VTL72 WDH72 WND72 WWZ72 AEC72 UG72 KK72 ANY72 AXU72 BHQ72 BRM72 CBI72 CLE72 CVA72 DEW72 DOS72 DYO72 EIK72 ESG72 FCC72 FLY72 FVU72 GFQ72 GPM72 GZI72 HJE72 HTA72 ICW72 IMS72 IWO72 JGK72 JQG72 KAC72 KJY72 KTU72 LDQ72 LNM72 LXI72 MHE72 MRA72 NAW72 NKS72 NUO72 OEK72 OOG72 OYC72 PHY72 PRU72 QBQ72 QLM72 QVI72 RFE72 RPA72 RYW72 SIS72 SSO72 TCK72 TMG72 TWC72 UFY72 UPU72 UZQ72 VJM72 VTI72 WDE72 WNA72 WWW72 AXR72 BHN72 BRJ72 CBF72 CLB72 CUX72 DET72 DOP72 DYL72 EIH72 ESD72 FBZ72 FLV72 FVR72 GFN72 GPJ72 GZF72 HJB72 HSX72 ICT72 IMP72 IWL72 JGH72 JQD72 JZZ72 KJV72 KTR72 LDN72 LNJ72 LXF72 MHB72 MQX72 NAT72 NKP72 NUL72 OEH72 OOD72 OXZ72 PHV72 PRR72 QBN72 QLJ72 QVF72 RFB72 ROX72 RYT72 SIP72 SSL72 TCH72 TMD72 TVZ72 UFV72 UPR72 UZN72 VJJ72 VTF72 WDB72 WMX72 WWT72 KH72 UD72 ADZ72 TZ73:TZ74 ADV73:ADV74 ANR73:ANR74 AXN73:AXN74 BHJ73:BHJ74 BRF73:BRF74 CBB73:CBB74 CKX73:CKX74 CUT73:CUT74 DEP73:DEP74 DOL73:DOL74 DYH73:DYH74 EID73:EID74 ERZ73:ERZ74 FBV73:FBV74 FLR73:FLR74 FVN73:FVN74 GFJ73:GFJ74 GPF73:GPF74 GZB73:GZB74 HIX73:HIX74 HST73:HST74 ICP73:ICP74 IML73:IML74 IWH73:IWH74 JGD73:JGD74 JPZ73:JPZ74 JZV73:JZV74 KJR73:KJR74 KTN73:KTN74 LDJ73:LDJ74 LNF73:LNF74 LXB73:LXB74 MGX73:MGX74 MQT73:MQT74 NAP73:NAP74 NKL73:NKL74 NUH73:NUH74 OED73:OED74 ONZ73:ONZ74 OXV73:OXV74 PHR73:PHR74 PRN73:PRN74 QBJ73:QBJ74 QLF73:QLF74 QVB73:QVB74 REX73:REX74 ROT73:ROT74 RYP73:RYP74 SIL73:SIL74 SSH73:SSH74 TCD73:TCD74 TLZ73:TLZ74 TVV73:TVV74 UFR73:UFR74 UPN73:UPN74 UZJ73:UZJ74 VJF73:VJF74 VTB73:VTB74 WCX73:WCX74 WMT73:WMT74 WWP73:WWP74 ADS73:ADS74 TW73:TW74 KA73:KA74 ANO73:ANO74 AXK73:AXK74 BHG73:BHG74 BRC73:BRC74 CAY73:CAY74 CKU73:CKU74 CUQ73:CUQ74 DEM73:DEM74 DOI73:DOI74 DYE73:DYE74 EIA73:EIA74 ERW73:ERW74 FBS73:FBS74 FLO73:FLO74 FVK73:FVK74 GFG73:GFG74 GPC73:GPC74 GYY73:GYY74 HIU73:HIU74 HSQ73:HSQ74 ICM73:ICM74 IMI73:IMI74 IWE73:IWE74 JGA73:JGA74 JPW73:JPW74 JZS73:JZS74 KJO73:KJO74 KTK73:KTK74 LDG73:LDG74 LNC73:LNC74 LWY73:LWY74 MGU73:MGU74 MQQ73:MQQ74 NAM73:NAM74 NKI73:NKI74 NUE73:NUE74 OEA73:OEA74 ONW73:ONW74 OXS73:OXS74 PHO73:PHO74 PRK73:PRK74 QBG73:QBG74 QLC73:QLC74 QUY73:QUY74 REU73:REU74 ROQ73:ROQ74 RYM73:RYM74 SII73:SII74 SSE73:SSE74 TCA73:TCA74 TLW73:TLW74 TVS73:TVS74 UFO73:UFO74 UPK73:UPK74 UZG73:UZG74 VJC73:VJC74 VSY73:VSY74 WCU73:WCU74 WMQ73:WMQ74 WWM73:WWM74 AXH73:AXH74 BHD73:BHD74 BQZ73:BQZ74 CAV73:CAV74 CKR73:CKR74 CUN73:CUN74 DEJ73:DEJ74 DOF73:DOF74 DYB73:DYB74 EHX73:EHX74 ERT73:ERT74 FBP73:FBP74 FLL73:FLL74 FVH73:FVH74 GFD73:GFD74 GOZ73:GOZ74 GYV73:GYV74 HIR73:HIR74 HSN73:HSN74 ICJ73:ICJ74 IMF73:IMF74 IWB73:IWB74 JFX73:JFX74 JPT73:JPT74 JZP73:JZP74 KJL73:KJL74 KTH73:KTH74 LDD73:LDD74 LMZ73:LMZ74 LWV73:LWV74 MGR73:MGR74 MQN73:MQN74 NAJ73:NAJ74 NKF73:NKF74 NUB73:NUB74 ODX73:ODX74 ONT73:ONT74 OXP73:OXP74 PHL73:PHL74 PRH73:PRH74 QBD73:QBD74 QKZ73:QKZ74 QUV73:QUV74 RER73:RER74 RON73:RON74 RYJ73:RYJ74 SIF73:SIF74 SSB73:SSB74 TBX73:TBX74 TLT73:TLT74 TVP73:TVP74 UFL73:UFL74 UPH73:UPH74 UZD73:UZD74 VIZ73:VIZ74 VSV73:VSV74 WCR73:WCR74 WMN73:WMN74 WWJ73:WWJ74 JX73:JX74 TT73:TT74 ADP73:ADP74 ANL73:ANL74 ADZ76:ADZ77 ANV76:ANV77 KN76:KN77 UJ76:UJ77 AEF76:AEF77 AOB76:AOB77 AXX76:AXX77 BHT76:BHT77 BRP76:BRP77 CBL76:CBL77 CLH76:CLH77 CVD76:CVD77 DEZ76:DEZ77 DOV76:DOV77 DYR76:DYR77 EIN76:EIN77 ESJ76:ESJ77 FCF76:FCF77 FMB76:FMB77 FVX76:FVX77 GFT76:GFT77 GPP76:GPP77 GZL76:GZL77 HJH76:HJH77 HTD76:HTD77 ICZ76:ICZ77 IMV76:IMV77 IWR76:IWR77 JGN76:JGN77 JQJ76:JQJ77 KAF76:KAF77 KKB76:KKB77 KTX76:KTX77 LDT76:LDT77 LNP76:LNP77 LXL76:LXL77 MHH76:MHH77 MRD76:MRD77 NAZ76:NAZ77 NKV76:NKV77 NUR76:NUR77 OEN76:OEN77 OOJ76:OOJ77 OYF76:OYF77 PIB76:PIB77 PRX76:PRX77 QBT76:QBT77 QLP76:QLP77 QVL76:QVL77 RFH76:RFH77 RPD76:RPD77 RYZ76:RYZ77 SIV76:SIV77 SSR76:SSR77 TCN76:TCN77 TMJ76:TMJ77 TWF76:TWF77 UGB76:UGB77 UPX76:UPX77 UZT76:UZT77 VJP76:VJP77 VTL76:VTL77 WDH76:WDH77 WND76:WND77 WWZ76:WWZ77 AEC76:AEC77 UG76:UG77 KK76:KK77 ANY76:ANY77 AXU76:AXU77 BHQ76:BHQ77 BRM76:BRM77 CBI76:CBI77 CLE76:CLE77 CVA76:CVA77 DEW76:DEW77 DOS76:DOS77 DYO76:DYO77 EIK76:EIK77 ESG76:ESG77 FCC76:FCC77 FLY76:FLY77 FVU76:FVU77 GFQ76:GFQ77 GPM76:GPM77 GZI76:GZI77 HJE76:HJE77 HTA76:HTA77 ICW76:ICW77 IMS76:IMS77 IWO76:IWO77 JGK76:JGK77 JQG76:JQG77 KAC76:KAC77 KJY76:KJY77 KTU76:KTU77 LDQ76:LDQ77 LNM76:LNM77 LXI76:LXI77 MHE76:MHE77 MRA76:MRA77 NAW76:NAW77 NKS76:NKS77 NUO76:NUO77 OEK76:OEK77 OOG76:OOG77 OYC76:OYC77 PHY76:PHY77 PRU76:PRU77 QBQ76:QBQ77 QLM76:QLM77 QVI76:QVI77 RFE76:RFE77 RPA76:RPA77 RYW76:RYW77 SIS76:SIS77 SSO76:SSO77 TCK76:TCK77 TMG76:TMG77 TWC76:TWC77 UFY76:UFY77 UPU76:UPU77 UZQ76:UZQ77 VJM76:VJM77 VTI76:VTI77 WDE76:WDE77 WNA76:WNA77 WWW76:WWW77 AXR76:AXR77 BHN76:BHN77 BRJ76:BRJ77 CBF76:CBF77 CLB76:CLB77 CUX76:CUX77 DET76:DET77 DOP76:DOP77 DYL76:DYL77 EIH76:EIH77 ESD76:ESD77 FBZ76:FBZ77 FLV76:FLV77 FVR76:FVR77 GFN76:GFN77 GPJ76:GPJ77 GZF76:GZF77 HJB76:HJB77 HSX76:HSX77 ICT76:ICT77 IMP76:IMP77 IWL76:IWL77 JGH76:JGH77 JQD76:JQD77 JZZ76:JZZ77 KJV76:KJV77 KTR76:KTR77 LDN76:LDN77 LNJ76:LNJ77 LXF76:LXF77 MHB76:MHB77 MQX76:MQX77 NAT76:NAT77 NKP76:NKP77 NUL76:NUL77 OEH76:OEH77 OOD76:OOD77 OXZ76:OXZ77 PHV76:PHV77 PRR76:PRR77 QBN76:QBN77 QLJ76:QLJ77 QVF76:QVF77 RFB76:RFB77 ROX76:ROX77 RYT76:RYT77 SIP76:SIP77 SSL76:SSL77 TCH76:TCH77 TMD76:TMD77 TVZ76:TVZ77 UFV76:UFV77 UPR76:UPR77 UZN76:UZN77 VJJ76:VJJ77 VTF76:VTF77 WDB76:WDB77 WMX76:WMX77 WWT76:WWT77 KH76:KH77 UD76:UD77 TZ78 ADV78 ANR78 AXN78 BHJ78 BRF78 CBB78 CKX78 CUT78 DEP78 DOL78 DYH78 EID78 ERZ78 FBV78 FLR78 FVN78 GFJ78 GPF78 GZB78 HIX78 HST78 ICP78 IML78 IWH78 JGD78 JPZ78 JZV78 KJR78 KTN78 LDJ78 LNF78 LXB78 MGX78 MQT78 NAP78 NKL78 NUH78 OED78 ONZ78 OXV78 PHR78 PRN78 QBJ78 QLF78 QVB78 REX78 ROT78 RYP78 SIL78 SSH78 TCD78 TLZ78 TVV78 UFR78 UPN78 UZJ78 VJF78 VTB78 WCX78 WMT78 WWP78 ADS78 TW78 KA78 ANO78 AXK78 BHG78 BRC78 CAY78 CKU78 CUQ78 DEM78 DOI78 DYE78 EIA78 ERW78 FBS78 FLO78 FVK78 GFG78 GPC78 GYY78 HIU78 HSQ78 ICM78 IMI78 IWE78 JGA78 JPW78 JZS78 KJO78 KTK78 LDG78 LNC78 LWY78 MGU78 MQQ78 NAM78 NKI78 NUE78 OEA78 ONW78 OXS78 PHO78 PRK78 QBG78 QLC78 QUY78 REU78 ROQ78 RYM78 SII78 SSE78 TCA78 TLW78 TVS78 UFO78 UPK78 UZG78 VJC78 VSY78 WCU78 WMQ78 WWM78 AXH78 BHD78 BQZ78 CAV78 CKR78 CUN78 DEJ78 DOF78 DYB78 EHX78 ERT78 FBP78 FLL78 FVH78 GFD78 GOZ78 GYV78 HIR78 HSN78 ICJ78 IMF78 IWB78 JFX78 JPT78 JZP78 KJL78 KTH78 LDD78 LMZ78 LWV78 MGR78 MQN78 NAJ78 NKF78 NUB78 ODX78 ONT78 OXP78 PHL78 PRH78 QBD78 QKZ78 QUV78 RER78 RON78 RYJ78 SIF78 SSB78 TBX78 TLT78 TVP78 UFL78 UPH78 UZD78 VIZ78 VSV78 WCR78 WMN78 WWJ78 JX78 TT78 ADP78 UD80 ADZ80 ANV80 KN80 UJ80 AEF80 AOB80 AXX80 BHT80 BRP80 CBL80 CLH80 CVD80 DEZ80 DOV80 DYR80 EIN80 ESJ80 FCF80 FMB80 FVX80 GFT80 GPP80 GZL80 HJH80 HTD80 ICZ80 IMV80 IWR80 JGN80 JQJ80 KAF80 KKB80 KTX80 LDT80 LNP80 LXL80 MHH80 MRD80 NAZ80 NKV80 NUR80 OEN80 OOJ80 OYF80 PIB80 PRX80 QBT80 QLP80 QVL80 RFH80 RPD80 RYZ80 SIV80 SSR80 TCN80 TMJ80 TWF80 UGB80 UPX80 UZT80 VJP80 VTL80 WDH80 WND80 WWZ80 AEC80 UG80 KK80 ANY80 AXU80 BHQ80 BRM80 CBI80 CLE80 CVA80 DEW80 DOS80 DYO80 EIK80 ESG80 FCC80 FLY80 FVU80 GFQ80 GPM80 GZI80 HJE80 HTA80 ICW80 IMS80 IWO80 JGK80 JQG80 KAC80 KJY80 KTU80 LDQ80 LNM80 LXI80 MHE80 MRA80 NAW80 NKS80 NUO80 OEK80 OOG80 OYC80 PHY80 PRU80 QBQ80 QLM80 QVI80 RFE80 RPA80 RYW80 SIS80 SSO80 TCK80 TMG80 TWC80 UFY80 UPU80 UZQ80 VJM80 VTI80 WDE80 WNA80 WWW80 AXR80 BHN80 BRJ80 CBF80 CLB80 CUX80 DET80 DOP80 DYL80 EIH80 ESD80 FBZ80 FLV80 FVR80 GFN80 GPJ80 GZF80 HJB80 HSX80 ICT80 IMP80 IWL80 JGH80 JQD80 JZZ80 KJV80 KTR80 LDN80 LNJ80 LXF80 MHB80 MQX80 NAT80 NKP80 NUL80 OEH80 OOD80 OXZ80 PHV80 PRR80 QBN80 QLJ80 QVF80 RFB80 ROX80 RYT80 SIP80 SSL80 TCH80 TMD80 TVZ80 UFV80 UPR80 UZN80 VJJ80 VTF80 WDB80 WMX80 WWT80 KH80 TZ81 ADV81 ANR81 AXN81 BHJ81 BRF81 CBB81 CKX81 CUT81 DEP81 DOL81 DYH81 EID81 ERZ81 FBV81 FLR81 FVN81 GFJ81 GPF81 GZB81 HIX81 HST81 ICP81 IML81 IWH81 JGD81 JPZ81 JZV81 KJR81 KTN81 LDJ81 LNF81 LXB81 MGX81 MQT81 NAP81 NKL81 NUH81 OED81 ONZ81 OXV81 PHR81 PRN81 QBJ81 QLF81 QVB81 REX81 ROT81 RYP81 SIL81 SSH81 TCD81 TLZ81 TVV81 UFR81 UPN81 UZJ81 VJF81 VTB81 WCX81 WMT81 WWP81 ADS81 TW81 KA81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SII81 SSE81 TCA81 TLW81 TVS81 UFO81 UPK81 UZG81 VJC81 VSY81 WCU81 WMQ81 WWM81 AXH81 BHD81 BQZ81 CAV81 CKR81 CUN81 DEJ81 DOF81 DYB81 EHX81 ERT81 FBP81 FLL81 FVH81 GFD81 GOZ81 GYV81 HIR81 HSN81 ICJ81 IMF81 IWB81 JFX81 JPT81 JZP81 KJL81 KTH81 LDD81 LMZ81 LWV81 MGR81 MQN81 NAJ81 NKF81 NUB81 ODX81 ONT81 OXP81 PHL81 PRH81 QBD81 QKZ81 QUV81 RER81 RON81 RYJ81 SIF81 SSB81 TBX81 TLT81 TVP81 UFL81 UPH81 UZD81 VIZ81 VSV81 WCR81 WMN81 WWJ81 JX81 TT81 ADP81 ANL81 KH83 UD83 ADZ83 ANV83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AEC83 UG83 KK83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WMX83 WWT83 TZ84:TZ85 ADV84:ADV85 ANR84:ANR85 AXN84:AXN85 BHJ84:BHJ85 BRF84:BRF85 CBB84:CBB85 CKX84:CKX85 CUT84:CUT85 DEP84:DEP85 DOL84:DOL85 DYH84:DYH85 EID84:EID85 ERZ84:ERZ85 FBV84:FBV85 FLR84:FLR85 FVN84:FVN85 GFJ84:GFJ85 GPF84:GPF85 GZB84:GZB85 HIX84:HIX85 HST84:HST85 ICP84:ICP85 IML84:IML85 IWH84:IWH85 JGD84:JGD85 JPZ84:JPZ85 JZV84:JZV85 KJR84:KJR85 KTN84:KTN85 LDJ84:LDJ85 LNF84:LNF85 LXB84:LXB85 MGX84:MGX85 MQT84:MQT85 NAP84:NAP85 NKL84:NKL85 NUH84:NUH85 OED84:OED85 ONZ84:ONZ85 OXV84:OXV85 PHR84:PHR85 PRN84:PRN85 QBJ84:QBJ85 QLF84:QLF85 QVB84:QVB85 REX84:REX85 ROT84:ROT85 RYP84:RYP85 SIL84:SIL85 SSH84:SSH85 TCD84:TCD85 TLZ84:TLZ85 TVV84:TVV85 UFR84:UFR85 UPN84:UPN85 UZJ84:UZJ85 VJF84:VJF85 VTB84:VTB85 WCX84:WCX85 WMT84:WMT85 WWP84:WWP85 ADS84:ADS85 TW84:TW85 KA84:KA85 ANO84:ANO85 AXK84:AXK85 BHG84:BHG85 BRC84:BRC85 CAY84:CAY85 CKU84:CKU85 CUQ84:CUQ85 DEM84:DEM85 DOI84:DOI85 DYE84:DYE85 EIA84:EIA85 ERW84:ERW85 FBS84:FBS85 FLO84:FLO85 FVK84:FVK85 GFG84:GFG85 GPC84:GPC85 GYY84:GYY85 HIU84:HIU85 HSQ84:HSQ85 ICM84:ICM85 IMI84:IMI85 IWE84:IWE85 JGA84:JGA85 JPW84:JPW85 JZS84:JZS85 KJO84:KJO85 KTK84:KTK85 LDG84:LDG85 LNC84:LNC85 LWY84:LWY85 MGU84:MGU85 MQQ84:MQQ85 NAM84:NAM85 NKI84:NKI85 NUE84:NUE85 OEA84:OEA85 ONW84:ONW85 OXS84:OXS85 PHO84:PHO85 PRK84:PRK85 QBG84:QBG85 QLC84:QLC85 QUY84:QUY85 REU84:REU85 ROQ84:ROQ85 RYM84:RYM85 SII84:SII85 SSE84:SSE85 TCA84:TCA85 TLW84:TLW85 TVS84:TVS85 UFO84:UFO85 UPK84:UPK85 UZG84:UZG85 VJC84:VJC85 VSY84:VSY85 WCU84:WCU85 WMQ84:WMQ85 WWM84:WWM85 AXH84:AXH85 BHD84:BHD85 BQZ84:BQZ85 CAV84:CAV85 CKR84:CKR85 CUN84:CUN85 DEJ84:DEJ85 DOF84:DOF85 DYB84:DYB85 EHX84:EHX85 ERT84:ERT85 FBP84:FBP85 FLL84:FLL85 FVH84:FVH85 GFD84:GFD85 GOZ84:GOZ85 GYV84:GYV85 HIR84:HIR85 HSN84:HSN85 ICJ84:ICJ85 IMF84:IMF85 IWB84:IWB85 JFX84:JFX85 JPT84:JPT85 JZP84:JZP85 KJL84:KJL85 KTH84:KTH85 LDD84:LDD85 LMZ84:LMZ85 LWV84:LWV85 MGR84:MGR85 MQN84:MQN85 NAJ84:NAJ85 NKF84:NKF85 NUB84:NUB85 ODX84:ODX85 ONT84:ONT85 OXP84:OXP85 PHL84:PHL85 PRH84:PRH85 QBD84:QBD85 QKZ84:QKZ85 QUV84:QUV85 RER84:RER85 RON84:RON85 RYJ84:RYJ85 SIF84:SIF85 SSB84:SSB85 TBX84:TBX85 TLT84:TLT85 TVP84:TVP85 UFL84:UFL85 UPH84:UPH85 UZD84:UZD85 VIZ84:VIZ85 VSV84:VSV85 WCR84:WCR85 WMN84:WMN85 WWJ84:WWJ85 JX84:JX85 TT84:TT85 ADP84:ADP85 ANL84:ANL85 WWT87 KH87 UD87 ADZ87 ANV87 KN87 UJ87 AEF87 AOB87 AXX87 BHT87 BRP87 CBL87 CLH87 CVD87 DEZ87 DOV87 DYR87 EIN87 ESJ87 FCF87 FMB87 FVX87 GFT87 GPP87 GZL87 HJH87 HTD87 ICZ87 IMV87 IWR87 JGN87 JQJ87 KAF87 KKB87 KTX87 LDT87 LNP87 LXL87 MHH87 MRD87 NAZ87 NKV87 NUR87 OEN87 OOJ87 OYF87 PIB87 PRX87 QBT87 QLP87 QVL87 RFH87 RPD87 RYZ87 SIV87 SSR87 TCN87 TMJ87 TWF87 UGB87 UPX87 UZT87 VJP87 VTL87 WDH87 WND87 WWZ87 AEC87 UG87 KK87 ANY87 AXU87 BHQ87 BRM87 CBI87 CLE87 CVA87 DEW87 DOS87 DYO87 EIK87 ESG87 FCC87 FLY87 FVU87 GFQ87 GPM87 GZI87 HJE87 HTA87 ICW87 IMS87 IWO87 JGK87 JQG87 KAC87 KJY87 KTU87 LDQ87 LNM87 LXI87 MHE87 MRA87 NAW87 NKS87 NUO87 OEK87 OOG87 OYC87 PHY87 PRU87 QBQ87 QLM87 QVI87 RFE87 RPA87 RYW87 SIS87 SSO87 TCK87 TMG87 TWC87 UFY87 UPU87 UZQ87 VJM87 VTI87 WDE87 WNA87 WWW87 AXR87 BHN87 BRJ87 CBF87 CLB87 CUX87 DET87 DOP87 DYL87 EIH87 ESD87 FBZ87 FLV87 FVR87 GFN87 GPJ87 GZF87 HJB87 HSX87 ICT87 IMP87 IWL87 JGH87 JQD87 JZZ87 KJV87 KTR87 LDN87 LNJ87 LXF87 MHB87 MQX87 NAT87 NKP87 NUL87 OEH87 OOD87 OXZ87 PHV87 PRR87 QBN87 QLJ87 QVF87 RFB87 ROX87 RYT87 SIP87 SSL87 TCH87 TMD87 TVZ87 UFV87 UPR87 UZN87 VJJ87 VTF87 WDB87 WMX87 TZ88:TZ89 ADV88:ADV89 ANR88:ANR89 AXN88:AXN89 BHJ88:BHJ89 BRF88:BRF89 CBB88:CBB89 CKX88:CKX89 CUT88:CUT89 DEP88:DEP89 DOL88:DOL89 DYH88:DYH89 EID88:EID89 ERZ88:ERZ89 FBV88:FBV89 FLR88:FLR89 FVN88:FVN89 GFJ88:GFJ89 GPF88:GPF89 GZB88:GZB89 HIX88:HIX89 HST88:HST89 ICP88:ICP89 IML88:IML89 IWH88:IWH89 JGD88:JGD89 JPZ88:JPZ89 JZV88:JZV89 KJR88:KJR89 KTN88:KTN89 LDJ88:LDJ89 LNF88:LNF89 LXB88:LXB89 MGX88:MGX89 MQT88:MQT89 NAP88:NAP89 NKL88:NKL89 NUH88:NUH89 OED88:OED89 ONZ88:ONZ89 OXV88:OXV89 PHR88:PHR89 PRN88:PRN89 QBJ88:QBJ89 QLF88:QLF89 QVB88:QVB89 REX88:REX89 ROT88:ROT89 RYP88:RYP89 SIL88:SIL89 SSH88:SSH89 TCD88:TCD89 TLZ88:TLZ89 TVV88:TVV89 UFR88:UFR89 UPN88:UPN89 UZJ88:UZJ89 VJF88:VJF89 VTB88:VTB89 WCX88:WCX89 WMT88:WMT89 WWP88:WWP89 ADS88:ADS89 TW88:TW89 KA88:KA89 ANO88:ANO89 AXK88:AXK89 BHG88:BHG89 BRC88:BRC89 CAY88:CAY89 CKU88:CKU89 CUQ88:CUQ89 DEM88:DEM89 DOI88:DOI89 DYE88:DYE89 EIA88:EIA89 ERW88:ERW89 FBS88:FBS89 FLO88:FLO89 FVK88:FVK89 GFG88:GFG89 GPC88:GPC89 GYY88:GYY89 HIU88:HIU89 HSQ88:HSQ89 ICM88:ICM89 IMI88:IMI89 IWE88:IWE89 JGA88:JGA89 JPW88:JPW89 JZS88:JZS89 KJO88:KJO89 KTK88:KTK89 LDG88:LDG89 LNC88:LNC89 LWY88:LWY89 MGU88:MGU89 MQQ88:MQQ89 NAM88:NAM89 NKI88:NKI89 NUE88:NUE89 OEA88:OEA89 ONW88:ONW89 OXS88:OXS89 PHO88:PHO89 PRK88:PRK89 QBG88:QBG89 QLC88:QLC89 QUY88:QUY89 REU88:REU89 ROQ88:ROQ89 RYM88:RYM89 SII88:SII89 SSE88:SSE89 TCA88:TCA89 TLW88:TLW89 TVS88:TVS89 UFO88:UFO89 UPK88:UPK89 UZG88:UZG89 VJC88:VJC89 VSY88:VSY89 WCU88:WCU89 WMQ88:WMQ89 WWM88:WWM89 AXH88:AXH89 BHD88:BHD89 BQZ88:BQZ89 CAV88:CAV89 CKR88:CKR89 CUN88:CUN89 DEJ88:DEJ89 DOF88:DOF89 DYB88:DYB89 EHX88:EHX89 ERT88:ERT89 FBP88:FBP89 FLL88:FLL89 FVH88:FVH89 GFD88:GFD89 GOZ88:GOZ89 GYV88:GYV89 HIR88:HIR89 HSN88:HSN89 ICJ88:ICJ89 IMF88:IMF89 IWB88:IWB89 JFX88:JFX89 JPT88:JPT89 JZP88:JZP89 KJL88:KJL89 KTH88:KTH89 LDD88:LDD89 LMZ88:LMZ89 LWV88:LWV89 MGR88:MGR89 MQN88:MQN89 NAJ88:NAJ89 NKF88:NKF89 NUB88:NUB89 ODX88:ODX89 ONT88:ONT89 OXP88:OXP89 PHL88:PHL89 PRH88:PRH89 QBD88:QBD89 QKZ88:QKZ89 QUV88:QUV89 RER88:RER89 RON88:RON89 RYJ88:RYJ89 SIF88:SIF89 SSB88:SSB89 TBX88:TBX89 TLT88:TLT89 TVP88:TVP89 UFL88:UFL89 UPH88:UPH89 UZD88:UZD89 VIZ88:VIZ89 VSV88:VSV89 WCR88:WCR89 WMN88:WMN89 WWJ88:WWJ89 JX88:JX89 TT88:TT89 ADP88:ADP89 ANL88:ANL89 WMX92 WWT92 KH92 UD92 ADZ92 ANV92 KN92 UJ92 AEF92 AOB92 AXX92 BHT92 BRP92 CBL92 CLH92 CVD92 DEZ92 DOV92 DYR92 EIN92 ESJ92 FCF92 FMB92 FVX92 GFT92 GPP92 GZL92 HJH92 HTD92 ICZ92 IMV92 IWR92 JGN92 JQJ92 KAF92 KKB92 KTX92 LDT92 LNP92 LXL92 MHH92 MRD92 NAZ92 NKV92 NUR92 OEN92 OOJ92 OYF92 PIB92 PRX92 QBT92 QLP92 QVL92 RFH92 RPD92 RYZ92 SIV92 SSR92 TCN92 TMJ92 TWF92 UGB92 UPX92 UZT92 VJP92 VTL92 WDH92 WND92 WWZ92 AEC92 UG92 KK92 ANY92 AXU92 BHQ92 BRM92 CBI92 CLE92 CVA92 DEW92 DOS92 DYO92 EIK92 ESG92 FCC92 FLY92 FVU92 GFQ92 GPM92 GZI92 HJE92 HTA92 ICW92 IMS92 IWO92 JGK92 JQG92 KAC92 KJY92 KTU92 LDQ92 LNM92 LXI92 MHE92 MRA92 NAW92 NKS92 NUO92 OEK92 OOG92 OYC92 PHY92 PRU92 QBQ92 QLM92 QVI92 RFE92 RPA92 RYW92 SIS92 SSO92 TCK92 TMG92 TWC92 UFY92 UPU92 UZQ92 VJM92 VTI92 WDE92 WNA92 WWW92 AXR92 BHN92 BRJ92 CBF92 CLB92 CUX92 DET92 DOP92 DYL92 EIH92 ESD92 FBZ92 FLV92 FVR92 GFN92 GPJ92 GZF92 HJB92 HSX92 ICT92 IMP92 IWL92 JGH92 JQD92 JZZ92 KJV92 KTR92 LDN92 LNJ92 LXF92 MHB92 MQX92 NAT92 NKP92 NUL92 OEH92 OOD92 OXZ92 PHV92 PRR92 QBN92 QLJ92 QVF92 RFB92 ROX92 RYT92 SIP92 SSL92 TCH92 TMD92 TVZ92 UFV92 UPR92 UZN92 VJJ92 VTF92 WDB92 TZ93:TZ94 ADV93:ADV94 ANR93:ANR94 AXN93:AXN94 BHJ93:BHJ94 BRF93:BRF94 CBB93:CBB94 CKX93:CKX94 CUT93:CUT94 DEP93:DEP94 DOL93:DOL94 DYH93:DYH94 EID93:EID94 ERZ93:ERZ94 FBV93:FBV94 FLR93:FLR94 FVN93:FVN94 GFJ93:GFJ94 GPF93:GPF94 GZB93:GZB94 HIX93:HIX94 HST93:HST94 ICP93:ICP94 IML93:IML94 IWH93:IWH94 JGD93:JGD94 JPZ93:JPZ94 JZV93:JZV94 KJR93:KJR94 KTN93:KTN94 LDJ93:LDJ94 LNF93:LNF94 LXB93:LXB94 MGX93:MGX94 MQT93:MQT94 NAP93:NAP94 NKL93:NKL94 NUH93:NUH94 OED93:OED94 ONZ93:ONZ94 OXV93:OXV94 PHR93:PHR94 PRN93:PRN94 QBJ93:QBJ94 QLF93:QLF94 QVB93:QVB94 REX93:REX94 ROT93:ROT94 RYP93:RYP94 SIL93:SIL94 SSH93:SSH94 TCD93:TCD94 TLZ93:TLZ94 TVV93:TVV94 UFR93:UFR94 UPN93:UPN94 UZJ93:UZJ94 VJF93:VJF94 VTB93:VTB94 WCX93:WCX94 WMT93:WMT94 WWP93:WWP94 ADS93:ADS94 TW93:TW94 KA93:KA94 ANO93:ANO94 AXK93:AXK94 BHG93:BHG94 BRC93:BRC94 CAY93:CAY94 CKU93:CKU94 CUQ93:CUQ94 DEM93:DEM94 DOI93:DOI94 DYE93:DYE94 EIA93:EIA94 ERW93:ERW94 FBS93:FBS94 FLO93:FLO94 FVK93:FVK94 GFG93:GFG94 GPC93:GPC94 GYY93:GYY94 HIU93:HIU94 HSQ93:HSQ94 ICM93:ICM94 IMI93:IMI94 IWE93:IWE94 JGA93:JGA94 JPW93:JPW94 JZS93:JZS94 KJO93:KJO94 KTK93:KTK94 LDG93:LDG94 LNC93:LNC94 LWY93:LWY94 MGU93:MGU94 MQQ93:MQQ94 NAM93:NAM94 NKI93:NKI94 NUE93:NUE94 OEA93:OEA94 ONW93:ONW94 OXS93:OXS94 PHO93:PHO94 PRK93:PRK94 QBG93:QBG94 QLC93:QLC94 QUY93:QUY94 REU93:REU94 ROQ93:ROQ94 RYM93:RYM94 SII93:SII94 SSE93:SSE94 TCA93:TCA94 TLW93:TLW94 TVS93:TVS94 UFO93:UFO94 UPK93:UPK94 UZG93:UZG94 VJC93:VJC94 VSY93:VSY94 WCU93:WCU94 WMQ93:WMQ94 WWM93:WWM94 AXH93:AXH94 BHD93:BHD94 BQZ93:BQZ94 CAV93:CAV94 CKR93:CKR94 CUN93:CUN94 DEJ93:DEJ94 DOF93:DOF94 DYB93:DYB94 EHX93:EHX94 ERT93:ERT94 FBP93:FBP94 FLL93:FLL94 FVH93:FVH94 GFD93:GFD94 GOZ93:GOZ94 GYV93:GYV94 HIR93:HIR94 HSN93:HSN94 ICJ93:ICJ94 IMF93:IMF94 IWB93:IWB94 JFX93:JFX94 JPT93:JPT94 JZP93:JZP94 KJL93:KJL94 KTH93:KTH94 LDD93:LDD94 LMZ93:LMZ94 LWV93:LWV94 MGR93:MGR94 MQN93:MQN94 NAJ93:NAJ94 NKF93:NKF94 NUB93:NUB94 ODX93:ODX94 ONT93:ONT94 OXP93:OXP94 PHL93:PHL94 PRH93:PRH94 QBD93:QBD94 QKZ93:QKZ94 QUV93:QUV94 RER93:RER94 RON93:RON94 RYJ93:RYJ94 SIF93:SIF94 SSB93:SSB94 TBX93:TBX94 TLT93:TLT94 TVP93:TVP94 UFL93:UFL94 UPH93:UPH94 UZD93:UZD94 VIZ93:VIZ94 VSV93:VSV94 WCR93:WCR94 WMN93:WMN94 WWJ93:WWJ94 JX93:JX94 TT93:TT94 ADP93:ADP94 ANL93:ANL94 WDB96 BI234 VJJ104 WMX96 WWT96 KH96 UD96 ADZ96 ANV96 KN96 UJ96 AEF96 AOB96 AXX96 BHT96 BRP96 CBL96 CLH96 CVD96 DEZ96 DOV96 DYR96 EIN96 ESJ96 FCF96 FMB96 FVX96 GFT96 GPP96 GZL96 HJH96 HTD96 ICZ96 IMV96 IWR96 JGN96 JQJ96 KAF96 KKB96 KTX96 LDT96 LNP96 LXL96 MHH96 MRD96 NAZ96 NKV96 NUR96 OEN96 OOJ96 OYF96 PIB96 PRX96 QBT96 QLP96 QVL96 RFH96 RPD96 RYZ96 SIV96 SSR96 TCN96 TMJ96 TWF96 UGB96 UPX96 UZT96 VJP96 VTL96 WDH96 WND96 WWZ96 AEC96 UG96 KK96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AXR96 BHN96 BRJ96 CBF96 CLB96 CUX96 DET96 DOP96 DYL96 EIH96 ESD96 FBZ96 FLV96 FVR96 GFN96 GPJ96 GZF96 HJB96 HSX96 ICT96 IMP96 IWL96 JGH96 JQD96 JZZ96 KJV96 KTR96 LDN96 LNJ96 LXF96 MHB96 MQX96 NAT96 NKP96 NUL96 OEH96 OOD96 OXZ96 PHV96 PRR96 QBN96 QLJ96 QVF96 RFB96 ROX96 RYT96 SIP96 SSL96 TCH96 TMD96 TVZ96 UFV96 UPR96 UZN96 VJJ96 VTF96 TZ97:TZ98 ADV97:ADV98 ANR97:ANR98 AXN97:AXN98 BHJ97:BHJ98 BRF97:BRF98 CBB97:CBB98 CKX97:CKX98 CUT97:CUT98 DEP97:DEP98 DOL97:DOL98 DYH97:DYH98 EID97:EID98 ERZ97:ERZ98 FBV97:FBV98 FLR97:FLR98 FVN97:FVN98 GFJ97:GFJ98 GPF97:GPF98 GZB97:GZB98 HIX97:HIX98 HST97:HST98 ICP97:ICP98 IML97:IML98 IWH97:IWH98 JGD97:JGD98 JPZ97:JPZ98 JZV97:JZV98 KJR97:KJR98 KTN97:KTN98 LDJ97:LDJ98 LNF97:LNF98 LXB97:LXB98 MGX97:MGX98 MQT97:MQT98 NAP97:NAP98 NKL97:NKL98 NUH97:NUH98 OED97:OED98 ONZ97:ONZ98 OXV97:OXV98 PHR97:PHR98 PRN97:PRN98 QBJ97:QBJ98 QLF97:QLF98 QVB97:QVB98 REX97:REX98 ROT97:ROT98 RYP97:RYP98 SIL97:SIL98 SSH97:SSH98 TCD97:TCD98 TLZ97:TLZ98 TVV97:TVV98 UFR97:UFR98 UPN97:UPN98 UZJ97:UZJ98 VJF97:VJF98 VTB97:VTB98 WCX97:WCX98 WMT97:WMT98 WWP97:WWP98 ADS97:ADS98 TW97:TW98 KA97:KA98 ANO97:ANO98 AXK97:AXK98 BHG97:BHG98 BRC97:BRC98 CAY97:CAY98 CKU97:CKU98 CUQ97:CUQ98 DEM97:DEM98 DOI97:DOI98 DYE97:DYE98 EIA97:EIA98 ERW97:ERW98 FBS97:FBS98 FLO97:FLO98 FVK97:FVK98 GFG97:GFG98 GPC97:GPC98 GYY97:GYY98 HIU97:HIU98 HSQ97:HSQ98 ICM97:ICM98 IMI97:IMI98 IWE97:IWE98 JGA97:JGA98 JPW97:JPW98 JZS97:JZS98 KJO97:KJO98 KTK97:KTK98 LDG97:LDG98 LNC97:LNC98 LWY97:LWY98 MGU97:MGU98 MQQ97:MQQ98 NAM97:NAM98 NKI97:NKI98 NUE97:NUE98 OEA97:OEA98 ONW97:ONW98 OXS97:OXS98 PHO97:PHO98 PRK97:PRK98 QBG97:QBG98 QLC97:QLC98 QUY97:QUY98 REU97:REU98 ROQ97:ROQ98 RYM97:RYM98 SII97:SII98 SSE97:SSE98 TCA97:TCA98 TLW97:TLW98 TVS97:TVS98 UFO97:UFO98 UPK97:UPK98 UZG97:UZG98 VJC97:VJC98 VSY97:VSY98 WCU97:WCU98 WMQ97:WMQ98 WWM97:WWM98 AXH97:AXH98 BHD97:BHD98 BQZ97:BQZ98 CAV97:CAV98 CKR97:CKR98 CUN97:CUN98 DEJ97:DEJ98 DOF97:DOF98 DYB97:DYB98 EHX97:EHX98 ERT97:ERT98 FBP97:FBP98 FLL97:FLL98 FVH97:FVH98 GFD97:GFD98 GOZ97:GOZ98 GYV97:GYV98 HIR97:HIR98 HSN97:HSN98 ICJ97:ICJ98 IMF97:IMF98 IWB97:IWB98 JFX97:JFX98 JPT97:JPT98 JZP97:JZP98 KJL97:KJL98 KTH97:KTH98 LDD97:LDD98 LMZ97:LMZ98 LWV97:LWV98 MGR97:MGR98 MQN97:MQN98 NAJ97:NAJ98 NKF97:NKF98 NUB97:NUB98 ODX97:ODX98 ONT97:ONT98 OXP97:OXP98 PHL97:PHL98 PRH97:PRH98 QBD97:QBD98 QKZ97:QKZ98 QUV97:QUV98 RER97:RER98 RON97:RON98 RYJ97:RYJ98 SIF97:SIF98 SSB97:SSB98 TBX97:TBX98 TLT97:TLT98 TVP97:TVP98 UFL97:UFL98 UPH97:UPH98 UZD97:UZD98 VIZ97:VIZ98 VSV97:VSV98 WCR97:WCR98 WMN97:WMN98 WWJ97:WWJ98 JX97:JX98 TT97:TT98 ADP97:ADP98 ANL97:ANL98 VTF100 WDB100 WMX100 WWT100 KH100 UD100 ADZ100 ANV100 KN100 UJ100 AEF100 AOB100 AXX100 BHT100 BRP100 CBL100 CLH100 CVD100 DEZ100 DOV100 DYR100 EIN100 ESJ100 FCF100 FMB100 FVX100 GFT100 GPP100 GZL100 HJH100 HTD100 ICZ100 IMV100 IWR100 JGN100 JQJ100 KAF100 KKB100 KTX100 LDT100 LNP100 LXL100 MHH100 MRD100 NAZ100 NKV100 NUR100 OEN100 OOJ100 OYF100 PIB100 PRX100 QBT100 QLP100 QVL100 RFH100 RPD100 RYZ100 SIV100 SSR100 TCN100 TMJ100 TWF100 UGB100 UPX100 UZT100 VJP100 VTL100 WDH100 WND100 WWZ100 AEC100 UG100 KK100 ANY100 AXU100 BHQ100 BRM100 CBI100 CLE100 CVA100 DEW100 DOS100 DYO100 EIK100 ESG100 FCC100 FLY100 FVU100 GFQ100 GPM100 GZI100 HJE100 HTA100 ICW100 IMS100 IWO100 JGK100 JQG100 KAC100 KJY100 KTU100 LDQ100 LNM100 LXI100 MHE100 MRA100 NAW100 NKS100 NUO100 OEK100 OOG100 OYC100 PHY100 PRU100 QBQ100 QLM100 QVI100 RFE100 RPA100 RYW100 SIS100 SSO100 TCK100 TMG100 TWC100 UFY100 UPU100 UZQ100 VJM100 VTI100 WDE100 WNA100 WWW100 AXR100 BHN100 BRJ100 CBF100 CLB100 CUX100 DET100 DOP100 DYL100 EIH100 ESD100 FBZ100 FLV100 FVR100 GFN100 GPJ100 GZF100 HJB100 HSX100 ICT100 IMP100 IWL100 JGH100 JQD100 JZZ100 KJV100 KTR100 LDN100 LNJ100 LXF100 MHB100 MQX100 NAT100 NKP100 NUL100 OEH100 OOD100 OXZ100 PHV100 PRR100 QBN100 QLJ100 QVF100 RFB100 ROX100 RYT100 SIP100 SSL100 TCH100 TMD100 TVZ100 UFV100 UPR100 UZN100 VJJ100 TZ101:TZ102 ADV101:ADV102 ANR101:ANR102 AXN101:AXN102 BHJ101:BHJ102 BRF101:BRF102 CBB101:CBB102 CKX101:CKX102 CUT101:CUT102 DEP101:DEP102 DOL101:DOL102 DYH101:DYH102 EID101:EID102 ERZ101:ERZ102 FBV101:FBV102 FLR101:FLR102 FVN101:FVN102 GFJ101:GFJ102 GPF101:GPF102 GZB101:GZB102 HIX101:HIX102 HST101:HST102 ICP101:ICP102 IML101:IML102 IWH101:IWH102 JGD101:JGD102 JPZ101:JPZ102 JZV101:JZV102 KJR101:KJR102 KTN101:KTN102 LDJ101:LDJ102 LNF101:LNF102 LXB101:LXB102 MGX101:MGX102 MQT101:MQT102 NAP101:NAP102 NKL101:NKL102 NUH101:NUH102 OED101:OED102 ONZ101:ONZ102 OXV101:OXV102 PHR101:PHR102 PRN101:PRN102 QBJ101:QBJ102 QLF101:QLF102 QVB101:QVB102 REX101:REX102 ROT101:ROT102 RYP101:RYP102 SIL101:SIL102 SSH101:SSH102 TCD101:TCD102 TLZ101:TLZ102 TVV101:TVV102 UFR101:UFR102 UPN101:UPN102 UZJ101:UZJ102 VJF101:VJF102 VTB101:VTB102 WCX101:WCX102 WMT101:WMT102 WWP101:WWP102 ADS101:ADS102 TW101:TW102 KA101:KA102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AXH101:AXH102 BHD101:BHD102 BQZ101:BQZ102 CAV101:CAV102 CKR101:CKR102 CUN101:CUN102 DEJ101:DEJ102 DOF101:DOF102 DYB101:DYB102 EHX101:EHX102 ERT101:ERT102 FBP101:FBP102 FLL101:FLL102 FVH101:FVH102 GFD101:GFD102 GOZ101:GOZ102 GYV101:GYV102 HIR101:HIR102 HSN101:HSN102 ICJ101:ICJ102 IMF101:IMF102 IWB101:IWB102 JFX101:JFX102 JPT101:JPT102 JZP101:JZP102 KJL101:KJL102 KTH101:KTH102 LDD101:LDD102 LMZ101:LMZ102 LWV101:LWV102 MGR101:MGR102 MQN101:MQN102 NAJ101:NAJ102 NKF101:NKF102 NUB101:NUB102 ODX101:ODX102 ONT101:ONT102 OXP101:OXP102 PHL101:PHL102 PRH101:PRH102 QBD101:QBD102 QKZ101:QKZ102 QUV101:QUV102 RER101:RER102 RON101:RON102 RYJ101:RYJ102 SIF101:SIF102 SSB101:SSB102 TBX101:TBX102 TLT101:TLT102 TVP101:TVP102 UFL101:UFL102 UPH101:UPH102 UZD101:UZD102 VIZ101:VIZ102 VSV101:VSV102 WCR101:WCR102 WMN101:WMN102 WWJ101:WWJ102 JX101:JX102 TT101:TT102 ADP101:ADP102 ANL101:ANL102 ANL64:ANL65 UZN104 ADV105:ADV106 ANR105:ANR106 AXN105:AXN106 BHJ105:BHJ106 BRF105:BRF106 CBB105:CBB106 CKX105:CKX106 CUT105:CUT106 DEP105:DEP106 DOL105:DOL106 DYH105:DYH106 EID105:EID106 ERZ105:ERZ106 FBV105:FBV106 FLR105:FLR106 FVN105:FVN106 GFJ105:GFJ106 GPF105:GPF106 GZB105:GZB106 HIX105:HIX106 HST105:HST106 ICP105:ICP106 IML105:IML106 IWH105:IWH106 JGD105:JGD106 JPZ105:JPZ106 JZV105:JZV106 KJR105:KJR106 KTN105:KTN106 LDJ105:LDJ106 LNF105:LNF106 LXB105:LXB106 MGX105:MGX106 MQT105:MQT106 NAP105:NAP106 NKL105:NKL106 NUH105:NUH106 OED105:OED106 ONZ105:ONZ106 OXV105:OXV106 PHR105:PHR106 PRN105:PRN106 QBJ105:QBJ106 QLF105:QLF106 QVB105:QVB106 REX105:REX106 ROT105:ROT106 RYP105:RYP106 SIL105:SIL106 SSH105:SSH106 TCD105:TCD106 TLZ105:TLZ106 TVV105:TVV106 UFR105:UFR106 UPN105:UPN106 UZJ105:UZJ106 VJF105:VJF106 VTB105:VTB106 WCX105:WCX106 WMT105:WMT106 WWP105:WWP106 ADS105:ADS106 TW105:TW106 KA105:KA106 ANO105:ANO106 AXK105:AXK106 BHG105:BHG106 BRC105:BRC106 CAY105:CAY106 CKU105:CKU106 CUQ105:CUQ106 DEM105:DEM106 DOI105:DOI106 DYE105:DYE106 EIA105:EIA106 ERW105:ERW106 FBS105:FBS106 FLO105:FLO106 FVK105:FVK106 GFG105:GFG106 GPC105:GPC106 GYY105:GYY106 HIU105:HIU106 HSQ105:HSQ106 ICM105:ICM106 IMI105:IMI106 IWE105:IWE106 JGA105:JGA106 JPW105:JPW106 JZS105:JZS106 KJO105:KJO106 KTK105:KTK106 LDG105:LDG106 LNC105:LNC106 LWY105:LWY106 MGU105:MGU106 MQQ105:MQQ106 NAM105:NAM106 NKI105:NKI106 NUE105:NUE106 OEA105:OEA106 ONW105:ONW106 OXS105:OXS106 PHO105:PHO106 PRK105:PRK106 QBG105:QBG106 QLC105:QLC106 QUY105:QUY106 REU105:REU106 ROQ105:ROQ106 RYM105:RYM106 SII105:SII106 SSE105:SSE106 TCA105:TCA106 TLW105:TLW106 TVS105:TVS106 UFO105:UFO106 UPK105:UPK106 UZG105:UZG106 VJC105:VJC106 VSY105:VSY106 WCU105:WCU106 WMQ105:WMQ106 WWM105:WWM106 AXH105:AXH106 BHD105:BHD106 BQZ105:BQZ106 CAV105:CAV106 CKR105:CKR106 CUN105:CUN106 DEJ105:DEJ106 DOF105:DOF106 DYB105:DYB106 EHX105:EHX106 ERT105:ERT106 FBP105:FBP106 FLL105:FLL106 FVH105:FVH106 GFD105:GFD106 GOZ105:GOZ106 GYV105:GYV106 HIR105:HIR106 HSN105:HSN106 ICJ105:ICJ106 IMF105:IMF106 IWB105:IWB106 JFX105:JFX106 JPT105:JPT106 JZP105:JZP106 KJL105:KJL106 KTH105:KTH106 LDD105:LDD106 LMZ105:LMZ106 LWV105:LWV106 MGR105:MGR106 MQN105:MQN106 NAJ105:NAJ106 NKF105:NKF106 NUB105:NUB106 ODX105:ODX106 ONT105:ONT106 OXP105:OXP106 PHL105:PHL106 PRH105:PRH106 QBD105:QBD106 QKZ105:QKZ106 QUV105:QUV106 RER105:RER106 RON105:RON106 RYJ105:RYJ106 SIF105:SIF106 SSB105:SSB106 TBX105:TBX106 TLT105:TLT106 TVP105:TVP106 UFL105:UFL106 UPH105:UPH106 UZD105:UZD106 VIZ105:VIZ106 VSV105:VSV106 WCR105:WCR106 WMN105:WMN106 WWJ105:WWJ106 JX105:JX106 TT105:TT106 ADP105:ADP106 BK104:BK106 ANL78 WDL125 VJI126 UZM126 UPQ126 UFU126 TVY126 TMC126 TCG126 SSK126 SIO126 RYS126 ROW126 RFA126 QVE126 QLI126 QBM126 PRQ126 PHU126 OXY126 OOC126 OEG126 NUK126 NKO126 NAS126 MQW126 MHA126 LXE126 LNI126 LDM126 KTQ126 KJU126 JZY126 JQC126 JGG126 IWK126 IMO126 ICS126 HSW126 HJA126 GZE126 GPI126 GFM126 FVQ126 FLU126 FBY126 ESC126 EIG126 DYK126 DOO126 DES126 CUW126 CLA126 CBE126 BRI126 BHM126 AXQ126 ANU126 ADY126 UC126 KG126 WWV126 WMZ126 WDD126 VTH126 VJL126 UZP126 UPT126 UFX126 TWB126 TMF126 TCJ126 SSN126 SIR126 RYV126 ROZ126 RFD126 QVH126 QLL126 QBP126 PRT126 PHX126 OYB126 OOF126 OEJ126 NUN126 NKR126 NAV126 MQZ126 MHD126 LXH126 LNL126 LDP126 KTT126 KJX126 KAB126 JQF126 JGJ126 IWN126 IMR126 ICV126 HSZ126 HJD126 GZH126 GPL126 GFP126 FVT126 FLX126 FCB126 ESF126 EIJ126 DYN126 DOR126 DEV126 CUZ126 CLD126 CBH126 BRL126 BHP126 AXT126 ANX126 AEB126 UF126 KJ126 WWY126 WNC126 WDG126 VTK126 VJO126 UZS126 UPW126 UGA126 TWE126 TMI126 TCM126 SSQ126 SIU126 RYY126 RPC126 RFG126 QVK126 QLO126 QBS126 PRW126 PIA126 OYE126 OOI126 OEM126 NUQ126 NKU126 NAY126 MRC126 MHG126 LXK126 LNO126 LDS126 KTW126 KKA126 KAE126 JQI126 JGM126 IWQ126 IMU126 ICY126 HTC126 HJG126 GZK126 GPO126 GFS126 FVW126 FMA126 FCE126 ESI126 EIM126 DYQ126 DOU126 DEY126 CVC126 CLG126 CBK126 BRO126 BHS126 AXW126 AOA126 AEE126 UI126 KM126 WWS126 WMW126 BD124:BD127 KI132 KK128 WMU128 WCY128 VTC128 VJG128 UZK128 UPO128 UFS128 TVW128 TMA128 TCE128 SSI128 SIM128 RYQ128 ROU128 REY128 QVC128 QLG128 QBK128 PRO128 PHS128 OXW128 OOA128 OEE128 NUI128 NKM128 NAQ128 MQU128 MGY128 LXC128 LNG128 LDK128 KTO128 KJS128 JZW128 JQA128 JGE128 IWI128 IMM128 ICQ128 HSU128 HIY128 GZC128 GPG128 GFK128 FVO128 FLS128 FBW128 ESA128 EIE128 DYI128 DOM128 DEQ128 CUU128 CKY128 CBC128 BRG128 BHK128 AXO128 ANS128 ADW128 UA128 KE128 WWQ128 WWT128 WMX128 WDB128 VTF128 VJJ128 UZN128 UPR128 UFV128 TVZ128 TMD128 TCH128 SSL128 SIP128 RYT128 ROX128 RFB128 QVF128 QLJ128 QBN128 PRR128 PHV128 OXZ128 OOD128 OEH128 NUL128 NKP128 NAT128 MQX128 MHB128 LXF128 LNJ128 LDN128 KTR128 KJV128 JZZ128 JQD128 JGH128 IWL128 IMP128 ICT128 HSX128 HJB128 GZF128 GPJ128 GFN128 FVR128 FLV128 FBZ128 ESD128 EIH128 DYL128 DOP128 DET128 CUX128 CLB128 CBF128 BRJ128 BHN128 AXR128 ANV128 ADZ128 UD128 KH128 WWW128 WNA128 WDE128 VTI128 VJM128 UZQ128 UPU128 UFY128 TWC128 TMG128 TCK128 SSO128 SIS128 RYW128 RPA128 RFE128 QVI128 QLM128 QBQ128 PRU128 PHY128 OYC128 OOG128 OEK128 NUO128 NKS128 NAW128 MRA128 MHE128 LXI128 LNM128 LDQ128 KTU128 KJY128 KAC128 JQG128 JGK128 IWO128 IMS128 ICW128 HTA128 HJE128 GZI128 GPM128 GFQ128 FVU128 FLY128 FCC128 ESG128 EIK128 DYO128 DOS128 DEW128 CVA128 CLE128 CBI128 BRM128 BHQ128 AXU128 ANY128 KD101:KD102 BI135:BI137 BF135:BF137 KI138 UE138 AEA138 ANW138 AXS138 BHO138 BRK138 CBG138 CLC138 CUY138 DEU138 DOQ138 DYM138 EII138 ESE138 FCA138 FLW138 FVS138 GFO138 GPK138 GZG138 HJC138 HSY138 ICU138 IMQ138 IWM138 JGI138 JQE138 KAA138 KJW138 KTS138 LDO138 LNK138 LXG138 MHC138 MQY138 NAU138 NKQ138 NUM138 OEI138 OOE138 OYA138 PHW138 PRS138 QBO138 QLK138 QVG138 RFC138 ROY138 RYU138 SIQ138 SSM138 TCI138 TME138 TWA138 UFW138 UPS138 UZO138 VJK138 VTG138 WDC138 WMY138 WWU138 KO138 UK138 AEG138 AOC138 AXY138 BHU138 BRQ138 CBM138 CLI138 CVE138 DFA138 DOW138 DYS138 EIO138 ESK138 FCG138 FMC138 FVY138 GFU138 GPQ138 GZM138 HJI138 HTE138 IDA138 IMW138 IWS138 JGO138 JQK138 KAG138 KKC138 KTY138 LDU138 LNQ138 LXM138 MHI138 MRE138 NBA138 NKW138 NUS138 OEO138 OOK138 OYG138 PIC138 PRY138 QBU138 QLQ138 QVM138 RFI138 RPE138 RZA138 SIW138 SSS138 TCO138 TMK138 TWG138 UGC138 UPY138 UZU138 VJQ138 VTM138 WDI138 WNE138 WXA138 KL138 UH138 AED138 ANZ138 AXV138 BHR138 BRN138 CBJ138 CLF138 CVB138 DEX138 DOT138 DYP138 EIL138 ESH138 FCD138 FLZ138 FVV138 GFR138 GPN138 GZJ138 HJF138 HTB138 ICX138 IMT138 IWP138 JGL138 JQH138 KAD138 KJZ138 KTV138 LDR138 LNN138 LXJ138 MHF138 MRB138 NAX138 NKT138 NUP138 OEL138 OOH138 OYD138 PHZ138 PRV138 QBR138 QLN138 QVJ138 RFF138 RPB138 RYX138 SIT138 SSP138 TCL138 TMH138 TWD138 UFZ138 UPV138 UZR138 BJ138:BJ139 BD138:BD139 BG138:BG139 VJN138 VTJ138 WDF138 WNB138 BD175 BF140 BI140 KI141 UE141 AEA141 ANW141 AXS141 BHO141 BRK141 CBG141 CLC141 CUY141 DEU141 DOQ141 DYM141 EII141 ESE141 FCA141 FLW141 FVS141 GFO141 GPK141 GZG141 HJC141 HSY141 ICU141 IMQ141 IWM141 JGI141 JQE141 KAA141 KJW141 KTS141 LDO141 LNK141 LXG141 MHC141 MQY141 NAU141 NKQ141 NUM141 OEI141 OOE141 OYA141 PHW141 PRS141 QBO141 QLK141 QVG141 RFC141 ROY141 RYU141 SIQ141 SSM141 TCI141 TME141 TWA141 UFW141 UPS141 UZO141 VJK141 VTG141 WDC141 WMY141 WWU141 KO141 UK141 AEG141 AOC141 AXY141 BHU141 BRQ141 CBM141 CLI141 CVE141 DFA141 DOW141 DYS141 EIO141 ESK141 FCG141 FMC141 FVY141 GFU141 GPQ141 GZM141 HJI141 HTE141 IDA141 IMW141 IWS141 JGO141 JQK141 KAG141 KKC141 KTY141 LDU141 LNQ141 LXM141 MHI141 MRE141 NBA141 NKW141 NUS141 OEO141 OOK141 OYG141 PIC141 PRY141 QBU141 QLQ141 QVM141 RFI141 RPE141 RZA141 SIW141 SSS141 TCO141 TMK141 TWG141 UGC141 UPY141 UZU141 VJQ141 VTM141 WDI141 WNE141 WXA141 KL141 UH141 AED141 ANZ141 AXV141 BHR141 BRN141 CBJ141 CLF141 CVB141 DEX141 DOT141 DYP141 EIL141 ESH141 FCD141 FLZ141 FVV141 GFR141 GPN141 GZJ141 HJF141 HTB141 ICX141 IMT141 IWP141 JGL141 JQH141 KAD141 KJZ141 KTV141 LDR141 LNN141 LXJ141 MHF141 MRB141 NAX141 NKT141 NUP141 OEL141 OOH141 OYD141 PHZ141 PRV141 QBR141 QLN141 QVJ141 RFF141 RPB141 RYX141 SIT141 SSP141 TCL141 TMH141 TWD141 UFZ141 UPV141 UZR141 BJ141:BJ142 BD141:BD142 BG141:BG142 VJN141 VTJ141 WDF141 WNB141 VJY139 BI143 BF143 WWX144 KI144 UE144 AEA144 ANW144 AXS144 BHO144 BRK144 CBG144 CLC144 CUY144 DEU144 DOQ144 DYM144 EII144 ESE144 FCA144 FLW144 FVS144 GFO144 GPK144 GZG144 HJC144 HSY144 ICU144 IMQ144 IWM144 JGI144 JQE144 KAA144 KJW144 KTS144 LDO144 LNK144 LXG144 MHC144 MQY144 NAU144 NKQ144 NUM144 OEI144 OOE144 OYA144 PHW144 PRS144 QBO144 QLK144 QVG144 RFC144 ROY144 RYU144 SIQ144 SSM144 TCI144 TME144 TWA144 UFW144 UPS144 UZO144 VJK144 VTG144 WDC144 WMY144 WWU144 KO144 UK144 AEG144 AOC144 AXY144 BHU144 BRQ144 CBM144 CLI144 CVE144 DFA144 DOW144 DYS144 EIO144 ESK144 FCG144 FMC144 FVY144 GFU144 GPQ144 GZM144 HJI144 HTE144 IDA144 IMW144 IWS144 JGO144 JQK144 KAG144 KKC144 KTY144 LDU144 LNQ144 LXM144 MHI144 MRE144 NBA144 NKW144 NUS144 OEO144 OOK144 OYG144 PIC144 PRY144 QBU144 QLQ144 QVM144 RFI144 RPE144 RZA144 SIW144 SSS144 TCO144 TMK144 TWG144 UGC144 UPY144 UZU144 VJQ144 VTM144 WDI144 WNE144 WXA144 KL144 UH144 AED144 ANZ144 AXV144 BHR144 BRN144 CBJ144 CLF144 CVB144 DEX144 DOT144 DYP144 EIL144 ESH144 FCD144 FLZ144 FVV144 GFR144 GPN144 GZJ144 HJF144 HTB144 ICX144 IMT144 IWP144 JGL144 JQH144 KAD144 KJZ144 KTV144 LDR144 LNN144 LXJ144 MHF144 MRB144 NAX144 NKT144 NUP144 OEL144 OOH144 OYD144 PHZ144 PRV144 QBR144 QLN144 QVJ144 RFF144 RPB144 RYX144 SIT144 SSP144 TCL144 TMH144 TWD144 UFZ144 UPV144 UZR144 BJ144 BD144 BG144 VJN144 VTJ144 WDF144 WNB144 BF145 BI145 WWX146 KI146 UE146 AEA146 ANW146 AXS146 BHO146 BRK146 CBG146 CLC146 CUY146 DEU146 DOQ146 DYM146 EII146 ESE146 FCA146 FLW146 FVS146 GFO146 GPK146 GZG146 HJC146 HSY146 ICU146 IMQ146 IWM146 JGI146 JQE146 KAA146 KJW146 KTS146 LDO146 LNK146 LXG146 MHC146 MQY146 NAU146 NKQ146 NUM146 OEI146 OOE146 OYA146 PHW146 PRS146 QBO146 QLK146 QVG146 RFC146 ROY146 RYU146 SIQ146 SSM146 TCI146 TME146 TWA146 UFW146 UPS146 UZO146 VJK146 VTG146 WDC146 WMY146 WWU146 KO146 UK146 AEG146 AOC146 AXY146 BHU146 BRQ146 CBM146 CLI146 CVE146 DFA146 DOW146 DYS146 EIO146 ESK146 FCG146 FMC146 FVY146 GFU146 GPQ146 GZM146 HJI146 HTE146 IDA146 IMW146 IWS146 JGO146 JQK146 KAG146 KKC146 KTY146 LDU146 LNQ146 LXM146 MHI146 MRE146 NBA146 NKW146 NUS146 OEO146 OOK146 OYG146 PIC146 PRY146 QBU146 QLQ146 QVM146 RFI146 RPE146 RZA146 SIW146 SSS146 TCO146 TMK146 TWG146 UGC146 UPY146 UZU146 VJQ146 VTM146 WDI146 WNE146 WXA146 KL146 UH146 AED146 ANZ146 AXV146 BHR146 BRN146 CBJ146 CLF146 CVB146 DEX146 DOT146 DYP146 EIL146 ESH146 FCD146 FLZ146 FVV146 GFR146 GPN146 GZJ146 HJF146 HTB146 ICX146 IMT146 IWP146 JGL146 JQH146 KAD146 KJZ146 KTV146 LDR146 LNN146 LXJ146 MHF146 MRB146 NAX146 NKT146 NUP146 OEL146 OOH146 OYD146 PHZ146 PRV146 QBR146 QLN146 QVJ146 RFF146 RPB146 RYX146 SIT146 SSP146 TCL146 TMH146 TWD146 UFZ146 UPV146 UZR146 BJ146 BD146 BG146 VJN146 VTJ146 WDF146 WNB146 BI147 BF147 BF149 KI148 UE148 AEA148 ANW148 AXS148 BHO148 BRK148 CBG148 CLC148 CUY148 DEU148 DOQ148 DYM148 EII148 ESE148 FCA148 FLW148 FVS148 GFO148 GPK148 GZG148 HJC148 HSY148 ICU148 IMQ148 IWM148 JGI148 JQE148 KAA148 KJW148 KTS148 LDO148 LNK148 LXG148 MHC148 MQY148 NAU148 NKQ148 NUM148 OEI148 OOE148 OYA148 PHW148 PRS148 QBO148 QLK148 QVG148 RFC148 ROY148 RYU148 SIQ148 SSM148 TCI148 TME148 TWA148 UFW148 UPS148 UZO148 VJK148 VTG148 WDC148 WMY148 WWU148 KO148 UK148 AEG148 AOC148 AXY148 BHU148 BRQ148 CBM148 CLI148 CVE148 DFA148 DOW148 DYS148 EIO148 ESK148 FCG148 FMC148 FVY148 GFU148 GPQ148 GZM148 HJI148 HTE148 IDA148 IMW148 IWS148 JGO148 JQK148 KAG148 KKC148 KTY148 LDU148 LNQ148 LXM148 MHI148 MRE148 NBA148 NKW148 NUS148 OEO148 OOK148 OYG148 PIC148 PRY148 QBU148 QLQ148 QVM148 RFI148 RPE148 RZA148 SIW148 SSS148 TCO148 TMK148 TWG148 UGC148 UPY148 UZU148 VJQ148 VTM148 WDI148 WNE148 WXA148 KL148 UH148 AED148 ANZ148 AXV148 BHR148 BRN148 CBJ148 CLF148 CVB148 DEX148 DOT148 DYP148 EIL148 ESH148 FCD148 FLZ148 FVV148 GFR148 GPN148 GZJ148 HJF148 HTB148 ICX148 IMT148 IWP148 JGL148 JQH148 KAD148 KJZ148 KTV148 LDR148 LNN148 LXJ148 MHF148 MRB148 NAX148 NKT148 NUP148 OEL148 OOH148 OYD148 PHZ148 PRV148 QBR148 QLN148 QVJ148 RFF148 RPB148 RYX148 SIT148 SSP148 TCL148 TMH148 TWD148 UFZ148 UPV148 UZR148 BJ148 BD148 BG148 VJN148 VTJ148 WDF148 WNB148 WWX148 KI184 UE184 AEA184 ANW184 AXS184 BHO184 BRK184 CBG184 CLC184 CUY184 DEU184 DOQ184 DYM184 EII184 ESE184 FCA184 FLW184 FVS184 GFO184 GPK184 GZG184 HJC184 HSY184 ICU184 IMQ184 IWM184 JGI184 JQE184 KAA184 KJW184 KTS184 LDO184 LNK184 LXG184 MHC184 MQY184 NAU184 NKQ184 NUM184 OEI184 OOE184 OYA184 PHW184 PRS184 QBO184 QLK184 QVG184 RFC184 ROY184 RYU184 SIQ184 SSM184 TCI184 TME184 TWA184 UFW184 UPS184 UZO184 VJK184 VTG184 WDC184 WMY184 WWU184 KO184 UK184 AEG184 AOC184 AXY184 BHU184 BRQ184 CBM184 CLI184 CVE184 DFA184 DOW184 DYS184 EIO184 ESK184 FCG184 FMC184 FVY184 GFU184 GPQ184 GZM184 HJI184 HTE184 IDA184 IMW184 IWS184 JGO184 JQK184 KAG184 KKC184 KTY184 LDU184 LNQ184 LXM184 MHI184 MRE184 NBA184 NKW184 NUS184 OEO184 OOK184 OYG184 PIC184 PRY184 QBU184 QLQ184 QVM184 RFI184 RPE184 RZA184 SIW184 SSS184 TCO184 TMK184 TWG184 UGC184 UPY184 UZU184 VJQ184 VTM184 WDI184 WNE184 WXA184 KL184 UH184 AED184 ANZ184 AXV184 BHR184 BRN184 CBJ184 CLF184 CVB184 DEX184 DOT184 DYP184 EIL184 ESH184 FCD184 FLZ184 FVV184 GFR184 GPN184 GZJ184 HJF184 HTB184 ICX184 IMT184 IWP184 JGL184 JQH184 KAD184 KJZ184 KTV184 LDR184 LNN184 LXJ184 MHF184 MRB184 NAX184 NKT184 NUP184 OEL184 OOH184 OYD184 PHZ184 PRV184 QBR184 QLN184 QVJ184 RFF184 RPB184 RYX184 SIT184 SSP184 TCL184 TMH184 TWD184 UFZ184 UPV184 UZR184 BJ184 BG184 VJN184 VTJ184 WDF184 WNB184 VJY142 UZU189 VAC237 AEC128 WXE129 KP129 UL129 AEH129 AOD129 AXZ129 BHV129 BRR129 CBN129 CLJ129 CVF129 DFB129 DOX129 DYT129 EIP129 ESL129 FCH129 FMD129 FVZ129 GFV129 GPR129 GZN129 HJJ129 HTF129 IDB129 IMX129 IWT129 JGP129 JQL129 KAH129 KKD129 KTZ129 LDV129 LNR129 LXN129 MHJ129 MRF129 NBB129 NKX129 NUT129 OEP129 OOL129 OYH129 PID129 PRZ129 QBV129 QLR129 QVN129 RFJ129 RPF129 RZB129 SIX129 SST129 TCP129 TML129 TWH129 UGD129 UPZ129 UZV129 VJR129 VTN129 WDJ129 WNF129 WXB129 KV129 UR129 AEN129 AOJ129 AYF129 BIB129 BRX129 CBT129 CLP129 CVL129 DFH129 DPD129 DYZ129 EIV129 ESR129 FCN129 FMJ129 FWF129 GGB129 GPX129 GZT129 HJP129 HTL129 IDH129 IND129 IWZ129 JGV129 JQR129 KAN129 KKJ129 KUF129 LEB129 LNX129 LXT129 MHP129 MRL129 NBH129 NLD129 NUZ129 OEV129 OOR129 OYN129 PIJ129 PSF129 QCB129 QLX129 QVT129 RFP129 RPL129 RZH129 SJD129 SSZ129 TCV129 TMR129 TWN129 UGJ129 UQF129 VAB129 VJX129 VTT129 WDP129 WNL129 WXH129 KS129 UO129 AEK129 AOG129 AYC129 BHY129 BRU129 CBQ129 CLM129 CVI129 DFE129 DPA129 DYW129 EIS129 ESO129 FCK129 FMG129 FWC129 GFY129 GPU129 GZQ129 HJM129 HTI129 IDE129 INA129 IWW129 JGS129 JQO129 KAK129 KKG129 KUC129 LDY129 LNU129 LXQ129 MHM129 MRI129 NBE129 NLA129 NUW129 OES129 OOO129 OYK129 PIG129 PSC129 QBY129 QLU129 QVQ129 RFM129 RPI129 RZE129 SJA129 SSW129 TCS129 TMO129 TWK129 UGG129 UQC129 UZY129 VJU129 VTQ129 WDM129 WNI129 BB129 VUA124 WNH114 WDL114 VTP114 VJT114 UZX114 UQB114 UGF114 TWJ114 TMN114 TCR114 SSV114 SIZ114 RZD114 RPH114 RFL114 QVP114 QLT114 QBX114 PSB114 PIF114 OYJ114 OON114 OER114 NUV114 NKZ114 NBD114 MRH114 MHL114 LXP114 LNT114 LDX114 KUB114 KKF114 KAJ114 JQN114 JGR114 IWV114 IMZ114 IDD114 HTH114 HJL114 GZP114 GPT114 GFX114 FWB114 FMF114 FCJ114 ESN114 EIR114 DYV114 DOZ114 DFD114 CVH114 CLL114 CBP114 BRT114 BHX114 AYB114 AOF114 AEJ114 UN114 KR114 WXG114 WNK114 WDO114 VTS114 VJW114 VAA114 UQE114 UGI114 TWM114 TMQ114 TCU114 SSY114 SJC114 RZG114 RPK114 RFO114 QVS114 QLW114 QCA114 PSE114 PII114 OYM114 OOQ114 OEU114 NUY114 NLC114 NBG114 MRK114 MHO114 LXS114 LNW114 LEA114 KUE114 KKI114 KAM114 JQQ114 JGU114 IWY114 INC114 IDG114 HTK114 HJO114 GZS114 GPW114 GGA114 FWE114 FMI114 FCM114 ESQ114 EIU114 DYY114 DPC114 DFG114 CVK114 CLO114 CBS114 BRW114 BIA114 AYE114 AOI114 AEM114 UQ114 KU114 WXJ114 WNN114 WDR114 VTV114 VJZ114 VAD114 UQH114 UGL114 TWP114 TMT114 TCX114 STB114 SJF114 RZJ114 RPN114 RFR114 QVV114 QLZ114 QCD114 PSH114 PIL114 OYP114 OOT114 OEX114 NVB114 NLF114 NBJ114 MRN114 MHR114 LXV114 LNZ114 LED114 KUH114 KKL114 KAP114 JQT114 JGX114 IXB114 INF114 IDJ114 HTN114 HJR114 GZV114 GPZ114 GGD114 FWH114 FML114 FCP114 EST114 EIX114 DZB114 DPF114 DFJ114 CVN114 CLR114 CBV114 BRZ114 BID114 AYH114 AOL114 AEP114 UT114 KX114 WXD114 BD114:BD115 WXE115 KP115 UL115 AEH115 AOD115 AXZ115 BHV115 BRR115 CBN115 CLJ115 CVF115 DFB115 DOX115 DYT115 EIP115 ESL115 FCH115 FMD115 FVZ115 GFV115 GPR115 GZN115 HJJ115 HTF115 IDB115 IMX115 IWT115 JGP115 JQL115 KAH115 KKD115 KTZ115 LDV115 LNR115 LXN115 MHJ115 MRF115 NBB115 NKX115 NUT115 OEP115 OOL115 OYH115 PID115 PRZ115 QBV115 QLR115 QVN115 RFJ115 RPF115 RZB115 SIX115 SST115 TCP115 TML115 TWH115 UGD115 UPZ115 UZV115 VJR115 VTN115 WDJ115 WNF115 WXB115 KV115 UR115 AEN115 AOJ115 AYF115 BIB115 BRX115 CBT115 CLP115 CVL115 DFH115 DPD115 DYZ115 EIV115 ESR115 FCN115 FMJ115 FWF115 GGB115 GPX115 GZT115 HJP115 HTL115 IDH115 IND115 IWZ115 JGV115 JQR115 KAN115 KKJ115 KUF115 LEB115 LNX115 LXT115 MHP115 MRL115 NBH115 NLD115 NUZ115 OEV115 OOR115 OYN115 PIJ115 PSF115 QCB115 QLX115 QVT115 RFP115 RPL115 RZH115 SJD115 SSZ115 TCV115 TMR115 TWN115 UGJ115 UQF115 VAB115 VJX115 VTT115 WDP115 WNL115 WXH115 KS115 UO115 AEK115 AOG115 AYC115 BHY115 BRU115 CBQ115 CLM115 CVI115 DFE115 DPA115 DYW115 EIS115 ESO115 FCK115 FMG115 FWC115 GFY115 GPU115 GZQ115 HJM115 HTI115 IDE115 INA115 IWW115 JGS115 JQO115 KAK115 KKG115 KUC115 LDY115 LNU115 LXQ115 MHM115 MRI115 NBE115 NLA115 NUW115 OES115 OOO115 OYK115 PIG115 PSC115 QBY115 QLU115 QVQ115 RFM115 RPI115 RZE115 SJA115 SSW115 TCS115 TMO115 TWK115 UGG115 UQC115 UZY115 VJU115 VTQ115 WDM115 WNH116 WDL116 VTP116 VJT116 UZX116 UQB116 UGF116 TWJ116 TMN116 TCR116 SSV116 SIZ116 RZD116 RPH116 RFL116 QVP116 QLT116 QBX116 PSB116 PIF116 OYJ116 OON116 OER116 NUV116 NKZ116 NBD116 MRH116 MHL116 LXP116 LNT116 LDX116 KUB116 KKF116 KAJ116 JQN116 JGR116 IWV116 IMZ116 IDD116 HTH116 HJL116 GZP116 GPT116 GFX116 FWB116 FMF116 FCJ116 ESN116 EIR116 DYV116 DOZ116 DFD116 CVH116 CLL116 CBP116 BRT116 BHX116 AYB116 AOF116 AEJ116 UN116 KR116 WXG116 WNK116 WDO116 VTS116 VJW116 VAA116 UQE116 UGI116 TWM116 TMQ116 TCU116 SSY116 SJC116 RZG116 RPK116 RFO116 QVS116 QLW116 QCA116 PSE116 PII116 OYM116 OOQ116 OEU116 NUY116 NLC116 NBG116 MRK116 MHO116 LXS116 LNW116 LEA116 KUE116 KKI116 KAM116 JQQ116 JGU116 IWY116 INC116 IDG116 HTK116 HJO116 GZS116 GPW116 GGA116 FWE116 FMI116 FCM116 ESQ116 EIU116 DYY116 DPC116 DFG116 CVK116 CLO116 CBS116 BRW116 BIA116 AYE116 AOI116 AEM116 UQ116 KU116 WXJ116 WNN116 WDR116 VTV116 VJZ116 VAD116 UQH116 UGL116 TWP116 TMT116 TCX116 STB116 SJF116 RZJ116 RPN116 RFR116 QVV116 QLZ116 QCD116 PSH116 PIL116 OYP116 OOT116 OEX116 NVB116 NLF116 NBJ116 MRN116 MHR116 LXV116 LNZ116 LED116 KUH116 KKL116 KAP116 JQT116 JGX116 IXB116 INF116 IDJ116 HTN116 HJR116 GZV116 GPZ116 GGD116 FWH116 FML116 FCP116 EST116 EIX116 DZB116 DPF116 DFJ116 CVN116 CLR116 CBV116 BRZ116 BID116 AYH116 AOL116 AEP116 UT116 KX116 WXD116 WNI117 WXE117 KP117 UL117 AEH117 AOD117 AXZ117 BHV117 BRR117 CBN117 CLJ117 CVF117 DFB117 DOX117 DYT117 EIP117 ESL117 FCH117 FMD117 FVZ117 GFV117 GPR117 GZN117 HJJ117 HTF117 IDB117 IMX117 IWT117 JGP117 JQL117 KAH117 KKD117 KTZ117 LDV117 LNR117 LXN117 MHJ117 MRF117 NBB117 NKX117 NUT117 OEP117 OOL117 OYH117 PID117 PRZ117 QBV117 QLR117 QVN117 RFJ117 RPF117 RZB117 SIX117 SST117 TCP117 TML117 TWH117 UGD117 UPZ117 UZV117 VJR117 VTN117 WDJ117 WNF117 WXB117 KV117 UR117 AEN117 AOJ117 AYF117 BIB117 BRX117 CBT117 CLP117 CVL117 DFH117 DPD117 DYZ117 EIV117 ESR117 FCN117 FMJ117 FWF117 GGB117 GPX117 GZT117 HJP117 HTL117 IDH117 IND117 IWZ117 JGV117 JQR117 KAN117 KKJ117 KUF117 LEB117 LNX117 LXT117 MHP117 MRL117 NBH117 NLD117 NUZ117 OEV117 OOR117 OYN117 PIJ117 PSF117 QCB117 QLX117 QVT117 RFP117 RPL117 RZH117 SJD117 SSZ117 TCV117 TMR117 TWN117 UGJ117 UQF117 VAB117 VJX117 VTT117 WDP117 WNL117 WXH117 KS117 UO117 AEK117 AOG117 AYC117 BHY117 BRU117 CBQ117 CLM117 CVI117 DFE117 DPA117 DYW117 EIS117 ESO117 FCK117 FMG117 FWC117 GFY117 GPU117 GZQ117 HJM117 HTI117 IDE117 INA117 IWW117 JGS117 JQO117 KAK117 KKG117 KUC117 LDY117 LNU117 LXQ117 MHM117 MRI117 NBE117 NLA117 NUW117 OES117 OOO117 OYK117 PIG117 PSC117 QBY117 QLU117 QVQ117 RFM117 RPI117 RZE117 SJA117 SSW117 TCS117 TMO117 TWK117 UGG117 UQC117 UZY117 VJU117 VTQ117 WDM117 WXD118 WNH118 WDL118 VTP118 VJT118 UZX118 UQB118 UGF118 TWJ118 TMN118 TCR118 SSV118 SIZ118 RZD118 RPH118 RFL118 QVP118 QLT118 QBX118 PSB118 PIF118 OYJ118 OON118 OER118 NUV118 NKZ118 NBD118 MRH118 MHL118 LXP118 LNT118 LDX118 KUB118 KKF118 KAJ118 JQN118 JGR118 IWV118 IMZ118 IDD118 HTH118 HJL118 GZP118 GPT118 GFX118 FWB118 FMF118 FCJ118 ESN118 EIR118 DYV118 DOZ118 DFD118 CVH118 CLL118 CBP118 BRT118 BHX118 AYB118 AOF118 AEJ118 UN118 KR118 WXG118 WNK118 WDO118 VTS118 VJW118 VAA118 UQE118 UGI118 TWM118 TMQ118 TCU118 SSY118 SJC118 RZG118 RPK118 RFO118 QVS118 QLW118 QCA118 PSE118 PII118 OYM118 OOQ118 OEU118 NUY118 NLC118 NBG118 MRK118 MHO118 LXS118 LNW118 LEA118 KUE118 KKI118 KAM118 JQQ118 JGU118 IWY118 INC118 IDG118 HTK118 HJO118 GZS118 GPW118 GGA118 FWE118 FMI118 FCM118 ESQ118 EIU118 DYY118 DPC118 DFG118 CVK118 CLO118 CBS118 BRW118 BIA118 AYE118 AOI118 AEM118 UQ118 KU118 WXJ118 WNN118 WDR118 VTV118 VJZ118 VAD118 UQH118 UGL118 TWP118 TMT118 TCX118 STB118 SJF118 RZJ118 RPN118 RFR118 QVV118 QLZ118 QCD118 PSH118 PIL118 OYP118 OOT118 OEX118 NVB118 NLF118 NBJ118 MRN118 MHR118 LXV118 LNZ118 LED118 KUH118 KKL118 KAP118 JQT118 JGX118 IXB118 INF118 IDJ118 HTN118 HJR118 GZV118 GPZ118 GGD118 FWH118 FML118 FCP118 EST118 EIX118 DZB118 DPF118 DFJ118 CVN118 CLR118 CBV118 BRZ118 BID118 AYH118 AOL118 AEP118 UT118 KX118 WNI119 WXE119 KP119 UL119 AEH119 AOD119 AXZ119 BHV119 BRR119 CBN119 CLJ119 CVF119 DFB119 DOX119 DYT119 EIP119 ESL119 FCH119 FMD119 FVZ119 GFV119 GPR119 GZN119 HJJ119 HTF119 IDB119 IMX119 IWT119 JGP119 JQL119 KAH119 KKD119 KTZ119 LDV119 LNR119 LXN119 MHJ119 MRF119 NBB119 NKX119 NUT119 OEP119 OOL119 OYH119 PID119 PRZ119 QBV119 QLR119 QVN119 RFJ119 RPF119 RZB119 SIX119 SST119 TCP119 TML119 TWH119 UGD119 UPZ119 UZV119 VJR119 VTN119 WDJ119 WNF119 WXB119 KV119 UR119 AEN119 AOJ119 AYF119 BIB119 BRX119 CBT119 CLP119 CVL119 DFH119 DPD119 DYZ119 EIV119 ESR119 FCN119 FMJ119 FWF119 GGB119 GPX119 GZT119 HJP119 HTL119 IDH119 IND119 IWZ119 JGV119 JQR119 KAN119 KKJ119 KUF119 LEB119 LNX119 LXT119 MHP119 MRL119 NBH119 NLD119 NUZ119 OEV119 OOR119 OYN119 PIJ119 PSF119 QCB119 QLX119 QVT119 RFP119 RPL119 RZH119 SJD119 SSZ119 TCV119 TMR119 TWN119 UGJ119 UQF119 VAB119 VJX119 VTT119 WDP119 WNL119 WXH119 KS119 UO119 AEK119 AOG119 AYC119 BHY119 BRU119 CBQ119 CLM119 CVI119 DFE119 DPA119 DYW119 EIS119 ESO119 FCK119 FMG119 FWC119 GFY119 GPU119 GZQ119 HJM119 HTI119 IDE119 INA119 IWW119 JGS119 JQO119 KAK119 KKG119 KUC119 LDY119 LNU119 LXQ119 MHM119 MRI119 NBE119 NLA119 NUW119 OES119 OOO119 OYK119 PIG119 PSC119 QBY119 QLU119 QVQ119 RFM119 RPI119 RZE119 SJA119 SSW119 TCS119 TMO119 TWK119 UGG119 UQC119 UZY119 VJU119 VTQ119 WDM119 KX120 WXD120 WNH120 WDL120 VTP120 VJT120 UZX120 UQB120 UGF120 TWJ120 TMN120 TCR120 SSV120 SIZ120 RZD120 RPH120 RFL120 QVP120 QLT120 QBX120 PSB120 PIF120 OYJ120 OON120 OER120 NUV120 NKZ120 NBD120 MRH120 MHL120 LXP120 LNT120 LDX120 KUB120 KKF120 KAJ120 JQN120 JGR120 IWV120 IMZ120 IDD120 HTH120 HJL120 GZP120 GPT120 GFX120 FWB120 FMF120 FCJ120 ESN120 EIR120 DYV120 DOZ120 DFD120 CVH120 CLL120 CBP120 BRT120 BHX120 AYB120 AOF120 AEJ120 UN120 KR120 WXG120 WNK120 WDO120 VTS120 VJW120 VAA120 UQE120 UGI120 TWM120 TMQ120 TCU120 SSY120 SJC120 RZG120 RPK120 RFO120 QVS120 QLW120 QCA120 PSE120 PII120 OYM120 OOQ120 OEU120 NUY120 NLC120 NBG120 MRK120 MHO120 LXS120 LNW120 LEA120 KUE120 KKI120 KAM120 JQQ120 JGU120 IWY120 INC120 IDG120 HTK120 HJO120 GZS120 GPW120 GGA120 FWE120 FMI120 FCM120 ESQ120 EIU120 DYY120 DPC120 DFG120 CVK120 CLO120 CBS120 BRW120 BIA120 AYE120 AOI120 AEM120 UQ120 KU120 WXJ120 WNN120 WDR120 VTV120 VJZ120 VAD120 UQH120 UGL120 TWP120 TMT120 TCX120 STB120 SJF120 RZJ120 RPN120 RFR120 QVV120 QLZ120 QCD120 PSH120 PIL120 OYP120 OOT120 OEX120 NVB120 NLF120 NBJ120 MRN120 MHR120 LXV120 LNZ120 LED120 KUH120 KKL120 KAP120 JQT120 JGX120 IXB120 INF120 IDJ120 HTN120 HJR120 GZV120 GPZ120 GGD120 FWH120 FML120 FCP120 EST120 EIX120 DZB120 DPF120 DFJ120 CVN120 CLR120 CBV120 BRZ120 BID120 AYH120 AOL120 AEP120 UT120 UT122 WXE121 KP121 UL121 AEH121 AOD121 AXZ121 BHV121 BRR121 CBN121 CLJ121 CVF121 DFB121 DOX121 DYT121 EIP121 ESL121 FCH121 FMD121 FVZ121 GFV121 GPR121 GZN121 HJJ121 HTF121 IDB121 IMX121 IWT121 JGP121 JQL121 KAH121 KKD121 KTZ121 LDV121 LNR121 LXN121 MHJ121 MRF121 NBB121 NKX121 NUT121 OEP121 OOL121 OYH121 PID121 PRZ121 QBV121 QLR121 QVN121 RFJ121 RPF121 RZB121 SIX121 SST121 TCP121 TML121 TWH121 UGD121 UPZ121 UZV121 VJR121 VTN121 WDJ121 WNF121 WXB121 KV121 UR121 AEN121 AOJ121 AYF121 BIB121 BRX121 CBT121 CLP121 CVL121 DFH121 DPD121 DYZ121 EIV121 ESR121 FCN121 FMJ121 FWF121 GGB121 GPX121 GZT121 HJP121 HTL121 IDH121 IND121 IWZ121 JGV121 JQR121 KAN121 KKJ121 KUF121 LEB121 LNX121 LXT121 MHP121 MRL121 NBH121 NLD121 NUZ121 OEV121 OOR121 OYN121 PIJ121 PSF121 QCB121 QLX121 QVT121 RFP121 RPL121 RZH121 SJD121 SSZ121 TCV121 TMR121 TWN121 UGJ121 UQF121 VAB121 VJX121 VTT121 WDP121 WNL121 WXH121 KS121 UO121 AEK121 AOG121 AYC121 BHY121 BRU121 CBQ121 CLM121 CVI121 DFE121 DPA121 DYW121 EIS121 ESO121 FCK121 FMG121 FWC121 GFY121 GPU121 GZQ121 HJM121 HTI121 IDE121 INA121 IWW121 JGS121 JQO121 KAK121 KKG121 KUC121 LDY121 LNU121 LXQ121 MHM121 MRI121 NBE121 NLA121 NUW121 OES121 OOO121 OYK121 PIG121 PSC121 QBY121 QLU121 QVQ121 RFM121 RPI121 RZE121 SJA121 SSW121 TCS121 TMO121 TWK121 UGG121 UQC121 UZY121 VJU121 VTQ121 WDM121 BI158:BI168 BF158:BF168 BD169 BG169 BJ169 BF170:BF171 BI170:BI171 BD172 BG172 BJ172 BI173:BI174 BF173:BF174 BF176:BF182 BG175 BJ175 WWX138 VAC139 UQG139 UGK139 TWO139 TMS139 TCW139 STA139 SJE139 RZI139 RPM139 RFQ139 QVU139 QLY139 QCC139 PSG139 PIK139 OYO139 OOS139 OEW139 NVA139 NLE139 NBI139 MRM139 MHQ139 LXU139 LNY139 LEC139 KUG139 KKK139 KAO139 JQS139 JGW139 IXA139 INE139 IDI139 HTM139 HJQ139 GZU139 GPY139 GGC139 FWG139 FMK139 FCO139 ESS139 EIW139 DZA139 DPE139 DFI139 CVM139 CLQ139 CBU139 BRY139 BIC139 AYG139 AOK139 AEO139 US139 KW139 WXL139 WNP139 WDT139 VTX139 VKB139 VAF139 UQJ139 UGN139 TWR139 TMV139 TCZ139 STD139 SJH139 RZL139 RPP139 RFT139 QVX139 QMB139 QCF139 PSJ139 PIN139 OYR139 OOV139 OEZ139 NVD139 NLH139 NBL139 MRP139 MHT139 LXX139 LOB139 LEF139 KUJ139 KKN139 KAR139 JQV139 JGZ139 IXD139 INH139 IDL139 HTP139 HJT139 GZX139 GQB139 GGF139 FWJ139 FMN139 FCR139 ESV139 EIZ139 DZD139 DPH139 DFL139 CVP139 CLT139 CBX139 BSB139 BIF139 AYJ139 AON139 AER139 UV139 KZ139 WXF139 WNJ139 WDN139 VTR139 VJV139 UZZ139 UQD139 UGH139 TWL139 TMP139 TCT139 SSX139 SJB139 RZF139 RPJ139 RFN139 QVR139 QLV139 QBZ139 PSD139 PIH139 OYL139 OOP139 OET139 NUX139 NLB139 NBF139 MRJ139 MHN139 LXR139 LNV139 LDZ139 KUD139 KKH139 KAL139 JQP139 JGT139 IWX139 INB139 IDF139 HTJ139 HJN139 GZR139 GPV139 GFZ139 FWD139 FMH139 FCL139 ESP139 EIT139 DYX139 DPB139 DFF139 CVJ139 CLN139 CBR139 BRV139 BHZ139 AYD139 AOH139 AEL139 UP139 KT139 WXI139 WNM139 WDQ139 VTU139 WWX141 VAC142 UQG142 UGK142 TWO142 TMS142 TCW142 STA142 SJE142 RZI142 RPM142 RFQ142 QVU142 QLY142 QCC142 PSG142 PIK142 OYO142 OOS142 OEW142 NVA142 NLE142 NBI142 MRM142 MHQ142 LXU142 LNY142 LEC142 KUG142 KKK142 KAO142 JQS142 JGW142 IXA142 INE142 IDI142 HTM142 HJQ142 GZU142 GPY142 GGC142 FWG142 FMK142 FCO142 ESS142 EIW142 DZA142 DPE142 DFI142 CVM142 CLQ142 CBU142 BRY142 BIC142 AYG142 AOK142 AEO142 US142 KW142 WXL142 WNP142 WDT142 VTX142 VKB142 VAF142 UQJ142 UGN142 TWR142 TMV142 TCZ142 STD142 SJH142 RZL142 RPP142 RFT142 QVX142 QMB142 QCF142 PSJ142 PIN142 OYR142 OOV142 OEZ142 NVD142 NLH142 NBL142 MRP142 MHT142 LXX142 LOB142 LEF142 KUJ142 KKN142 KAR142 JQV142 JGZ142 IXD142 INH142 IDL142 HTP142 HJT142 GZX142 GQB142 GGF142 FWJ142 FMN142 FCR142 ESV142 EIZ142 DZD142 DPH142 DFL142 CVP142 CLT142 CBX142 BSB142 BIF142 AYJ142 AON142 AER142 UV142 KZ142 WXF142 WNJ142 WDN142 VTR142 VJV142 UZZ142 UQD142 UGH142 TWL142 TMP142 TCT142 SSX142 SJB142 RZF142 RPJ142 RFN142 QVR142 QLV142 QBZ142 PSD142 PIH142 OYL142 OOP142 OET142 NUX142 NLB142 NBF142 MRJ142 MHN142 LXR142 LNV142 LDZ142 KUD142 KKH142 KAL142 JQP142 JGT142 IWX142 INB142 IDF142 HTJ142 HJN142 GZR142 GPV142 GFZ142 FWD142 FMH142 FCL142 ESP142 EIT142 DYX142 DPB142 DFF142 CVJ142 CLN142 CBR142 BRV142 BHZ142 AYD142 AOH142 AEL142 UP142 KT142 WXI142 WNM142 WDQ142 VTU142 BF229 BJ230:BJ231 BD230:BD231 BG230:BG231 BE227:BE228 AEN123 WDW124 WNS124 WXO124 KZ124 UV124 AER124 AON124 AYJ124 BIF124 BSB124 CBX124 CLT124 CVP124 DFL124 DPH124 DZD124 EIZ124 ESV124 FCR124 FMN124 FWJ124 GGF124 GQB124 GZX124 HJT124 HTP124 IDL124 INH124 IXD124 JGZ124 JQV124 KAR124 KKN124 KUJ124 LEF124 LOB124 LXX124 MHT124 MRP124 NBL124 NLH124 NVD124 OEZ124 OOV124 OYR124 PIN124 PSJ124 QCF124 QMB124 QVX124 RFT124 RPP124 RZL124 SJH124 STD124 TCZ124 TMV124 TWR124 UGN124 UQJ124 VAF124 VKB124 VTX124 WDT124 WNP124 WXL124 LC124 UY124 AEU124 AOQ124 AYM124 BII124 BSE124 CCA124 CLW124 CVS124 DFO124 DPK124 DZG124 EJC124 ESY124 FCU124 FMQ124 FWM124 GGI124 GQE124 HAA124 HJW124 HTS124 IDO124 INK124 IXG124 JHC124 JQY124 KAU124 KKQ124 KUM124 LEI124 LOE124 LYA124 MHW124 MRS124 NBO124 NLK124 NVG124 OFC124 OOY124 OYU124 PIQ124 PSM124 QCI124 QME124 QWA124 RFW124 RPS124 RZO124 SJK124 STG124 TDC124 TMY124 TWU124 UGQ124 UQM124 VAI124 VKE124 WWX127 UE132 AEA132 ANW132 AXS132 BHO132 BRK132 CBG132 CLC132 CUY132 DEU132 DOQ132 DYM132 EII132 ESE132 FCA132 FLW132 FVS132 GFO132 GPK132 GZG132 HJC132 HSY132 ICU132 IMQ132 IWM132 JGI132 JQE132 KAA132 KJW132 KTS132 LDO132 LNK132 LXG132 MHC132 MQY132 NAU132 NKQ132 NUM132 OEI132 OOE132 OYA132 PHW132 PRS132 QBO132 QLK132 QVG132 RFC132 ROY132 RYU132 SIQ132 SSM132 TCI132 TME132 TWA132 UFW132 UPS132 UZO132 VJK132 VTG132 WDC132 WMY132 WWU132 KO132 UK132 AEG132 AOC132 AXY132 BHU132 BRQ132 CBM132 CLI132 CVE132 DFA132 DOW132 DYS132 EIO132 ESK132 FCG132 FMC132 FVY132 GFU132 GPQ132 GZM132 HJI132 HTE132 IDA132 IMW132 IWS132 JGO132 JQK132 KAG132 KKC132 KTY132 LDU132 LNQ132 LXM132 MHI132 MRE132 NBA132 NKW132 NUS132 OEO132 OOK132 OYG132 PIC132 PRY132 QBU132 QLQ132 QVM132 RFI132 RPE132 RZA132 SIW132 SSS132 TCO132 TMK132 TWG132 UGC132 UPY132 UZU132 VJQ132 VTM132 WDI132 WNE132 WXA132 KL132 UH132 AED132 ANZ132 AXV132 BHR132 BRN132 CBJ132 CLF132 CVB132 DEX132 DOT132 DYP132 EIL132 ESH132 FCD132 FLZ132 FVV132 GFR132 GPN132 GZJ132 HJF132 HTB132 ICX132 IMT132 IWP132 JGL132 JQH132 KAD132 KJZ132 KTV132 LDR132 LNN132 LXJ132 MHF132 MRB132 NAX132 NKT132 NUP132 OEL132 OOH132 OYD132 PHZ132 PRV132 QBR132 QLN132 QVJ132 RFF132 RPB132 RYX132 SIT132 SSP132 TCL132 TMH132 TWD132 UFZ132 UPV132 UZR132 VJN132 VTJ132 WDF132 WNB132 BD130:BD131 BG124:BG127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KO127 UK127 AEG127 AOC127 AXY127 BHU127 BRQ127 CBM127 CLI127 CVE127 DFA127 DOW127 DYS127 EIO127 ESK127 FCG127 FMC127 FVY127 GFU127 GPQ127 GZM127 HJI127 HTE127 IDA127 IMW127 IWS127 JGO127 JQK127 KAG127 KKC127 KTY127 LDU127 LNQ127 LXM127 MHI127 MRE127 NBA127 NKW127 NUS127 OEO127 OOK127 OYG127 PIC127 PRY127 QBU127 QLQ127 QVM127 RFI127 RPE127 RZA127 SIW127 SSS127 TCO127 TMK127 TWG127 UGC127 UPY127 UZU127 VJQ127 VTM127 WDI127 WNE127 WXA127 KL127 UH127 AED127 ANZ127 AXV127 BHR127 BRN127 CBJ127 CLF127 CVB127 DEX127 DOT127 DYP127 EIL127 ESH127 FCD127 FLZ127 FVV127 GFR127 GPN127 GZJ127 HJF127 HTB127 ICX127 IMT127 IWP127 JGL127 JQH127 KAD127 KJZ127 KTV127 LDR127 LNN127 LXJ127 MHF127 MRB127 NAX127 NKT127 NUP127 OEL127 OOH127 OYD127 PHZ127 PRV127 QBR127 QLN127 QVJ127 RFF127 RPB127 RYX127 SIT127 SSP127 TCL127 TMH127 TWD127 UFZ127 UPV127 UZR127 VJN127 VTJ127 WDF127 WNB127 BH129 BE129 BE132 BI107:BI108 BD190 BF191 UQC191 BJ192 BG192 VKE192 BD192 WDW192 WNS192 WXO192 VUA192 KZ192 UV192 AER192 AON192 AYJ192 BIF192 BSB192 CBX192 CLT192 CVP192 DFL192 DPH192 DZD192 EIZ192 ESV192 FCR192 FMN192 FWJ192 GGF192 GQB192 GZX192 HJT192 HTP192 IDL192 INH192 IXD192 JGZ192 JQV192 KAR192 KKN192 KUJ192 LEF192 LOB192 LXX192 MHT192 MRP192 NBL192 NLH192 NVD192 OEZ192 OOV192 OYR192 PIN192 PSJ192 QCF192 QMB192 QVX192 RFT192 RPP192 RZL192 SJH192 STD192 TCZ192 TMV192 TWR192 UGN192 UQJ192 VAF192 VKB192 VTX192 WDT192 WNP192 WXL192 LF192 VB192 AEX192 AOT192 AYP192 BIL192 BSH192 CCD192 CLZ192 CVV192 DFR192 DPN192 DZJ192 EJF192 ETB192 FCX192 FMT192 FWP192 GGL192 GQH192 HAD192 HJZ192 HTV192 IDR192 INN192 IXJ192 JHF192 JRB192 KAX192 KKT192 KUP192 LEL192 LOH192 LYD192 MHZ192 MRV192 NBR192 NLN192 NVJ192 OFF192 OPB192 OYX192 PIT192 PSP192 QCL192 QMH192 QWD192 RFZ192 RPV192 RZR192 SJN192 STJ192 TDF192 TNB192 TWX192 UGT192 UQP192 VAL192 VKH192 VUD192 WDZ192 WNV192 WXR192 LC192 UY192 AEU192 AOQ192 AYM192 BII192 BSE192 CCA192 CLW192 CVS192 DFO192 DPK192 DZG192 EJC192 ESY192 FCU192 FMQ192 FWM192 GGI192 GQE192 HAA192 HJW192 HTS192 IDO192 INK192 IXG192 JHC192 JQY192 KAU192 KKQ192 KUM192 LEI192 LOE192 LYA192 MHW192 MRS192 NBO192 NLK192 NVG192 OFC192 OOY192 OYU192 PIQ192 PSM192 QCI192 QME192 QWA192 RFW192 RPS192 RZO192 SJK192 STG192 TDC192 TMY192 TWU192 UGQ192 UQM192 BG235:BG237 BD235:BD237 VAC235 BC238 AZ238 VJY239:VJY241 VTU239:VTU241 WDQ239:WDQ241 WNM239:WNM241 WXI239:WXI241 KT239:KT241 UP239:UP241 AEL239:AEL241 AOH239:AOH241 AYD239:AYD241 BHZ239:BHZ241 BRV239:BRV241 CBR239:CBR241 CLN239:CLN241 CVJ239:CVJ241 DFF239:DFF241 DPB239:DPB241 DYX239:DYX241 EIT239:EIT241 ESP239:ESP241 FCL239:FCL241 FMH239:FMH241 FWD239:FWD241 GFZ239:GFZ241 GPV239:GPV241 GZR239:GZR241 HJN239:HJN241 HTJ239:HTJ241 IDF239:IDF241 INB239:INB241 IWX239:IWX241 JGT239:JGT241 JQP239:JQP241 KAL239:KAL241 KKH239:KKH241 KUD239:KUD241 LDZ239:LDZ241 LNV239:LNV241 LXR239:LXR241 MHN239:MHN241 MRJ239:MRJ241 NBF239:NBF241 NLB239:NLB241 NUX239:NUX241 OET239:OET241 OOP239:OOP241 OYL239:OYL241 PIH239:PIH241 PSD239:PSD241 QBZ239:QBZ241 QLV239:QLV241 QVR239:QVR241 RFN239:RFN241 RPJ239:RPJ241 RZF239:RZF241 SJB239:SJB241 SSX239:SSX241 TCT239:TCT241 TMP239:TMP241 TWL239:TWL241 UGH239:UGH241 UQD239:UQD241 UZZ239:UZZ241 VJV239:VJV241 VTR239:VTR241 WDN239:WDN241 WNJ239:WNJ241 WXF239:WXF241 KZ239:KZ241 UV239:UV241 AER239:AER241 AON239:AON241 AYJ239:AYJ241 BIF239:BIF241 BSB239:BSB241 CBX239:CBX241 CLT239:CLT241 CVP239:CVP241 DFL239:DFL241 DPH239:DPH241 DZD239:DZD241 EIZ239:EIZ241 ESV239:ESV241 FCR239:FCR241 FMN239:FMN241 FWJ239:FWJ241 GGF239:GGF241 GQB239:GQB241 GZX239:GZX241 HJT239:HJT241 HTP239:HTP241 IDL239:IDL241 INH239:INH241 IXD239:IXD241 JGZ239:JGZ241 JQV239:JQV241 KAR239:KAR241 KKN239:KKN241 KUJ239:KUJ241 LEF239:LEF241 LOB239:LOB241 LXX239:LXX241 MHT239:MHT241 MRP239:MRP241 NBL239:NBL241 NLH239:NLH241 NVD239:NVD241 OEZ239:OEZ241 OOV239:OOV241 OYR239:OYR241 PIN239:PIN241 PSJ239:PSJ241 QCF239:QCF241 QMB239:QMB241 QVX239:QVX241 RFT239:RFT241 RPP239:RPP241 RZL239:RZL241 SJH239:SJH241 STD239:STD241 TCZ239:TCZ241 TMV239:TMV241 TWR239:TWR241 UGN239:UGN241 UQJ239:UQJ241 VAF239:VAF241 VKB239:VKB241 VTX239:VTX241 WDT239:WDT241 WNP239:WNP241 WXL239:WXL241 KW239:KW241 US239:US241 AEO239:AEO241 AOK239:AOK241 AYG239:AYG241 BIC239:BIC241 BRY239:BRY241 CBU239:CBU241 CLQ239:CLQ241 CVM239:CVM241 DFI239:DFI241 DPE239:DPE241 DZA239:DZA241 EIW239:EIW241 ESS239:ESS241 FCO239:FCO241 FMK239:FMK241 FWG239:FWG241 GGC239:GGC241 GPY239:GPY241 GZU239:GZU241 HJQ239:HJQ241 HTM239:HTM241 IDI239:IDI241 INE239:INE241 IXA239:IXA241 JGW239:JGW241 JQS239:JQS241 KAO239:KAO241 KKK239:KKK241 KUG239:KUG241 LEC239:LEC241 LNY239:LNY241 LXU239:LXU241 MHQ239:MHQ241 MRM239:MRM241 NBI239:NBI241 NLE239:NLE241 NVA239:NVA241 OEW239:OEW241 OOS239:OOS241 OYO239:OYO241 PIK239:PIK241 PSG239:PSG241 QCC239:QCC241 QLY239:QLY241 QVU239:QVU241 RFQ239:RFQ241 RPM239:RPM241 RZI239:RZI241 SJE239:SJE241 STA239:STA241 TCW239:TCW241 TMS239:TMS241 TWO239:TWO241 UGK239:UGK241 UQG239:UQG241 BJ243:BJ843 BD243:BD841 BG243:BG841 BD184:BD187 VJQ189 VTM189 WDI189 WNE189 WXA189 KL189 UH189 AED189 ANZ189 AXV189 BHR189 BRN189 CBJ189 CLF189 CVB189 DEX189 DOT189 DYP189 EIL189 ESH189 FCD189 FLZ189 FVV189 GFR189 GPN189 GZJ189 HJF189 HTB189 ICX189 IMT189 IWP189 JGL189 JQH189 KAD189 KJZ189 KTV189 LDR189 LNN189 LXJ189 MHF189 MRB189 NAX189 NKT189 NUP189 OEL189 OOH189 OYD189 PHZ189 PRV189 QBR189 QLN189 QVJ189 RFF189 RPB189 RYX189 SIT189 SSP189 TCL189 TMH189 TWD189 UFZ189 UPV189 UZR189 VJN189 VTJ189 WDF189 WNB189 WWX189 KO189 UK189 AEG189 AOC189 AXY189 BHU189 BRQ189 CBM189 CLI189 CVE189 DFA189 DOW189 DYS189 EIO189 ESK189 FCG189 FMC189 FVY189 GFU189 GPQ189 GZM189 HJI189 HTE189 IDA189 IMW189 IWS189 JGO189 JQK189 KAG189 KKC189 KTY189 LDU189 LNQ189 LXM189 MHI189 MRE189 NBA189 NKW189 NUS189 OEO189 OOK189 OYG189 PIC189 PRY189 QBU189 QLQ189 QVM189 RFI189 RPE189 RZA189 SIW189 SSS189 TCO189 TMK189 TWG189 UGC189 UPY189 BF232 BI232 VAC233 BJ233 BG233 BD233 VJY233 VTU233 WDQ233 WNM233 WXI233 KT233 UP233 AEL233 AOH233 AYD233 BHZ233 BRV233 CBR233 CLN233 CVJ233 DFF233 DPB233 DYX233 EIT233 ESP233 FCL233 FMH233 FWD233 GFZ233 GPV233 GZR233 HJN233 HTJ233 IDF233 INB233 IWX233 JGT233 JQP233 KAL233 KKH233 KUD233 LDZ233 LNV233 LXR233 MHN233 MRJ233 NBF233 NLB233 NUX233 OET233 OOP233 OYL233 PIH233 PSD233 QBZ233 QLV233 QVR233 RFN233 RPJ233 RZF233 SJB233 SSX233 TCT233 TMP233 TWL233 UGH233 UQD233 UZZ233 VJV233 VTR233 WDN233 WNJ233 WXF233 KZ233 UV233 AER233 AON233 AYJ233 BIF233 BSB233 CBX233 CLT233 CVP233 DFL233 DPH233 DZD233 EIZ233 ESV233 FCR233 FMN233 FWJ233 GGF233 GQB233 GZX233 HJT233 HTP233 IDL233 INH233 IXD233 JGZ233 JQV233 KAR233 KKN233 KUJ233 LEF233 LOB233 LXX233 MHT233 MRP233 NBL233 NLH233 NVD233 OEZ233 OOV233 OYR233 PIN233 PSJ233 QCF233 QMB233 QVX233 RFT233 RPP233 RZL233 SJH233 STD233 TCZ233 TMV233 TWR233 UGN233 UQJ233 VAF233 VKB233 VTX233 WDT233 WNP233 WXL233 KW233 US233 AEO233 AOK233 AYG233 BIC233 BRY233 CBU233 CLQ233 CVM233 DFI233 DPE233 DZA233 EIW233 ESS233 FCO233 FMK233 FWG233 GGC233 GPY233 GZU233 HJQ233 HTM233 IDI233 INE233 IXA233 JGW233 JQS233 KAO233 KKK233 KUG233 LEC233 LNY233 LXU233 MHQ233 MRM233 NBI233 NLE233 NVA233 OEW233 OOS233 OYO233 PIK233 PSG233 QCC233 QLY233 QVU233 RFQ233 RPM233 RZI233 SJE233 STA233 TCW233 TMS233 TWO233 UGK233 UQG233 BF234 VJY235 VTU235 WDQ235 WNM235 WXI235 KT235 UP235 AEL235 AOH235 AYD235 BHZ235 BRV235 CBR235 CLN235 CVJ235 DFF235 DPB235 DYX235 EIT235 ESP235 FCL235 FMH235 FWD235 GFZ235 GPV235 GZR235 HJN235 HTJ235 IDF235 INB235 IWX235 JGT235 JQP235 KAL235 KKH235 KUD235 LDZ235 LNV235 LXR235 MHN235 MRJ235 NBF235 NLB235 NUX235 OET235 OOP235 OYL235 PIH235 PSD235 QBZ235 QLV235 QVR235 RFN235 RPJ235 RZF235 SJB235 SSX235 TCT235 TMP235 TWL235 UGH235 UQD235 UZZ235 VJV235 VTR235 WDN235 WNJ235 WXF235 KZ235 UV235 AER235 AON235 AYJ235 BIF235 BSB235 CBX235 CLT235 CVP235 DFL235 DPH235 DZD235 EIZ235 ESV235 FCR235 FMN235 FWJ235 GGF235 GQB235 GZX235 HJT235 HTP235 IDL235 INH235 IXD235 JGZ235 JQV235 KAR235 KKN235 KUJ235 LEF235 LOB235 LXX235 MHT235 MRP235 NBL235 NLH235 NVD235 OEZ235 OOV235 OYR235 PIN235 PSJ235 QCF235 QMB235 QVX235 RFT235 RPP235 RZL235 SJH235 STD235 TCZ235 TMV235 TWR235 UGN235 UQJ235 VAF235 VKB235 VTX235 WDT235 WNP235 WXL235 KW235 US235 AEO235 AOK235 AYG235 BIC235 BRY235 CBU235 CLQ235 CVM235 DFI235 DPE235 DZA235 EIW235 ESS235 FCO235 FMK235 FWG235 GGC235 GPY235 GZU235 HJQ235 HTM235 IDI235 INE235 IXA235 JGW235 JQS235 KAO235 KKK235 KUG235 LEC235 LNY235 LXU235 MHQ235 MRM235 NBI235 NLE235 NVA235 OEW235 OOS235 OYO235 PIK235 PSG235 QCC235 QLY235 QVU235 RFQ235 RPM235 RZI235 SJE235 STA235 TCW235 TMS235 TWO235 UGK235 UQG235 BJ235:BJ237 VJY237 VTU237 WDQ237 WNM237 WXI237 KT237 UP237 AEL237 AOH237 AYD237 BHZ237 BRV237 CBR237 CLN237 CVJ237 DFF237 DPB237 DYX237 EIT237 ESP237 FCL237 FMH237 FWD237 GFZ237 GPV237 GZR237 HJN237 HTJ237 IDF237 INB237 IWX237 JGT237 JQP237 KAL237 KKH237 KUD237 LDZ237 LNV237 LXR237 MHN237 MRJ237 NBF237 NLB237 NUX237 OET237 OOP237 OYL237 PIH237 PSD237 QBZ237 QLV237 QVR237 RFN237 RPJ237 RZF237 SJB237 SSX237 TCT237 TMP237 TWL237 UGH237 UQD237 UZZ237 VJV237 VTR237 WDN237 WNJ237 WXF237 KZ237 UV237 AER237 AON237 AYJ237 BIF237 BSB237 CBX237 CLT237 CVP237 DFL237 DPH237 DZD237 EIZ237 ESV237 FCR237 FMN237 FWJ237 GGF237 GQB237 GZX237 HJT237 HTP237 IDL237 INH237 IXD237 JGZ237 JQV237 KAR237 KKN237 KUJ237 LEF237 LOB237 LXX237 MHT237 MRP237 NBL237 NLH237 NVD237 OEZ237 OOV237 OYR237 PIN237 PSJ237 QCF237 QMB237 QVX237 RFT237 RPP237 RZL237 SJH237 STD237 TCZ237 TMV237 TWR237 UGN237 UQJ237 VAF237 VKB237 VTX237 WDT237 WNP237 WXL237 KW237 US237 AEO237 AOK237 AYG237 BIC237 BRY237 CBU237 CLQ237 CVM237 DFI237 DPE237 DZA237 EIW237 ESS237 FCO237 FMK237 FWG237 GGC237 GPY237 GZU237 HJQ237 HTM237 IDI237 INE237 IXA237 JGW237 JQS237 KAO237 KKK237 KUG237 LEC237 LNY237 LXU237 MHQ237 MRM237 NBI237 NLE237 NVA237 OEW237 OOS237 OYO237 PIK237 PSG237 QCC237 QLY237 QVU237 RFQ237 RPM237 RZI237 SJE237 STA237 TCW237 TMS237 TWO237 UGK237 UQG237 KD64:KD65 KD68:KD69 KD73:KD74 KD97:KD98 KD84:KD85 KD93:KD94 WWJ131 KD88:KD89 ANL105:ANL106 BC107:BC108 WNB130 WDF130 VTJ130 VJN130 UZR130 UPV130 UFZ130 TWD130 TMH130 TCL130 SSP130 SIT130 RYX130 RPB130 RFF130 QVJ130 QLN130 QBR130 PRV130 PHZ130 OYD130 OOH130 OEL130 NUP130 NKT130 NAX130 MRB130 MHF130 LXJ130 LNN130 LDR130 KTV130 KJZ130 KAD130 JQH130 JGL130 IWP130 IMT130 ICX130 HTB130 HJF130 GZJ130 GPN130 GFR130 FVV130 FLZ130 FCD130 ESH130 EIL130 DYP130 DOT130 DEX130 CVB130 CLF130 CBJ130 BRN130 BHR130 AXV130 ANZ130 AED130 UH130 KL130 WXA130 WNE130 WDI130 VTM130 VJQ130 UZU130 UPY130 UGC130 TWG130 TMK130 TCO130 SSS130 SIW130 RZA130 RPE130 RFI130 QVM130 QLQ130 QBU130 PRY130 PIC130 OYG130 OOK130 OEO130 NUS130 NKW130 NBA130 MRE130 MHI130 LXM130 LNQ130 LDU130 KTY130 KKC130 KAG130 JQK130 JGO130 IWS130 IMW130 IDA130 HTE130 HJI130 GZM130 GPQ130 GFU130 FVY130 FMC130 FCG130 ESK130 EIO130 DYS130 DOW130 DFA130 CVE130 CLI130 CBM130 BRQ130 BHU130 AXY130 AOC130 AEG130 UK130 KO130 WWU130 WMY130 WDC130 VTG130 VJK130 UZO130 UPS130 UFW130 TWA130 TME130 TCI130 SSM130 SIQ130 RYU130 ROY130 RFC130 QVG130 QLK130 QBO130 PRS130 PHW130 OYA130 OOE130 OEI130 NUM130 NKQ130 NAU130 MQY130 MHC130 LXG130 LNK130 LDO130 KTS130 KJW130 KAA130 JQE130 JGI130 IWM130 IMQ130 ICU130 HSY130 HJC130 GZG130 GPK130 GFO130 FVS130 FLW130 FCA130 ESE130 EII130 DYM130 DOQ130 DEU130 CUY130 CLC130 CBG130 BRK130 BHO130 AXS130 ANW130 AEA130 UE130 KI130 WWX130 BA130:BA131 JU131 TQ131 ADM131 ANI131 AXE131 BHA131 BQW131 CAS131 CKO131 CUK131 DEG131 DOC131 DXY131 EHU131 ERQ131 FBM131 FLI131 FVE131 GFA131 GOW131 GYS131 HIO131 HSK131 ICG131 IMC131 IVY131 JFU131 JPQ131 JZM131 KJI131 KTE131 LDA131 LMW131 LWS131 MGO131 MQK131 NAG131 NKC131 NTY131 ODU131 ONQ131 OXM131 PHI131 PRE131 QBA131 QKW131 QUS131 REO131 ROK131 RYG131 SIC131 SRY131 TBU131 TLQ131 TVM131 UFI131 UPE131 UZA131 VIW131 VSS131 WCO131 WMK131 WWG131 KA131 TW131 ADS131 ANO131 AXK131 BHG131 BRC131 CAY131 CKU131 CUQ131 DEM131 DOI131 DYE131 EIA131 ERW131 FBS131 FLO131 FVK131 GFG131 GPC131 GYY131 HIU131 HSQ131 ICM131 IMI131 IWE131 JGA131 JPW131 JZS131 KJO131 KTK131 LDG131 LNC131 LWY131 MGU131 MQQ131 NAM131 NKI131 NUE131 OEA131 ONW131 OXS131 PHO131 PRK131 QBG131 QLC131 QUY131 REU131 ROQ131 RYM131 SII131 SSE131 TCA131 TLW131 TVS131 UFO131 UPK131 UZG131 VJC131 VSY131 WCU131 WMQ131 WWM131 JX131 TT131 ADP131 ANL131 AXH131 BHD131 BQZ131 CAV131 CKR131 CUN131 DEJ131 DOF131 DYB131 EHX131 ERT131 FBP131 FLL131 FVH131 GFD131 GOZ131 GYV131 HIR131 HSN131 ICJ131 IMF131 IWB131 JFX131 JPT131 JZP131 KJL131 KTH131 LDD131 LMZ131 LWV131 MGR131 MQN131 NAJ131 NKF131 NUB131 ODX131 ONT131 OXP131 PHL131 PRH131 QBD131 QKZ131 QUV131 RER131 RON131 RYJ131 SIF131 SSB131 TBX131 TLT131 TVP131 UFL131 UPH131 UZD131 VIZ131 VSV131 WCR131 WMN131 KD78 BF242 BI83:BI103 KD81 AX185:AX187 BG239:BG241 BD239:BD241 BJ239:BJ241 VAC239:VAC241 VSY242 WCU242 WMQ242 WWM242 JX242 TT242 ADP242 ANL242 AXH242 BHD242 BQZ242 CAV242 CKR242 CUN242 DEJ242 DOF242 DYB242 EHX242 ERT242 FBP242 FLL242 FVH242 GFD242 GOZ242 GYV242 HIR242 HSN242 ICJ242 IMF242 IWB242 JFX242 JPT242 JZP242 KJL242 KTH242 LDD242 LMZ242 LWV242 MGR242 MQN242 NAJ242 NKF242 NUB242 ODX242 ONT242 OXP242 PHL242 PRH242 QBD242 QKZ242 QUV242 RER242 RON242 RYJ242 SIF242 SSB242 TBX242 TLT242 TVP242 UFL242 UPH242 UZD242 VIZ242 VSV242 WCR242 WMN242 WWJ242 KD242 TZ242 ADV242 ANR242 AXN242 BHJ242 BRF242 CBB242 CKX242 CUT242 DEP242 DOL242 DYH242 EID242 ERZ242 FBV242 FLR242 FVN242 GFJ242 GPF242 GZB242 HIX242 HST242 ICP242 IML242 IWH242 JGD242 JPZ242 JZV242 KJR242 KTN242 LDJ242 LNF242 LXB242 MGX242 MQT242 NAP242 NKL242 NUH242 OED242 ONZ242 OXV242 PHR242 PRN242 QBJ242 QLF242 QVB242 REX242 ROT242 RYP242 SIL242 SSH242 TCD242 TLZ242 TVV242 UFR242 UPN242 UZJ242 VJF242 VTB242 WCX242 WMT242 WWP242 KA242 TW242 ADS242 ANO242 AXK242 BHG242 BRC242 CAY242 CKU242 CUQ242 DEM242 DOI242 DYE242 EIA242 ERW242 FBS242 FLO242 FVK242 GFG242 GPC242 GYY242 HIU242 HSQ242 ICM242 IMI242 IWE242 JGA242 JPW242 JZS242 KJO242 KTK242 LDG242 LNC242 LWY242 MGU242 MQQ242 NAM242 NKI242 NUE242 OEA242 ONW242 OXS242 PHO242 PRK242 QBG242 QLC242 QUY242 REU242 ROQ242 RYM242 SII242 SSE242 TCA242 TLW242 TVS242 UFO242 UPK242 UZG242 BI242:BJ242 VJC242 BC83:BC103 BI62:BI81 BC63:BC81</xm:sqref>
        </x14:dataValidation>
        <x14:dataValidation type="textLength" operator="equal" allowBlank="1" showInputMessage="1" showErrorMessage="1" error="Код КАТО должен содержать 9 символов">
          <x14:formula1>
            <xm:f>9</xm:f>
          </x14:formula1>
          <xm:sqref>S65549:S66377 JM65549:JM66377 TI65549:TI66377 ADE65549:ADE66377 ANA65549:ANA66377 AWW65549:AWW66377 BGS65549:BGS66377 BQO65549:BQO66377 CAK65549:CAK66377 CKG65549:CKG66377 CUC65549:CUC66377 DDY65549:DDY66377 DNU65549:DNU66377 DXQ65549:DXQ66377 EHM65549:EHM66377 ERI65549:ERI66377 FBE65549:FBE66377 FLA65549:FLA66377 FUW65549:FUW66377 GES65549:GES66377 GOO65549:GOO66377 GYK65549:GYK66377 HIG65549:HIG66377 HSC65549:HSC66377 IBY65549:IBY66377 ILU65549:ILU66377 IVQ65549:IVQ66377 JFM65549:JFM66377 JPI65549:JPI66377 JZE65549:JZE66377 KJA65549:KJA66377 KSW65549:KSW66377 LCS65549:LCS66377 LMO65549:LMO66377 LWK65549:LWK66377 MGG65549:MGG66377 MQC65549:MQC66377 MZY65549:MZY66377 NJU65549:NJU66377 NTQ65549:NTQ66377 ODM65549:ODM66377 ONI65549:ONI66377 OXE65549:OXE66377 PHA65549:PHA66377 PQW65549:PQW66377 QAS65549:QAS66377 QKO65549:QKO66377 QUK65549:QUK66377 REG65549:REG66377 ROC65549:ROC66377 RXY65549:RXY66377 SHU65549:SHU66377 SRQ65549:SRQ66377 TBM65549:TBM66377 TLI65549:TLI66377 TVE65549:TVE66377 UFA65549:UFA66377 UOW65549:UOW66377 UYS65549:UYS66377 VIO65549:VIO66377 VSK65549:VSK66377 WCG65549:WCG66377 WMC65549:WMC66377 WVY65549:WVY66377 S131085:S131913 JM131085:JM131913 TI131085:TI131913 ADE131085:ADE131913 ANA131085:ANA131913 AWW131085:AWW131913 BGS131085:BGS131913 BQO131085:BQO131913 CAK131085:CAK131913 CKG131085:CKG131913 CUC131085:CUC131913 DDY131085:DDY131913 DNU131085:DNU131913 DXQ131085:DXQ131913 EHM131085:EHM131913 ERI131085:ERI131913 FBE131085:FBE131913 FLA131085:FLA131913 FUW131085:FUW131913 GES131085:GES131913 GOO131085:GOO131913 GYK131085:GYK131913 HIG131085:HIG131913 HSC131085:HSC131913 IBY131085:IBY131913 ILU131085:ILU131913 IVQ131085:IVQ131913 JFM131085:JFM131913 JPI131085:JPI131913 JZE131085:JZE131913 KJA131085:KJA131913 KSW131085:KSW131913 LCS131085:LCS131913 LMO131085:LMO131913 LWK131085:LWK131913 MGG131085:MGG131913 MQC131085:MQC131913 MZY131085:MZY131913 NJU131085:NJU131913 NTQ131085:NTQ131913 ODM131085:ODM131913 ONI131085:ONI131913 OXE131085:OXE131913 PHA131085:PHA131913 PQW131085:PQW131913 QAS131085:QAS131913 QKO131085:QKO131913 QUK131085:QUK131913 REG131085:REG131913 ROC131085:ROC131913 RXY131085:RXY131913 SHU131085:SHU131913 SRQ131085:SRQ131913 TBM131085:TBM131913 TLI131085:TLI131913 TVE131085:TVE131913 UFA131085:UFA131913 UOW131085:UOW131913 UYS131085:UYS131913 VIO131085:VIO131913 VSK131085:VSK131913 WCG131085:WCG131913 WMC131085:WMC131913 WVY131085:WVY131913 S196621:S197449 JM196621:JM197449 TI196621:TI197449 ADE196621:ADE197449 ANA196621:ANA197449 AWW196621:AWW197449 BGS196621:BGS197449 BQO196621:BQO197449 CAK196621:CAK197449 CKG196621:CKG197449 CUC196621:CUC197449 DDY196621:DDY197449 DNU196621:DNU197449 DXQ196621:DXQ197449 EHM196621:EHM197449 ERI196621:ERI197449 FBE196621:FBE197449 FLA196621:FLA197449 FUW196621:FUW197449 GES196621:GES197449 GOO196621:GOO197449 GYK196621:GYK197449 HIG196621:HIG197449 HSC196621:HSC197449 IBY196621:IBY197449 ILU196621:ILU197449 IVQ196621:IVQ197449 JFM196621:JFM197449 JPI196621:JPI197449 JZE196621:JZE197449 KJA196621:KJA197449 KSW196621:KSW197449 LCS196621:LCS197449 LMO196621:LMO197449 LWK196621:LWK197449 MGG196621:MGG197449 MQC196621:MQC197449 MZY196621:MZY197449 NJU196621:NJU197449 NTQ196621:NTQ197449 ODM196621:ODM197449 ONI196621:ONI197449 OXE196621:OXE197449 PHA196621:PHA197449 PQW196621:PQW197449 QAS196621:QAS197449 QKO196621:QKO197449 QUK196621:QUK197449 REG196621:REG197449 ROC196621:ROC197449 RXY196621:RXY197449 SHU196621:SHU197449 SRQ196621:SRQ197449 TBM196621:TBM197449 TLI196621:TLI197449 TVE196621:TVE197449 UFA196621:UFA197449 UOW196621:UOW197449 UYS196621:UYS197449 VIO196621:VIO197449 VSK196621:VSK197449 WCG196621:WCG197449 WMC196621:WMC197449 WVY196621:WVY197449 S262157:S262985 JM262157:JM262985 TI262157:TI262985 ADE262157:ADE262985 ANA262157:ANA262985 AWW262157:AWW262985 BGS262157:BGS262985 BQO262157:BQO262985 CAK262157:CAK262985 CKG262157:CKG262985 CUC262157:CUC262985 DDY262157:DDY262985 DNU262157:DNU262985 DXQ262157:DXQ262985 EHM262157:EHM262985 ERI262157:ERI262985 FBE262157:FBE262985 FLA262157:FLA262985 FUW262157:FUW262985 GES262157:GES262985 GOO262157:GOO262985 GYK262157:GYK262985 HIG262157:HIG262985 HSC262157:HSC262985 IBY262157:IBY262985 ILU262157:ILU262985 IVQ262157:IVQ262985 JFM262157:JFM262985 JPI262157:JPI262985 JZE262157:JZE262985 KJA262157:KJA262985 KSW262157:KSW262985 LCS262157:LCS262985 LMO262157:LMO262985 LWK262157:LWK262985 MGG262157:MGG262985 MQC262157:MQC262985 MZY262157:MZY262985 NJU262157:NJU262985 NTQ262157:NTQ262985 ODM262157:ODM262985 ONI262157:ONI262985 OXE262157:OXE262985 PHA262157:PHA262985 PQW262157:PQW262985 QAS262157:QAS262985 QKO262157:QKO262985 QUK262157:QUK262985 REG262157:REG262985 ROC262157:ROC262985 RXY262157:RXY262985 SHU262157:SHU262985 SRQ262157:SRQ262985 TBM262157:TBM262985 TLI262157:TLI262985 TVE262157:TVE262985 UFA262157:UFA262985 UOW262157:UOW262985 UYS262157:UYS262985 VIO262157:VIO262985 VSK262157:VSK262985 WCG262157:WCG262985 WMC262157:WMC262985 WVY262157:WVY262985 S327693:S328521 JM327693:JM328521 TI327693:TI328521 ADE327693:ADE328521 ANA327693:ANA328521 AWW327693:AWW328521 BGS327693:BGS328521 BQO327693:BQO328521 CAK327693:CAK328521 CKG327693:CKG328521 CUC327693:CUC328521 DDY327693:DDY328521 DNU327693:DNU328521 DXQ327693:DXQ328521 EHM327693:EHM328521 ERI327693:ERI328521 FBE327693:FBE328521 FLA327693:FLA328521 FUW327693:FUW328521 GES327693:GES328521 GOO327693:GOO328521 GYK327693:GYK328521 HIG327693:HIG328521 HSC327693:HSC328521 IBY327693:IBY328521 ILU327693:ILU328521 IVQ327693:IVQ328521 JFM327693:JFM328521 JPI327693:JPI328521 JZE327693:JZE328521 KJA327693:KJA328521 KSW327693:KSW328521 LCS327693:LCS328521 LMO327693:LMO328521 LWK327693:LWK328521 MGG327693:MGG328521 MQC327693:MQC328521 MZY327693:MZY328521 NJU327693:NJU328521 NTQ327693:NTQ328521 ODM327693:ODM328521 ONI327693:ONI328521 OXE327693:OXE328521 PHA327693:PHA328521 PQW327693:PQW328521 QAS327693:QAS328521 QKO327693:QKO328521 QUK327693:QUK328521 REG327693:REG328521 ROC327693:ROC328521 RXY327693:RXY328521 SHU327693:SHU328521 SRQ327693:SRQ328521 TBM327693:TBM328521 TLI327693:TLI328521 TVE327693:TVE328521 UFA327693:UFA328521 UOW327693:UOW328521 UYS327693:UYS328521 VIO327693:VIO328521 VSK327693:VSK328521 WCG327693:WCG328521 WMC327693:WMC328521 WVY327693:WVY328521 S393229:S394057 JM393229:JM394057 TI393229:TI394057 ADE393229:ADE394057 ANA393229:ANA394057 AWW393229:AWW394057 BGS393229:BGS394057 BQO393229:BQO394057 CAK393229:CAK394057 CKG393229:CKG394057 CUC393229:CUC394057 DDY393229:DDY394057 DNU393229:DNU394057 DXQ393229:DXQ394057 EHM393229:EHM394057 ERI393229:ERI394057 FBE393229:FBE394057 FLA393229:FLA394057 FUW393229:FUW394057 GES393229:GES394057 GOO393229:GOO394057 GYK393229:GYK394057 HIG393229:HIG394057 HSC393229:HSC394057 IBY393229:IBY394057 ILU393229:ILU394057 IVQ393229:IVQ394057 JFM393229:JFM394057 JPI393229:JPI394057 JZE393229:JZE394057 KJA393229:KJA394057 KSW393229:KSW394057 LCS393229:LCS394057 LMO393229:LMO394057 LWK393229:LWK394057 MGG393229:MGG394057 MQC393229:MQC394057 MZY393229:MZY394057 NJU393229:NJU394057 NTQ393229:NTQ394057 ODM393229:ODM394057 ONI393229:ONI394057 OXE393229:OXE394057 PHA393229:PHA394057 PQW393229:PQW394057 QAS393229:QAS394057 QKO393229:QKO394057 QUK393229:QUK394057 REG393229:REG394057 ROC393229:ROC394057 RXY393229:RXY394057 SHU393229:SHU394057 SRQ393229:SRQ394057 TBM393229:TBM394057 TLI393229:TLI394057 TVE393229:TVE394057 UFA393229:UFA394057 UOW393229:UOW394057 UYS393229:UYS394057 VIO393229:VIO394057 VSK393229:VSK394057 WCG393229:WCG394057 WMC393229:WMC394057 WVY393229:WVY394057 S458765:S459593 JM458765:JM459593 TI458765:TI459593 ADE458765:ADE459593 ANA458765:ANA459593 AWW458765:AWW459593 BGS458765:BGS459593 BQO458765:BQO459593 CAK458765:CAK459593 CKG458765:CKG459593 CUC458765:CUC459593 DDY458765:DDY459593 DNU458765:DNU459593 DXQ458765:DXQ459593 EHM458765:EHM459593 ERI458765:ERI459593 FBE458765:FBE459593 FLA458765:FLA459593 FUW458765:FUW459593 GES458765:GES459593 GOO458765:GOO459593 GYK458765:GYK459593 HIG458765:HIG459593 HSC458765:HSC459593 IBY458765:IBY459593 ILU458765:ILU459593 IVQ458765:IVQ459593 JFM458765:JFM459593 JPI458765:JPI459593 JZE458765:JZE459593 KJA458765:KJA459593 KSW458765:KSW459593 LCS458765:LCS459593 LMO458765:LMO459593 LWK458765:LWK459593 MGG458765:MGG459593 MQC458765:MQC459593 MZY458765:MZY459593 NJU458765:NJU459593 NTQ458765:NTQ459593 ODM458765:ODM459593 ONI458765:ONI459593 OXE458765:OXE459593 PHA458765:PHA459593 PQW458765:PQW459593 QAS458765:QAS459593 QKO458765:QKO459593 QUK458765:QUK459593 REG458765:REG459593 ROC458765:ROC459593 RXY458765:RXY459593 SHU458765:SHU459593 SRQ458765:SRQ459593 TBM458765:TBM459593 TLI458765:TLI459593 TVE458765:TVE459593 UFA458765:UFA459593 UOW458765:UOW459593 UYS458765:UYS459593 VIO458765:VIO459593 VSK458765:VSK459593 WCG458765:WCG459593 WMC458765:WMC459593 WVY458765:WVY459593 S524301:S525129 JM524301:JM525129 TI524301:TI525129 ADE524301:ADE525129 ANA524301:ANA525129 AWW524301:AWW525129 BGS524301:BGS525129 BQO524301:BQO525129 CAK524301:CAK525129 CKG524301:CKG525129 CUC524301:CUC525129 DDY524301:DDY525129 DNU524301:DNU525129 DXQ524301:DXQ525129 EHM524301:EHM525129 ERI524301:ERI525129 FBE524301:FBE525129 FLA524301:FLA525129 FUW524301:FUW525129 GES524301:GES525129 GOO524301:GOO525129 GYK524301:GYK525129 HIG524301:HIG525129 HSC524301:HSC525129 IBY524301:IBY525129 ILU524301:ILU525129 IVQ524301:IVQ525129 JFM524301:JFM525129 JPI524301:JPI525129 JZE524301:JZE525129 KJA524301:KJA525129 KSW524301:KSW525129 LCS524301:LCS525129 LMO524301:LMO525129 LWK524301:LWK525129 MGG524301:MGG525129 MQC524301:MQC525129 MZY524301:MZY525129 NJU524301:NJU525129 NTQ524301:NTQ525129 ODM524301:ODM525129 ONI524301:ONI525129 OXE524301:OXE525129 PHA524301:PHA525129 PQW524301:PQW525129 QAS524301:QAS525129 QKO524301:QKO525129 QUK524301:QUK525129 REG524301:REG525129 ROC524301:ROC525129 RXY524301:RXY525129 SHU524301:SHU525129 SRQ524301:SRQ525129 TBM524301:TBM525129 TLI524301:TLI525129 TVE524301:TVE525129 UFA524301:UFA525129 UOW524301:UOW525129 UYS524301:UYS525129 VIO524301:VIO525129 VSK524301:VSK525129 WCG524301:WCG525129 WMC524301:WMC525129 WVY524301:WVY525129 S589837:S590665 JM589837:JM590665 TI589837:TI590665 ADE589837:ADE590665 ANA589837:ANA590665 AWW589837:AWW590665 BGS589837:BGS590665 BQO589837:BQO590665 CAK589837:CAK590665 CKG589837:CKG590665 CUC589837:CUC590665 DDY589837:DDY590665 DNU589837:DNU590665 DXQ589837:DXQ590665 EHM589837:EHM590665 ERI589837:ERI590665 FBE589837:FBE590665 FLA589837:FLA590665 FUW589837:FUW590665 GES589837:GES590665 GOO589837:GOO590665 GYK589837:GYK590665 HIG589837:HIG590665 HSC589837:HSC590665 IBY589837:IBY590665 ILU589837:ILU590665 IVQ589837:IVQ590665 JFM589837:JFM590665 JPI589837:JPI590665 JZE589837:JZE590665 KJA589837:KJA590665 KSW589837:KSW590665 LCS589837:LCS590665 LMO589837:LMO590665 LWK589837:LWK590665 MGG589837:MGG590665 MQC589837:MQC590665 MZY589837:MZY590665 NJU589837:NJU590665 NTQ589837:NTQ590665 ODM589837:ODM590665 ONI589837:ONI590665 OXE589837:OXE590665 PHA589837:PHA590665 PQW589837:PQW590665 QAS589837:QAS590665 QKO589837:QKO590665 QUK589837:QUK590665 REG589837:REG590665 ROC589837:ROC590665 RXY589837:RXY590665 SHU589837:SHU590665 SRQ589837:SRQ590665 TBM589837:TBM590665 TLI589837:TLI590665 TVE589837:TVE590665 UFA589837:UFA590665 UOW589837:UOW590665 UYS589837:UYS590665 VIO589837:VIO590665 VSK589837:VSK590665 WCG589837:WCG590665 WMC589837:WMC590665 WVY589837:WVY590665 S655373:S656201 JM655373:JM656201 TI655373:TI656201 ADE655373:ADE656201 ANA655373:ANA656201 AWW655373:AWW656201 BGS655373:BGS656201 BQO655373:BQO656201 CAK655373:CAK656201 CKG655373:CKG656201 CUC655373:CUC656201 DDY655373:DDY656201 DNU655373:DNU656201 DXQ655373:DXQ656201 EHM655373:EHM656201 ERI655373:ERI656201 FBE655373:FBE656201 FLA655373:FLA656201 FUW655373:FUW656201 GES655373:GES656201 GOO655373:GOO656201 GYK655373:GYK656201 HIG655373:HIG656201 HSC655373:HSC656201 IBY655373:IBY656201 ILU655373:ILU656201 IVQ655373:IVQ656201 JFM655373:JFM656201 JPI655373:JPI656201 JZE655373:JZE656201 KJA655373:KJA656201 KSW655373:KSW656201 LCS655373:LCS656201 LMO655373:LMO656201 LWK655373:LWK656201 MGG655373:MGG656201 MQC655373:MQC656201 MZY655373:MZY656201 NJU655373:NJU656201 NTQ655373:NTQ656201 ODM655373:ODM656201 ONI655373:ONI656201 OXE655373:OXE656201 PHA655373:PHA656201 PQW655373:PQW656201 QAS655373:QAS656201 QKO655373:QKO656201 QUK655373:QUK656201 REG655373:REG656201 ROC655373:ROC656201 RXY655373:RXY656201 SHU655373:SHU656201 SRQ655373:SRQ656201 TBM655373:TBM656201 TLI655373:TLI656201 TVE655373:TVE656201 UFA655373:UFA656201 UOW655373:UOW656201 UYS655373:UYS656201 VIO655373:VIO656201 VSK655373:VSK656201 WCG655373:WCG656201 WMC655373:WMC656201 WVY655373:WVY656201 S720909:S721737 JM720909:JM721737 TI720909:TI721737 ADE720909:ADE721737 ANA720909:ANA721737 AWW720909:AWW721737 BGS720909:BGS721737 BQO720909:BQO721737 CAK720909:CAK721737 CKG720909:CKG721737 CUC720909:CUC721737 DDY720909:DDY721737 DNU720909:DNU721737 DXQ720909:DXQ721737 EHM720909:EHM721737 ERI720909:ERI721737 FBE720909:FBE721737 FLA720909:FLA721737 FUW720909:FUW721737 GES720909:GES721737 GOO720909:GOO721737 GYK720909:GYK721737 HIG720909:HIG721737 HSC720909:HSC721737 IBY720909:IBY721737 ILU720909:ILU721737 IVQ720909:IVQ721737 JFM720909:JFM721737 JPI720909:JPI721737 JZE720909:JZE721737 KJA720909:KJA721737 KSW720909:KSW721737 LCS720909:LCS721737 LMO720909:LMO721737 LWK720909:LWK721737 MGG720909:MGG721737 MQC720909:MQC721737 MZY720909:MZY721737 NJU720909:NJU721737 NTQ720909:NTQ721737 ODM720909:ODM721737 ONI720909:ONI721737 OXE720909:OXE721737 PHA720909:PHA721737 PQW720909:PQW721737 QAS720909:QAS721737 QKO720909:QKO721737 QUK720909:QUK721737 REG720909:REG721737 ROC720909:ROC721737 RXY720909:RXY721737 SHU720909:SHU721737 SRQ720909:SRQ721737 TBM720909:TBM721737 TLI720909:TLI721737 TVE720909:TVE721737 UFA720909:UFA721737 UOW720909:UOW721737 UYS720909:UYS721737 VIO720909:VIO721737 VSK720909:VSK721737 WCG720909:WCG721737 WMC720909:WMC721737 WVY720909:WVY721737 S786445:S787273 JM786445:JM787273 TI786445:TI787273 ADE786445:ADE787273 ANA786445:ANA787273 AWW786445:AWW787273 BGS786445:BGS787273 BQO786445:BQO787273 CAK786445:CAK787273 CKG786445:CKG787273 CUC786445:CUC787273 DDY786445:DDY787273 DNU786445:DNU787273 DXQ786445:DXQ787273 EHM786445:EHM787273 ERI786445:ERI787273 FBE786445:FBE787273 FLA786445:FLA787273 FUW786445:FUW787273 GES786445:GES787273 GOO786445:GOO787273 GYK786445:GYK787273 HIG786445:HIG787273 HSC786445:HSC787273 IBY786445:IBY787273 ILU786445:ILU787273 IVQ786445:IVQ787273 JFM786445:JFM787273 JPI786445:JPI787273 JZE786445:JZE787273 KJA786445:KJA787273 KSW786445:KSW787273 LCS786445:LCS787273 LMO786445:LMO787273 LWK786445:LWK787273 MGG786445:MGG787273 MQC786445:MQC787273 MZY786445:MZY787273 NJU786445:NJU787273 NTQ786445:NTQ787273 ODM786445:ODM787273 ONI786445:ONI787273 OXE786445:OXE787273 PHA786445:PHA787273 PQW786445:PQW787273 QAS786445:QAS787273 QKO786445:QKO787273 QUK786445:QUK787273 REG786445:REG787273 ROC786445:ROC787273 RXY786445:RXY787273 SHU786445:SHU787273 SRQ786445:SRQ787273 TBM786445:TBM787273 TLI786445:TLI787273 TVE786445:TVE787273 UFA786445:UFA787273 UOW786445:UOW787273 UYS786445:UYS787273 VIO786445:VIO787273 VSK786445:VSK787273 WCG786445:WCG787273 WMC786445:WMC787273 WVY786445:WVY787273 S851981:S852809 JM851981:JM852809 TI851981:TI852809 ADE851981:ADE852809 ANA851981:ANA852809 AWW851981:AWW852809 BGS851981:BGS852809 BQO851981:BQO852809 CAK851981:CAK852809 CKG851981:CKG852809 CUC851981:CUC852809 DDY851981:DDY852809 DNU851981:DNU852809 DXQ851981:DXQ852809 EHM851981:EHM852809 ERI851981:ERI852809 FBE851981:FBE852809 FLA851981:FLA852809 FUW851981:FUW852809 GES851981:GES852809 GOO851981:GOO852809 GYK851981:GYK852809 HIG851981:HIG852809 HSC851981:HSC852809 IBY851981:IBY852809 ILU851981:ILU852809 IVQ851981:IVQ852809 JFM851981:JFM852809 JPI851981:JPI852809 JZE851981:JZE852809 KJA851981:KJA852809 KSW851981:KSW852809 LCS851981:LCS852809 LMO851981:LMO852809 LWK851981:LWK852809 MGG851981:MGG852809 MQC851981:MQC852809 MZY851981:MZY852809 NJU851981:NJU852809 NTQ851981:NTQ852809 ODM851981:ODM852809 ONI851981:ONI852809 OXE851981:OXE852809 PHA851981:PHA852809 PQW851981:PQW852809 QAS851981:QAS852809 QKO851981:QKO852809 QUK851981:QUK852809 REG851981:REG852809 ROC851981:ROC852809 RXY851981:RXY852809 SHU851981:SHU852809 SRQ851981:SRQ852809 TBM851981:TBM852809 TLI851981:TLI852809 TVE851981:TVE852809 UFA851981:UFA852809 UOW851981:UOW852809 UYS851981:UYS852809 VIO851981:VIO852809 VSK851981:VSK852809 WCG851981:WCG852809 WMC851981:WMC852809 WVY851981:WVY852809 S917517:S918345 JM917517:JM918345 TI917517:TI918345 ADE917517:ADE918345 ANA917517:ANA918345 AWW917517:AWW918345 BGS917517:BGS918345 BQO917517:BQO918345 CAK917517:CAK918345 CKG917517:CKG918345 CUC917517:CUC918345 DDY917517:DDY918345 DNU917517:DNU918345 DXQ917517:DXQ918345 EHM917517:EHM918345 ERI917517:ERI918345 FBE917517:FBE918345 FLA917517:FLA918345 FUW917517:FUW918345 GES917517:GES918345 GOO917517:GOO918345 GYK917517:GYK918345 HIG917517:HIG918345 HSC917517:HSC918345 IBY917517:IBY918345 ILU917517:ILU918345 IVQ917517:IVQ918345 JFM917517:JFM918345 JPI917517:JPI918345 JZE917517:JZE918345 KJA917517:KJA918345 KSW917517:KSW918345 LCS917517:LCS918345 LMO917517:LMO918345 LWK917517:LWK918345 MGG917517:MGG918345 MQC917517:MQC918345 MZY917517:MZY918345 NJU917517:NJU918345 NTQ917517:NTQ918345 ODM917517:ODM918345 ONI917517:ONI918345 OXE917517:OXE918345 PHA917517:PHA918345 PQW917517:PQW918345 QAS917517:QAS918345 QKO917517:QKO918345 QUK917517:QUK918345 REG917517:REG918345 ROC917517:ROC918345 RXY917517:RXY918345 SHU917517:SHU918345 SRQ917517:SRQ918345 TBM917517:TBM918345 TLI917517:TLI918345 TVE917517:TVE918345 UFA917517:UFA918345 UOW917517:UOW918345 UYS917517:UYS918345 VIO917517:VIO918345 VSK917517:VSK918345 WCG917517:WCG918345 WMC917517:WMC918345 WVY917517:WVY918345 S983053:S983881 JM983053:JM983881 TI983053:TI983881 ADE983053:ADE983881 ANA983053:ANA983881 AWW983053:AWW983881 BGS983053:BGS983881 BQO983053:BQO983881 CAK983053:CAK983881 CKG983053:CKG983881 CUC983053:CUC983881 DDY983053:DDY983881 DNU983053:DNU983881 DXQ983053:DXQ983881 EHM983053:EHM983881 ERI983053:ERI983881 FBE983053:FBE983881 FLA983053:FLA983881 FUW983053:FUW983881 GES983053:GES983881 GOO983053:GOO983881 GYK983053:GYK983881 HIG983053:HIG983881 HSC983053:HSC983881 IBY983053:IBY983881 ILU983053:ILU983881 IVQ983053:IVQ983881 JFM983053:JFM983881 JPI983053:JPI983881 JZE983053:JZE983881 KJA983053:KJA983881 KSW983053:KSW983881 LCS983053:LCS983881 LMO983053:LMO983881 LWK983053:LWK983881 MGG983053:MGG983881 MQC983053:MQC983881 MZY983053:MZY983881 NJU983053:NJU983881 NTQ983053:NTQ983881 ODM983053:ODM983881 ONI983053:ONI983881 OXE983053:OXE983881 PHA983053:PHA983881 PQW983053:PQW983881 QAS983053:QAS983881 QKO983053:QKO983881 QUK983053:QUK983881 REG983053:REG983881 ROC983053:ROC983881 RXY983053:RXY983881 SHU983053:SHU983881 SRQ983053:SRQ983881 TBM983053:TBM983881 TLI983053:TLI983881 TVE983053:TVE983881 UFA983053:UFA983881 UOW983053:UOW983881 UYS983053:UYS983881 VIO983053:VIO983881 VSK983053:VSK983881 WCG983053:WCG983881 WMC983053:WMC983881 WVY983053:WVY983881 WVU983053:WVU983882 O65549:O66378 JI65549:JI66378 TE65549:TE66378 ADA65549:ADA66378 AMW65549:AMW66378 AWS65549:AWS66378 BGO65549:BGO66378 BQK65549:BQK66378 CAG65549:CAG66378 CKC65549:CKC66378 CTY65549:CTY66378 DDU65549:DDU66378 DNQ65549:DNQ66378 DXM65549:DXM66378 EHI65549:EHI66378 ERE65549:ERE66378 FBA65549:FBA66378 FKW65549:FKW66378 FUS65549:FUS66378 GEO65549:GEO66378 GOK65549:GOK66378 GYG65549:GYG66378 HIC65549:HIC66378 HRY65549:HRY66378 IBU65549:IBU66378 ILQ65549:ILQ66378 IVM65549:IVM66378 JFI65549:JFI66378 JPE65549:JPE66378 JZA65549:JZA66378 KIW65549:KIW66378 KSS65549:KSS66378 LCO65549:LCO66378 LMK65549:LMK66378 LWG65549:LWG66378 MGC65549:MGC66378 MPY65549:MPY66378 MZU65549:MZU66378 NJQ65549:NJQ66378 NTM65549:NTM66378 ODI65549:ODI66378 ONE65549:ONE66378 OXA65549:OXA66378 PGW65549:PGW66378 PQS65549:PQS66378 QAO65549:QAO66378 QKK65549:QKK66378 QUG65549:QUG66378 REC65549:REC66378 RNY65549:RNY66378 RXU65549:RXU66378 SHQ65549:SHQ66378 SRM65549:SRM66378 TBI65549:TBI66378 TLE65549:TLE66378 TVA65549:TVA66378 UEW65549:UEW66378 UOS65549:UOS66378 UYO65549:UYO66378 VIK65549:VIK66378 VSG65549:VSG66378 WCC65549:WCC66378 WLY65549:WLY66378 WVU65549:WVU66378 O131085:O131914 JI131085:JI131914 TE131085:TE131914 ADA131085:ADA131914 AMW131085:AMW131914 AWS131085:AWS131914 BGO131085:BGO131914 BQK131085:BQK131914 CAG131085:CAG131914 CKC131085:CKC131914 CTY131085:CTY131914 DDU131085:DDU131914 DNQ131085:DNQ131914 DXM131085:DXM131914 EHI131085:EHI131914 ERE131085:ERE131914 FBA131085:FBA131914 FKW131085:FKW131914 FUS131085:FUS131914 GEO131085:GEO131914 GOK131085:GOK131914 GYG131085:GYG131914 HIC131085:HIC131914 HRY131085:HRY131914 IBU131085:IBU131914 ILQ131085:ILQ131914 IVM131085:IVM131914 JFI131085:JFI131914 JPE131085:JPE131914 JZA131085:JZA131914 KIW131085:KIW131914 KSS131085:KSS131914 LCO131085:LCO131914 LMK131085:LMK131914 LWG131085:LWG131914 MGC131085:MGC131914 MPY131085:MPY131914 MZU131085:MZU131914 NJQ131085:NJQ131914 NTM131085:NTM131914 ODI131085:ODI131914 ONE131085:ONE131914 OXA131085:OXA131914 PGW131085:PGW131914 PQS131085:PQS131914 QAO131085:QAO131914 QKK131085:QKK131914 QUG131085:QUG131914 REC131085:REC131914 RNY131085:RNY131914 RXU131085:RXU131914 SHQ131085:SHQ131914 SRM131085:SRM131914 TBI131085:TBI131914 TLE131085:TLE131914 TVA131085:TVA131914 UEW131085:UEW131914 UOS131085:UOS131914 UYO131085:UYO131914 VIK131085:VIK131914 VSG131085:VSG131914 WCC131085:WCC131914 WLY131085:WLY131914 WVU131085:WVU131914 O196621:O197450 JI196621:JI197450 TE196621:TE197450 ADA196621:ADA197450 AMW196621:AMW197450 AWS196621:AWS197450 BGO196621:BGO197450 BQK196621:BQK197450 CAG196621:CAG197450 CKC196621:CKC197450 CTY196621:CTY197450 DDU196621:DDU197450 DNQ196621:DNQ197450 DXM196621:DXM197450 EHI196621:EHI197450 ERE196621:ERE197450 FBA196621:FBA197450 FKW196621:FKW197450 FUS196621:FUS197450 GEO196621:GEO197450 GOK196621:GOK197450 GYG196621:GYG197450 HIC196621:HIC197450 HRY196621:HRY197450 IBU196621:IBU197450 ILQ196621:ILQ197450 IVM196621:IVM197450 JFI196621:JFI197450 JPE196621:JPE197450 JZA196621:JZA197450 KIW196621:KIW197450 KSS196621:KSS197450 LCO196621:LCO197450 LMK196621:LMK197450 LWG196621:LWG197450 MGC196621:MGC197450 MPY196621:MPY197450 MZU196621:MZU197450 NJQ196621:NJQ197450 NTM196621:NTM197450 ODI196621:ODI197450 ONE196621:ONE197450 OXA196621:OXA197450 PGW196621:PGW197450 PQS196621:PQS197450 QAO196621:QAO197450 QKK196621:QKK197450 QUG196621:QUG197450 REC196621:REC197450 RNY196621:RNY197450 RXU196621:RXU197450 SHQ196621:SHQ197450 SRM196621:SRM197450 TBI196621:TBI197450 TLE196621:TLE197450 TVA196621:TVA197450 UEW196621:UEW197450 UOS196621:UOS197450 UYO196621:UYO197450 VIK196621:VIK197450 VSG196621:VSG197450 WCC196621:WCC197450 WLY196621:WLY197450 WVU196621:WVU197450 O262157:O262986 JI262157:JI262986 TE262157:TE262986 ADA262157:ADA262986 AMW262157:AMW262986 AWS262157:AWS262986 BGO262157:BGO262986 BQK262157:BQK262986 CAG262157:CAG262986 CKC262157:CKC262986 CTY262157:CTY262986 DDU262157:DDU262986 DNQ262157:DNQ262986 DXM262157:DXM262986 EHI262157:EHI262986 ERE262157:ERE262986 FBA262157:FBA262986 FKW262157:FKW262986 FUS262157:FUS262986 GEO262157:GEO262986 GOK262157:GOK262986 GYG262157:GYG262986 HIC262157:HIC262986 HRY262157:HRY262986 IBU262157:IBU262986 ILQ262157:ILQ262986 IVM262157:IVM262986 JFI262157:JFI262986 JPE262157:JPE262986 JZA262157:JZA262986 KIW262157:KIW262986 KSS262157:KSS262986 LCO262157:LCO262986 LMK262157:LMK262986 LWG262157:LWG262986 MGC262157:MGC262986 MPY262157:MPY262986 MZU262157:MZU262986 NJQ262157:NJQ262986 NTM262157:NTM262986 ODI262157:ODI262986 ONE262157:ONE262986 OXA262157:OXA262986 PGW262157:PGW262986 PQS262157:PQS262986 QAO262157:QAO262986 QKK262157:QKK262986 QUG262157:QUG262986 REC262157:REC262986 RNY262157:RNY262986 RXU262157:RXU262986 SHQ262157:SHQ262986 SRM262157:SRM262986 TBI262157:TBI262986 TLE262157:TLE262986 TVA262157:TVA262986 UEW262157:UEW262986 UOS262157:UOS262986 UYO262157:UYO262986 VIK262157:VIK262986 VSG262157:VSG262986 WCC262157:WCC262986 WLY262157:WLY262986 WVU262157:WVU262986 O327693:O328522 JI327693:JI328522 TE327693:TE328522 ADA327693:ADA328522 AMW327693:AMW328522 AWS327693:AWS328522 BGO327693:BGO328522 BQK327693:BQK328522 CAG327693:CAG328522 CKC327693:CKC328522 CTY327693:CTY328522 DDU327693:DDU328522 DNQ327693:DNQ328522 DXM327693:DXM328522 EHI327693:EHI328522 ERE327693:ERE328522 FBA327693:FBA328522 FKW327693:FKW328522 FUS327693:FUS328522 GEO327693:GEO328522 GOK327693:GOK328522 GYG327693:GYG328522 HIC327693:HIC328522 HRY327693:HRY328522 IBU327693:IBU328522 ILQ327693:ILQ328522 IVM327693:IVM328522 JFI327693:JFI328522 JPE327693:JPE328522 JZA327693:JZA328522 KIW327693:KIW328522 KSS327693:KSS328522 LCO327693:LCO328522 LMK327693:LMK328522 LWG327693:LWG328522 MGC327693:MGC328522 MPY327693:MPY328522 MZU327693:MZU328522 NJQ327693:NJQ328522 NTM327693:NTM328522 ODI327693:ODI328522 ONE327693:ONE328522 OXA327693:OXA328522 PGW327693:PGW328522 PQS327693:PQS328522 QAO327693:QAO328522 QKK327693:QKK328522 QUG327693:QUG328522 REC327693:REC328522 RNY327693:RNY328522 RXU327693:RXU328522 SHQ327693:SHQ328522 SRM327693:SRM328522 TBI327693:TBI328522 TLE327693:TLE328522 TVA327693:TVA328522 UEW327693:UEW328522 UOS327693:UOS328522 UYO327693:UYO328522 VIK327693:VIK328522 VSG327693:VSG328522 WCC327693:WCC328522 WLY327693:WLY328522 WVU327693:WVU328522 O393229:O394058 JI393229:JI394058 TE393229:TE394058 ADA393229:ADA394058 AMW393229:AMW394058 AWS393229:AWS394058 BGO393229:BGO394058 BQK393229:BQK394058 CAG393229:CAG394058 CKC393229:CKC394058 CTY393229:CTY394058 DDU393229:DDU394058 DNQ393229:DNQ394058 DXM393229:DXM394058 EHI393229:EHI394058 ERE393229:ERE394058 FBA393229:FBA394058 FKW393229:FKW394058 FUS393229:FUS394058 GEO393229:GEO394058 GOK393229:GOK394058 GYG393229:GYG394058 HIC393229:HIC394058 HRY393229:HRY394058 IBU393229:IBU394058 ILQ393229:ILQ394058 IVM393229:IVM394058 JFI393229:JFI394058 JPE393229:JPE394058 JZA393229:JZA394058 KIW393229:KIW394058 KSS393229:KSS394058 LCO393229:LCO394058 LMK393229:LMK394058 LWG393229:LWG394058 MGC393229:MGC394058 MPY393229:MPY394058 MZU393229:MZU394058 NJQ393229:NJQ394058 NTM393229:NTM394058 ODI393229:ODI394058 ONE393229:ONE394058 OXA393229:OXA394058 PGW393229:PGW394058 PQS393229:PQS394058 QAO393229:QAO394058 QKK393229:QKK394058 QUG393229:QUG394058 REC393229:REC394058 RNY393229:RNY394058 RXU393229:RXU394058 SHQ393229:SHQ394058 SRM393229:SRM394058 TBI393229:TBI394058 TLE393229:TLE394058 TVA393229:TVA394058 UEW393229:UEW394058 UOS393229:UOS394058 UYO393229:UYO394058 VIK393229:VIK394058 VSG393229:VSG394058 WCC393229:WCC394058 WLY393229:WLY394058 WVU393229:WVU394058 O458765:O459594 JI458765:JI459594 TE458765:TE459594 ADA458765:ADA459594 AMW458765:AMW459594 AWS458765:AWS459594 BGO458765:BGO459594 BQK458765:BQK459594 CAG458765:CAG459594 CKC458765:CKC459594 CTY458765:CTY459594 DDU458765:DDU459594 DNQ458765:DNQ459594 DXM458765:DXM459594 EHI458765:EHI459594 ERE458765:ERE459594 FBA458765:FBA459594 FKW458765:FKW459594 FUS458765:FUS459594 GEO458765:GEO459594 GOK458765:GOK459594 GYG458765:GYG459594 HIC458765:HIC459594 HRY458765:HRY459594 IBU458765:IBU459594 ILQ458765:ILQ459594 IVM458765:IVM459594 JFI458765:JFI459594 JPE458765:JPE459594 JZA458765:JZA459594 KIW458765:KIW459594 KSS458765:KSS459594 LCO458765:LCO459594 LMK458765:LMK459594 LWG458765:LWG459594 MGC458765:MGC459594 MPY458765:MPY459594 MZU458765:MZU459594 NJQ458765:NJQ459594 NTM458765:NTM459594 ODI458765:ODI459594 ONE458765:ONE459594 OXA458765:OXA459594 PGW458765:PGW459594 PQS458765:PQS459594 QAO458765:QAO459594 QKK458765:QKK459594 QUG458765:QUG459594 REC458765:REC459594 RNY458765:RNY459594 RXU458765:RXU459594 SHQ458765:SHQ459594 SRM458765:SRM459594 TBI458765:TBI459594 TLE458765:TLE459594 TVA458765:TVA459594 UEW458765:UEW459594 UOS458765:UOS459594 UYO458765:UYO459594 VIK458765:VIK459594 VSG458765:VSG459594 WCC458765:WCC459594 WLY458765:WLY459594 WVU458765:WVU459594 O524301:O525130 JI524301:JI525130 TE524301:TE525130 ADA524301:ADA525130 AMW524301:AMW525130 AWS524301:AWS525130 BGO524301:BGO525130 BQK524301:BQK525130 CAG524301:CAG525130 CKC524301:CKC525130 CTY524301:CTY525130 DDU524301:DDU525130 DNQ524301:DNQ525130 DXM524301:DXM525130 EHI524301:EHI525130 ERE524301:ERE525130 FBA524301:FBA525130 FKW524301:FKW525130 FUS524301:FUS525130 GEO524301:GEO525130 GOK524301:GOK525130 GYG524301:GYG525130 HIC524301:HIC525130 HRY524301:HRY525130 IBU524301:IBU525130 ILQ524301:ILQ525130 IVM524301:IVM525130 JFI524301:JFI525130 JPE524301:JPE525130 JZA524301:JZA525130 KIW524301:KIW525130 KSS524301:KSS525130 LCO524301:LCO525130 LMK524301:LMK525130 LWG524301:LWG525130 MGC524301:MGC525130 MPY524301:MPY525130 MZU524301:MZU525130 NJQ524301:NJQ525130 NTM524301:NTM525130 ODI524301:ODI525130 ONE524301:ONE525130 OXA524301:OXA525130 PGW524301:PGW525130 PQS524301:PQS525130 QAO524301:QAO525130 QKK524301:QKK525130 QUG524301:QUG525130 REC524301:REC525130 RNY524301:RNY525130 RXU524301:RXU525130 SHQ524301:SHQ525130 SRM524301:SRM525130 TBI524301:TBI525130 TLE524301:TLE525130 TVA524301:TVA525130 UEW524301:UEW525130 UOS524301:UOS525130 UYO524301:UYO525130 VIK524301:VIK525130 VSG524301:VSG525130 WCC524301:WCC525130 WLY524301:WLY525130 WVU524301:WVU525130 O589837:O590666 JI589837:JI590666 TE589837:TE590666 ADA589837:ADA590666 AMW589837:AMW590666 AWS589837:AWS590666 BGO589837:BGO590666 BQK589837:BQK590666 CAG589837:CAG590666 CKC589837:CKC590666 CTY589837:CTY590666 DDU589837:DDU590666 DNQ589837:DNQ590666 DXM589837:DXM590666 EHI589837:EHI590666 ERE589837:ERE590666 FBA589837:FBA590666 FKW589837:FKW590666 FUS589837:FUS590666 GEO589837:GEO590666 GOK589837:GOK590666 GYG589837:GYG590666 HIC589837:HIC590666 HRY589837:HRY590666 IBU589837:IBU590666 ILQ589837:ILQ590666 IVM589837:IVM590666 JFI589837:JFI590666 JPE589837:JPE590666 JZA589837:JZA590666 KIW589837:KIW590666 KSS589837:KSS590666 LCO589837:LCO590666 LMK589837:LMK590666 LWG589837:LWG590666 MGC589837:MGC590666 MPY589837:MPY590666 MZU589837:MZU590666 NJQ589837:NJQ590666 NTM589837:NTM590666 ODI589837:ODI590666 ONE589837:ONE590666 OXA589837:OXA590666 PGW589837:PGW590666 PQS589837:PQS590666 QAO589837:QAO590666 QKK589837:QKK590666 QUG589837:QUG590666 REC589837:REC590666 RNY589837:RNY590666 RXU589837:RXU590666 SHQ589837:SHQ590666 SRM589837:SRM590666 TBI589837:TBI590666 TLE589837:TLE590666 TVA589837:TVA590666 UEW589837:UEW590666 UOS589837:UOS590666 UYO589837:UYO590666 VIK589837:VIK590666 VSG589837:VSG590666 WCC589837:WCC590666 WLY589837:WLY590666 WVU589837:WVU590666 O655373:O656202 JI655373:JI656202 TE655373:TE656202 ADA655373:ADA656202 AMW655373:AMW656202 AWS655373:AWS656202 BGO655373:BGO656202 BQK655373:BQK656202 CAG655373:CAG656202 CKC655373:CKC656202 CTY655373:CTY656202 DDU655373:DDU656202 DNQ655373:DNQ656202 DXM655373:DXM656202 EHI655373:EHI656202 ERE655373:ERE656202 FBA655373:FBA656202 FKW655373:FKW656202 FUS655373:FUS656202 GEO655373:GEO656202 GOK655373:GOK656202 GYG655373:GYG656202 HIC655373:HIC656202 HRY655373:HRY656202 IBU655373:IBU656202 ILQ655373:ILQ656202 IVM655373:IVM656202 JFI655373:JFI656202 JPE655373:JPE656202 JZA655373:JZA656202 KIW655373:KIW656202 KSS655373:KSS656202 LCO655373:LCO656202 LMK655373:LMK656202 LWG655373:LWG656202 MGC655373:MGC656202 MPY655373:MPY656202 MZU655373:MZU656202 NJQ655373:NJQ656202 NTM655373:NTM656202 ODI655373:ODI656202 ONE655373:ONE656202 OXA655373:OXA656202 PGW655373:PGW656202 PQS655373:PQS656202 QAO655373:QAO656202 QKK655373:QKK656202 QUG655373:QUG656202 REC655373:REC656202 RNY655373:RNY656202 RXU655373:RXU656202 SHQ655373:SHQ656202 SRM655373:SRM656202 TBI655373:TBI656202 TLE655373:TLE656202 TVA655373:TVA656202 UEW655373:UEW656202 UOS655373:UOS656202 UYO655373:UYO656202 VIK655373:VIK656202 VSG655373:VSG656202 WCC655373:WCC656202 WLY655373:WLY656202 WVU655373:WVU656202 O720909:O721738 JI720909:JI721738 TE720909:TE721738 ADA720909:ADA721738 AMW720909:AMW721738 AWS720909:AWS721738 BGO720909:BGO721738 BQK720909:BQK721738 CAG720909:CAG721738 CKC720909:CKC721738 CTY720909:CTY721738 DDU720909:DDU721738 DNQ720909:DNQ721738 DXM720909:DXM721738 EHI720909:EHI721738 ERE720909:ERE721738 FBA720909:FBA721738 FKW720909:FKW721738 FUS720909:FUS721738 GEO720909:GEO721738 GOK720909:GOK721738 GYG720909:GYG721738 HIC720909:HIC721738 HRY720909:HRY721738 IBU720909:IBU721738 ILQ720909:ILQ721738 IVM720909:IVM721738 JFI720909:JFI721738 JPE720909:JPE721738 JZA720909:JZA721738 KIW720909:KIW721738 KSS720909:KSS721738 LCO720909:LCO721738 LMK720909:LMK721738 LWG720909:LWG721738 MGC720909:MGC721738 MPY720909:MPY721738 MZU720909:MZU721738 NJQ720909:NJQ721738 NTM720909:NTM721738 ODI720909:ODI721738 ONE720909:ONE721738 OXA720909:OXA721738 PGW720909:PGW721738 PQS720909:PQS721738 QAO720909:QAO721738 QKK720909:QKK721738 QUG720909:QUG721738 REC720909:REC721738 RNY720909:RNY721738 RXU720909:RXU721738 SHQ720909:SHQ721738 SRM720909:SRM721738 TBI720909:TBI721738 TLE720909:TLE721738 TVA720909:TVA721738 UEW720909:UEW721738 UOS720909:UOS721738 UYO720909:UYO721738 VIK720909:VIK721738 VSG720909:VSG721738 WCC720909:WCC721738 WLY720909:WLY721738 WVU720909:WVU721738 O786445:O787274 JI786445:JI787274 TE786445:TE787274 ADA786445:ADA787274 AMW786445:AMW787274 AWS786445:AWS787274 BGO786445:BGO787274 BQK786445:BQK787274 CAG786445:CAG787274 CKC786445:CKC787274 CTY786445:CTY787274 DDU786445:DDU787274 DNQ786445:DNQ787274 DXM786445:DXM787274 EHI786445:EHI787274 ERE786445:ERE787274 FBA786445:FBA787274 FKW786445:FKW787274 FUS786445:FUS787274 GEO786445:GEO787274 GOK786445:GOK787274 GYG786445:GYG787274 HIC786445:HIC787274 HRY786445:HRY787274 IBU786445:IBU787274 ILQ786445:ILQ787274 IVM786445:IVM787274 JFI786445:JFI787274 JPE786445:JPE787274 JZA786445:JZA787274 KIW786445:KIW787274 KSS786445:KSS787274 LCO786445:LCO787274 LMK786445:LMK787274 LWG786445:LWG787274 MGC786445:MGC787274 MPY786445:MPY787274 MZU786445:MZU787274 NJQ786445:NJQ787274 NTM786445:NTM787274 ODI786445:ODI787274 ONE786445:ONE787274 OXA786445:OXA787274 PGW786445:PGW787274 PQS786445:PQS787274 QAO786445:QAO787274 QKK786445:QKK787274 QUG786445:QUG787274 REC786445:REC787274 RNY786445:RNY787274 RXU786445:RXU787274 SHQ786445:SHQ787274 SRM786445:SRM787274 TBI786445:TBI787274 TLE786445:TLE787274 TVA786445:TVA787274 UEW786445:UEW787274 UOS786445:UOS787274 UYO786445:UYO787274 VIK786445:VIK787274 VSG786445:VSG787274 WCC786445:WCC787274 WLY786445:WLY787274 WVU786445:WVU787274 O851981:O852810 JI851981:JI852810 TE851981:TE852810 ADA851981:ADA852810 AMW851981:AMW852810 AWS851981:AWS852810 BGO851981:BGO852810 BQK851981:BQK852810 CAG851981:CAG852810 CKC851981:CKC852810 CTY851981:CTY852810 DDU851981:DDU852810 DNQ851981:DNQ852810 DXM851981:DXM852810 EHI851981:EHI852810 ERE851981:ERE852810 FBA851981:FBA852810 FKW851981:FKW852810 FUS851981:FUS852810 GEO851981:GEO852810 GOK851981:GOK852810 GYG851981:GYG852810 HIC851981:HIC852810 HRY851981:HRY852810 IBU851981:IBU852810 ILQ851981:ILQ852810 IVM851981:IVM852810 JFI851981:JFI852810 JPE851981:JPE852810 JZA851981:JZA852810 KIW851981:KIW852810 KSS851981:KSS852810 LCO851981:LCO852810 LMK851981:LMK852810 LWG851981:LWG852810 MGC851981:MGC852810 MPY851981:MPY852810 MZU851981:MZU852810 NJQ851981:NJQ852810 NTM851981:NTM852810 ODI851981:ODI852810 ONE851981:ONE852810 OXA851981:OXA852810 PGW851981:PGW852810 PQS851981:PQS852810 QAO851981:QAO852810 QKK851981:QKK852810 QUG851981:QUG852810 REC851981:REC852810 RNY851981:RNY852810 RXU851981:RXU852810 SHQ851981:SHQ852810 SRM851981:SRM852810 TBI851981:TBI852810 TLE851981:TLE852810 TVA851981:TVA852810 UEW851981:UEW852810 UOS851981:UOS852810 UYO851981:UYO852810 VIK851981:VIK852810 VSG851981:VSG852810 WCC851981:WCC852810 WLY851981:WLY852810 WVU851981:WVU852810 O917517:O918346 JI917517:JI918346 TE917517:TE918346 ADA917517:ADA918346 AMW917517:AMW918346 AWS917517:AWS918346 BGO917517:BGO918346 BQK917517:BQK918346 CAG917517:CAG918346 CKC917517:CKC918346 CTY917517:CTY918346 DDU917517:DDU918346 DNQ917517:DNQ918346 DXM917517:DXM918346 EHI917517:EHI918346 ERE917517:ERE918346 FBA917517:FBA918346 FKW917517:FKW918346 FUS917517:FUS918346 GEO917517:GEO918346 GOK917517:GOK918346 GYG917517:GYG918346 HIC917517:HIC918346 HRY917517:HRY918346 IBU917517:IBU918346 ILQ917517:ILQ918346 IVM917517:IVM918346 JFI917517:JFI918346 JPE917517:JPE918346 JZA917517:JZA918346 KIW917517:KIW918346 KSS917517:KSS918346 LCO917517:LCO918346 LMK917517:LMK918346 LWG917517:LWG918346 MGC917517:MGC918346 MPY917517:MPY918346 MZU917517:MZU918346 NJQ917517:NJQ918346 NTM917517:NTM918346 ODI917517:ODI918346 ONE917517:ONE918346 OXA917517:OXA918346 PGW917517:PGW918346 PQS917517:PQS918346 QAO917517:QAO918346 QKK917517:QKK918346 QUG917517:QUG918346 REC917517:REC918346 RNY917517:RNY918346 RXU917517:RXU918346 SHQ917517:SHQ918346 SRM917517:SRM918346 TBI917517:TBI918346 TLE917517:TLE918346 TVA917517:TVA918346 UEW917517:UEW918346 UOS917517:UOS918346 UYO917517:UYO918346 VIK917517:VIK918346 VSG917517:VSG918346 WCC917517:WCC918346 WLY917517:WLY918346 WVU917517:WVU918346 O983053:O983882 JI983053:JI983882 TE983053:TE983882 ADA983053:ADA983882 AMW983053:AMW983882 AWS983053:AWS983882 BGO983053:BGO983882 BQK983053:BQK983882 CAG983053:CAG983882 CKC983053:CKC983882 CTY983053:CTY983882 DDU983053:DDU983882 DNQ983053:DNQ983882 DXM983053:DXM983882 EHI983053:EHI983882 ERE983053:ERE983882 FBA983053:FBA983882 FKW983053:FKW983882 FUS983053:FUS983882 GEO983053:GEO983882 GOK983053:GOK983882 GYG983053:GYG983882 HIC983053:HIC983882 HRY983053:HRY983882 IBU983053:IBU983882 ILQ983053:ILQ983882 IVM983053:IVM983882 JFI983053:JFI983882 JPE983053:JPE983882 JZA983053:JZA983882 KIW983053:KIW983882 KSS983053:KSS983882 LCO983053:LCO983882 LMK983053:LMK983882 LWG983053:LWG983882 MGC983053:MGC983882 MPY983053:MPY983882 MZU983053:MZU983882 NJQ983053:NJQ983882 NTM983053:NTM983882 ODI983053:ODI983882 ONE983053:ONE983882 OXA983053:OXA983882 PGW983053:PGW983882 PQS983053:PQS983882 QAO983053:QAO983882 QKK983053:QKK983882 QUG983053:QUG983882 REC983053:REC983882 RNY983053:RNY983882 RXU983053:RXU983882 SHQ983053:SHQ983882 SRM983053:SRM983882 TBI983053:TBI983882 TLE983053:TLE983882 TVA983053:TVA983882 UEW983053:UEW983882 UOS983053:UOS983882 UYO983053:UYO983882 VIK983053:VIK983882 VSG983053:VSG983882 WCC983053:WCC983882 WLY983053:WLY983882 JE109 JE9 WVQ9 WVQ109 WLU9 WLU109 WBY9 WBY109 VSC9 VSC109 VIG9 VIG109 UYK9 UYK109 UOO9 UOO109 UES9 UES109 TUW9 TUW109 TLA9 TLA109 TBE9 TBE109 SRI9 SRI109 SHM9 SHM109 RXQ9 RXQ109 RNU9 RNU109 RDY9 RDY109 QUC9 QUC109 QKG9 QKG109 QAK9 QAK109 PQO9 PQO109 PGS9 PGS109 OWW9 OWW109 ONA9 ONA109 ODE9 ODE109 NTI9 NTI109 NJM9 NJM109 MZQ9 MZQ109 MPU9 MPU109 MFY9 MFY109 LWC9 LWC109 LMG9 LMG109 LCK9 LCK109 KSO9 KSO109 KIS9 KIS109 JYW9 JYW109 JPA9 JPA109 JFE9 JFE109 IVI9 IVI109 ILM9 ILM109 IBQ9 IBQ109 HRU9 HRU109 HHY9 HHY109 GYC9 GYC109 GOG9 GOG109 GEK9 GEK109 FUO9 FUO109 FKS9 FKS109 FAW9 FAW109 ERA9 ERA109 EHE9 EHE109 DXI9 DXI109 DNM9 DNM109 DDQ9 DDQ109 CTU9 CTU109 CJY9 CJY109 CAC9 CAC109 BQG9 BQG109 BGK9 BGK109 AWO9 AWO109 AMS9 AMS109 ACW9 ACW109 TA9 TA109 O9 O109 JA109 JA9 WVM109 WVM9 WLQ109 WLQ9 WBU109 WBU9 VRY109 VRY9 VIC109 VIC9 UYG109 UYG9 UOK109 UOK9 UEO109 UEO9 TUS109 TUS9 TKW109 TKW9 TBA109 TBA9 SRE109 SRE9 SHI109 SHI9 RXM109 RXM9 RNQ109 RNQ9 RDU109 RDU9 QTY109 QTY9 QKC109 QKC9 QAG109 QAG9 PQK109 PQK9 PGO109 PGO9 OWS109 OWS9 OMW109 OMW9 ODA109 ODA9 NTE109 NTE9 NJI109 NJI9 MZM109 MZM9 MPQ109 MPQ9 MFU109 MFU9 LVY109 LVY9 LMC109 LMC9 LCG109 LCG9 KSK109 KSK9 KIO109 KIO9 JYS109 JYS9 JOW109 JOW9 JFA109 JFA9 IVE109 IVE9 ILI109 ILI9 IBM109 IBM9 HRQ109 HRQ9 HHU109 HHU9 GXY109 GXY9 GOC109 GOC9 GEG109 GEG9 FUK109 FUK9 FKO109 FKO9 FAS109 FAS9 EQW109 EQW9 EHA109 EHA9 DXE109 DXE9 DNI109 DNI9 DDM109 DDM9 CTQ109 CTQ9 CJU109 CJU9 BZY109 BZY9 BQC109 BQC9 BGG109 BGG9 AWK109 AWK9 AMO109 AMO9 ACS109 ACS9 SW109 SW9 S9 S109 JM246:JM841 WVU246:WVU842 WLY246:WLY842 WCC246:WCC842 VSG246:VSG842 VIK246:VIK842 UYO246:UYO842 UOS246:UOS842 UEW246:UEW842 TVA246:TVA842 TLE246:TLE842 TBI246:TBI842 SRM246:SRM842 SHQ246:SHQ842 RXU246:RXU842 RNY246:RNY842 REC246:REC842 QUG246:QUG842 QKK246:QKK842 QAO246:QAO842 PQS246:PQS842 PGW246:PGW842 OXA246:OXA842 ONE246:ONE842 ODI246:ODI842 NTM246:NTM842 NJQ246:NJQ842 MZU246:MZU842 MPY246:MPY842 MGC246:MGC842 LWG246:LWG842 LMK246:LMK842 LCO246:LCO842 KSS246:KSS842 KIW246:KIW842 JZA246:JZA842 JPE246:JPE842 JFI246:JFI842 IVM246:IVM842 ILQ246:ILQ842 IBU246:IBU842 HRY246:HRY842 HIC246:HIC842 GYG246:GYG842 GOK246:GOK842 GEO246:GEO842 FUS246:FUS842 FKW246:FKW842 FBA246:FBA842 ERE246:ERE842 EHI246:EHI842 DXM246:DXM842 DNQ246:DNQ842 DDU246:DDU842 CTY246:CTY842 CKC246:CKC842 CAG246:CAG842 BQK246:BQK842 BGO246:BGO842 AWS246:AWS842 AMW246:AMW842 ADA246:ADA842 TE246:TE842 JI246:JI842 WVY246:WVY841 WMC246:WMC841 WCG246:WCG841 VSK246:VSK841 VIO246:VIO841 UYS246:UYS841 UOW246:UOW841 UFA246:UFA841 TVE246:TVE841 TLI246:TLI841 TBM246:TBM841 SRQ246:SRQ841 SHU246:SHU841 RXY246:RXY841 ROC246:ROC841 REG246:REG841 QUK246:QUK841 QKO246:QKO841 QAS246:QAS841 PQW246:PQW841 PHA246:PHA841 OXE246:OXE841 ONI246:ONI841 ODM246:ODM841 NTQ246:NTQ841 NJU246:NJU841 MZY246:MZY841 MQC246:MQC841 MGG246:MGG841 LWK246:LWK841 LMO246:LMO841 LCS246:LCS841 KSW246:KSW841 KJA246:KJA841 JZE246:JZE841 JPI246:JPI841 JFM246:JFM841 IVQ246:IVQ841 ILU246:ILU841 IBY246:IBY841 HSC246:HSC841 HIG246:HIG841 GYK246:GYK841 GOO246:GOO841 GES246:GES841 FUW246:FUW841 FLA246:FLA841 FBE246:FBE841 ERI246:ERI841 EHM246:EHM841 DXQ246:DXQ841 DNU246:DNU841 DDY246:DDY841 CUC246:CUC841 CKG246:CKG841 CAK246:CAK841 BQO246:BQO841 BGS246:BGS841 AWW246:AWW841 ANA246:ANA841 ADE246:ADE841 O242:O842 ADC243:ADC245 TG243:TG245 JK243:JK245 WLW243:WLW245 WCA243:WCA245 VSE243:VSE245 VII243:VII245 UYM243:UYM245 UOQ243:UOQ245 UEU243:UEU245 TUY243:TUY245 TLC243:TLC245 TBG243:TBG245 SRK243:SRK245 SHO243:SHO245 RXS243:RXS245 RNW243:RNW245 REA243:REA245 QUE243:QUE245 QKI243:QKI245 QAM243:QAM245 PQQ243:PQQ245 PGU243:PGU245 OWY243:OWY245 ONC243:ONC245 ODG243:ODG245 NTK243:NTK245 NJO243:NJO245 MZS243:MZS245 MPW243:MPW245 MGA243:MGA245 LWE243:LWE245 LMI243:LMI245 LCM243:LCM245 KSQ243:KSQ245 KIU243:KIU245 JYY243:JYY245 JPC243:JPC245 JFG243:JFG245 IVK243:IVK245 ILO243:ILO245 IBS243:IBS245 HRW243:HRW245 HIA243:HIA245 GYE243:GYE245 GOI243:GOI245 GEM243:GEM245 FUQ243:FUQ245 FKU243:FKU245 FAY243:FAY245 ERC243:ERC245 EHG243:EHG245 DXK243:DXK245 DNO243:DNO245 DDS243:DDS245 CTW243:CTW245 CKA243:CKA245 CAE243:CAE245 BQI243:BQI245 BGM243:BGM245 AWQ243:AWQ245 AMU243:AMU245 ACY243:ACY245 TC243:TC245 JG243:JG245 WBW190:WBX190 WVW243:WVW245 WMA243:WMA245 WCE243:WCE245 VSI243:VSI245 VIM243:VIM245 UYQ243:UYQ245 UOU243:UOU245 UEY243:UEY245 TVC243:TVC245 TLG243:TLG245 TBK243:TBK245 SRO243:SRO245 SHS243:SHS245 RXW243:RXW245 ROA243:ROA245 REE243:REE245 QUI243:QUI245 QKM243:QKM245 QAQ243:QAQ245 PQU243:PQU245 PGY243:PGY245 OXC243:OXC245 ONG243:ONG245 ODK243:ODK245 NTO243:NTO245 NJS243:NJS245 MZW243:MZW245 MQA243:MQA245 MGE243:MGE245 LWI243:LWI245 LMM243:LMM245 LCQ243:LCQ245 KSU243:KSU245 KIY243:KIY245 JZC243:JZC245 JPG243:JPG245 JFK243:JFK245 IVO243:IVO245 ILS243:ILS245 IBW243:IBW245 HSA243:HSA245 HIE243:HIE245 GYI243:GYI245 GOM243:GOM245 GEQ243:GEQ245 FUU243:FUU245 FKY243:FKY245 FBC243:FBC245 ERG243:ERG245 EHK243:EHK245 DXO243:DXO245 DNS243:DNS245 DDW243:DDW245 CUA243:CUA245 CKE243:CKE245 CAI243:CAI245 BQM243:BQM245 BGQ243:BGQ245 AWU243:AWU245 AMY243:AMY245 ADA121 TI246:TI841 EQY122 ALW105:ALW106 CTE104 DDA104 DMW104 DWS104 EGO104 EQK104 FAG104 FKC104 FTY104 GDU104 GNQ104 GXM104 HHI104 HRE104 IBA104 IKW104 IUS104 JEO104 JOK104 JYG104 KIC104 KRY104 LBU104 LLQ104 LVM104 MFI104 MPE104 MZA104 NIW104 NSS104 OCO104 OMK104 OWG104 PGC104 PPY104 PZU104 QJQ104 QTM104 RDI104 RNE104 RXA104 SGW104 SQS104 TAO104 TKK104 TUG104 UEC104 UNY104 UXU104 VHQ104 VRM104 WBI104 WLE104 WVA104 IO104 IS104 SK104 WVE104 WLI104 WBM104 VRQ104 VHU104 UXY104 UOC104 UEG104 TUK104 TKO104 TAS104 SQW104 SHA104 RXE104 RNI104 RDM104 QTQ104 QJU104 PZY104 PQC104 PGG104 OWK104 OMO104 OCS104 NSW104 NJA104 MZE104 MPI104 MFM104 LVQ104 LLU104 LBY104 KSC104 KIG104 JYK104 JOO104 JES104 IUW104 ILA104 IBE104 HRI104 HHM104 GXQ104 GNU104 GDY104 FUC104 FKG104 FAK104 EQO104 EGS104 DWW104 DNA104 DDE104 CTI104 CJM104 BZQ104 BPU104 BFY104 AWC104 AMG104 ACK104 SO104 ACG104 AMC104 AVY104 BFU104 AVS105:AVS106 S242:S841 BPQ104 WBP126 WCA125 FAU122 FKQ122 FUM122 GEI122 GOE122 GYA122 HHW122 HRS122 IBO122 ILK122 IVG122 JFC122 JOY122 JYU122 KIQ122 KSM122 LCI122 LME122 LWA122 MFW122 MPS122 MZO122 NJK122 NTG122 ODC122 OMY122 OWU122 PGQ122 PQM122 QAI122 QKE122 QUA122 RDW122 RNS122 RXO122 SHK122 SRG122 TBC122 TKY122 TUU122 UEQ122 UOM122 UYI122 VIE122 VSA122 WBW122 WLS122 WVO122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JC122 SY122 ACU122 AMQ122 AWM122 BGI122 BQE122 CAA122 CJW122 CTS122 DDO122 DNK122 P32 VSE125 VII125 UYM125 UOQ125 UEU125 TUY125 TLC125 TBG125 SRK125 SHO125 RXS125 RNW125 REA125 QUE125 QKI125 QAM125 PQQ125 PGU125 OWY125 ONC125 ODG125 NTK125 NJO125 MZS125 MPW125 MGA125 LWE125 LMI125 LCM125 KSQ125 KIU125 JYY125 JPC125 JFG125 IVK125 ILO125 IBS125 HRW125 HIA125 GYE125 GOI125 GEM125 FUQ125 FKU125 FAY125 ERC125 EHG125 DXK125 DNO125 DDS125 CTW125 CKA125 CAE125 BQI125 BGM125 AWQ125 AMU125 ACY125 TC125 JG125 WVO125:WVP125 WLS125:WLT125 WBW125:WBX125 VSA125:VSB125 VIE125:VIF125 UYI125:UYJ125 UOM125:UON125 UEQ125:UER125 TUU125:TUV125 TKY125:TKZ125 TBC125:TBD125 SRG125:SRH125 SHK125:SHL125 RXO125:RXP125 RNS125:RNT125 RDW125:RDX125 QUA125:QUB125 QKE125:QKF125 QAI125:QAJ125 PQM125:PQN125 PGQ125:PGR125 OWU125:OWV125 OMY125:OMZ125 ODC125:ODD125 NTG125:NTH125 NJK125:NJL125 MZO125:MZP125 MPS125:MPT125 MFW125:MFX125 LWA125:LWB125 LME125:LMF125 LCI125:LCJ125 KSM125:KSN125 KIQ125:KIR125 JYU125:JYV125 JOY125:JOZ125 JFC125:JFD125 IVG125:IVH125 ILK125:ILL125 IBO125:IBP125 HRS125:HRT125 HHW125:HHX125 GYA125:GYB125 GOE125:GOF125 GEI125:GEJ125 FUM125:FUN125 FKQ125:FKR125 FAU125:FAV125 EQY125:EQZ125 EHC125:EHD125 DXG125:DXH125 DNK125:DNL125 DDO125:DDP125 CTS125:CTT125 CJW125:CJX125 CAA125:CAB125 BQE125:BQF125 BGI125:BGJ125 AWM125:AWN125 AMQ125:AMR125 ACU125:ACV125 SY125:SZ125 JC125:JD125 WVS125 WLW125 BFO105:BFO106 JB148 VSA190:VSB190 VIE190:VIF190 UYI190:UYJ190 UOM190:UON190 UEQ190:UER190 TUU190:TUV190 TKY190:TKZ190 TBC190:TBD190 SRG190:SRH190 SHK190:SHL190 RXO190:RXP190 RNS190:RNT190 RDW190:RDX190 QUA190:QUB190 QKE190:QKF190 QAI190:QAJ190 PQM190:PQN190 PGQ190:PGR190 OWU190:OWV190 OMY190:OMZ190 ODC190:ODD190 NTG190:NTH190 NJK190:NJL190 MZO190:MZP190 MPS190:MPT190 MFW190:MFX190 LWA190:LWB190 LME190:LMF190 LCI190:LCJ190 KSM190:KSN190 KIQ190:KIR190 JYU190:JYV190 JOY190:JOZ190 JFC190:JFD190 IVG190:IVH190 ILK190:ILL190 IBO190:IBP190 HRS190:HRT190 HHW190:HHX190 GYA190:GYB190 GOE190:GOF190 GEI190:GEJ190 FUM190:FUN190 FKQ190:FKR190 FAU190:FAV190 EQY190:EQZ190 EHC190:EHD190 DXG190:DXH190 DNK190:DNL190 DDO190:DDP190 CTS190:CTT190 CJW190:CJX190 CAA190:CAB190 BQE190:BQF190 BGI190:BGJ190 AWM190:AWN190 AMQ190:AMR190 ACU190:ACV190 SY190:SZ190 JC190:JD190 JG190 U82 TC190 ACY190 AMU190 AWQ190 BGM190 BQI190 CAE190 CKA190 CTW190 DDS190 DNO190 DXK190 EHG190 ERC190 FAY190 FKU190 FUQ190 GEM190 GOI190 GYE190 HIA190 HRW190 IBS190 ILO190 IVK190 JFG190 JPC190 JYY190 KIU190 KSQ190 LCM190 LMI190 LWE190 MGA190 MPW190 MZS190 NJO190 NTK190 ODG190 ONC190 OWY190 PGU190 PQQ190 QAM190 QKI190 QUE190 REA190 RNW190 RXS190 SHO190 SRK190 TBG190 TLC190 TUY190 UEU190 UOQ190 UYM190 VII190 VSE190 WCA190 WLW190 WVS190 WVO190:WVP190 CTQ123 WVS243:WVS245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SW62 JE62 JA62 WVM62 WLQ62 WBU62 VRY62 VIC62 UYG62 UOK62 UEO62 TUS62 TKW62 TBA62 SRE62 SHI62 RXM62 RNQ62 RDU62 QTY62 QKC62 QAG62 PQK62 PGO62 OWS62 OMW62 ODA62 NTE62 NJI62 MZM62 MPQ62 MFU62 LVY62 LMC62 LCG62 KSK62 KIO62 JYS62 JOW62 JFA62 IVE62 ILI62 IBM62 HRQ62 HHU62 GXY62 GOC62 GEG62 FUK62 FKO62 FAS62 EQW62 EHA62 DXE62 DNI62 DDM62 CTQ62 CJU62 BZY62 BQC62 BGG62 AWK62 AMO62 ACS62 TA62 ACW62 AMS62 T62 P62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V129:V131 DDM123 DNI123 DXE123 EHA123 EQW123 FAS123 FKO123 FUK123 GEG123 GOC123 GXY123 HHU123 HRQ123 IBM123 ILI123 IVE123 JFA123 JOW123 JYS123 KIO123 KSK123 LCG123 LMC123 LVY123 MFU123 MPQ123 MZM123 NJI123 NTE123 ODA123 OMW123 OWS123 PGO123 PQK123 QAG123 QKC123 QTY123 RDU123 RNQ123 RXM123 SHI123 SRE123 TBA123 TKW123 TUS123 UEO123 UOK123 UYG123 VIC123 VRY123 WBU123 WLQ123 WVM123 IW123 SS123 ACO123 AMK123 AWG123 BGC123 BPY123 BZU123 CJQ123 CTM123 DDI123 DNE123 DXA123 EGW123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JA123 SW123 ACS123 AMO123 AWK123 BGG123 BQC123 BZY123 ADE142 SX132 WVM191:WVN191 WLQ191:WLR191 WBU191:WBV191 VRY191:VRZ191 VIC191:VID191 UYG191:UYH191 UOK191:UOL191 UEO191:UEP191 TUS191:TUT191 TKW191:TKX191 TBA191:TBB191 SRE191:SRF191 SHI191:SHJ191 RXM191:RXN191 RNQ191:RNR191 RDU191:RDV191 QTY191:QTZ191 QKC191:QKD191 QAG191:QAH191 PQK191:PQL191 PGO191:PGP191 OWS191:OWT191 OMW191:OMX191 ODA191:ODB191 NTE191:NTF191 NJI191:NJJ191 MZM191:MZN191 MPQ191:MPR191 MFU191:MFV191 LVY191:LVZ191 LMC191:LMD191 LCG191:LCH191 KSK191:KSL191 KIO191:KIP191 JYS191:JYT191 JOW191:JOX191 JFA191:JFB191 IVE191:IVF191 ILI191:ILJ191 IBM191:IBN191 HRQ191:HRR191 HHU191:HHV191 GXY191:GXZ191 GOC191:GOD191 GEG191:GEH191 FUK191:FUL191 FKO191:FKP191 FAS191:FAT191 EQW191:EQX191 EHA191:EHB191 DXE191:DXF191 DNI191:DNJ191 DDM191:DDN191 CTQ191:CTR191 CJU191:CJV191 BZY191:BZZ191 BQC191:BQD191 BGG191:BGH191 AWK191:AWL191 AMO191:AMP191 ACS191:ACT191 SW191:SX191 JA191:JB191 WVQ191 JE191 TA191 ACW191 AMS191 AWO191 BGK191 BQG191 CAC191 CJY191 CTU191 DDQ191 DNM191 DXI191 EHE191 ERA191 FAW191 FKS191 FUO191 GEK191 GOG191 GYC191 HHY191 HRU191 IBQ191 ILM191 IVI191 JFE191 JPA191 JYW191 KIS191 KSO191 LCK191 LMG191 LWC191 MFY191 MPU191 MZQ191 NJM191 NTI191 ODE191 ONA191 OWW191 PGS191 PQO191 QAK191 QKG191 QUC191 RDY191 RNU191 RXQ191 SHM191 SRI191 TBE191 TLA191 TUW191 UES191 UOO191 UYK191 VIG191 VSC191 WBY191 O190:O192 R197:R214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SK63 IS63 IO63 WVA63 WLE63 WBI63 VRM63 VHQ63 UXU63 UNY63 UEC63 TUG63 TKK63 TAO63 SQS63 SGW63 RXA63 RNE63 RDI63 QTM63 QJQ63 PZU63 PPY63 PGC63 OWG63 OMK63 OCO63 NSS63 NIW63 MZA63 MPE63 MFI63 LVM63 LLQ63 LBU63 KRY63 KIC63 JYG63 JOK63 JEO63 IUS63 IKW63 IBA63 HRE63 HHI63 GXM63 GNQ63 GDU63 FTY63 FKC63 FAG63 EQK63 EGO63 DWS63 DMW63 DDA63 CTE63 CJI63 BZM63 BPQ63 BFU63 AVY63 AMC63 ACG63 SO63 ACK63 AMG63 BFO64:BFO65 BPK64:BPK65 BZG64:BZG65 CJC64:CJC65 CSY64:CSY65 DCU64:DCU65 DMQ64:DMQ65 DWM64:DWM65 EGI64:EGI65 EQE64:EQE65 FAA64:FAA65 FJW64:FJW65 FTS64:FTS65 GDO64:GDO65 GNK64:GNK65 GXG64:GXG65 HHC64:HHC65 HQY64:HQY65 IAU64:IAU65 IKQ64:IKQ65 IUM64:IUM65 JEI64:JEI65 JOE64:JOE65 JYA64:JYA65 KHW64:KHW65 KRS64:KRS65 LBO64:LBO65 LLK64:LLK65 LVG64:LVG65 MFC64:MFC65 MOY64:MOY65 MYU64:MYU65 NIQ64:NIQ65 NSM64:NSM65 OCI64:OCI65 OME64:OME65 OWA64:OWA65 PFW64:PFW65 PPS64:PPS65 PZO64:PZO65 QJK64:QJK65 QTG64:QTG65 RDC64:RDC65 RMY64:RMY65 RWU64:RWU65 SGQ64:SGQ65 SQM64:SQM65 TAI64:TAI65 TKE64:TKE65 TUA64:TUA65 UDW64:UDW65 UNS64:UNS65 UXO64:UXO65 VHK64:VHK65 VRG64:VRG65 WBC64:WBC65 WKY64:WKY65 WUU64:WUU65 SA64:SA65 II64:II65 IE64:IE65 WUQ64:WUQ65 WKU64:WKU65 WAY64:WAY65 VRC64:VRC65 VHG64:VHG65 UXK64:UXK65 UNO64:UNO65 UDS64:UDS65 TTW64:TTW65 TKA64:TKA65 TAE64:TAE65 SQI64:SQI65 SGM64:SGM65 RWQ64:RWQ65 RMU64:RMU65 RCY64:RCY65 QTC64:QTC65 QJG64:QJG65 PZK64:PZK65 PPO64:PPO65 PFS64:PFS65 OVW64:OVW65 OMA64:OMA65 OCE64:OCE65 NSI64:NSI65 NIM64:NIM65 MYQ64:MYQ65 MOU64:MOU65 MEY64:MEY65 LVC64:LVC65 LLG64:LLG65 LBK64:LBK65 KRO64:KRO65 KHS64:KHS65 JXW64:JXW65 JOA64:JOA65 JEE64:JEE65 IUI64:IUI65 IKM64:IKM65 IAQ64:IAQ65 HQU64:HQU65 HGY64:HGY65 GXC64:GXC65 GNG64:GNG65 GDK64:GDK65 FTO64:FTO65 FJS64:FJS65 EZW64:EZW65 EQA64:EQA65 EGE64:EGE65 DWI64:DWI65 DMM64:DMM65 DCQ64:DCQ65 CSU64:CSU65 CIY64:CIY65 BZC64:BZC65 BPG64:BPG65 BFK64:BFK65 AVO64:AVO65 ALS64:ALS65 ABW64:ABW65 SE64:SE65 ACA64:ACA65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SK67 IS67 IO67 WVA67 WLE67 WBI67 VRM67 VHQ67 UXU67 UNY67 UEC67 TUG67 TKK67 TAO67 SQS67 SGW67 RXA67 RNE67 RDI67 QTM67 QJQ67 PZU67 PPY67 PGC67 OWG67 OMK67 OCO67 NSS67 NIW67 MZA67 MPE67 MFI67 LVM67 LLQ67 LBU67 KRY67 KIC67 JYG67 JOK67 JEO67 IUS67 IKW67 IBA67 HRE67 HHI67 GXM67 GNQ67 GDU67 FTY67 FKC67 FAG67 EQK67 EGO67 DWS67 DMW67 DDA67 CTE67 CJI67 BZM67 BPQ67 BFU67 AVY67 AMC67 ACG67 SO67 ACK67 AMG67 BFO68:BFO69 BPK68:BPK69 BZG68:BZG69 CJC68:CJC69 CSY68:CSY69 DCU68:DCU69 DMQ68:DMQ69 DWM68:DWM69 EGI68:EGI69 EQE68:EQE69 FAA68:FAA69 FJW68:FJW69 FTS68:FTS69 GDO68:GDO69 GNK68:GNK69 GXG68:GXG69 HHC68:HHC69 HQY68:HQY69 IAU68:IAU69 IKQ68:IKQ69 IUM68:IUM69 JEI68:JEI69 JOE68:JOE69 JYA68:JYA69 KHW68:KHW69 KRS68:KRS69 LBO68:LBO69 LLK68:LLK69 LVG68:LVG69 MFC68:MFC69 MOY68:MOY69 MYU68:MYU69 NIQ68:NIQ69 NSM68:NSM69 OCI68:OCI69 OME68:OME69 OWA68:OWA69 PFW68:PFW69 PPS68:PPS69 PZO68:PZO69 QJK68:QJK69 QTG68:QTG69 RDC68:RDC69 RMY68:RMY69 RWU68:RWU69 SGQ68:SGQ69 SQM68:SQM69 TAI68:TAI69 TKE68:TKE69 TUA68:TUA69 UDW68:UDW69 UNS68:UNS69 UXO68:UXO69 VHK68:VHK69 VRG68:VRG69 WBC68:WBC69 WKY68:WKY69 WUU68:WUU69 SA68:SA69 II68:II69 IE68:IE69 WUQ68:WUQ69 WKU68:WKU69 WAY68:WAY69 VRC68:VRC69 VHG68:VHG69 UXK68:UXK69 UNO68:UNO69 UDS68:UDS69 TTW68:TTW69 TKA68:TKA69 TAE68:TAE69 SQI68:SQI69 SGM68:SGM69 RWQ68:RWQ69 RMU68:RMU69 RCY68:RCY69 QTC68:QTC69 QJG68:QJG69 PZK68:PZK69 PPO68:PPO69 PFS68:PFS69 OVW68:OVW69 OMA68:OMA69 OCE68:OCE69 NSI68:NSI69 NIM68:NIM69 MYQ68:MYQ69 MOU68:MOU69 MEY68:MEY69 LVC68:LVC69 LLG68:LLG69 LBK68:LBK69 KRO68:KRO69 KHS68:KHS69 JXW68:JXW69 JOA68:JOA69 JEE68:JEE69 IUI68:IUI69 IKM68:IKM69 IAQ68:IAQ69 HQU68:HQU69 HGY68:HGY69 GXC68:GXC69 GNG68:GNG69 GDK68:GDK69 FTO68:FTO69 FJS68:FJS69 EZW68:EZW69 EQA68:EQA69 EGE68:EGE69 DWI68:DWI69 DMM68:DMM69 DCQ68:DCQ69 CSU68:CSU69 CIY68:CIY69 BZC68:BZC69 BPG68:BPG69 BFK68:BFK69 AVO68:AVO69 ALS68:ALS69 ABW68:ABW69 SE68:SE69 ACA68:ACA69 ALW68:ALW69 AMG72 AWC72 BFY72 BPU72 BZQ72 CJM72 CTI72 DDE72 DNA72 DWW72 EGS72 EQO72 FAK72 FKG72 FUC72 GDY72 GNU72 GXQ72 HHM72 HRI72 IBE72 ILA72 IUW72 JES72 JOO72 JYK72 KIG72 KSC72 LBY72 LLU72 LVQ72 MFM72 MPI72 MZE72 NJA72 NSW72 OCS72 OMO72 OWK72 PGG72 PQC72 PZY72 QJU72 QTQ72 RDM72 RNI72 RXE72 SHA72 SQW72 TAS72 TKO72 TUK72 UEG72 UOC72 UXY72 VHU72 VRQ72 WBM72 WLI72 WVE72 SK72 IS72 IO72 WVA72 WLE72 WBI72 VRM72 VHQ72 UXU72 UNY72 UEC72 TUG72 TKK72 TAO72 SQS72 SGW72 RXA72 RNE72 RDI72 QTM72 QJQ72 PZU72 PPY72 PGC72 OWG72 OMK72 OCO72 NSS72 NIW72 MZA72 MPE72 MFI72 LVM72 LLQ72 LBU72 KRY72 KIC72 JYG72 JOK72 JEO72 IUS72 IKW72 IBA72 HRE72 HHI72 GXM72 GNQ72 GDU72 FTY72 FKC72 FAG72 EQK72 EGO72 DWS72 DMW72 DDA72 CTE72 CJI72 BZM72 BPQ72 BFU72 AVY72 AMC72 ACG72 SO72 ACK72 BFO73:BFO74 BPK73:BPK74 BZG73:BZG74 CJC73:CJC74 CSY73:CSY74 DCU73:DCU74 DMQ73:DMQ74 DWM73:DWM74 EGI73:EGI74 EQE73:EQE74 FAA73:FAA74 FJW73:FJW74 FTS73:FTS74 GDO73:GDO74 GNK73:GNK74 GXG73:GXG74 HHC73:HHC74 HQY73:HQY74 IAU73:IAU74 IKQ73:IKQ74 IUM73:IUM74 JEI73:JEI74 JOE73:JOE74 JYA73:JYA74 KHW73:KHW74 KRS73:KRS74 LBO73:LBO74 LLK73:LLK74 LVG73:LVG74 MFC73:MFC74 MOY73:MOY74 MYU73:MYU74 NIQ73:NIQ74 NSM73:NSM74 OCI73:OCI74 OME73:OME74 OWA73:OWA74 PFW73:PFW74 PPS73:PPS74 PZO73:PZO74 QJK73:QJK74 QTG73:QTG74 RDC73:RDC74 RMY73:RMY74 RWU73:RWU74 SGQ73:SGQ74 SQM73:SQM74 TAI73:TAI74 TKE73:TKE74 TUA73:TUA74 UDW73:UDW74 UNS73:UNS74 UXO73:UXO74 VHK73:VHK74 VRG73:VRG74 WBC73:WBC74 WKY73:WKY74 WUU73:WUU74 SA73:SA74 II73:II74 IE73:IE74 WUQ73:WUQ74 WKU73:WKU74 WAY73:WAY74 VRC73:VRC74 VHG73:VHG74 UXK73:UXK74 UNO73:UNO74 UDS73:UDS74 TTW73:TTW74 TKA73:TKA74 TAE73:TAE74 SQI73:SQI74 SGM73:SGM74 RWQ73:RWQ74 RMU73:RMU74 RCY73:RCY74 QTC73:QTC74 QJG73:QJG74 PZK73:PZK74 PPO73:PPO74 PFS73:PFS74 OVW73:OVW74 OMA73:OMA74 OCE73:OCE74 NSI73:NSI74 NIM73:NIM74 MYQ73:MYQ74 MOU73:MOU74 MEY73:MEY74 LVC73:LVC74 LLG73:LLG74 LBK73:LBK74 KRO73:KRO74 KHS73:KHS74 JXW73:JXW74 JOA73:JOA74 JEE73:JEE74 IUI73:IUI74 IKM73:IKM74 IAQ73:IAQ74 HQU73:HQU74 HGY73:HGY74 GXC73:GXC74 GNG73:GNG74 GDK73:GDK74 FTO73:FTO74 FJS73:FJS74 EZW73:EZW74 EQA73:EQA74 EGE73:EGE74 DWI73:DWI74 DMM73:DMM74 DCQ73:DCQ74 CSU73:CSU74 CIY73:CIY74 BZC73:BZC74 BPG73:BPG74 BFK73:BFK74 AVO73:AVO74 ALS73:ALS74 ABW73:ABW74 SE73:SE74 ACA73:ACA74 ALW73:ALW74 ACK76:ACK77 AMG76:AMG77 AWC76:AWC77 BFY76:BFY77 BPU76:BPU77 BZQ76:BZQ77 CJM76:CJM77 CTI76:CTI77 DDE76:DDE77 DNA76:DNA77 DWW76:DWW77 EGS76:EGS77 EQO76:EQO77 FAK76:FAK77 FKG76:FKG77 FUC76:FUC77 GDY76:GDY77 GNU76:GNU77 GXQ76:GXQ77 HHM76:HHM77 HRI76:HRI77 IBE76:IBE77 ILA76:ILA77 IUW76:IUW77 JES76:JES77 JOO76:JOO77 JYK76:JYK77 KIG76:KIG77 KSC76:KSC77 LBY76:LBY77 LLU76:LLU77 LVQ76:LVQ77 MFM76:MFM77 MPI76:MPI77 MZE76:MZE77 NJA76:NJA77 NSW76:NSW77 OCS76:OCS77 OMO76:OMO77 OWK76:OWK77 PGG76:PGG77 PQC76:PQC77 PZY76:PZY77 QJU76:QJU77 QTQ76:QTQ77 RDM76:RDM77 RNI76:RNI77 RXE76:RXE77 SHA76:SHA77 SQW76:SQW77 TAS76:TAS77 TKO76:TKO77 TUK76:TUK77 UEG76:UEG77 UOC76:UOC77 UXY76:UXY77 VHU76:VHU77 VRQ76:VRQ77 WBM76:WBM77 WLI76:WLI77 WVE76:WVE77 SK76:SK77 IS76:IS77 IO76:IO77 WVA76:WVA77 WLE76:WLE77 WBI76:WBI77 VRM76:VRM77 VHQ76:VHQ77 UXU76:UXU77 UNY76:UNY77 UEC76:UEC77 TUG76:TUG77 TKK76:TKK77 TAO76:TAO77 SQS76:SQS77 SGW76:SGW77 RXA76:RXA77 RNE76:RNE77 RDI76:RDI77 QTM76:QTM77 QJQ76:QJQ77 PZU76:PZU77 PPY76:PPY77 PGC76:PGC77 OWG76:OWG77 OMK76:OMK77 OCO76:OCO77 NSS76:NSS77 NIW76:NIW77 MZA76:MZA77 MPE76:MPE77 MFI76:MFI77 LVM76:LVM77 LLQ76:LLQ77 LBU76:LBU77 KRY76:KRY77 KIC76:KIC77 JYG76:JYG77 JOK76:JOK77 JEO76:JEO77 IUS76:IUS77 IKW76:IKW77 IBA76:IBA77 HRE76:HRE77 HHI76:HHI77 GXM76:GXM77 GNQ76:GNQ77 GDU76:GDU77 FTY76:FTY77 FKC76:FKC77 FAG76:FAG77 EQK76:EQK77 EGO76:EGO77 DWS76:DWS77 DMW76:DMW77 DDA76:DDA77 CTE76:CTE77 CJI76:CJI77 BZM76:BZM77 BPQ76:BPQ77 BFU76:BFU77 AVY76:AVY77 AMC76:AMC77 ACG76:ACG77 SO76:SO77 BFO78 BPK78 BZG78 CJC78 CSY78 DCU78 DMQ78 DWM78 EGI78 EQE78 FAA78 FJW78 FTS78 GDO78 GNK78 GXG78 HHC78 HQY78 IAU78 IKQ78 IUM78 JEI78 JOE78 JYA78 KHW78 KRS78 LBO78 LLK78 LVG78 MFC78 MOY78 MYU78 NIQ78 NSM78 OCI78 OME78 OWA78 PFW78 PPS78 PZO78 QJK78 QTG78 RDC78 RMY78 RWU78 SGQ78 SQM78 TAI78 TKE78 TUA78 UDW78 UNS78 UXO78 VHK78 VRG78 WBC78 WKY78 WUU78 SA78 II78 IE78 WUQ78 WKU78 WAY78 VRC78 VHG78 UXK78 UNO78 UDS78 TTW78 TKA78 TAE78 SQI78 SGM78 RWQ78 RMU78 RCY78 QTC78 QJG78 PZK78 PPO78 PFS78 OVW78 OMA78 OCE78 NSI78 NIM78 MYQ78 MOU78 MEY78 LVC78 LLG78 LBK78 KRO78 KHS78 JXW78 JOA78 JEE78 IUI78 IKM78 IAQ78 HQU78 HGY78 GXC78 GNG78 GDK78 FTO78 FJS78 EZW78 EQA78 EGE78 DWI78 DMM78 DCQ78 CSU78 CIY78 BZC78 BPG78 BFK78 AVO78 ALS78 ABW78 SE78 ACA78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SK80 IS80 IO80 WVA80 WLE80 WBI80 VRM80 VHQ80 UXU80 UNY80 UEC80 TUG80 TKK80 TAO80 SQS80 SGW80 RXA80 RNE80 RDI80 QTM80 QJQ80 PZU80 PPY80 PGC80 OWG80 OMK80 OCO80 NSS80 NIW80 MZA80 MPE80 MFI80 LVM80 LLQ80 LBU80 KRY80 KIC80 JYG80 JOK80 JEO80 IUS80 IKW80 IBA80 HRE80 HHI80 GXM80 GNQ80 GDU80 FTY80 FKC80 FAG80 EQK80 EGO80 DWS80 DMW80 DDA80 CTE80 CJI80 BZM80 BPQ80 BFU80 AVY80 AMC80 ACG80 BFO81 BPK81 BZG81 CJC81 CSY81 DCU81 DMQ81 DWM81 EGI81 EQE81 FAA81 FJW81 FTS81 GDO81 GNK81 GXG81 HHC81 HQY81 IAU81 IKQ81 IUM81 JEI81 JOE81 JYA81 KHW81 KRS81 LBO81 LLK81 LVG81 MFC81 MOY81 MYU81 NIQ81 NSM81 OCI81 OME81 OWA81 PFW81 PPS81 PZO81 QJK81 QTG81 RDC81 RMY81 RWU81 SGQ81 SQM81 TAI81 TKE81 TUA81 UDW81 UNS81 UXO81 VHK81 VRG81 WBC81 WKY81 WUU81 SA81 II81 IE81 WUQ81 WKU81 WAY81 VRC81 VHG81 UXK81 UNO81 UDS81 TTW81 TKA81 TAE81 SQI81 SGM81 RWQ81 RMU81 RCY81 QTC81 QJG81 PZK81 PPO81 PFS81 OVW81 OMA81 OCE81 NSI81 NIM81 MYQ81 MOU81 MEY81 LVC81 LLG81 LBK81 KRO81 KHS81 JXW81 JOA81 JEE81 IUI81 IKM81 IAQ81 HQU81 HGY81 GXC81 GNG81 GDK81 FTO81 FJS81 EZW81 EQA81 EGE81 DWI81 DMM81 DCQ81 CSU81 CIY81 BZC81 BPG81 BFK81 AVO81 ALS81 ABW81 SE81 ACA81 ALW81 ACG83 SO83 ACK83 AMG83 AWC83 BFY83 BPU83 BZQ83 CJM83 CTI83 DDE83 DNA83 DWW83 EGS83 EQO83 FAK83 FKG83 FUC83 GDY83 GNU83 GXQ83 HHM83 HRI83 IBE83 ILA83 IUW83 JES83 JOO83 JYK83 KIG83 KSC83 LBY83 LLU83 LVQ83 MFM83 MPI83 MZE83 NJA83 NSW83 OCS83 OMO83 OWK83 PGG83 PQC83 PZY83 QJU83 QTQ83 RDM83 RNI83 RXE83 SHA83 SQW83 TAS83 TKO83 TUK83 UEG83 UOC83 UXY83 VHU83 VRQ83 WBM83 WLI83 WVE83 SK83 IS83 IO83 WVA83 WLE83 WBI83 VRM83 VHQ83 UXU83 UNY83 UEC83 TUG83 TKK83 TAO83 SQS83 SGW83 RXA83 RNE83 RDI83 QTM83 QJQ83 PZU83 PPY83 PGC83 OWG83 OMK83 OCO83 NSS83 NIW83 MZA83 MPE83 MFI83 LVM83 LLQ83 LBU83 KRY83 KIC83 JYG83 JOK83 JEO83 IUS83 IKW83 IBA83 HRE83 HHI83 GXM83 GNQ83 GDU83 FTY83 FKC83 FAG83 EQK83 EGO83 DWS83 DMW83 DDA83 CTE83 CJI83 BZM83 BPQ83 BFU83 AVY83 AMC83 BFO84:BFO85 BPK84:BPK85 BZG84:BZG85 CJC84:CJC85 CSY84:CSY85 DCU84:DCU85 DMQ84:DMQ85 DWM84:DWM85 EGI84:EGI85 EQE84:EQE85 FAA84:FAA85 FJW84:FJW85 FTS84:FTS85 GDO84:GDO85 GNK84:GNK85 GXG84:GXG85 HHC84:HHC85 HQY84:HQY85 IAU84:IAU85 IKQ84:IKQ85 IUM84:IUM85 JEI84:JEI85 JOE84:JOE85 JYA84:JYA85 KHW84:KHW85 KRS84:KRS85 LBO84:LBO85 LLK84:LLK85 LVG84:LVG85 MFC84:MFC85 MOY84:MOY85 MYU84:MYU85 NIQ84:NIQ85 NSM84:NSM85 OCI84:OCI85 OME84:OME85 OWA84:OWA85 PFW84:PFW85 PPS84:PPS85 PZO84:PZO85 QJK84:QJK85 QTG84:QTG85 RDC84:RDC85 RMY84:RMY85 RWU84:RWU85 SGQ84:SGQ85 SQM84:SQM85 TAI84:TAI85 TKE84:TKE85 TUA84:TUA85 UDW84:UDW85 UNS84:UNS85 UXO84:UXO85 VHK84:VHK85 VRG84:VRG85 WBC84:WBC85 WKY84:WKY85 WUU84:WUU85 SA84:SA85 II84:II85 IE84:IE85 WUQ84:WUQ85 WKU84:WKU85 WAY84:WAY85 VRC84:VRC85 VHG84:VHG85 UXK84:UXK85 UNO84:UNO85 UDS84:UDS85 TTW84:TTW85 TKA84:TKA85 TAE84:TAE85 SQI84:SQI85 SGM84:SGM85 RWQ84:RWQ85 RMU84:RMU85 RCY84:RCY85 QTC84:QTC85 QJG84:QJG85 PZK84:PZK85 PPO84:PPO85 PFS84:PFS85 OVW84:OVW85 OMA84:OMA85 OCE84:OCE85 NSI84:NSI85 NIM84:NIM85 MYQ84:MYQ85 MOU84:MOU85 MEY84:MEY85 LVC84:LVC85 LLG84:LLG85 LBK84:LBK85 KRO84:KRO85 KHS84:KHS85 JXW84:JXW85 JOA84:JOA85 JEE84:JEE85 IUI84:IUI85 IKM84:IKM85 IAQ84:IAQ85 HQU84:HQU85 HGY84:HGY85 GXC84:GXC85 GNG84:GNG85 GDK84:GDK85 FTO84:FTO85 FJS84:FJS85 EZW84:EZW85 EQA84:EQA85 EGE84:EGE85 DWI84:DWI85 DMM84:DMM85 DCQ84:DCQ85 CSU84:CSU85 CIY84:CIY85 BZC84:BZC85 BPG84:BPG85 BFK84:BFK85 AVO84:AVO85 ALS84:ALS85 ABW84:ABW85 SE84:SE85 ACA84:ACA85 ALW84:ALW85 AMC87 ACG87 SO87 ACK87 AMG87 AWC87 BFY87 BPU87 BZQ87 CJM87 CTI87 DDE87 DNA87 DWW87 EGS87 EQO87 FAK87 FKG87 FUC87 GDY87 GNU87 GXQ87 HHM87 HRI87 IBE87 ILA87 IUW87 JES87 JOO87 JYK87 KIG87 KSC87 LBY87 LLU87 LVQ87 MFM87 MPI87 MZE87 NJA87 NSW87 OCS87 OMO87 OWK87 PGG87 PQC87 PZY87 QJU87 QTQ87 RDM87 RNI87 RXE87 SHA87 SQW87 TAS87 TKO87 TUK87 UEG87 UOC87 UXY87 VHU87 VRQ87 WBM87 WLI87 WVE87 SK87 IS87 IO87 WVA87 WLE87 WBI87 VRM87 VHQ87 UXU87 UNY87 UEC87 TUG87 TKK87 TAO87 SQS87 SGW87 RXA87 RNE87 RDI87 QTM87 QJQ87 PZU87 PPY87 PGC87 OWG87 OMK87 OCO87 NSS87 NIW87 MZA87 MPE87 MFI87 LVM87 LLQ87 LBU87 KRY87 KIC87 JYG87 JOK87 JEO87 IUS87 IKW87 IBA87 HRE87 HHI87 GXM87 GNQ87 GDU87 FTY87 FKC87 FAG87 EQK87 EGO87 DWS87 DMW87 DDA87 CTE87 CJI87 BZM87 BPQ87 BFU87 AVY87 BFO88:BFO89 BPK88:BPK89 BZG88:BZG89 CJC88:CJC89 CSY88:CSY89 DCU88:DCU89 DMQ88:DMQ89 DWM88:DWM89 EGI88:EGI89 EQE88:EQE89 FAA88:FAA89 FJW88:FJW89 FTS88:FTS89 GDO88:GDO89 GNK88:GNK89 GXG88:GXG89 HHC88:HHC89 HQY88:HQY89 IAU88:IAU89 IKQ88:IKQ89 IUM88:IUM89 JEI88:JEI89 JOE88:JOE89 JYA88:JYA89 KHW88:KHW89 KRS88:KRS89 LBO88:LBO89 LLK88:LLK89 LVG88:LVG89 MFC88:MFC89 MOY88:MOY89 MYU88:MYU89 NIQ88:NIQ89 NSM88:NSM89 OCI88:OCI89 OME88:OME89 OWA88:OWA89 PFW88:PFW89 PPS88:PPS89 PZO88:PZO89 QJK88:QJK89 QTG88:QTG89 RDC88:RDC89 RMY88:RMY89 RWU88:RWU89 SGQ88:SGQ89 SQM88:SQM89 TAI88:TAI89 TKE88:TKE89 TUA88:TUA89 UDW88:UDW89 UNS88:UNS89 UXO88:UXO89 VHK88:VHK89 VRG88:VRG89 WBC88:WBC89 WKY88:WKY89 WUU88:WUU89 SA88:SA89 II88:II89 IE88:IE89 WUQ88:WUQ89 WKU88:WKU89 WAY88:WAY89 VRC88:VRC89 VHG88:VHG89 UXK88:UXK89 UNO88:UNO89 UDS88:UDS89 TTW88:TTW89 TKA88:TKA89 TAE88:TAE89 SQI88:SQI89 SGM88:SGM89 RWQ88:RWQ89 RMU88:RMU89 RCY88:RCY89 QTC88:QTC89 QJG88:QJG89 PZK88:PZK89 PPO88:PPO89 PFS88:PFS89 OVW88:OVW89 OMA88:OMA89 OCE88:OCE89 NSI88:NSI89 NIM88:NIM89 MYQ88:MYQ89 MOU88:MOU89 MEY88:MEY89 LVC88:LVC89 LLG88:LLG89 LBK88:LBK89 KRO88:KRO89 KHS88:KHS89 JXW88:JXW89 JOA88:JOA89 JEE88:JEE89 IUI88:IUI89 IKM88:IKM89 IAQ88:IAQ89 HQU88:HQU89 HGY88:HGY89 GXC88:GXC89 GNG88:GNG89 GDK88:GDK89 FTO88:FTO89 FJS88:FJS89 EZW88:EZW89 EQA88:EQA89 EGE88:EGE89 DWI88:DWI89 DMM88:DMM89 DCQ88:DCQ89 CSU88:CSU89 CIY88:CIY89 BZC88:BZC89 BPG88:BPG89 BFK88:BFK89 AVO88:AVO89 ALS88:ALS89 ABW88:ABW89 SE88:SE89 ACA88:ACA89 ALW88:ALW89 AVY92 AMC92 ACG92 SO92 ACK92 AMG92 AWC92 BFY92 BPU92 BZQ92 CJM92 CTI92 DDE92 DNA92 DWW92 EGS92 EQO92 FAK92 FKG92 FUC92 GDY92 GNU92 GXQ92 HHM92 HRI92 IBE92 ILA92 IUW92 JES92 JOO92 JYK92 KIG92 KSC92 LBY92 LLU92 LVQ92 MFM92 MPI92 MZE92 NJA92 NSW92 OCS92 OMO92 OWK92 PGG92 PQC92 PZY92 QJU92 QTQ92 RDM92 RNI92 RXE92 SHA92 SQW92 TAS92 TKO92 TUK92 UEG92 UOC92 UXY92 VHU92 VRQ92 WBM92 WLI92 WVE92 SK92 IS92 IO92 WVA92 WLE92 WBI92 VRM92 VHQ92 UXU92 UNY92 UEC92 TUG92 TKK92 TAO92 SQS92 SGW92 RXA92 RNE92 RDI92 QTM92 QJQ92 PZU92 PPY92 PGC92 OWG92 OMK92 OCO92 NSS92 NIW92 MZA92 MPE92 MFI92 LVM92 LLQ92 LBU92 KRY92 KIC92 JYG92 JOK92 JEO92 IUS92 IKW92 IBA92 HRE92 HHI92 GXM92 GNQ92 GDU92 FTY92 FKC92 FAG92 EQK92 EGO92 DWS92 DMW92 DDA92 CTE92 CJI92 BZM92 BPQ92 BFU92 BFO93:BFO94 BPK93:BPK94 BZG93:BZG94 CJC93:CJC94 CSY93:CSY94 DCU93:DCU94 DMQ93:DMQ94 DWM93:DWM94 EGI93:EGI94 EQE93:EQE94 FAA93:FAA94 FJW93:FJW94 FTS93:FTS94 GDO93:GDO94 GNK93:GNK94 GXG93:GXG94 HHC93:HHC94 HQY93:HQY94 IAU93:IAU94 IKQ93:IKQ94 IUM93:IUM94 JEI93:JEI94 JOE93:JOE94 JYA93:JYA94 KHW93:KHW94 KRS93:KRS94 LBO93:LBO94 LLK93:LLK94 LVG93:LVG94 MFC93:MFC94 MOY93:MOY94 MYU93:MYU94 NIQ93:NIQ94 NSM93:NSM94 OCI93:OCI94 OME93:OME94 OWA93:OWA94 PFW93:PFW94 PPS93:PPS94 PZO93:PZO94 QJK93:QJK94 QTG93:QTG94 RDC93:RDC94 RMY93:RMY94 RWU93:RWU94 SGQ93:SGQ94 SQM93:SQM94 TAI93:TAI94 TKE93:TKE94 TUA93:TUA94 UDW93:UDW94 UNS93:UNS94 UXO93:UXO94 VHK93:VHK94 VRG93:VRG94 WBC93:WBC94 WKY93:WKY94 WUU93:WUU94 SA93:SA94 II93:II94 IE93:IE94 WUQ93:WUQ94 WKU93:WKU94 WAY93:WAY94 VRC93:VRC94 VHG93:VHG94 UXK93:UXK94 UNO93:UNO94 UDS93:UDS94 TTW93:TTW94 TKA93:TKA94 TAE93:TAE94 SQI93:SQI94 SGM93:SGM94 RWQ93:RWQ94 RMU93:RMU94 RCY93:RCY94 QTC93:QTC94 QJG93:QJG94 PZK93:PZK94 PPO93:PPO94 PFS93:PFS94 OVW93:OVW94 OMA93:OMA94 OCE93:OCE94 NSI93:NSI94 NIM93:NIM94 MYQ93:MYQ94 MOU93:MOU94 MEY93:MEY94 LVC93:LVC94 LLG93:LLG94 LBK93:LBK94 KRO93:KRO94 KHS93:KHS94 JXW93:JXW94 JOA93:JOA94 JEE93:JEE94 IUI93:IUI94 IKM93:IKM94 IAQ93:IAQ94 HQU93:HQU94 HGY93:HGY94 GXC93:GXC94 GNG93:GNG94 GDK93:GDK94 FTO93:FTO94 FJS93:FJS94 EZW93:EZW94 EQA93:EQA94 EGE93:EGE94 DWI93:DWI94 DMM93:DMM94 DCQ93:DCQ94 CSU93:CSU94 CIY93:CIY94 BZC93:BZC94 BPG93:BPG94 BFK93:BFK94 AVO93:AVO94 ALS93:ALS94 ABW93:ABW94 SE93:SE94 ACA93:ACA94 ALW93:ALW94 BFU96 JB184 BZM104 AVY96 AMC96 ACG96 SO96 ACK96 AMG96 AWC96 BFY96 BPU96 BZQ96 CJM96 CTI96 DDE96 DNA96 DWW96 EGS96 EQO96 FAK96 FKG96 FUC96 GDY96 GNU96 GXQ96 HHM96 HRI96 IBE96 ILA96 IUW96 JES96 JOO96 JYK96 KIG96 KSC96 LBY96 LLU96 LVQ96 MFM96 MPI96 MZE96 NJA96 NSW96 OCS96 OMO96 OWK96 PGG96 PQC96 PZY96 QJU96 QTQ96 RDM96 RNI96 RXE96 SHA96 SQW96 TAS96 TKO96 TUK96 UEG96 UOC96 UXY96 VHU96 VRQ96 WBM96 WLI96 WVE96 SK96 IS96 IO96 WVA96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BFO97:BFO98 BPK97:BPK98 BZG97:BZG98 CJC97:CJC98 CSY97:CSY98 DCU97:DCU98 DMQ97:DMQ98 DWM97:DWM98 EGI97:EGI98 EQE97:EQE98 FAA97:FAA98 FJW97:FJW98 FTS97:FTS98 GDO97:GDO98 GNK97:GNK98 GXG97:GXG98 HHC97:HHC98 HQY97:HQY98 IAU97:IAU98 IKQ97:IKQ98 IUM97:IUM98 JEI97:JEI98 JOE97:JOE98 JYA97:JYA98 KHW97:KHW98 KRS97:KRS98 LBO97:LBO98 LLK97:LLK98 LVG97:LVG98 MFC97:MFC98 MOY97:MOY98 MYU97:MYU98 NIQ97:NIQ98 NSM97:NSM98 OCI97:OCI98 OME97:OME98 OWA97:OWA98 PFW97:PFW98 PPS97:PPS98 PZO97:PZO98 QJK97:QJK98 QTG97:QTG98 RDC97:RDC98 RMY97:RMY98 RWU97:RWU98 SGQ97:SGQ98 SQM97:SQM98 TAI97:TAI98 TKE97:TKE98 TUA97:TUA98 UDW97:UDW98 UNS97:UNS98 UXO97:UXO98 VHK97:VHK98 VRG97:VRG98 WBC97:WBC98 WKY97:WKY98 WUU97:WUU98 SA97:SA98 II97:II98 IE97:IE98 WUQ97:WUQ98 WKU97:WKU98 WAY97:WAY98 VRC97:VRC98 VHG97:VHG98 UXK97:UXK98 UNO97:UNO98 UDS97:UDS98 TTW97:TTW98 TKA97:TKA98 TAE97:TAE98 SQI97:SQI98 SGM97:SGM98 RWQ97:RWQ98 RMU97:RMU98 RCY97:RCY98 QTC97:QTC98 QJG97:QJG98 PZK97:PZK98 PPO97:PPO98 PFS97:PFS98 OVW97:OVW98 OMA97:OMA98 OCE97:OCE98 NSI97:NSI98 NIM97:NIM98 MYQ97:MYQ98 MOU97:MOU98 MEY97:MEY98 LVC97:LVC98 LLG97:LLG98 LBK97:LBK98 KRO97:KRO98 KHS97:KHS98 JXW97:JXW98 JOA97:JOA98 JEE97:JEE98 IUI97:IUI98 IKM97:IKM98 IAQ97:IAQ98 HQU97:HQU98 HGY97:HGY98 GXC97:GXC98 GNG97:GNG98 GDK97:GDK98 FTO97:FTO98 FJS97:FJS98 EZW97:EZW98 EQA97:EQA98 EGE97:EGE98 DWI97:DWI98 DMM97:DMM98 DCQ97:DCQ98 CSU97:CSU98 CIY97:CIY98 BZC97:BZC98 BPG97:BPG98 BFK97:BFK98 AVO97:AVO98 ALS97:ALS98 ABW97:ABW98 SE97:SE98 ACA97:ACA98 ALW97:ALW98 BPQ100 BFU100 AVY100 AMC100 ACG100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SK100 IS100 IO100 WVA100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BFO101:BFO102 BPK101:BPK102 BZG101:BZG102 CJC101:CJC102 CSY101:CSY102 DCU101:DCU102 DMQ101:DMQ102 DWM101:DWM102 EGI101:EGI102 EQE101:EQE102 FAA101:FAA102 FJW101:FJW102 FTS101:FTS102 GDO101:GDO102 GNK101:GNK102 GXG101:GXG102 HHC101:HHC102 HQY101:HQY102 IAU101:IAU102 IKQ101:IKQ102 IUM101:IUM102 JEI101:JEI102 JOE101:JOE102 JYA101:JYA102 KHW101:KHW102 KRS101:KRS102 LBO101:LBO102 LLK101:LLK102 LVG101:LVG102 MFC101:MFC102 MOY101:MOY102 MYU101:MYU102 NIQ101:NIQ102 NSM101:NSM102 OCI101:OCI102 OME101:OME102 OWA101:OWA102 PFW101:PFW102 PPS101:PPS102 PZO101:PZO102 QJK101:QJK102 QTG101:QTG102 RDC101:RDC102 RMY101:RMY102 RWU101:RWU102 SGQ101:SGQ102 SQM101:SQM102 TAI101:TAI102 TKE101:TKE102 TUA101:TUA102 UDW101:UDW102 UNS101:UNS102 UXO101:UXO102 VHK101:VHK102 VRG101:VRG102 WBC101:WBC102 WKY101:WKY102 WUU101:WUU102 SA101:SA102 II101:II102 IE101:IE102 WUQ101:WUQ102 WKU101:WKU102 WAY101:WAY102 VRC101:VRC102 VHG101:VHG102 UXK101:UXK102 UNO101:UNO102 UDS101:UDS102 TTW101:TTW102 TKA101:TKA102 TAE101:TAE102 SQI101:SQI102 SGM101:SGM102 RWQ101:RWQ102 RMU101:RMU102 RCY101:RCY102 QTC101:QTC102 QJG101:QJG102 PZK101:PZK102 PPO101:PPO102 PFS101:PFS102 OVW101:OVW102 OMA101:OMA102 OCE101:OCE102 NSI101:NSI102 NIM101:NIM102 MYQ101:MYQ102 MOU101:MOU102 MEY101:MEY102 LVC101:LVC102 LLG101:LLG102 LBK101:LBK102 KRO101:KRO102 KHS101:KHS102 JXW101:JXW102 JOA101:JOA102 JEE101:JEE102 IUI101:IUI102 IKM101:IKM102 IAQ101:IAQ102 HQU101:HQU102 HGY101:HGY102 GXC101:GXC102 GNG101:GNG102 GDK101:GDK102 FTO101:FTO102 FJS101:FJS102 EZW101:EZW102 EQA101:EQA102 EGE101:EGE102 DWI101:DWI102 DMM101:DMM102 DCQ101:DCQ102 CSU101:CSU102 CIY101:CIY102 BZC101:BZC102 BPG101:BPG102 BFK101:BFK102 AVO101:AVO102 ALS101:ALS102 ABW101:ABW102 SE101:SE102 ACA101:ACA102 ALW101:ALW102 ALW64:ALW65 CJI104 BPK105:BPK106 BZG105:BZG106 CJC105:CJC106 CSY105:CSY106 DCU105:DCU106 DMQ105:DMQ106 DWM105:DWM106 EGI105:EGI106 EQE105:EQE106 FAA105:FAA106 FJW105:FJW106 FTS105:FTS106 GDO105:GDO106 GNK105:GNK106 GXG105:GXG106 HHC105:HHC106 HQY105:HQY106 IAU105:IAU106 IKQ105:IKQ106 IUM105:IUM106 JEI105:JEI106 JOE105:JOE106 JYA105:JYA106 KHW105:KHW106 KRS105:KRS106 LBO105:LBO106 LLK105:LLK106 LVG105:LVG106 MFC105:MFC106 MOY105:MOY106 MYU105:MYU106 NIQ105:NIQ106 NSM105:NSM106 OCI105:OCI106 OME105:OME106 OWA105:OWA106 PFW105:PFW106 PPS105:PPS106 PZO105:PZO106 QJK105:QJK106 QTG105:QTG106 RDC105:RDC106 RMY105:RMY106 RWU105:RWU106 SGQ105:SGQ106 SQM105:SQM106 TAI105:TAI106 TKE105:TKE106 TUA105:TUA106 UDW105:UDW106 UNS105:UNS106 UXO105:UXO106 VHK105:VHK106 VRG105:VRG106 WBC105:WBC106 WKY105:WKY106 WUU105:WUU106 SA105:SA106 II105:II106 IE105:IE106 WUQ105:WUQ106 WKU105:WKU106 WAY105:WAY106 VRC105:VRC106 VHG105:VHG106 UXK105:UXK106 UNO105:UNO106 UDS105:UDS106 TTW105:TTW106 TKA105:TKA106 TAE105:TAE106 SQI105:SQI106 SGM105:SGM106 RWQ105:RWQ106 RMU105:RMU106 RCY105:RCY106 QTC105:QTC106 QJG105:QJG106 PZK105:PZK106 PPO105:PPO106 PFS105:PFS106 OVW105:OVW106 OMA105:OMA106 OCE105:OCE106 NSI105:NSI106 NIM105:NIM106 MYQ105:MYQ106 MOU105:MOU106 MEY105:MEY106 LVC105:LVC106 LLG105:LLG106 LBK105:LBK106 KRO105:KRO106 KHS105:KHS106 JXW105:JXW106 JOA105:JOA106 JEE105:JEE106 IUI105:IUI106 IKM105:IKM106 IAQ105:IAQ106 HQU105:HQU106 HGY105:HGY106 GXC105:GXC106 GNG105:GNG106 GDK105:GDK106 FTO105:FTO106 FJS105:FJS106 EZW105:EZW106 EQA105:EQA106 EGE105:EGE106 DWI105:DWI106 DMM105:DMM106 DCQ105:DCQ106 CSU105:CSU106 CIY105:CIY106 BZC105:BZC106 BPG105:BPG106 BFK105:BFK106 AVO105:AVO106 ALS105:ALS106 ABW105:ABW106 SE105:SE106 ACA105:ACA106 AVS101:AVS102 ALW78 VRT126 VHX126 UYB126 UOF126 UEJ126 TUN126 TKR126 TAV126 SQZ126 SHD126 RXH126 RNL126 RDP126 QTT126 QJX126 QAB126 PQF126 PGJ126 OWN126 OMR126 OCV126 NSZ126 NJD126 MZH126 MPL126 MFP126 LVT126 LLX126 LCB126 KSF126 KIJ126 JYN126 JOR126 JEV126 IUZ126 ILD126 IBH126 HRL126 HHP126 GXT126 GNX126 GEB126 FUF126 FKJ126 FAN126 EQR126 EGV126 DWZ126 DND126 DDH126 CTL126 CJP126 BZT126 BPX126 BGB126 AWF126 AMJ126 ACN126 SR126 IV126 WVD126:WVE126 WLH126:WLI126 WBL126:WBM126 VRP126:VRQ126 VHT126:VHU126 UXX126:UXY126 UOB126:UOC126 UEF126:UEG126 TUJ126:TUK126 TKN126:TKO126 TAR126:TAS126 SQV126:SQW126 SGZ126:SHA126 RXD126:RXE126 RNH126:RNI126 RDL126:RDM126 QTP126:QTQ126 QJT126:QJU126 PZX126:PZY126 PQB126:PQC126 PGF126:PGG126 OWJ126:OWK126 OMN126:OMO126 OCR126:OCS126 NSV126:NSW126 NIZ126:NJA126 MZD126:MZE126 MPH126:MPI126 MFL126:MFM126 LVP126:LVQ126 LLT126:LLU126 LBX126:LBY126 KSB126:KSC126 KIF126:KIG126 JYJ126:JYK126 JON126:JOO126 JER126:JES126 IUV126:IUW126 IKZ126:ILA126 IBD126:IBE126 HRH126:HRI126 HHL126:HHM126 GXP126:GXQ126 GNT126:GNU126 GDX126:GDY126 FUB126:FUC126 FKF126:FKG126 FAJ126:FAK126 EQN126:EQO126 EGR126:EGS126 DWV126:DWW126 DMZ126:DNA126 DDD126:DDE126 CTH126:CTI126 CJL126:CJM126 BZP126:BZQ126 BPT126:BPU126 BFX126:BFY126 AWB126:AWC126 AMF126:AMG126 ACJ126:ACK126 SN126:SO126 IR126:IS126 WVH126 WLL126 S125:S127 P129:P131 DDB128 DMX128 DWT128 EGP128 EQL128 FAH128 FKD128 FTZ128 GDV128 GNR128 GXN128 HHJ128 HRF128 IBB128 IKX128 IUT128 JEP128 JOL128 JYH128 KID128 KRZ128 LBV128 LLR128 LVN128 MFJ128 MPF128 MZB128 NIX128 NST128 OCP128 OML128 OWH128 PGD128 PPZ128 PZV128 QJR128 QTN128 RDJ128 RNF128 RXB128 SGX128 SQT128 TAP128 TKL128 TUH128 UED128 UNZ128 UXV128 VHR128 VRN128 WBJ128 WLF128 WVB128 IL128 SH128 ACD128 ALZ128 AVV128 BFR128 BPN128 BZJ128 CJF128 CTB128 DCX128 DMT128 DWP128 EGL128 EQH128 FAD128 FJZ128 FTV128 GDR128 GNN128 GXJ128 HHF128 HRB128 IAX128 IKT128 IUP128 JEL128 JOH128 JYD128 KHZ128 KRV128 LBR128 LLN128 LVJ128 MFF128 MPB128 MYX128 NIT128 NSP128 OCL128 OMH128 OWD128 PFZ128 PPV128 PZR128 QJN128 QTJ128 RDF128 RNB128 RWX128 SGT128 SQP128 TAL128 TKH128 TUD128 UDZ128 UNV128 UXR128 VHN128 VRJ128 WBF128 WLB128 WUX128 IP128 SL128 ACH128 AMD128 AVZ128 BFV128 BPR128 BZN128 CJJ128 U43:U60 ACT138 AMP138 AWL138 BGH138 BQD138 BZZ138 CJV138 CTR138 DDN138 DNJ138 DXF138 EHB138 EQX138 FAT138 FKP138 FUL138 GEH138 GOD138 GXZ138 HHV138 HRR138 IBN138 ILJ138 IVF138 JFB138 JOX138 JYT138 KIP138 KSL138 LCH138 LMD138 LVZ138 MFV138 MPR138 MZN138 NJJ138 NTF138 ODB138 OMX138 OWT138 PGP138 PQL138 QAH138 QKD138 QTZ138 RDV138 RNR138 RXN138 SHJ138 SRF138 TBB138 TKX138 TUT138 UEP138 UOL138 UYH138 VID138 VRZ138 WBV138 WLR138 WVN138 IX138 ST138 ACP138 AML138 AWH138 BGD138 BPZ138 BZV138 CJR138 CTN138 DDJ138 DNF138 DXB138 EGX138 EQT138 FAP138 FKL138 FUH138 GED138 GNZ138 GXV138 HHR138 HRN138 IBJ138 ILF138 IVB138 JEX138 JOT138 JYP138 KIL138 KSH138 LCD138 LLZ138 LVV138 MFR138 MPN138 MZJ138 NJF138 NTB138 OCX138 OMT138 OWP138 PGL138 PQH138 QAD138 QJZ138 QTV138 RDR138 RNN138 RXJ138 SHF138 SRB138 TAX138 TKT138 TUP138 UEL138 UOH138 UYD138 VHZ138 VRV138 WBR138 WLN138 WVJ138 JB138 S158:S177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IX141 ST141 ACP141 AML141 AWH141 BGD141 BPZ141 BZV141 CJR141 CTN141 DDJ141 DNF141 DXB141 EGX141 EQT141 FAP141 FKL141 FUH141 GED141 GNZ141 GXV141 HHR141 HRN141 IBJ141 ILF141 IVB141 JEX141 JOT141 JYP141 KIL141 KSH141 LCD141 LLZ141 LVV141 MFR141 MPN141 MZJ141 NJF141 NTB141 OCX141 OMT141 OWP141 PGL141 PQH141 QAD141 QJZ141 QTV141 RDR141 RNN141 RXJ141 SHF141 SRB141 TAX141 TKT141 TUP141 UEL141 UOH141 UYD141 VHZ141 VRV141 WBR141 WLN141 WVJ141 JB141 ADE139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IX144 ST144 ACP144 AML144 AWH144 BGD144 BPZ144 BZV144 CJR144 CTN144 DDJ144 DNF144 DXB144 EGX144 EQT144 FAP144 FKL144 FUH144 GED144 GNZ144 GXV144 HHR144 HRN144 IBJ144 ILF144 IVB144 JEX144 JOT144 JYP144 KIL144 KSH144 LCD144 LLZ144 LVV144 MFR144 MPN144 MZJ144 NJF144 NTB144 OCX144 OMT144 OWP144 PGL144 PQH144 QAD144 QJZ144 QTV144 RDR144 RNN144 RXJ144 SHF144 SRB144 TAX144 TKT144 TUP144 UEL144 UOH144 UYD144 VHZ144 VRV144 WBR144 WLN144 WVJ144 JB144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JB146 SX148 ACT148 AMP148 AWL148 BGH148 BQD148 BZZ148 CJV148 CTR148 DDN148 DNJ148 DXF148 EHB148 EQX148 FAT148 FKP148 FUL148 GEH148 GOD148 GXZ148 HHV148 HRR148 IBN148 ILJ148 IVF148 JFB148 JOX148 JYT148 KIP148 KSL148 LCH148 LMD148 LVZ148 MFV148 MPR148 MZN148 NJJ148 NTF148 ODB148 OMX148 OWT148 PGP148 PQL148 QAH148 QKD148 QTZ148 RDV148 RNR148 RXN148 SHJ148 SRF148 TBB148 TKX148 TUT148 UEP148 UOL148 UYH148 VID148 VRZ148 WBV148 WLR148 WVN148 IX148 ST148 ACP148 AML148 AWH148 BGD148 BPZ148 BZV148 CJR148 CTN148 DDJ148 DNF148 DXB148 EGX148 EQT148 FAP148 FKL148 FUH148 GED148 GNZ148 GXV148 HHR148 HRN148 IBJ148 ILF148 IVB148 JEX148 JOT148 JYP148 KIL148 KSH148 LCD148 LLZ148 LVV148 MFR148 MPN148 MZJ148 NJF148 NTB148 OCX148 OMT148 OWP148 PGL148 PQH148 QAD148 QJZ148 QTV148 RDR148 RNN148 RXJ148 SHF148 SRB148 TAX148 TKT148 TUP148 UEL148 UOH148 UYD148 VHZ148 VRV148 WBR148 WLN148 WVJ148 O223 SX184 ACT184 AMP184 AWL184 BGH184 BQD184 BZZ184 CJV184 CTR184 DDN184 DNJ184 DXF184 EHB184 EQX184 FAT184 FKP184 FUL184 GEH184 GOD184 GXZ184 HHV184 HRR184 IBN184 ILJ184 IVF184 JFB184 JOX184 JYT184 KIP184 KSL184 LCH184 LMD184 LVZ184 MFV184 MPR184 MZN184 NJJ184 NTF184 ODB184 OMX184 OWT184 PGP184 PQL184 QAH184 QKD184 QTZ184 RDV184 RNR184 RXN184 SHJ184 SRF184 TBB184 TKX184 TUT184 UEP184 UOL184 UYH184 VID184 VRZ184 WBV184 WLR184 WVN184 IX184 ST184 ACP184 AML184 AWH184 BGD184 BPZ184 BZV184 CJR184 CTN184 DDJ184 DNF184 DXB184 EGX184 EQT184 FAP184 FKL184 FUH184 GED184 GNZ184 GXV184 HHR184 HRN184 IBJ184 ILF184 IVB184 JEX184 JOT184 JYP184 KIL184 KSH184 LCD184 LLZ184 LVV184 MFR184 MPN184 MZJ184 NJF184 NTB184 OCX184 OMT184 OWP184 PGL184 PQH184 QAD184 QJZ184 QTV184 RDR184 RNN184 RXJ184 SHF184 SRB184 TAX184 TKT184 TUP184 UEL184 UOH184 UYD184 VHZ184 VRV184 WBR184 WLN184 WVJ184 WLY237 CTF128 TE129 JI129 WVQ129 WLU129 WBY129 VSC129 VIG129 UYK129 UOO129 UES129 TUW129 TLA129 TBE129 SRI129 SHM129 RXQ129 RNU129 RDY129 QUC129 QKG129 QAK129 PQO129 PGS129 OWW129 ONA129 ODE129 NTI129 NJM129 MZQ129 MPU129 MFY129 LWC129 LMG129 LCK129 KSO129 KIS129 JYW129 JPA129 JFE129 IVI129 ILM129 IBQ129 HRU129 HHY129 GYC129 GOG129 GEK129 FUO129 FKS129 FAW129 ERA129 EHE129 DXI129 DNM129 DDQ129 CTU129 CJY129 CAC129 BQG129 BGK129 AWO129 AMS129 ACW129 TA129 JE129 WVU129 WLY129 WCC129 VSG129 VIK129 UYO129 UOS129 UEW129 TVA129 TLE129 TBI129 SRM129 SHQ129 RXU129 RNY129 REC129 QUG129 QKK129 QAO129 PQS129 PGW129 OXA129 ONE129 ODI129 NTM129 NJQ129 MZU129 MPY129 MGC129 LWG129 LMK129 LCO129 KSS129 KIW129 JZA129 JPE129 JFI129 IVM129 ILQ129 IBU129 HRY129 HIC129 GYG129 GOK129 GEO129 FUS129 FKW129 FBA129 ERE129 EHI129 DXM129 DNQ129 DDU129 CTY129 CKC129 CAG129 BQK129 BGO129 AWS129 AMW129 ADA129 JB132 CJU123 DDO114 CTS114 CJW114 CAA114 BQE114 BGI114 AWM114 AMQ114 ACU114 SY114 JC114 WVK114 WLO114 WBS114 VRW114 VIA114 UYE114 UOI114 UEM114 TUQ114 TKU114 TAY114 SRC114 SHG114 RXK114 RNO114 RDS114 QTW114 QKA114 QAE114 PQI114 PGM114 OWQ114 OMU114 OCY114 NTC114 NJG114 MZK114 MPO114 MFS114 LVW114 LMA114 LCE114 KSI114 KIM114 JYQ114 JOU114 JEY114 IVC114 ILG114 IBK114 HRO114 HHS114 GXW114 GOA114 GEE114 FUI114 FKM114 FAQ114 EQU114 EGY114 DXC114 DNG114 DDK114 CTO114 CJS114 BZW114 BQA114 BGE114 AWI114 AMM114 ACQ114 SU114 IY114 WVO114 WLS114 WBW114 VSA114 VIE114 UYI114 UOM114 UEQ114 TUU114 TKY114 TBC114 SRG114 SHK114 RXO114 RNS114 RDW114 QUA114 QKE114 QAI114 PQM114 PGQ114 OWU114 OMY114 ODC114 NTG114 NJK114 MZO114 MPS114 MFW114 LWA114 LME114 LCI114 KSM114 KIQ114 JYU114 JOY114 JFC114 IVG114 ILK114 IBO114 HRS114 HHW114 GYA114 GOE114 GEI114 FUM114 FKQ114 FAU114 EQY114 EHC114 DXG114 DNK114 ADA115 TE115 JI115 WVQ115 WLU115 WBY115 VSC115 VIG115 UYK115 UOO115 UES115 TUW115 TLA115 TBE115 SRI115 SHM115 RXQ115 RNU115 RDY115 QUC115 QKG115 QAK115 PQO115 PGS115 OWW115 ONA115 ODE115 NTI115 NJM115 MZQ115 MPU115 MFY115 LWC115 LMG115 LCK115 KSO115 KIS115 JYW115 JPA115 JFE115 IVI115 ILM115 IBQ115 HRU115 HHY115 GYC115 GOG115 GEK115 FUO115 FKS115 FAW115 ERA115 EHE115 DXI115 DNM115 DDQ115 CTU115 CJY115 CAC115 BQG115 BGK115 AWO115 AMS115 ACW115 TA115 JE115 WVU115 WLY115 WCC115 VSG115 VIK115 UYO115 UOS115 UEW115 TVA115 TLE115 TBI115 SRM115 SHQ115 RXU115 RNY115 REC115 QUG115 QKK115 QAO115 PQS115 PGW115 OXA115 ONE115 ODI115 NTM115 NJQ115 MZU115 MPY115 MGC115 LWG115 LMK115 LCO115 KSS115 KIW115 JZA115 JPE115 JFI115 IVM115 ILQ115 IBU115 HRY115 HIC115 GYG115 GOK115 GEO115 FUS115 FKW115 FBA115 ERE115 EHI115 DXM115 DNQ115 DDU115 CTY115 CKC115 CAG115 BQK115 BGO115 AWS115 AMW115 S111:S121 DDO116 CTS116 CJW116 CAA116 BQE116 BGI116 AWM116 AMQ116 ACU116 SY116 JC116 WVK116 WLO116 WBS116 VRW116 VIA116 UYE116 UOI116 UEM116 TUQ116 TKU116 TAY116 SRC116 SHG116 RXK116 RNO116 RDS116 QTW116 QKA116 QAE116 PQI116 PGM116 OWQ116 OMU116 OCY116 NTC116 NJG116 MZK116 MPO116 MFS116 LVW116 LMA116 LCE116 KSI116 KIM116 JYQ116 JOU116 JEY116 IVC116 ILG116 IBK116 HRO116 HHS116 GXW116 GOA116 GEE116 FUI116 FKM116 FAQ116 EQU116 EGY116 DXC116 DNG116 DDK116 CTO116 CJS116 BZW116 BQA116 BGE116 AWI116 AMM116 ACQ116 SU116 IY116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ADA117 TE117 JI117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WVU117 WLY117 WCC117 VSG117 VIK117 UYO117 UOS117 UEW117 TVA117 TLE117 TBI117 SRM117 SHQ117 RXU117 RNY117 REC117 QUG117 QKK117 QAO117 PQS117 PGW117 OXA117 ONE117 ODI117 NTM117 NJQ117 MZU117 MPY117 MGC117 LWG117 LMK117 LCO117 KSS117 KIW117 JZA117 JPE117 JFI117 IVM117 ILQ117 IBU117 HRY117 HIC117 GYG117 GOK117 GEO117 FUS117 FKW117 FBA117 ERE117 EHI117 DXM117 DNQ117 DDU117 CTY117 CKC117 CAG117 BQK117 BGO117 AWS117 AMW117 DNK118 O111:O121 DXG122 DDO118 CTS118 CJW118 CAA118 BQE118 BGI118 AWM118 AMQ118 ACU118 SY118 JC118 WVK118 WLO118 WBS118 VRW118 VIA118 UYE118 UOI118 UEM118 TUQ118 TKU118 TAY118 SRC118 SHG118 RXK118 RNO118 RDS118 QTW118 QKA118 QAE118 PQI118 PGM118 OWQ118 OMU118 OCY118 NTC118 NJG118 MZK118 MPO118 MFS118 LVW118 LMA118 LCE118 KSI118 KIM118 JYQ118 JOU118 JEY118 IVC118 ILG118 IBK118 HRO118 HHS118 GXW118 GOA118 GEE118 FUI118 FKM118 FAQ118 EQU118 EGY118 DXC118 DNG118 DDK118 CTO118 CJS118 BZW118 BQA118 BGE118 AWI118 AMM118 ACQ118 SU118 IY118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ADA119 TE119 JI119 WVQ119 WLU119 WBY119 VSC119 VIG119 UYK119 UOO119 UES119 TUW119 TLA119 TBE119 SRI119 SHM119 RXQ119 RNU119 RDY119 QUC119 QKG119 QAK119 PQO119 PGS119 OWW119 ONA119 ODE119 NTI119 NJM119 MZQ119 MPU119 MFY119 LWC119 LMG119 LCK119 KSO119 KIS119 JYW119 JPA119 JFE119 IVI119 ILM119 IBQ119 HRU119 HHY119 GYC119 GOG119 GEK119 FUO119 FKS119 FAW119 ERA119 EHE119 DXI119 DNM119 DDQ119 CTU119 CJY119 CAC119 BQG119 BGK119 AWO119 AMS119 ACW119 TA119 JE119 WVU119 WLY119 WCC119 VSG119 VIK119 UYO119 UOS119 UEW119 TVA119 TLE119 TBI119 SRM119 SHQ119 RXU119 RNY119 REC119 QUG119 QKK119 QAO119 PQS119 PGW119 OXA119 ONE119 ODI119 NTM119 NJQ119 MZU119 MPY119 MGC119 LWG119 LMK119 LCO119 KSS119 KIW119 JZA119 JPE119 JFI119 IVM119 ILQ119 IBU119 HRY119 HIC119 GYG119 GOK119 GEO119 FUS119 FKW119 FBA119 ERE119 EHI119 DXM119 DNQ119 DDU119 CTY119 CKC119 CAG119 BQK119 BGO119 AWS119 AMW119 DXG120 DNK120 DDO120 CTS120 CJW120 CAA120 BQE120 BGI120 AWM120 AMQ120 ACU120 SY120 JC120 WVK120 WLO120 WBS120 VRW120 VIA120 UYE120 UOI120 UEM120 TUQ120 TKU120 TAY120 SRC120 SHG120 RXK120 RNO120 RDS120 QTW120 QKA120 QAE120 PQI120 PGM120 OWQ120 OMU120 OCY120 NTC120 NJG120 MZK120 MPO120 MFS120 LVW120 LMA120 LCE120 KSI120 KIM120 JYQ120 JOU120 JEY120 IVC120 ILG120 IBK120 HRO120 HHS120 GXW120 GOA120 GEE120 FUI120 FKM120 FAQ120 EQU120 EGY120 DXC120 DNG120 DDK120 CTO120 CJS120 BZW120 BQA120 BGE120 AWI120 AMM120 ACQ120 SU120 IY120 WVO120 WLS120 WBW120 VSA120 VIE120 UYI120 UOM120 UEQ120 TUU120 TKY120 TBC120 SRG120 SHK120 RXO120 RNS120 RDW120 QUA120 QKE120 QAI120 PQM120 PGQ120 OWU120 OMY120 ODC120 NTG120 NJK120 MZO120 MPS120 MFW120 LWA120 LME120 LCI120 KSM120 KIQ120 JYU120 JOY120 JFC120 IVG120 ILK120 IBO120 HRS120 HHW120 GYA120 GOE120 GEI120 FUM120 FKQ120 FAU120 EQY120 EHC120 EHC122 TE121 JI121 WVQ121 WLU121 WBY121 VSC121 VIG121 UYK121 UOO121 UES121 TUW121 TLA121 TBE121 SRI121 SHM121 RXQ121 RNU121 RDY121 QUC121 QKG121 QAK121 PQO121 PGS121 OWW121 ONA121 ODE121 NTI121 NJM121 MZQ121 MPU121 MFY121 LWC121 LMG121 LCK121 KSO121 KIS121 JYW121 JPA121 JFE121 IVI121 ILM121 IBQ121 HRU121 HHY121 GYC121 GOG121 GEK121 FUO121 FKS121 FAW121 ERA121 EHE121 DXI121 DNM121 DDQ121 CTU121 CJY121 CAC121 BQG121 BGK121 AWO121 AMS121 ACW121 TA121 JE121 WVU121 WLY121 WCC121 VSG121 VIK121 UYO121 UOS121 UEW121 TVA121 TLE121 TBI121 SRM121 SHQ121 RXU121 RNY121 REC121 QUG121 QKK121 QAO121 PQS121 PGW121 OXA121 ONE121 ODI121 NTM121 NJQ121 MZU121 MPY121 MGC121 LWG121 LMK121 LCO121 KSS121 KIW121 JZA121 JPE121 JFI121 IVM121 ILQ121 IBU121 HRY121 HIC121 GYG121 GOK121 GEO121 FUS121 FKW121 FBA121 ERE121 EHI121 DXM121 DNQ121 DDU121 CTY121 CKC121 CAG121 BQK121 BGO121 AWS121 AMW121 O158:O177 SX138 TI139 JM139 WVU139 WLY139 WCC139 VSG139 VIK139 UYO139 UOS139 UEW139 TVA139 TLE139 TBI139 SRM139 SHQ139 RXU139 RNY139 REC139 QUG139 QKK139 QAO139 PQS139 PGW139 OXA139 ONE139 ODI139 NTM139 NJQ139 MZU139 MPY139 MGC139 LWG139 LMK139 LCO139 KSS139 KIW139 JZA139 JPE139 JFI139 IVM139 ILQ139 IBU139 HRY139 HIC139 GYG139 GOK139 GEO139 FUS139 FKW139 FBA139 ERE139 EHI139 DXM139 DNQ139 DDU139 CTY139 CKC139 CAG139 BQK139 BGO139 AWS139 AMW139 ADA139 TE139 JI139 WVY139 WMC139 WCG139 VSK139 VIO139 UYS139 UOW139 UFA139 TVE139 TLI139 TBM139 SRQ139 SHU139 RXY139 ROC139 REG139 QUK139 QKO139 QAS139 PQW139 PHA139 OXE139 ONI139 ODM139 NTQ139 NJU139 MZY139 MQC139 MGG139 LWK139 LMO139 LCS139 KSW139 KJA139 JZE139 JPI139 JFM139 IVQ139 ILU139 IBY139 HSC139 HIG139 GYK139 GOO139 GES139 FUW139 FLA139 FBE139 ERI139 EHM139 DXQ139 DNU139 DDY139 CUC139 CKG139 CAK139 BQO139 BGS139 AWW139 ANA139 SX141 TI142 JM142 WVU142 WLY142 WCC142 VSG142 VIK142 UYO142 UOS142 UEW142 TVA142 TLE142 TBI142 SRM142 SHQ142 RXU142 RNY142 REC142 QUG142 QKK142 QAO142 PQS142 PGW142 OXA142 ONE142 ODI142 NTM142 NJQ142 MZU142 MPY142 MGC142 LWG142 LMK142 LCO142 KSS142 KIW142 JZA142 JPE142 JFI142 IVM142 ILQ142 IBU142 HRY142 HIC142 GYG142 GOK142 GEO142 FUS142 FKW142 FBA142 ERE142 EHI142 DXM142 DNQ142 DDU142 CTY142 CKC142 CAG142 BQK142 BGO142 AWS142 AMW142 ADA142 TE142 JI142 WVY142 WMC142 WCG142 VSK142 VIO142 UYS142 UOW142 UFA142 TVE142 TLI142 TBM142 SRQ142 SHU142 RXY142 ROC142 REG142 QUK142 QKO142 QAS142 PQW142 PHA142 OXE142 ONI142 ODM142 NTQ142 NJU142 MZY142 MQC142 MGG142 LWK142 LMO142 LCS142 KSW142 KJA142 JZE142 JPI142 JFM142 IVQ142 ILU142 IBY142 HSC142 HIG142 GYK142 GOO142 GES142 FUW142 FLA142 FBE142 ERI142 EHM142 DXQ142 DNU142 DDY142 CUC142 CKG142 CAK142 BQO142 BGS142 AWW142 ANA142 SX127 O132:P132 WVJ132 WLN132 WBR132 VRV132 VHZ132 UYD132 UOH132 UEL132 TUP132 TKT132 TAX132 SRB132 SHF132 RXJ132 RNN132 RDR132 QTV132 QJZ132 QAD132 PQH132 PGL132 OWP132 OMT132 OCX132 NTB132 NJF132 MZJ132 MPN132 MFR132 LVV132 LLZ132 LCD132 KSH132 KIL132 JYP132 JOT132 JEX132 IVB132 ILF132 IBJ132 HRN132 HHR132 GXV132 GNZ132 GED132 FUH132 FKL132 FAP132 EQT132 EGX132 DXB132 DNF132 DDJ132 CTN132 CJR132 BZV132 BPZ132 BGD132 AWH132 AML132 ACP132 ST132 IX132 WVN132 WLR132 WBV132 VRZ132 VID132 UYH132 UOL132 UEP132 TUT132 TKX132 TBB132 SRF132 SHJ132 RXN132 RNR132 RDV132 QTZ132 QKD132 QAH132 PQL132 PGP132 OWT132 OMX132 ODB132 NTF132 NJJ132 MZN132 MPR132 MFV132 LVZ132 LMD132 LCH132 KSL132 KIP132 JYT132 JOX132 JFB132 IVF132 ILJ132 IBN132 HRR132 HHV132 GXZ132 GOD132 GEH132 FUL132 FKP132 FAT132 EQX132 EHB132 DXF132 DNJ132 DDN132 CTR132 CJV132 BZZ132 BQD132 BGH132 AWL132 AMP132 ACT132 N107:N108 S132 O125:P127 JB127 WVJ127 WLN127 WBR127 VRV127 VHZ127 UYD127 UOH127 UEL127 TUP127 TKT127 TAX127 SRB127 SHF127 RXJ127 RNN127 RDR127 QTV127 QJZ127 QAD127 PQH127 PGL127 OWP127 OMT127 OCX127 NTB127 NJF127 MZJ127 MPN127 MFR127 LVV127 LLZ127 LCD127 KSH127 KIL127 JYP127 JOT127 JEX127 IVB127 ILF127 IBJ127 HRN127 HHR127 GXV127 GNZ127 GED127 FUH127 FKL127 FAP127 EQT127 EGX127 DXB127 DNF127 DDJ127 CTN127 CJR127 BZV127 BPZ127 BGD127 AWH127 AML127 ACP127 ST127 IX127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AWL127 AMP127 ACT127 WLS190:WLT190 WLU191 WVW192 JK192 TG192 ADC192 AMY192 AWU192 BGQ192 BQM192 CAI192 CKE192 CUA192 DDW192 DNS192 DXO192 EHK192 ERG192 FBC192 FKY192 FUU192 GEQ192 GOM192 GYI192 HIE192 HSA192 IBW192 ILS192 IVO192 JFK192 JPG192 JZC192 KIY192 KSU192 LCQ192 LMM192 LWI192 MGE192 MQA192 MZW192 NJS192 NTO192 ODK192 ONG192 OXC192 PGY192 PQU192 QAQ192 QKM192 QUI192 REE192 ROA192 RXW192 SHS192 SRO192 TBK192 TLG192 TVC192 UEY192 UOU192 UYQ192 VIM192 VSI192 WCE192 WMA192 O195:O196 JK196 TG196 ADC196 AMY196 AWU196 BGQ196 BQM196 CAI196 CKE196 CUA196 DDW196 DNS196 DXO196 EHK196 ERG196 FBC196 FKY196 FUU196 GEQ196 GOM196 GYI196 HIE196 HSA196 IBW196 ILS196 IVO196 JFK196 JPG196 JZC196 KIY196 KSU196 LCQ196 LMM196 LWI196 MGE196 MQA196 MZW196 NJS196 NTO196 ODK196 ONG196 OXC196 PGY196 PQU196 QAQ196 QKM196 QUI196 REE196 ROA196 RXW196 SHS196 SRO196 TBK196 TLG196 TVC196 UEY196 UOU196 UYQ196 VIM196 VSI196 WCE196 WMA196 WVW196 P238 TG238 JK238 WVW238 WMA238 WCE238 VSI238 VIM238 UYQ238 UOU238 UEY238 TVC238 TLG238 TBK238 SRO238 SHS238 RXW238 ROA238 REE238 QUI238 QKM238 QAQ238 PQU238 PGY238 OXC238 ONG238 ODK238 NTO238 NJS238 MZW238 MQA238 MGE238 LWI238 LMM238 LCQ238 KSU238 KIY238 JZC238 JPG238 JFK238 IVO238 ILS238 IBW238 HSA238 HIE238 GYI238 GOM238 GEQ238 FUU238 FKY238 FBC238 ERG238 EHK238 DXO238 DNS238 DDW238 CUA238 CKE238 CAI238 BQM238 BGQ238 AWU238 AMY238 ADC238 TI239:TI241 WVU239:WVU241 ADE239:ADE241 ANA239:ANA241 AWW239:AWW241 BGS239:BGS241 BQO239:BQO241 CAK239:CAK241 CKG239:CKG241 CUC239:CUC241 DDY239:DDY241 DNU239:DNU241 DXQ239:DXQ241 EHM239:EHM241 ERI239:ERI241 FBE239:FBE241 FLA239:FLA241 FUW239:FUW241 GES239:GES241 GOO239:GOO241 GYK239:GYK241 HIG239:HIG241 HSC239:HSC241 IBY239:IBY241 ILU239:ILU241 IVQ239:IVQ241 JFM239:JFM241 JPI239:JPI241 JZE239:JZE241 KJA239:KJA241 KSW239:KSW241 LCS239:LCS241 LMO239:LMO241 LWK239:LWK241 MGG239:MGG241 MQC239:MQC241 MZY239:MZY241 NJU239:NJU241 NTQ239:NTQ241 ODM239:ODM241 ONI239:ONI241 OXE239:OXE241 PHA239:PHA241 PQW239:PQW241 QAS239:QAS241 QKO239:QKO241 QUK239:QUK241 REG239:REG241 ROC239:ROC241 RXY239:RXY241 SHU239:SHU241 SRQ239:SRQ241 TBM239:TBM241 TLI239:TLI241 TVE239:TVE241 UFA239:UFA241 UOW239:UOW241 UYS239:UYS241 VIO239:VIO241 VSK239:VSK241 WCG239:WCG241 WMC239:WMC241 WVY239:WVY241 JI239:JI241 TE239:TE241 ADA239:ADA241 AMW239:AMW241 AWS239:AWS241 BGO239:BGO241 BQK239:BQK241 CAG239:CAG241 CKC239:CKC241 CTY239:CTY241 DDU239:DDU241 DNQ239:DNQ241 DXM239:DXM241 EHI239:EHI241 ERE239:ERE241 FBA239:FBA241 FKW239:FKW241 FUS239:FUS241 GEO239:GEO241 GOK239:GOK241 GYG239:GYG241 HIC239:HIC241 HRY239:HRY241 IBU239:IBU241 ILQ239:ILQ241 IVM239:IVM241 JFI239:JFI241 JPE239:JPE241 JZA239:JZA241 KIW239:KIW241 KSS239:KSS241 LCO239:LCO241 LMK239:LMK241 LWG239:LWG241 MGC239:MGC241 MPY239:MPY241 MZU239:MZU241 NJQ239:NJQ241 NTM239:NTM241 ODI239:ODI241 ONE239:ONE241 OXA239:OXA241 PGW239:PGW241 PQS239:PQS241 QAO239:QAO241 QKK239:QKK241 QUG239:QUG241 REC239:REC241 RNY239:RNY241 RXU239:RXU241 SHQ239:SHQ241 SRM239:SRM241 TBI239:TBI241 TLE239:TLE241 TVA239:TVA241 UEW239:UEW241 UOS239:UOS241 UYO239:UYO241 VIK239:VIK241 VSG239:VSG241 WCC239:WCC241 WLY239:WLY241 O183:O187 WVM189 JE189 TA189 ACW189 AMS189 AWO189 BGK189 BQG189 CAC189 CJY189 CTU189 DDQ189 DNM189 DXI189 EHE189 ERA189 FAW189 FKS189 FUO189 GEK189 GOG189 GYC189 HHY189 HRU189 IBQ189 ILM189 IVI189 JFE189 JPA189 JYW189 KIS189 KSO189 LCK189 LMG189 LWC189 MFY189 MPU189 MZQ189 NJM189 NTI189 ODE189 ONA189 OWW189 PGS189 PQO189 QAK189 QKG189 QUC189 RDY189 RNU189 RXQ189 SHM189 SRI189 TBE189 TLA189 TUW189 UES189 UOO189 UYK189 VIG189 VSC189 WBY189 WLU189 WVQ189 JA189 SW189 ACS189 AMO189 AWK189 BGG189 BQC189 BZY189 CJU189 CTQ189 DDM189 DNI189 DXE189 EHA189 EQW189 FAS189 FKO189 FUK189 GEG189 GOC189 GXY189 HHU189 HRQ189 IBM189 ILI189 IVE189 JFA189 JOW189 JYS189 KIO189 KSK189 LCG189 LMC189 LVY189 MFU189 MPQ189 MZM189 NJI189 NTE189 ODA189 OMW189 OWS189 PGO189 PQK189 QAG189 QKC189 QTY189 RDU189 RNQ189 RXM189 SHI189 SRE189 TBA189 TKW189 TUS189 UEO189 UOK189 UYG189 VIC189 VRY189 WBU189 WLQ189 JM233 TI233 WVU233 ADE233 ANA233 AWW233 BGS233 BQO233 CAK233 CKG233 CUC233 DDY233 DNU233 DXQ233 EHM233 ERI233 FBE233 FLA233 FUW233 GES233 GOO233 GYK233 HIG233 HSC233 IBY233 ILU233 IVQ233 JFM233 JPI233 JZE233 KJA233 KSW233 LCS233 LMO233 LWK233 MGG233 MQC233 MZY233 NJU233 NTQ233 ODM233 ONI233 OXE233 PHA233 PQW233 QAS233 QKO233 QUK233 REG233 ROC233 RXY233 SHU233 SRQ233 TBM233 TLI233 TVE233 UFA233 UOW233 UYS233 VIO233 VSK233 WCG233 WMC233 WVY233 JI233 TE233 ADA233 AMW233 AWS233 BGO233 BQK233 CAG233 CKC233 CTY233 DDU233 DNQ233 DXM233 EHI233 ERE233 FBA233 FKW233 FUS233 GEO233 GOK233 GYG233 HIC233 HRY233 IBU233 ILQ233 IVM233 JFI233 JPE233 JZA233 KIW233 KSS233 LCO233 LMK233 LWG233 MGC233 MPY233 MZU233 NJQ233 NTM233 ODI233 ONE233 OXA233 PGW233 PQS233 QAO233 QKK233 QUG233 REC233 RNY233 RXU233 SHQ233 SRM233 TBI233 TLE233 TVA233 UEW233 UOS233 UYO233 VIK233 VSG233 WCC233 WLY233 JM235 TI235 WVU235 ADE235 ANA235 AWW235 BGS235 BQO235 CAK235 CKG235 CUC235 DDY235 DNU235 DXQ235 EHM235 ERI235 FBE235 FLA235 FUW235 GES235 GOO235 GYK235 HIG235 HSC235 IBY235 ILU235 IVQ235 JFM235 JPI235 JZE235 KJA235 KSW235 LCS235 LMO235 LWK235 MGG235 MQC235 MZY235 NJU235 NTQ235 ODM235 ONI235 OXE235 PHA235 PQW235 QAS235 QKO235 QUK235 REG235 ROC235 RXY235 SHU235 SRQ235 TBM235 TLI235 TVE235 UFA235 UOW235 UYS235 VIO235 VSK235 WCG235 WMC235 WVY235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UYO235 VIK235 VSG235 WCC235 WLY235 JM237 TI237 WVU237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JI237 TE237 ADA237 AMW237 AWS237 BGO237 BQK237 CAG237 CKC237 CTY237 DDU237 DNQ237 DXM237 EHI237 ERE237 FBA237 FKW237 FUS237 GEO237 GOK237 GYG237 HIC237 HRY237 IBU237 ILQ237 IVM237 JFI237 JPE237 JZA237 KIW237 KSS237 LCO237 LMK237 LWG237 MGC237 MPY237 MZU237 NJQ237 NTM237 ODI237 ONE237 OXA237 PGW237 PQS237 QAO237 QKK237 QUG237 REC237 RNY237 RXU237 SHQ237 SRM237 TBI237 TLE237 TVA237 UEW237 UOS237 UYO237 VIK237 VSG237 WCC237 AVS64:AVS65 AVS68:AVS69 AVS73:AVS74 AVS97:AVS98 AVS84:AVS85 AVS93:AVS94 SJ131 AVS88:AVS89 U104:U106 R107:R108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IX130 ST130 ACP130 AML130 AWH130 BGD130 BPZ130 BZV130 CJR130 CTN130 DDJ130 DNF130 DXB130 EGX130 EQT130 FAP130 FKL130 FUH130 GED130 GNZ130 GXV130 HHR130 HRN130 IBJ130 ILF130 IVB130 JEX130 JOT130 JYP130 KIL130 KSH130 LCD130 LLZ130 LVV130 MFR130 MPN130 MZJ130 NJF130 NTB130 OCX130 OMT130 OWP130 PGL130 PQH130 QAD130 QJZ130 QTV130 RDR130 RNN130 RXJ130 SHF130 SRB130 TAX130 TKT130 TUP130 UEL130 UOH130 UYD130 VHZ130 VRV130 WBR130 WLN130 WVJ130 JB130 SX130 T129:T131 IN131 WUV131 WKZ131 WBD131 VRH131 VHL131 UXP131 UNT131 UDX131 TUB131 TKF131 TAJ131 SQN131 SGR131 RWV131 RMZ131 RDD131 QTH131 QJL131 PZP131 PPT131 PFX131 OWB131 OMF131 OCJ131 NSN131 NIR131 MYV131 MOZ131 MFD131 LVH131 LLL131 LBP131 KRT131 KHX131 JYB131 JOF131 JEJ131 IUN131 IKR131 IAV131 HQZ131 HHD131 GXH131 GNL131 GDP131 FTT131 FJX131 FAB131 EQF131 EGJ131 DWN131 DMR131 DCV131 CSZ131 CJD131 BZH131 BPL131 BFP131 AVT131 ALX131 ACB131 SF131 IJ131 WUZ131 WLD131 WBH131 VRL131 VHP131 UXT131 UNX131 UEB131 TUF131 TKJ131 TAN131 SQR131 SGV131 RWZ131 RND131 RDH131 QTL131 QJP131 PZT131 PPX131 PGB131 OWF131 OMJ131 OCN131 NSR131 NIV131 MYZ131 MPD131 MFH131 LVL131 LLP131 LBT131 KRX131 KIB131 JYF131 JOJ131 JEN131 IUR131 IKV131 IAZ131 HRD131 HHH131 GXL131 GNP131 GDT131 FTX131 FKB131 FAF131 EQJ131 EGN131 DWR131 DMV131 DCZ131 CTD131 CJH131 BZL131 BPP131 BFT131 AVX131 AMB131 ACF131 AVS78 WLC242 R83:R103 AVS81 O215:O217 S215:S224 O219 O221 S183:S187 JM239:JM241 IQ242 WUY242 SM242 ACI242 AME242 AWA242 BFW242 BPS242 BZO242 CJK242 CTG242 DDC242 DMY242 DWU242 EGQ242 EQM242 FAI242 FKE242 FUA242 GDW242 GNS242 GXO242 HHK242 HRG242 IBC242 IKY242 IUU242 JEQ242 JOM242 JYI242 KIE242 KSA242 LBW242 LLS242 LVO242 MFK242 MPG242 MZC242 NIY242 NSU242 OCQ242 OMM242 OWI242 PGE242 PQA242 PZW242 QJS242 QTO242 RDK242 RNG242 RXC242 SGY242 SQU242 TAQ242 TKM242 TUI242 UEE242 UOA242 UXW242 VHS242 VRO242 WBK242 WLG242 WVC242 IM242 SI242 ACE242 AMA242 AVW242 BFS242 BPO242 BZK242 CJG242 CTC242 DCY242 DMU242 DWQ242 EGM242 EQI242 FAE242 FKA242 FTW242 GDS242 GNO242 GXK242 HHG242 HRC242 IAY242 IKU242 IUQ242 JEM242 JOI242 JYE242 KIA242 KRW242 LBS242 LLO242 LVK242 MFG242 MPC242 MYY242 NIU242 NSQ242 OCM242 OMI242 OWE242 PGA242 PPW242 PZS242 QJO242 QTK242 RDG242 RNC242 RWY242 SGU242 SQQ242 TAM242 TKI242 TUE242 UEA242 UNW242 UXS242 VHO242 VRK242 WBG242 N83:N103 R63:R81 N63:N81</xm:sqref>
        </x14:dataValidation>
        <x14:dataValidation type="whole" allowBlank="1" showInputMessage="1" showErrorMessage="1">
          <x14:formula1>
            <xm:f>0</xm:f>
          </x14:formula1>
          <x14:formula2>
            <xm:f>100</xm:f>
          </x14:formula2>
          <xm:sqref>N65549:N66377 JH65549:JH66377 TD65549:TD66377 ACZ65549:ACZ66377 AMV65549:AMV66377 AWR65549:AWR66377 BGN65549:BGN66377 BQJ65549:BQJ66377 CAF65549:CAF66377 CKB65549:CKB66377 CTX65549:CTX66377 DDT65549:DDT66377 DNP65549:DNP66377 DXL65549:DXL66377 EHH65549:EHH66377 ERD65549:ERD66377 FAZ65549:FAZ66377 FKV65549:FKV66377 FUR65549:FUR66377 GEN65549:GEN66377 GOJ65549:GOJ66377 GYF65549:GYF66377 HIB65549:HIB66377 HRX65549:HRX66377 IBT65549:IBT66377 ILP65549:ILP66377 IVL65549:IVL66377 JFH65549:JFH66377 JPD65549:JPD66377 JYZ65549:JYZ66377 KIV65549:KIV66377 KSR65549:KSR66377 LCN65549:LCN66377 LMJ65549:LMJ66377 LWF65549:LWF66377 MGB65549:MGB66377 MPX65549:MPX66377 MZT65549:MZT66377 NJP65549:NJP66377 NTL65549:NTL66377 ODH65549:ODH66377 OND65549:OND66377 OWZ65549:OWZ66377 PGV65549:PGV66377 PQR65549:PQR66377 QAN65549:QAN66377 QKJ65549:QKJ66377 QUF65549:QUF66377 REB65549:REB66377 RNX65549:RNX66377 RXT65549:RXT66377 SHP65549:SHP66377 SRL65549:SRL66377 TBH65549:TBH66377 TLD65549:TLD66377 TUZ65549:TUZ66377 UEV65549:UEV66377 UOR65549:UOR66377 UYN65549:UYN66377 VIJ65549:VIJ66377 VSF65549:VSF66377 WCB65549:WCB66377 WLX65549:WLX66377 WVT65549:WVT66377 N131085:N131913 JH131085:JH131913 TD131085:TD131913 ACZ131085:ACZ131913 AMV131085:AMV131913 AWR131085:AWR131913 BGN131085:BGN131913 BQJ131085:BQJ131913 CAF131085:CAF131913 CKB131085:CKB131913 CTX131085:CTX131913 DDT131085:DDT131913 DNP131085:DNP131913 DXL131085:DXL131913 EHH131085:EHH131913 ERD131085:ERD131913 FAZ131085:FAZ131913 FKV131085:FKV131913 FUR131085:FUR131913 GEN131085:GEN131913 GOJ131085:GOJ131913 GYF131085:GYF131913 HIB131085:HIB131913 HRX131085:HRX131913 IBT131085:IBT131913 ILP131085:ILP131913 IVL131085:IVL131913 JFH131085:JFH131913 JPD131085:JPD131913 JYZ131085:JYZ131913 KIV131085:KIV131913 KSR131085:KSR131913 LCN131085:LCN131913 LMJ131085:LMJ131913 LWF131085:LWF131913 MGB131085:MGB131913 MPX131085:MPX131913 MZT131085:MZT131913 NJP131085:NJP131913 NTL131085:NTL131913 ODH131085:ODH131913 OND131085:OND131913 OWZ131085:OWZ131913 PGV131085:PGV131913 PQR131085:PQR131913 QAN131085:QAN131913 QKJ131085:QKJ131913 QUF131085:QUF131913 REB131085:REB131913 RNX131085:RNX131913 RXT131085:RXT131913 SHP131085:SHP131913 SRL131085:SRL131913 TBH131085:TBH131913 TLD131085:TLD131913 TUZ131085:TUZ131913 UEV131085:UEV131913 UOR131085:UOR131913 UYN131085:UYN131913 VIJ131085:VIJ131913 VSF131085:VSF131913 WCB131085:WCB131913 WLX131085:WLX131913 WVT131085:WVT131913 N196621:N197449 JH196621:JH197449 TD196621:TD197449 ACZ196621:ACZ197449 AMV196621:AMV197449 AWR196621:AWR197449 BGN196621:BGN197449 BQJ196621:BQJ197449 CAF196621:CAF197449 CKB196621:CKB197449 CTX196621:CTX197449 DDT196621:DDT197449 DNP196621:DNP197449 DXL196621:DXL197449 EHH196621:EHH197449 ERD196621:ERD197449 FAZ196621:FAZ197449 FKV196621:FKV197449 FUR196621:FUR197449 GEN196621:GEN197449 GOJ196621:GOJ197449 GYF196621:GYF197449 HIB196621:HIB197449 HRX196621:HRX197449 IBT196621:IBT197449 ILP196621:ILP197449 IVL196621:IVL197449 JFH196621:JFH197449 JPD196621:JPD197449 JYZ196621:JYZ197449 KIV196621:KIV197449 KSR196621:KSR197449 LCN196621:LCN197449 LMJ196621:LMJ197449 LWF196621:LWF197449 MGB196621:MGB197449 MPX196621:MPX197449 MZT196621:MZT197449 NJP196621:NJP197449 NTL196621:NTL197449 ODH196621:ODH197449 OND196621:OND197449 OWZ196621:OWZ197449 PGV196621:PGV197449 PQR196621:PQR197449 QAN196621:QAN197449 QKJ196621:QKJ197449 QUF196621:QUF197449 REB196621:REB197449 RNX196621:RNX197449 RXT196621:RXT197449 SHP196621:SHP197449 SRL196621:SRL197449 TBH196621:TBH197449 TLD196621:TLD197449 TUZ196621:TUZ197449 UEV196621:UEV197449 UOR196621:UOR197449 UYN196621:UYN197449 VIJ196621:VIJ197449 VSF196621:VSF197449 WCB196621:WCB197449 WLX196621:WLX197449 WVT196621:WVT197449 N262157:N262985 JH262157:JH262985 TD262157:TD262985 ACZ262157:ACZ262985 AMV262157:AMV262985 AWR262157:AWR262985 BGN262157:BGN262985 BQJ262157:BQJ262985 CAF262157:CAF262985 CKB262157:CKB262985 CTX262157:CTX262985 DDT262157:DDT262985 DNP262157:DNP262985 DXL262157:DXL262985 EHH262157:EHH262985 ERD262157:ERD262985 FAZ262157:FAZ262985 FKV262157:FKV262985 FUR262157:FUR262985 GEN262157:GEN262985 GOJ262157:GOJ262985 GYF262157:GYF262985 HIB262157:HIB262985 HRX262157:HRX262985 IBT262157:IBT262985 ILP262157:ILP262985 IVL262157:IVL262985 JFH262157:JFH262985 JPD262157:JPD262985 JYZ262157:JYZ262985 KIV262157:KIV262985 KSR262157:KSR262985 LCN262157:LCN262985 LMJ262157:LMJ262985 LWF262157:LWF262985 MGB262157:MGB262985 MPX262157:MPX262985 MZT262157:MZT262985 NJP262157:NJP262985 NTL262157:NTL262985 ODH262157:ODH262985 OND262157:OND262985 OWZ262157:OWZ262985 PGV262157:PGV262985 PQR262157:PQR262985 QAN262157:QAN262985 QKJ262157:QKJ262985 QUF262157:QUF262985 REB262157:REB262985 RNX262157:RNX262985 RXT262157:RXT262985 SHP262157:SHP262985 SRL262157:SRL262985 TBH262157:TBH262985 TLD262157:TLD262985 TUZ262157:TUZ262985 UEV262157:UEV262985 UOR262157:UOR262985 UYN262157:UYN262985 VIJ262157:VIJ262985 VSF262157:VSF262985 WCB262157:WCB262985 WLX262157:WLX262985 WVT262157:WVT262985 N327693:N328521 JH327693:JH328521 TD327693:TD328521 ACZ327693:ACZ328521 AMV327693:AMV328521 AWR327693:AWR328521 BGN327693:BGN328521 BQJ327693:BQJ328521 CAF327693:CAF328521 CKB327693:CKB328521 CTX327693:CTX328521 DDT327693:DDT328521 DNP327693:DNP328521 DXL327693:DXL328521 EHH327693:EHH328521 ERD327693:ERD328521 FAZ327693:FAZ328521 FKV327693:FKV328521 FUR327693:FUR328521 GEN327693:GEN328521 GOJ327693:GOJ328521 GYF327693:GYF328521 HIB327693:HIB328521 HRX327693:HRX328521 IBT327693:IBT328521 ILP327693:ILP328521 IVL327693:IVL328521 JFH327693:JFH328521 JPD327693:JPD328521 JYZ327693:JYZ328521 KIV327693:KIV328521 KSR327693:KSR328521 LCN327693:LCN328521 LMJ327693:LMJ328521 LWF327693:LWF328521 MGB327693:MGB328521 MPX327693:MPX328521 MZT327693:MZT328521 NJP327693:NJP328521 NTL327693:NTL328521 ODH327693:ODH328521 OND327693:OND328521 OWZ327693:OWZ328521 PGV327693:PGV328521 PQR327693:PQR328521 QAN327693:QAN328521 QKJ327693:QKJ328521 QUF327693:QUF328521 REB327693:REB328521 RNX327693:RNX328521 RXT327693:RXT328521 SHP327693:SHP328521 SRL327693:SRL328521 TBH327693:TBH328521 TLD327693:TLD328521 TUZ327693:TUZ328521 UEV327693:UEV328521 UOR327693:UOR328521 UYN327693:UYN328521 VIJ327693:VIJ328521 VSF327693:VSF328521 WCB327693:WCB328521 WLX327693:WLX328521 WVT327693:WVT328521 N393229:N394057 JH393229:JH394057 TD393229:TD394057 ACZ393229:ACZ394057 AMV393229:AMV394057 AWR393229:AWR394057 BGN393229:BGN394057 BQJ393229:BQJ394057 CAF393229:CAF394057 CKB393229:CKB394057 CTX393229:CTX394057 DDT393229:DDT394057 DNP393229:DNP394057 DXL393229:DXL394057 EHH393229:EHH394057 ERD393229:ERD394057 FAZ393229:FAZ394057 FKV393229:FKV394057 FUR393229:FUR394057 GEN393229:GEN394057 GOJ393229:GOJ394057 GYF393229:GYF394057 HIB393229:HIB394057 HRX393229:HRX394057 IBT393229:IBT394057 ILP393229:ILP394057 IVL393229:IVL394057 JFH393229:JFH394057 JPD393229:JPD394057 JYZ393229:JYZ394057 KIV393229:KIV394057 KSR393229:KSR394057 LCN393229:LCN394057 LMJ393229:LMJ394057 LWF393229:LWF394057 MGB393229:MGB394057 MPX393229:MPX394057 MZT393229:MZT394057 NJP393229:NJP394057 NTL393229:NTL394057 ODH393229:ODH394057 OND393229:OND394057 OWZ393229:OWZ394057 PGV393229:PGV394057 PQR393229:PQR394057 QAN393229:QAN394057 QKJ393229:QKJ394057 QUF393229:QUF394057 REB393229:REB394057 RNX393229:RNX394057 RXT393229:RXT394057 SHP393229:SHP394057 SRL393229:SRL394057 TBH393229:TBH394057 TLD393229:TLD394057 TUZ393229:TUZ394057 UEV393229:UEV394057 UOR393229:UOR394057 UYN393229:UYN394057 VIJ393229:VIJ394057 VSF393229:VSF394057 WCB393229:WCB394057 WLX393229:WLX394057 WVT393229:WVT394057 N458765:N459593 JH458765:JH459593 TD458765:TD459593 ACZ458765:ACZ459593 AMV458765:AMV459593 AWR458765:AWR459593 BGN458765:BGN459593 BQJ458765:BQJ459593 CAF458765:CAF459593 CKB458765:CKB459593 CTX458765:CTX459593 DDT458765:DDT459593 DNP458765:DNP459593 DXL458765:DXL459593 EHH458765:EHH459593 ERD458765:ERD459593 FAZ458765:FAZ459593 FKV458765:FKV459593 FUR458765:FUR459593 GEN458765:GEN459593 GOJ458765:GOJ459593 GYF458765:GYF459593 HIB458765:HIB459593 HRX458765:HRX459593 IBT458765:IBT459593 ILP458765:ILP459593 IVL458765:IVL459593 JFH458765:JFH459593 JPD458765:JPD459593 JYZ458765:JYZ459593 KIV458765:KIV459593 KSR458765:KSR459593 LCN458765:LCN459593 LMJ458765:LMJ459593 LWF458765:LWF459593 MGB458765:MGB459593 MPX458765:MPX459593 MZT458765:MZT459593 NJP458765:NJP459593 NTL458765:NTL459593 ODH458765:ODH459593 OND458765:OND459593 OWZ458765:OWZ459593 PGV458765:PGV459593 PQR458765:PQR459593 QAN458765:QAN459593 QKJ458765:QKJ459593 QUF458765:QUF459593 REB458765:REB459593 RNX458765:RNX459593 RXT458765:RXT459593 SHP458765:SHP459593 SRL458765:SRL459593 TBH458765:TBH459593 TLD458765:TLD459593 TUZ458765:TUZ459593 UEV458765:UEV459593 UOR458765:UOR459593 UYN458765:UYN459593 VIJ458765:VIJ459593 VSF458765:VSF459593 WCB458765:WCB459593 WLX458765:WLX459593 WVT458765:WVT459593 N524301:N525129 JH524301:JH525129 TD524301:TD525129 ACZ524301:ACZ525129 AMV524301:AMV525129 AWR524301:AWR525129 BGN524301:BGN525129 BQJ524301:BQJ525129 CAF524301:CAF525129 CKB524301:CKB525129 CTX524301:CTX525129 DDT524301:DDT525129 DNP524301:DNP525129 DXL524301:DXL525129 EHH524301:EHH525129 ERD524301:ERD525129 FAZ524301:FAZ525129 FKV524301:FKV525129 FUR524301:FUR525129 GEN524301:GEN525129 GOJ524301:GOJ525129 GYF524301:GYF525129 HIB524301:HIB525129 HRX524301:HRX525129 IBT524301:IBT525129 ILP524301:ILP525129 IVL524301:IVL525129 JFH524301:JFH525129 JPD524301:JPD525129 JYZ524301:JYZ525129 KIV524301:KIV525129 KSR524301:KSR525129 LCN524301:LCN525129 LMJ524301:LMJ525129 LWF524301:LWF525129 MGB524301:MGB525129 MPX524301:MPX525129 MZT524301:MZT525129 NJP524301:NJP525129 NTL524301:NTL525129 ODH524301:ODH525129 OND524301:OND525129 OWZ524301:OWZ525129 PGV524301:PGV525129 PQR524301:PQR525129 QAN524301:QAN525129 QKJ524301:QKJ525129 QUF524301:QUF525129 REB524301:REB525129 RNX524301:RNX525129 RXT524301:RXT525129 SHP524301:SHP525129 SRL524301:SRL525129 TBH524301:TBH525129 TLD524301:TLD525129 TUZ524301:TUZ525129 UEV524301:UEV525129 UOR524301:UOR525129 UYN524301:UYN525129 VIJ524301:VIJ525129 VSF524301:VSF525129 WCB524301:WCB525129 WLX524301:WLX525129 WVT524301:WVT525129 N589837:N590665 JH589837:JH590665 TD589837:TD590665 ACZ589837:ACZ590665 AMV589837:AMV590665 AWR589837:AWR590665 BGN589837:BGN590665 BQJ589837:BQJ590665 CAF589837:CAF590665 CKB589837:CKB590665 CTX589837:CTX590665 DDT589837:DDT590665 DNP589837:DNP590665 DXL589837:DXL590665 EHH589837:EHH590665 ERD589837:ERD590665 FAZ589837:FAZ590665 FKV589837:FKV590665 FUR589837:FUR590665 GEN589837:GEN590665 GOJ589837:GOJ590665 GYF589837:GYF590665 HIB589837:HIB590665 HRX589837:HRX590665 IBT589837:IBT590665 ILP589837:ILP590665 IVL589837:IVL590665 JFH589837:JFH590665 JPD589837:JPD590665 JYZ589837:JYZ590665 KIV589837:KIV590665 KSR589837:KSR590665 LCN589837:LCN590665 LMJ589837:LMJ590665 LWF589837:LWF590665 MGB589837:MGB590665 MPX589837:MPX590665 MZT589837:MZT590665 NJP589837:NJP590665 NTL589837:NTL590665 ODH589837:ODH590665 OND589837:OND590665 OWZ589837:OWZ590665 PGV589837:PGV590665 PQR589837:PQR590665 QAN589837:QAN590665 QKJ589837:QKJ590665 QUF589837:QUF590665 REB589837:REB590665 RNX589837:RNX590665 RXT589837:RXT590665 SHP589837:SHP590665 SRL589837:SRL590665 TBH589837:TBH590665 TLD589837:TLD590665 TUZ589837:TUZ590665 UEV589837:UEV590665 UOR589837:UOR590665 UYN589837:UYN590665 VIJ589837:VIJ590665 VSF589837:VSF590665 WCB589837:WCB590665 WLX589837:WLX590665 WVT589837:WVT590665 N655373:N656201 JH655373:JH656201 TD655373:TD656201 ACZ655373:ACZ656201 AMV655373:AMV656201 AWR655373:AWR656201 BGN655373:BGN656201 BQJ655373:BQJ656201 CAF655373:CAF656201 CKB655373:CKB656201 CTX655373:CTX656201 DDT655373:DDT656201 DNP655373:DNP656201 DXL655373:DXL656201 EHH655373:EHH656201 ERD655373:ERD656201 FAZ655373:FAZ656201 FKV655373:FKV656201 FUR655373:FUR656201 GEN655373:GEN656201 GOJ655373:GOJ656201 GYF655373:GYF656201 HIB655373:HIB656201 HRX655373:HRX656201 IBT655373:IBT656201 ILP655373:ILP656201 IVL655373:IVL656201 JFH655373:JFH656201 JPD655373:JPD656201 JYZ655373:JYZ656201 KIV655373:KIV656201 KSR655373:KSR656201 LCN655373:LCN656201 LMJ655373:LMJ656201 LWF655373:LWF656201 MGB655373:MGB656201 MPX655373:MPX656201 MZT655373:MZT656201 NJP655373:NJP656201 NTL655373:NTL656201 ODH655373:ODH656201 OND655373:OND656201 OWZ655373:OWZ656201 PGV655373:PGV656201 PQR655373:PQR656201 QAN655373:QAN656201 QKJ655373:QKJ656201 QUF655373:QUF656201 REB655373:REB656201 RNX655373:RNX656201 RXT655373:RXT656201 SHP655373:SHP656201 SRL655373:SRL656201 TBH655373:TBH656201 TLD655373:TLD656201 TUZ655373:TUZ656201 UEV655373:UEV656201 UOR655373:UOR656201 UYN655373:UYN656201 VIJ655373:VIJ656201 VSF655373:VSF656201 WCB655373:WCB656201 WLX655373:WLX656201 WVT655373:WVT656201 N720909:N721737 JH720909:JH721737 TD720909:TD721737 ACZ720909:ACZ721737 AMV720909:AMV721737 AWR720909:AWR721737 BGN720909:BGN721737 BQJ720909:BQJ721737 CAF720909:CAF721737 CKB720909:CKB721737 CTX720909:CTX721737 DDT720909:DDT721737 DNP720909:DNP721737 DXL720909:DXL721737 EHH720909:EHH721737 ERD720909:ERD721737 FAZ720909:FAZ721737 FKV720909:FKV721737 FUR720909:FUR721737 GEN720909:GEN721737 GOJ720909:GOJ721737 GYF720909:GYF721737 HIB720909:HIB721737 HRX720909:HRX721737 IBT720909:IBT721737 ILP720909:ILP721737 IVL720909:IVL721737 JFH720909:JFH721737 JPD720909:JPD721737 JYZ720909:JYZ721737 KIV720909:KIV721737 KSR720909:KSR721737 LCN720909:LCN721737 LMJ720909:LMJ721737 LWF720909:LWF721737 MGB720909:MGB721737 MPX720909:MPX721737 MZT720909:MZT721737 NJP720909:NJP721737 NTL720909:NTL721737 ODH720909:ODH721737 OND720909:OND721737 OWZ720909:OWZ721737 PGV720909:PGV721737 PQR720909:PQR721737 QAN720909:QAN721737 QKJ720909:QKJ721737 QUF720909:QUF721737 REB720909:REB721737 RNX720909:RNX721737 RXT720909:RXT721737 SHP720909:SHP721737 SRL720909:SRL721737 TBH720909:TBH721737 TLD720909:TLD721737 TUZ720909:TUZ721737 UEV720909:UEV721737 UOR720909:UOR721737 UYN720909:UYN721737 VIJ720909:VIJ721737 VSF720909:VSF721737 WCB720909:WCB721737 WLX720909:WLX721737 WVT720909:WVT721737 N786445:N787273 JH786445:JH787273 TD786445:TD787273 ACZ786445:ACZ787273 AMV786445:AMV787273 AWR786445:AWR787273 BGN786445:BGN787273 BQJ786445:BQJ787273 CAF786445:CAF787273 CKB786445:CKB787273 CTX786445:CTX787273 DDT786445:DDT787273 DNP786445:DNP787273 DXL786445:DXL787273 EHH786445:EHH787273 ERD786445:ERD787273 FAZ786445:FAZ787273 FKV786445:FKV787273 FUR786445:FUR787273 GEN786445:GEN787273 GOJ786445:GOJ787273 GYF786445:GYF787273 HIB786445:HIB787273 HRX786445:HRX787273 IBT786445:IBT787273 ILP786445:ILP787273 IVL786445:IVL787273 JFH786445:JFH787273 JPD786445:JPD787273 JYZ786445:JYZ787273 KIV786445:KIV787273 KSR786445:KSR787273 LCN786445:LCN787273 LMJ786445:LMJ787273 LWF786445:LWF787273 MGB786445:MGB787273 MPX786445:MPX787273 MZT786445:MZT787273 NJP786445:NJP787273 NTL786445:NTL787273 ODH786445:ODH787273 OND786445:OND787273 OWZ786445:OWZ787273 PGV786445:PGV787273 PQR786445:PQR787273 QAN786445:QAN787273 QKJ786445:QKJ787273 QUF786445:QUF787273 REB786445:REB787273 RNX786445:RNX787273 RXT786445:RXT787273 SHP786445:SHP787273 SRL786445:SRL787273 TBH786445:TBH787273 TLD786445:TLD787273 TUZ786445:TUZ787273 UEV786445:UEV787273 UOR786445:UOR787273 UYN786445:UYN787273 VIJ786445:VIJ787273 VSF786445:VSF787273 WCB786445:WCB787273 WLX786445:WLX787273 WVT786445:WVT787273 N851981:N852809 JH851981:JH852809 TD851981:TD852809 ACZ851981:ACZ852809 AMV851981:AMV852809 AWR851981:AWR852809 BGN851981:BGN852809 BQJ851981:BQJ852809 CAF851981:CAF852809 CKB851981:CKB852809 CTX851981:CTX852809 DDT851981:DDT852809 DNP851981:DNP852809 DXL851981:DXL852809 EHH851981:EHH852809 ERD851981:ERD852809 FAZ851981:FAZ852809 FKV851981:FKV852809 FUR851981:FUR852809 GEN851981:GEN852809 GOJ851981:GOJ852809 GYF851981:GYF852809 HIB851981:HIB852809 HRX851981:HRX852809 IBT851981:IBT852809 ILP851981:ILP852809 IVL851981:IVL852809 JFH851981:JFH852809 JPD851981:JPD852809 JYZ851981:JYZ852809 KIV851981:KIV852809 KSR851981:KSR852809 LCN851981:LCN852809 LMJ851981:LMJ852809 LWF851981:LWF852809 MGB851981:MGB852809 MPX851981:MPX852809 MZT851981:MZT852809 NJP851981:NJP852809 NTL851981:NTL852809 ODH851981:ODH852809 OND851981:OND852809 OWZ851981:OWZ852809 PGV851981:PGV852809 PQR851981:PQR852809 QAN851981:QAN852809 QKJ851981:QKJ852809 QUF851981:QUF852809 REB851981:REB852809 RNX851981:RNX852809 RXT851981:RXT852809 SHP851981:SHP852809 SRL851981:SRL852809 TBH851981:TBH852809 TLD851981:TLD852809 TUZ851981:TUZ852809 UEV851981:UEV852809 UOR851981:UOR852809 UYN851981:UYN852809 VIJ851981:VIJ852809 VSF851981:VSF852809 WCB851981:WCB852809 WLX851981:WLX852809 WVT851981:WVT852809 N917517:N918345 JH917517:JH918345 TD917517:TD918345 ACZ917517:ACZ918345 AMV917517:AMV918345 AWR917517:AWR918345 BGN917517:BGN918345 BQJ917517:BQJ918345 CAF917517:CAF918345 CKB917517:CKB918345 CTX917517:CTX918345 DDT917517:DDT918345 DNP917517:DNP918345 DXL917517:DXL918345 EHH917517:EHH918345 ERD917517:ERD918345 FAZ917517:FAZ918345 FKV917517:FKV918345 FUR917517:FUR918345 GEN917517:GEN918345 GOJ917517:GOJ918345 GYF917517:GYF918345 HIB917517:HIB918345 HRX917517:HRX918345 IBT917517:IBT918345 ILP917517:ILP918345 IVL917517:IVL918345 JFH917517:JFH918345 JPD917517:JPD918345 JYZ917517:JYZ918345 KIV917517:KIV918345 KSR917517:KSR918345 LCN917517:LCN918345 LMJ917517:LMJ918345 LWF917517:LWF918345 MGB917517:MGB918345 MPX917517:MPX918345 MZT917517:MZT918345 NJP917517:NJP918345 NTL917517:NTL918345 ODH917517:ODH918345 OND917517:OND918345 OWZ917517:OWZ918345 PGV917517:PGV918345 PQR917517:PQR918345 QAN917517:QAN918345 QKJ917517:QKJ918345 QUF917517:QUF918345 REB917517:REB918345 RNX917517:RNX918345 RXT917517:RXT918345 SHP917517:SHP918345 SRL917517:SRL918345 TBH917517:TBH918345 TLD917517:TLD918345 TUZ917517:TUZ918345 UEV917517:UEV918345 UOR917517:UOR918345 UYN917517:UYN918345 VIJ917517:VIJ918345 VSF917517:VSF918345 WCB917517:WCB918345 WLX917517:WLX918345 WVT917517:WVT918345 N983053:N983881 JH983053:JH983881 TD983053:TD983881 ACZ983053:ACZ983881 AMV983053:AMV983881 AWR983053:AWR983881 BGN983053:BGN983881 BQJ983053:BQJ983881 CAF983053:CAF983881 CKB983053:CKB983881 CTX983053:CTX983881 DDT983053:DDT983881 DNP983053:DNP983881 DXL983053:DXL983881 EHH983053:EHH983881 ERD983053:ERD983881 FAZ983053:FAZ983881 FKV983053:FKV983881 FUR983053:FUR983881 GEN983053:GEN983881 GOJ983053:GOJ983881 GYF983053:GYF983881 HIB983053:HIB983881 HRX983053:HRX983881 IBT983053:IBT983881 ILP983053:ILP983881 IVL983053:IVL983881 JFH983053:JFH983881 JPD983053:JPD983881 JYZ983053:JYZ983881 KIV983053:KIV983881 KSR983053:KSR983881 LCN983053:LCN983881 LMJ983053:LMJ983881 LWF983053:LWF983881 MGB983053:MGB983881 MPX983053:MPX983881 MZT983053:MZT983881 NJP983053:NJP983881 NTL983053:NTL983881 ODH983053:ODH983881 OND983053:OND983881 OWZ983053:OWZ983881 PGV983053:PGV983881 PQR983053:PQR983881 QAN983053:QAN983881 QKJ983053:QKJ983881 QUF983053:QUF983881 REB983053:REB983881 RNX983053:RNX983881 RXT983053:RXT983881 SHP983053:SHP983881 SRL983053:SRL983881 TBH983053:TBH983881 TLD983053:TLD983881 TUZ983053:TUZ983881 UEV983053:UEV983881 UOR983053:UOR983881 UYN983053:UYN983881 VIJ983053:VIJ983881 VSF983053:VSF983881 WCB983053:WCB983881 WLX983053:WLX983881 WVT983053:WVT983881 WWE983053:WWG983881 Y65549:AA66377 JS65549:JU66377 TO65549:TQ66377 ADK65549:ADM66377 ANG65549:ANI66377 AXC65549:AXE66377 BGY65549:BHA66377 BQU65549:BQW66377 CAQ65549:CAS66377 CKM65549:CKO66377 CUI65549:CUK66377 DEE65549:DEG66377 DOA65549:DOC66377 DXW65549:DXY66377 EHS65549:EHU66377 ERO65549:ERQ66377 FBK65549:FBM66377 FLG65549:FLI66377 FVC65549:FVE66377 GEY65549:GFA66377 GOU65549:GOW66377 GYQ65549:GYS66377 HIM65549:HIO66377 HSI65549:HSK66377 ICE65549:ICG66377 IMA65549:IMC66377 IVW65549:IVY66377 JFS65549:JFU66377 JPO65549:JPQ66377 JZK65549:JZM66377 KJG65549:KJI66377 KTC65549:KTE66377 LCY65549:LDA66377 LMU65549:LMW66377 LWQ65549:LWS66377 MGM65549:MGO66377 MQI65549:MQK66377 NAE65549:NAG66377 NKA65549:NKC66377 NTW65549:NTY66377 ODS65549:ODU66377 ONO65549:ONQ66377 OXK65549:OXM66377 PHG65549:PHI66377 PRC65549:PRE66377 QAY65549:QBA66377 QKU65549:QKW66377 QUQ65549:QUS66377 REM65549:REO66377 ROI65549:ROK66377 RYE65549:RYG66377 SIA65549:SIC66377 SRW65549:SRY66377 TBS65549:TBU66377 TLO65549:TLQ66377 TVK65549:TVM66377 UFG65549:UFI66377 UPC65549:UPE66377 UYY65549:UZA66377 VIU65549:VIW66377 VSQ65549:VSS66377 WCM65549:WCO66377 WMI65549:WMK66377 WWE65549:WWG66377 Y131085:AA131913 JS131085:JU131913 TO131085:TQ131913 ADK131085:ADM131913 ANG131085:ANI131913 AXC131085:AXE131913 BGY131085:BHA131913 BQU131085:BQW131913 CAQ131085:CAS131913 CKM131085:CKO131913 CUI131085:CUK131913 DEE131085:DEG131913 DOA131085:DOC131913 DXW131085:DXY131913 EHS131085:EHU131913 ERO131085:ERQ131913 FBK131085:FBM131913 FLG131085:FLI131913 FVC131085:FVE131913 GEY131085:GFA131913 GOU131085:GOW131913 GYQ131085:GYS131913 HIM131085:HIO131913 HSI131085:HSK131913 ICE131085:ICG131913 IMA131085:IMC131913 IVW131085:IVY131913 JFS131085:JFU131913 JPO131085:JPQ131913 JZK131085:JZM131913 KJG131085:KJI131913 KTC131085:KTE131913 LCY131085:LDA131913 LMU131085:LMW131913 LWQ131085:LWS131913 MGM131085:MGO131913 MQI131085:MQK131913 NAE131085:NAG131913 NKA131085:NKC131913 NTW131085:NTY131913 ODS131085:ODU131913 ONO131085:ONQ131913 OXK131085:OXM131913 PHG131085:PHI131913 PRC131085:PRE131913 QAY131085:QBA131913 QKU131085:QKW131913 QUQ131085:QUS131913 REM131085:REO131913 ROI131085:ROK131913 RYE131085:RYG131913 SIA131085:SIC131913 SRW131085:SRY131913 TBS131085:TBU131913 TLO131085:TLQ131913 TVK131085:TVM131913 UFG131085:UFI131913 UPC131085:UPE131913 UYY131085:UZA131913 VIU131085:VIW131913 VSQ131085:VSS131913 WCM131085:WCO131913 WMI131085:WMK131913 WWE131085:WWG131913 Y196621:AA197449 JS196621:JU197449 TO196621:TQ197449 ADK196621:ADM197449 ANG196621:ANI197449 AXC196621:AXE197449 BGY196621:BHA197449 BQU196621:BQW197449 CAQ196621:CAS197449 CKM196621:CKO197449 CUI196621:CUK197449 DEE196621:DEG197449 DOA196621:DOC197449 DXW196621:DXY197449 EHS196621:EHU197449 ERO196621:ERQ197449 FBK196621:FBM197449 FLG196621:FLI197449 FVC196621:FVE197449 GEY196621:GFA197449 GOU196621:GOW197449 GYQ196621:GYS197449 HIM196621:HIO197449 HSI196621:HSK197449 ICE196621:ICG197449 IMA196621:IMC197449 IVW196621:IVY197449 JFS196621:JFU197449 JPO196621:JPQ197449 JZK196621:JZM197449 KJG196621:KJI197449 KTC196621:KTE197449 LCY196621:LDA197449 LMU196621:LMW197449 LWQ196621:LWS197449 MGM196621:MGO197449 MQI196621:MQK197449 NAE196621:NAG197449 NKA196621:NKC197449 NTW196621:NTY197449 ODS196621:ODU197449 ONO196621:ONQ197449 OXK196621:OXM197449 PHG196621:PHI197449 PRC196621:PRE197449 QAY196621:QBA197449 QKU196621:QKW197449 QUQ196621:QUS197449 REM196621:REO197449 ROI196621:ROK197449 RYE196621:RYG197449 SIA196621:SIC197449 SRW196621:SRY197449 TBS196621:TBU197449 TLO196621:TLQ197449 TVK196621:TVM197449 UFG196621:UFI197449 UPC196621:UPE197449 UYY196621:UZA197449 VIU196621:VIW197449 VSQ196621:VSS197449 WCM196621:WCO197449 WMI196621:WMK197449 WWE196621:WWG197449 Y262157:AA262985 JS262157:JU262985 TO262157:TQ262985 ADK262157:ADM262985 ANG262157:ANI262985 AXC262157:AXE262985 BGY262157:BHA262985 BQU262157:BQW262985 CAQ262157:CAS262985 CKM262157:CKO262985 CUI262157:CUK262985 DEE262157:DEG262985 DOA262157:DOC262985 DXW262157:DXY262985 EHS262157:EHU262985 ERO262157:ERQ262985 FBK262157:FBM262985 FLG262157:FLI262985 FVC262157:FVE262985 GEY262157:GFA262985 GOU262157:GOW262985 GYQ262157:GYS262985 HIM262157:HIO262985 HSI262157:HSK262985 ICE262157:ICG262985 IMA262157:IMC262985 IVW262157:IVY262985 JFS262157:JFU262985 JPO262157:JPQ262985 JZK262157:JZM262985 KJG262157:KJI262985 KTC262157:KTE262985 LCY262157:LDA262985 LMU262157:LMW262985 LWQ262157:LWS262985 MGM262157:MGO262985 MQI262157:MQK262985 NAE262157:NAG262985 NKA262157:NKC262985 NTW262157:NTY262985 ODS262157:ODU262985 ONO262157:ONQ262985 OXK262157:OXM262985 PHG262157:PHI262985 PRC262157:PRE262985 QAY262157:QBA262985 QKU262157:QKW262985 QUQ262157:QUS262985 REM262157:REO262985 ROI262157:ROK262985 RYE262157:RYG262985 SIA262157:SIC262985 SRW262157:SRY262985 TBS262157:TBU262985 TLO262157:TLQ262985 TVK262157:TVM262985 UFG262157:UFI262985 UPC262157:UPE262985 UYY262157:UZA262985 VIU262157:VIW262985 VSQ262157:VSS262985 WCM262157:WCO262985 WMI262157:WMK262985 WWE262157:WWG262985 Y327693:AA328521 JS327693:JU328521 TO327693:TQ328521 ADK327693:ADM328521 ANG327693:ANI328521 AXC327693:AXE328521 BGY327693:BHA328521 BQU327693:BQW328521 CAQ327693:CAS328521 CKM327693:CKO328521 CUI327693:CUK328521 DEE327693:DEG328521 DOA327693:DOC328521 DXW327693:DXY328521 EHS327693:EHU328521 ERO327693:ERQ328521 FBK327693:FBM328521 FLG327693:FLI328521 FVC327693:FVE328521 GEY327693:GFA328521 GOU327693:GOW328521 GYQ327693:GYS328521 HIM327693:HIO328521 HSI327693:HSK328521 ICE327693:ICG328521 IMA327693:IMC328521 IVW327693:IVY328521 JFS327693:JFU328521 JPO327693:JPQ328521 JZK327693:JZM328521 KJG327693:KJI328521 KTC327693:KTE328521 LCY327693:LDA328521 LMU327693:LMW328521 LWQ327693:LWS328521 MGM327693:MGO328521 MQI327693:MQK328521 NAE327693:NAG328521 NKA327693:NKC328521 NTW327693:NTY328521 ODS327693:ODU328521 ONO327693:ONQ328521 OXK327693:OXM328521 PHG327693:PHI328521 PRC327693:PRE328521 QAY327693:QBA328521 QKU327693:QKW328521 QUQ327693:QUS328521 REM327693:REO328521 ROI327693:ROK328521 RYE327693:RYG328521 SIA327693:SIC328521 SRW327693:SRY328521 TBS327693:TBU328521 TLO327693:TLQ328521 TVK327693:TVM328521 UFG327693:UFI328521 UPC327693:UPE328521 UYY327693:UZA328521 VIU327693:VIW328521 VSQ327693:VSS328521 WCM327693:WCO328521 WMI327693:WMK328521 WWE327693:WWG328521 Y393229:AA394057 JS393229:JU394057 TO393229:TQ394057 ADK393229:ADM394057 ANG393229:ANI394057 AXC393229:AXE394057 BGY393229:BHA394057 BQU393229:BQW394057 CAQ393229:CAS394057 CKM393229:CKO394057 CUI393229:CUK394057 DEE393229:DEG394057 DOA393229:DOC394057 DXW393229:DXY394057 EHS393229:EHU394057 ERO393229:ERQ394057 FBK393229:FBM394057 FLG393229:FLI394057 FVC393229:FVE394057 GEY393229:GFA394057 GOU393229:GOW394057 GYQ393229:GYS394057 HIM393229:HIO394057 HSI393229:HSK394057 ICE393229:ICG394057 IMA393229:IMC394057 IVW393229:IVY394057 JFS393229:JFU394057 JPO393229:JPQ394057 JZK393229:JZM394057 KJG393229:KJI394057 KTC393229:KTE394057 LCY393229:LDA394057 LMU393229:LMW394057 LWQ393229:LWS394057 MGM393229:MGO394057 MQI393229:MQK394057 NAE393229:NAG394057 NKA393229:NKC394057 NTW393229:NTY394057 ODS393229:ODU394057 ONO393229:ONQ394057 OXK393229:OXM394057 PHG393229:PHI394057 PRC393229:PRE394057 QAY393229:QBA394057 QKU393229:QKW394057 QUQ393229:QUS394057 REM393229:REO394057 ROI393229:ROK394057 RYE393229:RYG394057 SIA393229:SIC394057 SRW393229:SRY394057 TBS393229:TBU394057 TLO393229:TLQ394057 TVK393229:TVM394057 UFG393229:UFI394057 UPC393229:UPE394057 UYY393229:UZA394057 VIU393229:VIW394057 VSQ393229:VSS394057 WCM393229:WCO394057 WMI393229:WMK394057 WWE393229:WWG394057 Y458765:AA459593 JS458765:JU459593 TO458765:TQ459593 ADK458765:ADM459593 ANG458765:ANI459593 AXC458765:AXE459593 BGY458765:BHA459593 BQU458765:BQW459593 CAQ458765:CAS459593 CKM458765:CKO459593 CUI458765:CUK459593 DEE458765:DEG459593 DOA458765:DOC459593 DXW458765:DXY459593 EHS458765:EHU459593 ERO458765:ERQ459593 FBK458765:FBM459593 FLG458765:FLI459593 FVC458765:FVE459593 GEY458765:GFA459593 GOU458765:GOW459593 GYQ458765:GYS459593 HIM458765:HIO459593 HSI458765:HSK459593 ICE458765:ICG459593 IMA458765:IMC459593 IVW458765:IVY459593 JFS458765:JFU459593 JPO458765:JPQ459593 JZK458765:JZM459593 KJG458765:KJI459593 KTC458765:KTE459593 LCY458765:LDA459593 LMU458765:LMW459593 LWQ458765:LWS459593 MGM458765:MGO459593 MQI458765:MQK459593 NAE458765:NAG459593 NKA458765:NKC459593 NTW458765:NTY459593 ODS458765:ODU459593 ONO458765:ONQ459593 OXK458765:OXM459593 PHG458765:PHI459593 PRC458765:PRE459593 QAY458765:QBA459593 QKU458765:QKW459593 QUQ458765:QUS459593 REM458765:REO459593 ROI458765:ROK459593 RYE458765:RYG459593 SIA458765:SIC459593 SRW458765:SRY459593 TBS458765:TBU459593 TLO458765:TLQ459593 TVK458765:TVM459593 UFG458765:UFI459593 UPC458765:UPE459593 UYY458765:UZA459593 VIU458765:VIW459593 VSQ458765:VSS459593 WCM458765:WCO459593 WMI458765:WMK459593 WWE458765:WWG459593 Y524301:AA525129 JS524301:JU525129 TO524301:TQ525129 ADK524301:ADM525129 ANG524301:ANI525129 AXC524301:AXE525129 BGY524301:BHA525129 BQU524301:BQW525129 CAQ524301:CAS525129 CKM524301:CKO525129 CUI524301:CUK525129 DEE524301:DEG525129 DOA524301:DOC525129 DXW524301:DXY525129 EHS524301:EHU525129 ERO524301:ERQ525129 FBK524301:FBM525129 FLG524301:FLI525129 FVC524301:FVE525129 GEY524301:GFA525129 GOU524301:GOW525129 GYQ524301:GYS525129 HIM524301:HIO525129 HSI524301:HSK525129 ICE524301:ICG525129 IMA524301:IMC525129 IVW524301:IVY525129 JFS524301:JFU525129 JPO524301:JPQ525129 JZK524301:JZM525129 KJG524301:KJI525129 KTC524301:KTE525129 LCY524301:LDA525129 LMU524301:LMW525129 LWQ524301:LWS525129 MGM524301:MGO525129 MQI524301:MQK525129 NAE524301:NAG525129 NKA524301:NKC525129 NTW524301:NTY525129 ODS524301:ODU525129 ONO524301:ONQ525129 OXK524301:OXM525129 PHG524301:PHI525129 PRC524301:PRE525129 QAY524301:QBA525129 QKU524301:QKW525129 QUQ524301:QUS525129 REM524301:REO525129 ROI524301:ROK525129 RYE524301:RYG525129 SIA524301:SIC525129 SRW524301:SRY525129 TBS524301:TBU525129 TLO524301:TLQ525129 TVK524301:TVM525129 UFG524301:UFI525129 UPC524301:UPE525129 UYY524301:UZA525129 VIU524301:VIW525129 VSQ524301:VSS525129 WCM524301:WCO525129 WMI524301:WMK525129 WWE524301:WWG525129 Y589837:AA590665 JS589837:JU590665 TO589837:TQ590665 ADK589837:ADM590665 ANG589837:ANI590665 AXC589837:AXE590665 BGY589837:BHA590665 BQU589837:BQW590665 CAQ589837:CAS590665 CKM589837:CKO590665 CUI589837:CUK590665 DEE589837:DEG590665 DOA589837:DOC590665 DXW589837:DXY590665 EHS589837:EHU590665 ERO589837:ERQ590665 FBK589837:FBM590665 FLG589837:FLI590665 FVC589837:FVE590665 GEY589837:GFA590665 GOU589837:GOW590665 GYQ589837:GYS590665 HIM589837:HIO590665 HSI589837:HSK590665 ICE589837:ICG590665 IMA589837:IMC590665 IVW589837:IVY590665 JFS589837:JFU590665 JPO589837:JPQ590665 JZK589837:JZM590665 KJG589837:KJI590665 KTC589837:KTE590665 LCY589837:LDA590665 LMU589837:LMW590665 LWQ589837:LWS590665 MGM589837:MGO590665 MQI589837:MQK590665 NAE589837:NAG590665 NKA589837:NKC590665 NTW589837:NTY590665 ODS589837:ODU590665 ONO589837:ONQ590665 OXK589837:OXM590665 PHG589837:PHI590665 PRC589837:PRE590665 QAY589837:QBA590665 QKU589837:QKW590665 QUQ589837:QUS590665 REM589837:REO590665 ROI589837:ROK590665 RYE589837:RYG590665 SIA589837:SIC590665 SRW589837:SRY590665 TBS589837:TBU590665 TLO589837:TLQ590665 TVK589837:TVM590665 UFG589837:UFI590665 UPC589837:UPE590665 UYY589837:UZA590665 VIU589837:VIW590665 VSQ589837:VSS590665 WCM589837:WCO590665 WMI589837:WMK590665 WWE589837:WWG590665 Y655373:AA656201 JS655373:JU656201 TO655373:TQ656201 ADK655373:ADM656201 ANG655373:ANI656201 AXC655373:AXE656201 BGY655373:BHA656201 BQU655373:BQW656201 CAQ655373:CAS656201 CKM655373:CKO656201 CUI655373:CUK656201 DEE655373:DEG656201 DOA655373:DOC656201 DXW655373:DXY656201 EHS655373:EHU656201 ERO655373:ERQ656201 FBK655373:FBM656201 FLG655373:FLI656201 FVC655373:FVE656201 GEY655373:GFA656201 GOU655373:GOW656201 GYQ655373:GYS656201 HIM655373:HIO656201 HSI655373:HSK656201 ICE655373:ICG656201 IMA655373:IMC656201 IVW655373:IVY656201 JFS655373:JFU656201 JPO655373:JPQ656201 JZK655373:JZM656201 KJG655373:KJI656201 KTC655373:KTE656201 LCY655373:LDA656201 LMU655373:LMW656201 LWQ655373:LWS656201 MGM655373:MGO656201 MQI655373:MQK656201 NAE655373:NAG656201 NKA655373:NKC656201 NTW655373:NTY656201 ODS655373:ODU656201 ONO655373:ONQ656201 OXK655373:OXM656201 PHG655373:PHI656201 PRC655373:PRE656201 QAY655373:QBA656201 QKU655373:QKW656201 QUQ655373:QUS656201 REM655373:REO656201 ROI655373:ROK656201 RYE655373:RYG656201 SIA655373:SIC656201 SRW655373:SRY656201 TBS655373:TBU656201 TLO655373:TLQ656201 TVK655373:TVM656201 UFG655373:UFI656201 UPC655373:UPE656201 UYY655373:UZA656201 VIU655373:VIW656201 VSQ655373:VSS656201 WCM655373:WCO656201 WMI655373:WMK656201 WWE655373:WWG656201 Y720909:AA721737 JS720909:JU721737 TO720909:TQ721737 ADK720909:ADM721737 ANG720909:ANI721737 AXC720909:AXE721737 BGY720909:BHA721737 BQU720909:BQW721737 CAQ720909:CAS721737 CKM720909:CKO721737 CUI720909:CUK721737 DEE720909:DEG721737 DOA720909:DOC721737 DXW720909:DXY721737 EHS720909:EHU721737 ERO720909:ERQ721737 FBK720909:FBM721737 FLG720909:FLI721737 FVC720909:FVE721737 GEY720909:GFA721737 GOU720909:GOW721737 GYQ720909:GYS721737 HIM720909:HIO721737 HSI720909:HSK721737 ICE720909:ICG721737 IMA720909:IMC721737 IVW720909:IVY721737 JFS720909:JFU721737 JPO720909:JPQ721737 JZK720909:JZM721737 KJG720909:KJI721737 KTC720909:KTE721737 LCY720909:LDA721737 LMU720909:LMW721737 LWQ720909:LWS721737 MGM720909:MGO721737 MQI720909:MQK721737 NAE720909:NAG721737 NKA720909:NKC721737 NTW720909:NTY721737 ODS720909:ODU721737 ONO720909:ONQ721737 OXK720909:OXM721737 PHG720909:PHI721737 PRC720909:PRE721737 QAY720909:QBA721737 QKU720909:QKW721737 QUQ720909:QUS721737 REM720909:REO721737 ROI720909:ROK721737 RYE720909:RYG721737 SIA720909:SIC721737 SRW720909:SRY721737 TBS720909:TBU721737 TLO720909:TLQ721737 TVK720909:TVM721737 UFG720909:UFI721737 UPC720909:UPE721737 UYY720909:UZA721737 VIU720909:VIW721737 VSQ720909:VSS721737 WCM720909:WCO721737 WMI720909:WMK721737 WWE720909:WWG721737 Y786445:AA787273 JS786445:JU787273 TO786445:TQ787273 ADK786445:ADM787273 ANG786445:ANI787273 AXC786445:AXE787273 BGY786445:BHA787273 BQU786445:BQW787273 CAQ786445:CAS787273 CKM786445:CKO787273 CUI786445:CUK787273 DEE786445:DEG787273 DOA786445:DOC787273 DXW786445:DXY787273 EHS786445:EHU787273 ERO786445:ERQ787273 FBK786445:FBM787273 FLG786445:FLI787273 FVC786445:FVE787273 GEY786445:GFA787273 GOU786445:GOW787273 GYQ786445:GYS787273 HIM786445:HIO787273 HSI786445:HSK787273 ICE786445:ICG787273 IMA786445:IMC787273 IVW786445:IVY787273 JFS786445:JFU787273 JPO786445:JPQ787273 JZK786445:JZM787273 KJG786445:KJI787273 KTC786445:KTE787273 LCY786445:LDA787273 LMU786445:LMW787273 LWQ786445:LWS787273 MGM786445:MGO787273 MQI786445:MQK787273 NAE786445:NAG787273 NKA786445:NKC787273 NTW786445:NTY787273 ODS786445:ODU787273 ONO786445:ONQ787273 OXK786445:OXM787273 PHG786445:PHI787273 PRC786445:PRE787273 QAY786445:QBA787273 QKU786445:QKW787273 QUQ786445:QUS787273 REM786445:REO787273 ROI786445:ROK787273 RYE786445:RYG787273 SIA786445:SIC787273 SRW786445:SRY787273 TBS786445:TBU787273 TLO786445:TLQ787273 TVK786445:TVM787273 UFG786445:UFI787273 UPC786445:UPE787273 UYY786445:UZA787273 VIU786445:VIW787273 VSQ786445:VSS787273 WCM786445:WCO787273 WMI786445:WMK787273 WWE786445:WWG787273 Y851981:AA852809 JS851981:JU852809 TO851981:TQ852809 ADK851981:ADM852809 ANG851981:ANI852809 AXC851981:AXE852809 BGY851981:BHA852809 BQU851981:BQW852809 CAQ851981:CAS852809 CKM851981:CKO852809 CUI851981:CUK852809 DEE851981:DEG852809 DOA851981:DOC852809 DXW851981:DXY852809 EHS851981:EHU852809 ERO851981:ERQ852809 FBK851981:FBM852809 FLG851981:FLI852809 FVC851981:FVE852809 GEY851981:GFA852809 GOU851981:GOW852809 GYQ851981:GYS852809 HIM851981:HIO852809 HSI851981:HSK852809 ICE851981:ICG852809 IMA851981:IMC852809 IVW851981:IVY852809 JFS851981:JFU852809 JPO851981:JPQ852809 JZK851981:JZM852809 KJG851981:KJI852809 KTC851981:KTE852809 LCY851981:LDA852809 LMU851981:LMW852809 LWQ851981:LWS852809 MGM851981:MGO852809 MQI851981:MQK852809 NAE851981:NAG852809 NKA851981:NKC852809 NTW851981:NTY852809 ODS851981:ODU852809 ONO851981:ONQ852809 OXK851981:OXM852809 PHG851981:PHI852809 PRC851981:PRE852809 QAY851981:QBA852809 QKU851981:QKW852809 QUQ851981:QUS852809 REM851981:REO852809 ROI851981:ROK852809 RYE851981:RYG852809 SIA851981:SIC852809 SRW851981:SRY852809 TBS851981:TBU852809 TLO851981:TLQ852809 TVK851981:TVM852809 UFG851981:UFI852809 UPC851981:UPE852809 UYY851981:UZA852809 VIU851981:VIW852809 VSQ851981:VSS852809 WCM851981:WCO852809 WMI851981:WMK852809 WWE851981:WWG852809 Y917517:AA918345 JS917517:JU918345 TO917517:TQ918345 ADK917517:ADM918345 ANG917517:ANI918345 AXC917517:AXE918345 BGY917517:BHA918345 BQU917517:BQW918345 CAQ917517:CAS918345 CKM917517:CKO918345 CUI917517:CUK918345 DEE917517:DEG918345 DOA917517:DOC918345 DXW917517:DXY918345 EHS917517:EHU918345 ERO917517:ERQ918345 FBK917517:FBM918345 FLG917517:FLI918345 FVC917517:FVE918345 GEY917517:GFA918345 GOU917517:GOW918345 GYQ917517:GYS918345 HIM917517:HIO918345 HSI917517:HSK918345 ICE917517:ICG918345 IMA917517:IMC918345 IVW917517:IVY918345 JFS917517:JFU918345 JPO917517:JPQ918345 JZK917517:JZM918345 KJG917517:KJI918345 KTC917517:KTE918345 LCY917517:LDA918345 LMU917517:LMW918345 LWQ917517:LWS918345 MGM917517:MGO918345 MQI917517:MQK918345 NAE917517:NAG918345 NKA917517:NKC918345 NTW917517:NTY918345 ODS917517:ODU918345 ONO917517:ONQ918345 OXK917517:OXM918345 PHG917517:PHI918345 PRC917517:PRE918345 QAY917517:QBA918345 QKU917517:QKW918345 QUQ917517:QUS918345 REM917517:REO918345 ROI917517:ROK918345 RYE917517:RYG918345 SIA917517:SIC918345 SRW917517:SRY918345 TBS917517:TBU918345 TLO917517:TLQ918345 TVK917517:TVM918345 UFG917517:UFI918345 UPC917517:UPE918345 UYY917517:UZA918345 VIU917517:VIW918345 VSQ917517:VSS918345 WCM917517:WCO918345 WMI917517:WMK918345 WWE917517:WWG918345 Y983053:AA983881 JS983053:JU983881 TO983053:TQ983881 ADK983053:ADM983881 ANG983053:ANI983881 AXC983053:AXE983881 BGY983053:BHA983881 BQU983053:BQW983881 CAQ983053:CAS983881 CKM983053:CKO983881 CUI983053:CUK983881 DEE983053:DEG983881 DOA983053:DOC983881 DXW983053:DXY983881 EHS983053:EHU983881 ERO983053:ERQ983881 FBK983053:FBM983881 FLG983053:FLI983881 FVC983053:FVE983881 GEY983053:GFA983881 GOU983053:GOW983881 GYQ983053:GYS983881 HIM983053:HIO983881 HSI983053:HSK983881 ICE983053:ICG983881 IMA983053:IMC983881 IVW983053:IVY983881 JFS983053:JFU983881 JPO983053:JPQ983881 JZK983053:JZM983881 KJG983053:KJI983881 KTC983053:KTE983881 LCY983053:LDA983881 LMU983053:LMW983881 LWQ983053:LWS983881 MGM983053:MGO983881 MQI983053:MQK983881 NAE983053:NAG983881 NKA983053:NKC983881 NTW983053:NTY983881 ODS983053:ODU983881 ONO983053:ONQ983881 OXK983053:OXM983881 PHG983053:PHI983881 PRC983053:PRE983881 QAY983053:QBA983881 QKU983053:QKW983881 QUQ983053:QUS983881 REM983053:REO983881 ROI983053:ROK983881 RYE983053:RYG983881 SIA983053:SIC983881 SRW983053:SRY983881 TBS983053:TBU983881 TLO983053:TLQ983881 TVK983053:TVM983881 UFG983053:UFI983881 UPC983053:UPE983881 UYY983053:UZA983881 VIU983053:VIW983881 VSQ983053:VSS983881 WCM983053:WCO983881 WMI983053:WMK983881 WLP109 WLP9 WBT9 WBT109 VRX9 VRX109 VIB9 VIB109 UYF9 UYF109 UOJ9 UOJ109 UEN9 UEN109 TUR9 TUR109 TKV9 TKV109 TAZ9 TAZ109 SRD9 SRD109 SHH9 SHH109 RXL9 RXL109 RNP9 RNP109 RDT9 RDT109 QTX9 QTX109 QKB9 QKB109 QAF9 QAF109 PQJ9 PQJ109 PGN9 PGN109 OWR9 OWR109 OMV9 OMV109 OCZ9 OCZ109 NTD9 NTD109 NJH9 NJH109 MZL9 MZL109 MPP9 MPP109 MFT9 MFT109 LVX9 LVX109 LMB9 LMB109 LCF9 LCF109 KSJ9 KSJ109 KIN9 KIN109 JYR9 JYR109 JOV9 JOV109 JEZ9 JEZ109 IVD9 IVD109 ILH9 ILH109 IBL9 IBL109 HRP9 HRP109 HHT9 HHT109 GXX9 GXX109 GOB9 GOB109 GEF9 GEF109 FUJ9 FUJ109 FKN9 FKN109 FAR9 FAR109 EQV9 EQV109 EGZ9 EGZ109 DXD9 DXD109 DNH9 DNH109 DDL9 DDL109 CTP9 CTP109 CJT9 CJT109 BZX9 BZX109 BQB9 BQB109 BGF9 BGF109 AWJ9 AWJ109 AMN9 AMN109 ACR9 ACR109 SV9 SV109 IZ9 IZ109 WVW9:WVY9 WVW109:WVY109 WMA9:WMC9 WMA109:WMC109 WCE9:WCG9 WCE109:WCG109 VSI9:VSK9 VSI109:VSK109 VIM9:VIO9 VIM109:VIO109 UYQ9:UYS9 UYQ109:UYS109 UOU9:UOW9 UOU109:UOW109 UEY9:UFA9 UEY109:UFA109 TVC9:TVE9 TVC109:TVE109 TLG9:TLI9 TLG109:TLI109 TBK9:TBM9 TBK109:TBM109 SRO9:SRQ9 SRO109:SRQ109 SHS9:SHU9 SHS109:SHU109 RXW9:RXY9 RXW109:RXY109 ROA9:ROC9 ROA109:ROC109 REE9:REG9 REE109:REG109 QUI9:QUK9 QUI109:QUK109 QKM9:QKO9 QKM109:QKO109 QAQ9:QAS9 QAQ109:QAS109 PQU9:PQW9 PQU109:PQW109 PGY9:PHA9 PGY109:PHA109 OXC9:OXE9 OXC109:OXE109 ONG9:ONI9 ONG109:ONI109 ODK9:ODM9 ODK109:ODM109 NTO9:NTQ9 NTO109:NTQ109 NJS9:NJU9 NJS109:NJU109 MZW9:MZY9 MZW109:MZY109 MQA9:MQC9 MQA109:MQC109 MGE9:MGG9 MGE109:MGG109 LWI9:LWK9 LWI109:LWK109 LMM9:LMO9 LMM109:LMO109 LCQ9:LCS9 LCQ109:LCS109 KSU9:KSW9 KSU109:KSW109 KIY9:KJA9 KIY109:KJA109 JZC9:JZE9 JZC109:JZE109 JPG9:JPI9 JPG109:JPI109 JFK9:JFM9 JFK109:JFM109 IVO9:IVQ9 IVO109:IVQ109 ILS9:ILU9 ILS109:ILU109 IBW9:IBY9 IBW109:IBY109 HSA9:HSC9 HSA109:HSC109 HIE9:HIG9 HIE109:HIG109 GYI9:GYK9 GYI109:GYK109 GOM9:GOO9 GOM109:GOO109 GEQ9:GES9 GEQ109:GES109 FUU9:FUW9 FUU109:FUW109 FKY9:FLA9 FKY109:FLA109 FBC9:FBE9 FBC109:FBE109 ERG9:ERI9 ERG109:ERI109 EHK9:EHM9 EHK109:EHM109 DXO9:DXQ9 DXO109:DXQ109 DNS9:DNU9 DNS109:DNU109 DDW9:DDY9 DDW109:DDY109 CUA9:CUC9 CUA109:CUC109 CKE9:CKG9 CKE109:CKG109 CAI9:CAK9 CAI109:CAK109 BQM9:BQO9 BQM109:BQO109 BGQ9:BGS9 BGQ109:BGS109 AWU9:AWW9 AWU109:AWW109 AMY9:ANA9 AMY109:ANA109 ADC9:ADE9 ADC109:ADE109 TG9:TI9 TG109:TI109 JK9:JM9 JK109:JM109 WVL9 WVL109 Y9:AA9 N9 Y109:AA109 N109 Y111:AA113 ACZ246:ACZ841 TD246:TD841 JH246:JH841 WWE246:WWG841 WMI246:WMK841 WCM246:WCO841 VSQ246:VSS841 VIU246:VIW841 UYY246:UZA841 UPC246:UPE841 UFG246:UFI841 TVK246:TVM841 TLO246:TLQ841 TBS246:TBU841 SRW246:SRY841 SIA246:SIC841 RYE246:RYG841 ROI246:ROK841 REM246:REO841 QUQ246:QUS841 QKU246:QKW841 QAY246:QBA841 PRC246:PRE841 PHG246:PHI841 OXK246:OXM841 ONO246:ONQ841 ODS246:ODU841 NTW246:NTY841 NKA246:NKC841 NAE246:NAG841 MQI246:MQK841 MGM246:MGO841 LWQ246:LWS841 LMU246:LMW841 LCY246:LDA841 KTC246:KTE841 KJG246:KJI841 JZK246:JZM841 JPO246:JPQ841 JFS246:JFU841 IVW246:IVY841 IMA246:IMC841 ICE246:ICG841 HSI246:HSK841 HIM246:HIO841 GYQ246:GYS841 GOU246:GOW841 GEY246:GFA841 FVC246:FVE841 FLG246:FLI841 FBK246:FBM841 ERO246:ERQ841 EHS246:EHU841 DXW246:DXY841 DOA246:DOC841 DEE246:DEG841 CUI246:CUK841 CKM246:CKO841 CAQ246:CAS841 BQU246:BQW841 BGY246:BHA841 AXC246:AXE841 ANG246:ANI841 ADK246:ADM841 TO246:TQ841 JS246:JU841 WVT246:WVT841 WLX246:WLX841 WCB246:WCB841 VSF246:VSF841 VIJ246:VIJ841 UYN246:UYN841 UOR246:UOR841 UEV246:UEV841 TUZ246:TUZ841 TLD246:TLD841 TBH246:TBH841 SRL246:SRL841 SHP246:SHP841 RXT246:RXT841 RNX246:RNX841 REB246:REB841 QUF246:QUF841 QKJ246:QKJ841 QAN246:QAN841 PQR246:PQR841 PGV246:PGV841 OWZ246:OWZ841 OND246:OND841 ODH246:ODH841 NTL246:NTL841 NJP246:NJP841 MZT246:MZT841 MPX246:MPX841 MGB246:MGB841 LWF246:LWF841 LMJ246:LMJ841 LCN246:LCN841 KSR246:KSR841 KIV246:KIV841 JYZ246:JYZ841 JPD246:JPD841 JFH246:JFH841 IVL246:IVL841 ILP246:ILP841 IBT246:IBT841 HRX246:HRX841 HIB246:HIB841 GYF246:GYF841 GOJ246:GOJ841 GEN246:GEN841 FUR246:FUR841 FKV246:FKV841 FAZ246:FAZ841 ERD246:ERD841 EHH246:EHH841 DXL246:DXL841 DNP246:DNP841 DDT246:DDT841 CTX246:CTX841 CKB246:CKB841 CAF246:CAF841 BQJ246:BQJ841 BGN246:BGN841 AWR246:AWR841 AMV246:AMV841 AWP243:AWP245 AMT243:AMT245 ACX243:ACX245 TB243:TB245 JF243:JF245 WWC243:WWE245 WMG243:WMI245 WCK243:WCM245 VSO243:VSQ245 VIS243:VIU245 UYW243:UYY245 UPA243:UPC245 UFE243:UFG245 TVI243:TVK245 TLM243:TLO245 TBQ243:TBS245 SRU243:SRW245 SHY243:SIA245 RYC243:RYE245 ROG243:ROI245 REK243:REM245 QUO243:QUQ245 QKS243:QKU245 QAW243:QAY245 PRA243:PRC245 PHE243:PHG245 OXI243:OXK245 ONM243:ONO245 ODQ243:ODS245 NTU243:NTW245 NJY243:NKA245 NAC243:NAE245 MQG243:MQI245 MGK243:MGM245 LWO243:LWQ245 LMS243:LMU245 LCW243:LCY245 KTA243:KTC245 KJE243:KJG245 JZI243:JZK245 JPM243:JPO245 JFQ243:JFS245 IVU243:IVW245 ILY243:IMA245 ICC243:ICE245 HSG243:HSI245 HIK243:HIM245 GYO243:GYQ245 GOS243:GOU245 GEW243:GEY245 FVA243:FVC245 FLE243:FLG245 FBI243:FBK245 ERM243:ERO245 EHQ243:EHS245 DXU243:DXW245 DNY243:DOA245 DEC243:DEE245 CUG243:CUI245 CKK243:CKM245 CAO243:CAQ245 BQS243:BQU245 BGW243:BGY245 AXA243:AXC245 ANE243:ANG245 ADI243:ADK245 TM243:TO245 JQ243:JS245 WVR243:WVR245 WLV243:WLV245 WBZ243:WBZ245 VSD243:VSD245 VIH243:VIH245 UYL243:UYL245 UOP243:UOP245 UET243:UET245 TUX243:TUX245 TLB243:TLB245 TBF243:TBF245 SRJ243:SRJ245 SHN243:SHN245 RXR243:RXR245 RNV243:RNV245 RDZ243:RDZ245 QUD243:QUD245 QKH243:QKH245 QAL243:QAL245 PQP243:PQP245 PGT243:PGT245 OWX243:OWX245 ONB243:ONB245 ODF243:ODF245 NTJ243:NTJ245 NJN243:NJN245 MZR243:MZR245 MPV243:MPV245 MFZ243:MFZ245 LWD243:LWD245 LMH243:LMH245 LCL243:LCL245 KSP243:KSP245 KIT243:KIT245 JYX243:JYX245 JPB243:JPB245 JFF243:JFF245 IVJ243:IVJ245 ILN243:ILN245 IBR243:IBR245 HRV243:HRV245 HHZ243:HHZ245 GYD243:GYD245 GOH243:GOH245 GEL243:GEL245 FUP243:FUP245 FKT243:FKT245 FAX243:FAX245 ERB243:ERB245 EHF243:EHF245 DXJ243:DXJ245 DNN243:DNN245 DDR243:DDR245 CTV243:CTV245 CJZ243:CJZ245 CAD243:CAD245 BQH243:BQH245 BGL243:BGL245 AB43:AB60 WVW191:WVY191 DNF122 Y47:Y48 Y56:Y57 AB104:AB106 UEB104 TUF104 TKJ104 TAN104 SQR104 SGV104 RWZ104 RND104 RDH104 QTL104 QJP104 PZT104 PPX104 PGB104 OWF104 OMJ104 OCN104 NSR104 NIV104 MYZ104 MPD104 MFH104 LVL104 LLP104 LBT104 KRX104 KIB104 JYF104 JOJ104 JEN104 IUR104 IKV104 IAZ104 HRD104 HHH104 GXL104 GNP104 GDT104 FTX104 FKB104 FAF104 EQJ104 EGN104 DWR104 DMV104 DCZ104 CTD104 CJH104 BZL104 BPP104 BFT104 AVX104 AMB104 ACF104 SJ104 IN104 WVK104:WVM104 WLO104:WLQ104 WBS104:WBU104 VRW104:VRY104 VIA104:VIC104 UYE104:UYG104 UOI104:UOK104 UEM104:UEO104 TUQ104:TUS104 TKU104:TKW104 TAY104:TBA104 SRC104:SRE104 SHG104:SHI104 RXK104:RXM104 RNO104:RNQ104 RDS104:RDU104 QTW104:QTY104 QKA104:QKC104 QAE104:QAG104 PQI104:PQK104 PGM104:PGO104 OWQ104:OWS104 OMU104:OMW104 OCY104:ODA104 NTC104:NTE104 NJG104:NJI104 MZK104:MZM104 MPO104:MPQ104 MFS104:MFU104 LVW104:LVY104 LMA104:LMC104 LCE104:LCG104 KSI104:KSK104 KIM104:KIO104 JYQ104:JYS104 JOU104:JOW104 JEY104:JFA104 IVC104:IVE104 ILG104:ILI104 IBK104:IBM104 HRO104:HRQ104 HHS104:HHU104 GXW104:GXY104 GOA104:GOC104 GEE104:GEG104 FUI104:FUK104 FKM104:FKO104 FAQ104:FAS104 EQU104:EQW104 EGY104:EHA104 DXC104:DXE104 DNG104:DNI104 DDK104:DDM104 CTO104:CTQ104 CJS104:CJU104 BZW104:BZY104 BQA104:BQC104 BGE104:BGG104 AWI104:AWK104 AMM104:AMO104 ACQ104:ACS104 SU104:SW104 IY104:JA104 WUZ104 WLD104 WBH104 VRL104 VHP104 UXT104 BC225:BC226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JI122:JK122 TE122:TG122 ADA122:ADC122 AMW122:AMY122 AWS122:AWU122 BGO122:BGQ122 BQK122:BQM122 CAG122:CAI122 CKC122:CKE122 CTY122:CUA122 DDU122:DDW122 DNQ122:DNS122 DXM122:DXO122 EHI122:EHK122 ERE122:ERG122 FBA122:FBC122 FKW122:FKY122 FUS122:FUU122 GEO122:GEQ122 GOK122:GOM122 GYG122:GYI122 HIC122:HIE122 HRY122:HSA122 IBU122:IBW122 ILQ122:ILS122 IVM122:IVO122 JFI122:JFK122 JPE122:JPG122 JZA122:JZC122 KIW122:KIY122 KSS122:KSU122 LCO122:LCQ122 LMK122:LMM122 LWG122:LWI122 MGC122:MGE122 MPY122:MQA122 MZU122:MZW122 NJQ122:NJS122 NTM122:NTO122 ODI122:ODK122 ONE122:ONG122 OXA122:OXC122 PGW122:PGY122 PQS122:PQU122 QAO122:QAQ122 QKK122:QKM122 QUG122:QUI122 REC122:REE122 RNY122:ROA122 RXU122:RXW122 SHQ122:SHS122 SRM122:SRO122 TBI122:TBK122 TLE122:TLG122 TVA122:TVC122 UEW122:UEY122 UOS122:UOU122 UYO122:UYQ122 VIK122:VIM122 VSG122:VSI122 WCC122:WCE122 WLY122:WMA122 WVU122:WVW122 IX122 ST122 ACP122 AML122 AWH122 BGD122 BZV122 BPZ122 CJR122 O32 WMC125:WME125 WCG125:WCI125 VSK125:VSM125 VIO125:VIQ125 UYS125:UYU125 UOW125:UOY125 UFA125:UFC125 TVE125:TVG125 TLI125:TLK125 TBM125:TBO125 SRQ125:SRS125 SHU125:SHW125 RXY125:RYA125 ROC125:ROE125 REG125:REI125 QUK125:QUM125 QKO125:QKQ125 QAS125:QAU125 PQW125:PQY125 PHA125:PHC125 OXE125:OXG125 ONI125:ONK125 ODM125:ODO125 NTQ125:NTS125 NJU125:NJW125 MZY125:NAA125 MQC125:MQE125 MGG125:MGI125 LWK125:LWM125 LMO125:LMQ125 LCS125:LCU125 KSW125:KSY125 KJA125:KJC125 JZE125:JZG125 JPI125:JPK125 JFM125:JFO125 IVQ125:IVS125 ILU125:ILW125 IBY125:ICA125 HSC125:HSE125 HIG125:HII125 GYK125:GYM125 GOO125:GOQ125 GES125:GEU125 FUW125:FUY125 FLA125:FLC125 FBE125:FBG125 ERI125:ERK125 EHM125:EHO125 DXQ125:DXS125 DNU125:DNW125 DDY125:DEA125 CUC125:CUE125 CKG125:CKI125 CAK125:CAM125 BQO125:BQQ125 BGS125:BGU125 AWW125:AWY125 ANA125:ANC125 ADE125:ADG125 TI125:TK125 JM125:JO125 WVN125 WLR125 WBV125 VRZ125 VID125 UYH125 UOL125 UEP125 TUT125 TKX125 TBB125 SRF125 SHJ125 RXN125 RNR125 RDV125 QTZ125 QKD125 QAH125 PQL125 PGP125 OWT125 OMX125 ODB125 NTF125 NJJ125 MZN125 MPR125 MFV125 LVZ125 LMD125 LCH125 KSL125 KIP125 JYT125 JOX125 JFB125 IVF125 ILJ125 IBN125 HRR125 HHV125 GXZ125 GOD125 GEH125 FUL125 FKP125 FAT125 EQX125 EHB125 DXF125 DNJ125 DDN125 CTR125 CJV125 BZZ125 BQD125 BGH125 AWL125 AMP125 ACT125 SX125 JB125 WLR126:WLT126 WVY125:WWA125 AMC105:AME106 AWG148 VSK190:VSM190 VIO190:VIQ190 UYS190:UYU190 UOW190:UOY190 UFA190:UFC190 TVE190:TVG190 TLI190:TLK190 TBM190:TBO190 SRQ190:SRS190 SHU190:SHW190 RXY190:RYA190 ROC190:ROE190 REG190:REI190 QUK190:QUM190 QKO190:QKQ190 QAS190:QAU190 PQW190:PQY190 PHA190:PHC190 OXE190:OXG190 ONI190:ONK190 ODM190:ODO190 NTQ190:NTS190 NJU190:NJW190 MZY190:NAA190 MQC190:MQE190 MGG190:MGI190 LWK190:LWM190 LMO190:LMQ190 LCS190:LCU190 KSW190:KSY190 KJA190:KJC190 JZE190:JZG190 JPI190:JPK190 JFM190:JFO190 IVQ190:IVS190 ILU190:ILW190 IBY190:ICA190 HSC190:HSE190 HIG190:HII190 GYK190:GYM190 GOO190:GOQ190 GES190:GEU190 FUW190:FUY190 FLA190:FLC190 FBE190:FBG190 ERI190:ERK190 EHM190:EHO190 DXQ190:DXS190 DNU190:DNW190 DDY190:DEA190 CUC190:CUE190 CKG190:CKI190 CAK190:CAM190 BQO190:BQQ190 BGS190:BGU190 AWW190:AWY190 ANA190:ANC190 ADE190:ADG190 TI190:TK190 JM190:JO190 WVN190 WLR190 WBV190 VRZ190 VID190 UYH190 UOL190 UEP190 TUT190 TKX190 TBB190 SRF190 SHJ190 RXN190 RNR190 RDV190 QTZ190 QKD190 QAH190 PQL190 PGP190 OWT190 OMX190 ODB190 NTF190 NJJ190 MZN190 MPR190 MFV190 LVZ190 LMD190 LCH190 KSL190 KIP190 JYT190 JOX190 JFB190 IVF190 ILJ190 IBN190 HRR190 HHV190 GXZ190 GOD190 GEH190 FUL190 FKP190 FAT190 EQX190 EHB190 DXF190 DNJ190 DDN190 CTR190 CJV190 BZZ190 BQD190 BGH190 AWL190 AMP190 ACT190 SX190 JB190 WVY190:WWA190 N242:N841 WMC190:WME190 BGB123 AMY62:ANA62 AWU62:AWW62 BGQ62:BGS62 BQM62:BQO62 CAI62:CAK62 CKE62:CKG62 CUA62:CUC62 DDW62:DDY62 DNS62:DNU62 DXO62:DXQ62 EHK62:EHM62 ERG62:ERI62 FBC62:FBE62 FKY62:FLA62 FUU62:FUW62 GEQ62:GES62 GOM62:GOO62 GYI62:GYK62 HIE62:HIG62 HSA62:HSC62 IBW62:IBY62 ILS62:ILU62 IVO62:IVQ62 JFK62:JFM62 JPG62:JPI62 JZC62:JZE62 KIY62:KJA62 KSU62:KSW62 LCQ62:LCS62 LMM62:LMO62 LWI62:LWK62 MGE62:MGG62 MQA62:MQC62 MZW62:MZY62 NJS62:NJU62 NTO62:NTQ62 ODK62:ODM62 ONG62:ONI62 OXC62:OXE62 PGY62:PHA62 PQU62:PQW62 QAQ62:QAS62 QKM62:QKO62 QUI62:QUK62 REE62:REG62 ROA62:ROC62 RXW62:RXY62 SHS62:SHU62 SRO62:SRQ62 TBK62:TBM62 TLG62:TLI62 TVC62:TVE62 UEY62:UFA62 UOU62:UOW62 UYQ62:UYS62 VIM62:VIO62 VSI62:VSK62 WCE62:WCG62 WMA62:WMC62 WVW62:WVY62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ADC62:ADE62 JK62:JM62 TG62:TI62 AB62 O62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AMR129 BZT123 BPX123 CJP123 CTL123 DDH123 DND123 DWZ123 EGV123 EQR123 FAN123 FKJ123 FUF123 GEB123 GNX123 GXT123 HHP123 HRL123 IBH123 ILD123 IUZ123 JEV123 JOR123 JYN123 KIJ123 KSF123 LCB123 LLX123 LVT123 MFP123 MPL123 MZH123 NJD123 NSZ123 OCV123 OMR123 OWN123 PGJ123 PQF123 QAB123 QJX123 QTT123 RDP123 RNL123 RXH123 SHD123 SQZ123 TAV123 TKR123 TUN123 UEJ123 UOF123 UYB123 VHX123 VRT123 WBP123 WLL123 WVH123 JG123:JI123 TC123:TE123 ACY123:ADA123 AMU123:AMW123 AWQ123:AWS123 BGM123:BGO123 BQI123:BQK123 CAE123:CAG123 CKA123:CKC123 CTW123:CTY123 DDS123:DDU123 DNO123:DNQ123 DXK123:DXM123 EHG123:EHI123 ERC123:ERE123 FAY123:FBA123 FKU123:FKW123 FUQ123:FUS123 GEM123:GEO123 GOI123:GOK123 GYE123:GYG123 HIA123:HIC123 HRW123:HRY123 IBS123:IBU123 ILO123:ILQ123 IVK123:IVM123 JFG123:JFI123 JPC123:JPE123 JYY123:JZA123 KIU123:KIW123 KSQ123:KSS123 LCM123:LCO123 LMI123:LMK123 LWE123:LWG123 MGA123:MGC123 MPW123:MPY123 MZS123:MZU123 NJO123:NJQ123 NTK123:NTM123 ODG123:ODI123 ONC123:ONE123 OWY123:OXA123 PGU123:PGW123 PQQ123:PQS123 QAM123:QAO123 QKI123:QKK123 QUE123:QUG123 REA123:REC123 RNW123:RNY123 RXS123:RXU123 SHO123:SHQ123 SRK123:SRM123 TBG123:TBI123 TLC123:TLE123 TUY123:TVA123 UEU123:UEW123 UOQ123:UOS123 UYM123:UYO123 VII123:VIK123 VSE123:VSG123 WCA123:WCC123 WLW123:WLY123 WVS123:WVU123 IV123 SR123 ACN123 AMJ123 Y158:AA177 BFQ128 WMA191:WMC191 WCE191:WCG191 VSI191:VSK191 VIM191:VIO191 UYQ191:UYS191 UOU191:UOW191 UEY191:UFA191 TVC191:TVE191 TLG191:TLI191 TBK191:TBM191 SRO191:SRQ191 SHS191:SHU191 RXW191:RXY191 ROA191:ROC191 REE191:REG191 QUI191:QUK191 QKM191:QKO191 QAQ191:QAS191 PQU191:PQW191 PGY191:PHA191 OXC191:OXE191 ONG191:ONI191 ODK191:ODM191 NTO191:NTQ191 NJS191:NJU191 MZW191:MZY191 MQA191:MQC191 MGE191:MGG191 LWI191:LWK191 LMM191:LMO191 LCQ191:LCS191 KSU191:KSW191 KIY191:KJA191 JZC191:JZE191 JPG191:JPI191 JFK191:JFM191 IVO191:IVQ191 ILS191:ILU191 IBW191:IBY191 HSA191:HSC191 HIE191:HIG191 GYI191:GYK191 GOM191:GOO191 GEQ191:GES191 FUU191:FUW191 FKY191:FLA191 FBC191:FBE191 ERG191:ERI191 EHK191:EHM191 DXO191:DXQ191 DNS191:DNU191 DDW191:DDY191 CUA191:CUC191 CKE191:CKG191 CAI191:CAK191 BQM191:BQO191 BGQ191:BGS191 AWU191:AWW191 AMY191:ANA191 ADC191:ADE191 TG191:TI191 JK191:JM191 WVL191 WLP191 WBT191 VRX191 VIB191 UYF191 UOJ191 UEN191 TUR191 TKV191 TAZ191 SRD191 SHH191 RXL191 RNP191 RDT191 QTX191 QKB191 QAF191 PQJ191 PGN191 OWR191 OMV191 OCZ191 NTD191 NJH191 MZL191 MPP191 MFT191 LVX191 LMB191 LCF191 KSJ191 KIN191 JYR191 JOV191 JEZ191 IVD191 ILH191 IBL191 HRP191 HHT191 GXX191 GOB191 GEF191 FUJ191 FKN191 FAR191 EQV191 EGZ191 DXD191 DNH191 DDL191 CTP191 CJT191 BZX191 BQB191 BGF191 AWJ191 AMN191 ACR191 SV191 BC152 BC149 AMK132 AWG184 Y190:AA196 AMM63:AMO63 AWI63:AWK63 BGE63:BGG63 BQA63:BQC63 BZW63:BZY63 CJS63:CJU63 CTO63:CTQ63 DDK63:DDM63 DNG63:DNI63 DXC63:DXE63 EGY63:EHA63 EQU63:EQW63 FAQ63:FAS63 FKM63:FKO63 FUI63:FUK63 GEE63:GEG63 GOA63:GOC63 GXW63:GXY63 HHS63:HHU63 HRO63:HRQ63 IBK63:IBM63 ILG63:ILI63 IVC63:IVE63 JEY63:JFA63 JOU63:JOW63 JYQ63:JYS63 KIM63:KIO63 KSI63:KSK63 LCE63:LCG63 LMA63:LMC63 LVW63:LVY63 MFS63:MFU63 MPO63:MPQ63 MZK63:MZM63 NJG63:NJI63 NTC63:NTE63 OCY63:ODA63 OMU63:OMW63 OWQ63:OWS63 PGM63:PGO63 PQI63:PQK63 QAE63:QAG63 QKA63:QKC63 QTW63:QTY63 RDS63:RDU63 RNO63:RNQ63 RXK63:RXM63 SHG63:SHI63 SRC63:SRE63 TAY63:TBA63 TKU63:TKW63 TUQ63:TUS63 UEM63:UEO63 UOI63:UOK63 UYE63:UYG63 VIA63:VIC63 VRW63:VRY63 WBS63:WBU63 WLO63:WLQ63 WVK63:WVM63 IN63 SJ63 ACF63 AMB63 AVX63 BFT63 BPP63 BZL63 CJH63 CTD63 DCZ63 DMV63 DWR63 EGN63 EQJ63 FAF63 FKB63 FTX63 GDT63 GNP63 GXL63 HHH63 HRD63 IAZ63 IKV63 IUR63 JEN63 JOJ63 JYF63 KIB63 KRX63 LBT63 LLP63 LVL63 MFH63 MPD63 MYZ63 NIV63 NSR63 OCN63 OMJ63 OWF63 PGB63 PPX63 PZT63 QJP63 QTL63 RDH63 RND63 RWZ63 SGV63 SQR63 TAN63 TKJ63 TUF63 UEB63 UNX63 UXT63 VHP63 VRL63 WBH63 WLD63 WUZ63 IY63:JA63 SU63:SW63 ACQ63:ACS63 AVY64:AWA65 BFU64:BFW65 BPQ64:BPS65 BZM64:BZO65 CJI64:CJK65 CTE64:CTG65 DDA64:DDC65 DMW64:DMY65 DWS64:DWU65 EGO64:EGQ65 EQK64:EQM65 FAG64:FAI65 FKC64:FKE65 FTY64:FUA65 GDU64:GDW65 GNQ64:GNS65 GXM64:GXO65 HHI64:HHK65 HRE64:HRG65 IBA64:IBC65 IKW64:IKY65 IUS64:IUU65 JEO64:JEQ65 JOK64:JOM65 JYG64:JYI65 KIC64:KIE65 KRY64:KSA65 LBU64:LBW65 LLQ64:LLS65 LVM64:LVO65 MFI64:MFK65 MPE64:MPG65 MZA64:MZC65 NIW64:NIY65 NSS64:NSU65 OCO64:OCQ65 OMK64:OMM65 OWG64:OWI65 PGC64:PGE65 PPY64:PQA65 PZU64:PZW65 QJQ64:QJS65 QTM64:QTO65 RDI64:RDK65 RNE64:RNG65 RXA64:RXC65 SGW64:SGY65 SQS64:SQU65 TAO64:TAQ65 TKK64:TKM65 TUG64:TUI65 UEC64:UEE65 UNY64:UOA65 UXU64:UXW65 VHQ64:VHS65 VRM64:VRO65 WBI64:WBK65 WLE64:WLG65 WVA64:WVC65 ID64:ID65 RZ64:RZ65 ABV64:ABV65 ALR64:ALR65 AVN64:AVN65 BFJ64:BFJ65 BPF64:BPF65 BZB64:BZB65 CIX64:CIX65 CST64:CST65 DCP64:DCP65 DML64:DML65 DWH64:DWH65 EGD64:EGD65 EPZ64:EPZ65 EZV64:EZV65 FJR64:FJR65 FTN64:FTN65 GDJ64:GDJ65 GNF64:GNF65 GXB64:GXB65 HGX64:HGX65 HQT64:HQT65 IAP64:IAP65 IKL64:IKL65 IUH64:IUH65 JED64:JED65 JNZ64:JNZ65 JXV64:JXV65 KHR64:KHR65 KRN64:KRN65 LBJ64:LBJ65 LLF64:LLF65 LVB64:LVB65 MEX64:MEX65 MOT64:MOT65 MYP64:MYP65 NIL64:NIL65 NSH64:NSH65 OCD64:OCD65 OLZ64:OLZ65 OVV64:OVV65 PFR64:PFR65 PPN64:PPN65 PZJ64:PZJ65 QJF64:QJF65 QTB64:QTB65 RCX64:RCX65 RMT64:RMT65 RWP64:RWP65 SGL64:SGL65 SQH64:SQH65 TAD64:TAD65 TJZ64:TJZ65 TTV64:TTV65 UDR64:UDR65 UNN64:UNN65 UXJ64:UXJ65 VHF64:VHF65 VRB64:VRB65 WAX64:WAX65 WKT64:WKT65 WUP64:WUP65 IO64:IQ65 SK64:SM65 ACQ67:ACS67 AMM67:AMO67 AWI67:AWK67 BGE67:BGG67 BQA67:BQC67 BZW67:BZY67 CJS67:CJU67 CTO67:CTQ67 DDK67:DDM67 DNG67:DNI67 DXC67:DXE67 EGY67:EHA67 EQU67:EQW67 FAQ67:FAS67 FKM67:FKO67 FUI67:FUK67 GEE67:GEG67 GOA67:GOC67 GXW67:GXY67 HHS67:HHU67 HRO67:HRQ67 IBK67:IBM67 ILG67:ILI67 IVC67:IVE67 JEY67:JFA67 JOU67:JOW67 JYQ67:JYS67 KIM67:KIO67 KSI67:KSK67 LCE67:LCG67 LMA67:LMC67 LVW67:LVY67 MFS67:MFU67 MPO67:MPQ67 MZK67:MZM67 NJG67:NJI67 NTC67:NTE67 OCY67:ODA67 OMU67:OMW67 OWQ67:OWS67 PGM67:PGO67 PQI67:PQK67 QAE67:QAG67 QKA67:QKC67 QTW67:QTY67 RDS67:RDU67 RNO67:RNQ67 RXK67:RXM67 SHG67:SHI67 SRC67:SRE67 TAY67:TBA67 TKU67:TKW67 TUQ67:TUS67 UEM67:UEO67 UOI67:UOK67 UYE67:UYG67 VIA67:VIC67 VRW67:VRY67 WBS67:WBU67 WLO67:WLQ67 WVK67:WVM67 IN67 SJ67 ACF67 AMB67 AVX67 BFT67 BPP67 BZL67 CJH67 CTD67 DCZ67 DMV67 DWR67 EGN67 EQJ67 FAF67 FKB67 FTX67 GDT67 GNP67 GXL67 HHH67 HRD67 IAZ67 IKV67 IUR67 JEN67 JOJ67 JYF67 KIB67 KRX67 LBT67 LLP67 LVL67 MFH67 MPD67 MYZ67 NIV67 NSR67 OCN67 OMJ67 OWF67 PGB67 PPX67 PZT67 QJP67 QTL67 RDH67 RND67 RWZ67 SGV67 SQR67 TAN67 TKJ67 TUF67 UEB67 UNX67 UXT67 VHP67 VRL67 WBH67 WLD67 WUZ67 IY67:JA67 SU67:SW67 AVY68:AWA69 BFU68:BFW69 BPQ68:BPS69 BZM68:BZO69 CJI68:CJK69 CTE68:CTG69 DDA68:DDC69 DMW68:DMY69 DWS68:DWU69 EGO68:EGQ69 EQK68:EQM69 FAG68:FAI69 FKC68:FKE69 FTY68:FUA69 GDU68:GDW69 GNQ68:GNS69 GXM68:GXO69 HHI68:HHK69 HRE68:HRG69 IBA68:IBC69 IKW68:IKY69 IUS68:IUU69 JEO68:JEQ69 JOK68:JOM69 JYG68:JYI69 KIC68:KIE69 KRY68:KSA69 LBU68:LBW69 LLQ68:LLS69 LVM68:LVO69 MFI68:MFK69 MPE68:MPG69 MZA68:MZC69 NIW68:NIY69 NSS68:NSU69 OCO68:OCQ69 OMK68:OMM69 OWG68:OWI69 PGC68:PGE69 PPY68:PQA69 PZU68:PZW69 QJQ68:QJS69 QTM68:QTO69 RDI68:RDK69 RNE68:RNG69 RXA68:RXC69 SGW68:SGY69 SQS68:SQU69 TAO68:TAQ69 TKK68:TKM69 TUG68:TUI69 UEC68:UEE69 UNY68:UOA69 UXU68:UXW69 VHQ68:VHS69 VRM68:VRO69 WBI68:WBK69 WLE68:WLG69 WVA68:WVC69 ID68:ID69 RZ68:RZ69 ABV68:ABV69 ALR68:ALR69 AVN68:AVN69 BFJ68:BFJ69 BPF68:BPF69 BZB68:BZB69 CIX68:CIX69 CST68:CST69 DCP68:DCP69 DML68:DML69 DWH68:DWH69 EGD68:EGD69 EPZ68:EPZ69 EZV68:EZV69 FJR68:FJR69 FTN68:FTN69 GDJ68:GDJ69 GNF68:GNF69 GXB68:GXB69 HGX68:HGX69 HQT68:HQT69 IAP68:IAP69 IKL68:IKL69 IUH68:IUH69 JED68:JED69 JNZ68:JNZ69 JXV68:JXV69 KHR68:KHR69 KRN68:KRN69 LBJ68:LBJ69 LLF68:LLF69 LVB68:LVB69 MEX68:MEX69 MOT68:MOT69 MYP68:MYP69 NIL68:NIL69 NSH68:NSH69 OCD68:OCD69 OLZ68:OLZ69 OVV68:OVV69 PFR68:PFR69 PPN68:PPN69 PZJ68:PZJ69 QJF68:QJF69 QTB68:QTB69 RCX68:RCX69 RMT68:RMT69 RWP68:RWP69 SGL68:SGL69 SQH68:SQH69 TAD68:TAD69 TJZ68:TJZ69 TTV68:TTV69 UDR68:UDR69 UNN68:UNN69 UXJ68:UXJ69 VHF68:VHF69 VRB68:VRB69 WAX68:WAX69 WKT68:WKT69 WUP68:WUP69 IO68:IQ69 SK68:SM69 AMC73:AME74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WLO72:WLQ72 WVK72:WVM72 IN72 SJ72 ACF72 AMB72 AVX72 BFT72 BPP72 BZL72 CJH72 CTD72 DCZ72 DMV72 DWR72 EGN72 EQJ72 FAF72 FKB72 FTX72 GDT72 GNP72 GXL72 HHH72 HRD72 IAZ72 IKV72 IUR72 JEN72 JOJ72 JYF72 KIB72 KRX72 LBT72 LLP72 LVL72 MFH72 MPD72 MYZ72 NIV72 NSR72 OCN72 OMJ72 OWF72 PGB72 PPX72 PZT72 QJP72 QTL72 RDH72 RND72 RWZ72 SGV72 SQR72 TAN72 TKJ72 TUF72 UEB72 UNX72 UXT72 VHP72 VRL72 WBH72 WLD72 WUZ72 IY72:JA72 AVY73:AWA74 BFU73:BFW74 BPQ73:BPS74 BZM73:BZO74 CJI73:CJK74 CTE73:CTG74 DDA73:DDC74 DMW73:DMY74 DWS73:DWU74 EGO73:EGQ74 EQK73:EQM74 FAG73:FAI74 FKC73:FKE74 FTY73:FUA74 GDU73:GDW74 GNQ73:GNS74 GXM73:GXO74 HHI73:HHK74 HRE73:HRG74 IBA73:IBC74 IKW73:IKY74 IUS73:IUU74 JEO73:JEQ74 JOK73:JOM74 JYG73:JYI74 KIC73:KIE74 KRY73:KSA74 LBU73:LBW74 LLQ73:LLS74 LVM73:LVO74 MFI73:MFK74 MPE73:MPG74 MZA73:MZC74 NIW73:NIY74 NSS73:NSU74 OCO73:OCQ74 OMK73:OMM74 OWG73:OWI74 PGC73:PGE74 PPY73:PQA74 PZU73:PZW74 QJQ73:QJS74 QTM73:QTO74 RDI73:RDK74 RNE73:RNG74 RXA73:RXC74 SGW73:SGY74 SQS73:SQU74 TAO73:TAQ74 TKK73:TKM74 TUG73:TUI74 UEC73:UEE74 UNY73:UOA74 UXU73:UXW74 VHQ73:VHS74 VRM73:VRO74 WBI73:WBK74 WLE73:WLG74 WVA73:WVC74 ID73:ID74 RZ73:RZ74 ABV73:ABV74 ALR73:ALR74 AVN73:AVN74 BFJ73:BFJ74 BPF73:BPF74 BZB73:BZB74 CIX73:CIX74 CST73:CST74 DCP73:DCP74 DML73:DML74 DWH73:DWH74 EGD73:EGD74 EPZ73:EPZ74 EZV73:EZV74 FJR73:FJR74 FTN73:FTN74 GDJ73:GDJ74 GNF73:GNF74 GXB73:GXB74 HGX73:HGX74 HQT73:HQT74 IAP73:IAP74 IKL73:IKL74 IUH73:IUH74 JED73:JED74 JNZ73:JNZ74 JXV73:JXV74 KHR73:KHR74 KRN73:KRN74 LBJ73:LBJ74 LLF73:LLF74 LVB73:LVB74 MEX73:MEX74 MOT73:MOT74 MYP73:MYP74 NIL73:NIL74 NSH73:NSH74 OCD73:OCD74 OLZ73:OLZ74 OVV73:OVV74 PFR73:PFR74 PPN73:PPN74 PZJ73:PZJ74 QJF73:QJF74 QTB73:QTB74 RCX73:RCX74 RMT73:RMT74 RWP73:RWP74 SGL73:SGL74 SQH73:SQH74 TAD73:TAD74 TJZ73:TJZ74 TTV73:TTV74 UDR73:UDR74 UNN73:UNN74 UXJ73:UXJ74 VHF73:VHF74 VRB73:VRB74 WAX73:WAX74 WKT73:WKT74 WUP73:WUP74 IO73:IQ74 SK73:SM74 ACG73:ACI74 IY76:JA77 SU76:SW77 ACQ76:ACS77 AMM76:AMO77 AWI76:AWK77 BGE76:BGG77 BQA76:BQC77 BZW76:BZY77 CJS76:CJU77 CTO76:CTQ77 DDK76:DDM77 DNG76:DNI77 DXC76:DXE77 EGY76:EHA77 EQU76:EQW77 FAQ76:FAS77 FKM76:FKO77 FUI76:FUK77 GEE76:GEG77 GOA76:GOC77 GXW76:GXY77 HHS76:HHU77 HRO76:HRQ77 IBK76:IBM77 ILG76:ILI77 IVC76:IVE77 JEY76:JFA77 JOU76:JOW77 JYQ76:JYS77 KIM76:KIO77 KSI76:KSK77 LCE76:LCG77 LMA76:LMC77 LVW76:LVY77 MFS76:MFU77 MPO76:MPQ77 MZK76:MZM77 NJG76:NJI77 NTC76:NTE77 OCY76:ODA77 OMU76:OMW77 OWQ76:OWS77 PGM76:PGO77 PQI76:PQK77 QAE76:QAG77 QKA76:QKC77 QTW76:QTY77 RDS76:RDU77 RNO76:RNQ77 RXK76:RXM77 SHG76:SHI77 SRC76:SRE77 TAY76:TBA77 TKU76:TKW77 TUQ76:TUS77 UEM76:UEO77 UOI76:UOK77 UYE76:UYG77 VIA76:VIC77 VRW76:VRY77 WBS76:WBU77 WLO76:WLQ77 WVK76:WVM77 IN76:IN77 SJ76:SJ77 ACF76:ACF77 AMB76:AMB77 AVX76:AVX77 BFT76:BFT77 BPP76:BPP77 BZL76:BZL77 CJH76:CJH77 CTD76:CTD77 DCZ76:DCZ77 DMV76:DMV77 DWR76:DWR77 EGN76:EGN77 EQJ76:EQJ77 FAF76:FAF77 FKB76:FKB77 FTX76:FTX77 GDT76:GDT77 GNP76:GNP77 GXL76:GXL77 HHH76:HHH77 HRD76:HRD77 IAZ76:IAZ77 IKV76:IKV77 IUR76:IUR77 JEN76:JEN77 JOJ76:JOJ77 JYF76:JYF77 KIB76:KIB77 KRX76:KRX77 LBT76:LBT77 LLP76:LLP77 LVL76:LVL77 MFH76:MFH77 MPD76:MPD77 MYZ76:MYZ77 NIV76:NIV77 NSR76:NSR77 OCN76:OCN77 OMJ76:OMJ77 OWF76:OWF77 PGB76:PGB77 PPX76:PPX77 PZT76:PZT77 QJP76:QJP77 QTL76:QTL77 RDH76:RDH77 RND76:RND77 RWZ76:RWZ77 SGV76:SGV77 SQR76:SQR77 TAN76:TAN77 TKJ76:TKJ77 TUF76:TUF77 UEB76:UEB77 UNX76:UNX77 UXT76:UXT77 VHP76:VHP77 VRL76:VRL77 WBH76:WBH77 WLD76:WLD77 WUZ76:WUZ77 AVY78:AWA78 BFU78:BFW78 BPQ78:BPS78 BZM78:BZO78 CJI78:CJK78 CTE78:CTG78 DDA78:DDC78 DMW78:DMY78 DWS78:DWU78 EGO78:EGQ78 EQK78:EQM78 FAG78:FAI78 FKC78:FKE78 FTY78:FUA78 GDU78:GDW78 GNQ78:GNS78 GXM78:GXO78 HHI78:HHK78 HRE78:HRG78 IBA78:IBC78 IKW78:IKY78 IUS78:IUU78 JEO78:JEQ78 JOK78:JOM78 JYG78:JYI78 KIC78:KIE78 KRY78:KSA78 LBU78:LBW78 LLQ78:LLS78 LVM78:LVO78 MFI78:MFK78 MPE78:MPG78 MZA78:MZC78 NIW78:NIY78 NSS78:NSU78 OCO78:OCQ78 OMK78:OMM78 OWG78:OWI78 PGC78:PGE78 PPY78:PQA78 PZU78:PZW78 QJQ78:QJS78 QTM78:QTO78 RDI78:RDK78 RNE78:RNG78 RXA78:RXC78 SGW78:SGY78 SQS78:SQU78 TAO78:TAQ78 TKK78:TKM78 TUG78:TUI78 UEC78:UEE78 UNY78:UOA78 UXU78:UXW78 VHQ78:VHS78 VRM78:VRO78 WBI78:WBK78 WLE78:WLG78 WVA78:WVC78 ID78 RZ78 ABV78 ALR78 AVN78 BFJ78 BPF78 BZB78 CIX78 CST78 DCP78 DML78 DWH78 EGD78 EPZ78 EZV78 FJR78 FTN78 GDJ78 GNF78 GXB78 HGX78 HQT78 IAP78 IKL78 IUH78 JED78 JNZ78 JXV78 KHR78 KRN78 LBJ78 LLF78 LVB78 MEX78 MOT78 MYP78 NIL78 NSH78 OCD78 OLZ78 OVV78 PFR78 PPN78 PZJ78 QJF78 QTB78 RCX78 RMT78 RWP78 SGL78 SQH78 TAD78 TJZ78 TTV78 UDR78 UNN78 UXJ78 VHF78 VRB78 WAX78 WKT78 WUP78 IO78:IQ78 SK78:SM78 ACG78:ACI78 WUZ80 IY80:JA80 SU80:SW80 ACQ80:ACS80 AMM80:AMO80 AWI80:AWK80 BGE80:BGG80 BQA80:BQC80 BZW80:BZY80 CJS80:CJU80 CTO80:CTQ80 DDK80:DDM80 DNG80:DNI80 DXC80:DXE80 EGY80:EHA80 EQU80:EQW80 FAQ80:FAS80 FKM80:FKO80 FUI80:FUK80 GEE80:GEG80 GOA80:GOC80 GXW80:GXY80 HHS80:HHU80 HRO80:HRQ80 IBK80:IBM80 ILG80:ILI80 IVC80:IVE80 JEY80:JFA80 JOU80:JOW80 JYQ80:JYS80 KIM80:KIO80 KSI80:KSK80 LCE80:LCG80 LMA80:LMC80 LVW80:LVY80 MFS80:MFU80 MPO80:MPQ80 MZK80:MZM80 NJG80:NJI80 NTC80:NTE80 OCY80:ODA80 OMU80:OMW80 OWQ80:OWS80 PGM80:PGO80 PQI80:PQK80 QAE80:QAG80 QKA80:QKC80 QTW80:QTY80 RDS80:RDU80 RNO80:RNQ80 RXK80:RXM80 SHG80:SHI80 SRC80:SRE80 TAY80:TBA80 TKU80:TKW80 TUQ80:TUS80 UEM80:UEO80 UOI80:UOK80 UYE80:UYG80 VIA80:VIC80 VRW80:VRY80 WBS80:WBU80 WLO80:WLQ80 WVK80:WVM80 IN80 SJ80 ACF80 AMB80 AVX80 BFT80 BPP80 BZL80 CJH80 CTD80 DCZ80 DMV80 DWR80 EGN80 EQJ80 FAF80 FKB80 FTX80 GDT80 GNP80 GXL80 HHH80 HRD80 IAZ80 IKV80 IUR80 JEN80 JOJ80 JYF80 KIB80 KRX80 LBT80 LLP80 LVL80 MFH80 MPD80 MYZ80 NIV80 NSR80 OCN80 OMJ80 OWF80 PGB80 PPX80 PZT80 QJP80 QTL80 RDH80 RND80 RWZ80 SGV80 SQR80 TAN80 TKJ80 TUF80 UEB80 UNX80 UXT80 VHP80 VRL80 WBH80 WLD80 AVY81:AWA81 BFU81:BFW81 BPQ81:BPS81 BZM81:BZO81 CJI81:CJK81 CTE81:CTG81 DDA81:DDC81 DMW81:DMY81 DWS81:DWU81 EGO81:EGQ81 EQK81:EQM81 FAG81:FAI81 FKC81:FKE81 FTY81:FUA81 GDU81:GDW81 GNQ81:GNS81 GXM81:GXO81 HHI81:HHK81 HRE81:HRG81 IBA81:IBC81 IKW81:IKY81 IUS81:IUU81 JEO81:JEQ81 JOK81:JOM81 JYG81:JYI81 KIC81:KIE81 KRY81:KSA81 LBU81:LBW81 LLQ81:LLS81 LVM81:LVO81 MFI81:MFK81 MPE81:MPG81 MZA81:MZC81 NIW81:NIY81 NSS81:NSU81 OCO81:OCQ81 OMK81:OMM81 OWG81:OWI81 PGC81:PGE81 PPY81:PQA81 PZU81:PZW81 QJQ81:QJS81 QTM81:QTO81 RDI81:RDK81 RNE81:RNG81 RXA81:RXC81 SGW81:SGY81 SQS81:SQU81 TAO81:TAQ81 TKK81:TKM81 TUG81:TUI81 UEC81:UEE81 UNY81:UOA81 UXU81:UXW81 VHQ81:VHS81 VRM81:VRO81 WBI81:WBK81 WLE81:WLG81 WVA81:WVC81 ID81 RZ81 ABV81 ALR81 AVN81 BFJ81 BPF81 BZB81 CIX81 CST81 DCP81 DML81 DWH81 EGD81 EPZ81 EZV81 FJR81 FTN81 GDJ81 GNF81 GXB81 HGX81 HQT81 IAP81 IKL81 IUH81 JED81 JNZ81 JXV81 KHR81 KRN81 LBJ81 LLF81 LVB81 MEX81 MOT81 MYP81 NIL81 NSH81 OCD81 OLZ81 OVV81 PFR81 PPN81 PZJ81 QJF81 QTB81 RCX81 RMT81 RWP81 SGL81 SQH81 TAD81 TJZ81 TTV81 UDR81 UNN81 UXJ81 VHF81 VRB81 WAX81 WKT81 WUP81 IO81:IQ81 SK81:SM81 ACG81:ACI81 WLD83 WUZ83 IY83:JA83 SU83:SW83 ACQ83:ACS83 AMM83:AMO83 AWI83:AWK83 BGE83:BGG83 BQA83:BQC83 BZW83:BZY83 CJS83:CJU83 CTO83:CTQ83 DDK83:DDM83 DNG83:DNI83 DXC83:DXE83 EGY83:EHA83 EQU83:EQW83 FAQ83:FAS83 FKM83:FKO83 FUI83:FUK83 GEE83:GEG83 GOA83:GOC83 GXW83:GXY83 HHS83:HHU83 HRO83:HRQ83 IBK83:IBM83 ILG83:ILI83 IVC83:IVE83 JEY83:JFA83 JOU83:JOW83 JYQ83:JYS83 KIM83:KIO83 KSI83:KSK83 LCE83:LCG83 LMA83:LMC83 LVW83:LVY83 MFS83:MFU83 MPO83:MPQ83 MZK83:MZM83 NJG83:NJI83 NTC83:NTE83 OCY83:ODA83 OMU83:OMW83 OWQ83:OWS83 PGM83:PGO83 PQI83:PQK83 QAE83:QAG83 QKA83:QKC83 QTW83:QTY83 RDS83:RDU83 RNO83:RNQ83 RXK83:RXM83 SHG83:SHI83 SRC83:SRE83 TAY83:TBA83 TKU83:TKW83 TUQ83:TUS83 UEM83:UEO83 UOI83:UOK83 UYE83:UYG83 VIA83:VIC83 VRW83:VRY83 WBS83:WBU83 WLO83:WLQ83 WVK83:WVM83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AVY84:AWA85 BFU84:BFW85 BPQ84:BPS85 BZM84:BZO85 CJI84:CJK85 CTE84:CTG85 DDA84:DDC85 DMW84:DMY85 DWS84:DWU85 EGO84:EGQ85 EQK84:EQM85 FAG84:FAI85 FKC84:FKE85 FTY84:FUA85 GDU84:GDW85 GNQ84:GNS85 GXM84:GXO85 HHI84:HHK85 HRE84:HRG85 IBA84:IBC85 IKW84:IKY85 IUS84:IUU85 JEO84:JEQ85 JOK84:JOM85 JYG84:JYI85 KIC84:KIE85 KRY84:KSA85 LBU84:LBW85 LLQ84:LLS85 LVM84:LVO85 MFI84:MFK85 MPE84:MPG85 MZA84:MZC85 NIW84:NIY85 NSS84:NSU85 OCO84:OCQ85 OMK84:OMM85 OWG84:OWI85 PGC84:PGE85 PPY84:PQA85 PZU84:PZW85 QJQ84:QJS85 QTM84:QTO85 RDI84:RDK85 RNE84:RNG85 RXA84:RXC85 SGW84:SGY85 SQS84:SQU85 TAO84:TAQ85 TKK84:TKM85 TUG84:TUI85 UEC84:UEE85 UNY84:UOA85 UXU84:UXW85 VHQ84:VHS85 VRM84:VRO85 WBI84:WBK85 WLE84:WLG85 WVA84:WVC85 ID84:ID85 RZ84:RZ85 ABV84:ABV85 ALR84:ALR85 AVN84:AVN85 BFJ84:BFJ85 BPF84:BPF85 BZB84:BZB85 CIX84:CIX85 CST84:CST85 DCP84:DCP85 DML84:DML85 DWH84:DWH85 EGD84:EGD85 EPZ84:EPZ85 EZV84:EZV85 FJR84:FJR85 FTN84:FTN85 GDJ84:GDJ85 GNF84:GNF85 GXB84:GXB85 HGX84:HGX85 HQT84:HQT85 IAP84:IAP85 IKL84:IKL85 IUH84:IUH85 JED84:JED85 JNZ84:JNZ85 JXV84:JXV85 KHR84:KHR85 KRN84:KRN85 LBJ84:LBJ85 LLF84:LLF85 LVB84:LVB85 MEX84:MEX85 MOT84:MOT85 MYP84:MYP85 NIL84:NIL85 NSH84:NSH85 OCD84:OCD85 OLZ84:OLZ85 OVV84:OVV85 PFR84:PFR85 PPN84:PPN85 PZJ84:PZJ85 QJF84:QJF85 QTB84:QTB85 RCX84:RCX85 RMT84:RMT85 RWP84:RWP85 SGL84:SGL85 SQH84:SQH85 TAD84:TAD85 TJZ84:TJZ85 TTV84:TTV85 UDR84:UDR85 UNN84:UNN85 UXJ84:UXJ85 VHF84:VHF85 VRB84:VRB85 WAX84:WAX85 WKT84:WKT85 WUP84:WUP85 IO84:IQ85 SK84:SM85 ACG84:ACI85 WBH87 WLD87 WUZ87 IY87:JA87 SU87:SW87 ACQ87:ACS87 AMM87:AMO87 AWI87:AWK87 BGE87:BGG87 BQA87:BQC87 BZW87:BZY87 CJS87:CJU87 CTO87:CTQ87 DDK87:DDM87 DNG87:DNI87 DXC87:DXE87 EGY87:EHA87 EQU87:EQW87 FAQ87:FAS87 FKM87:FKO87 FUI87:FUK87 GEE87:GEG87 GOA87:GOC87 GXW87:GXY87 HHS87:HHU87 HRO87:HRQ87 IBK87:IBM87 ILG87:ILI87 IVC87:IVE87 JEY87:JFA87 JOU87:JOW87 JYQ87:JYS87 KIM87:KIO87 KSI87:KSK87 LCE87:LCG87 LMA87:LMC87 LVW87:LVY87 MFS87:MFU87 MPO87:MPQ87 MZK87:MZM87 NJG87:NJI87 NTC87:NTE87 OCY87:ODA87 OMU87:OMW87 OWQ87:OWS87 PGM87:PGO87 PQI87:PQK87 QAE87:QAG87 QKA87:QKC87 QTW87:QTY87 RDS87:RDU87 RNO87:RNQ87 RXK87:RXM87 SHG87:SHI87 SRC87:SRE87 TAY87:TBA87 TKU87:TKW87 TUQ87:TUS87 UEM87:UEO87 UOI87:UOK87 UYE87:UYG87 VIA87:VIC87 VRW87:VRY87 WBS87:WBU87 WLO87:WLQ87 WVK87:WVM87 IN87 SJ87 ACF87 AMB87 AVX87 BFT87 BPP87 BZL87 CJH87 CTD87 DCZ87 DMV87 DWR87 EGN87 EQJ87 FAF87 FKB87 FTX87 GDT87 GNP87 GXL87 HHH87 HRD87 IAZ87 IKV87 IUR87 JEN87 JOJ87 JYF87 KIB87 KRX87 LBT87 LLP87 LVL87 MFH87 MPD87 MYZ87 NIV87 NSR87 OCN87 OMJ87 OWF87 PGB87 PPX87 PZT87 QJP87 QTL87 RDH87 RND87 RWZ87 SGV87 SQR87 TAN87 TKJ87 TUF87 UEB87 UNX87 UXT87 VHP87 VRL87 AVY88:AWA89 BFU88:BFW89 BPQ88:BPS89 BZM88:BZO89 CJI88:CJK89 CTE88:CTG89 DDA88:DDC89 DMW88:DMY89 DWS88:DWU89 EGO88:EGQ89 EQK88:EQM89 FAG88:FAI89 FKC88:FKE89 FTY88:FUA89 GDU88:GDW89 GNQ88:GNS89 GXM88:GXO89 HHI88:HHK89 HRE88:HRG89 IBA88:IBC89 IKW88:IKY89 IUS88:IUU89 JEO88:JEQ89 JOK88:JOM89 JYG88:JYI89 KIC88:KIE89 KRY88:KSA89 LBU88:LBW89 LLQ88:LLS89 LVM88:LVO89 MFI88:MFK89 MPE88:MPG89 MZA88:MZC89 NIW88:NIY89 NSS88:NSU89 OCO88:OCQ89 OMK88:OMM89 OWG88:OWI89 PGC88:PGE89 PPY88:PQA89 PZU88:PZW89 QJQ88:QJS89 QTM88:QTO89 RDI88:RDK89 RNE88:RNG89 RXA88:RXC89 SGW88:SGY89 SQS88:SQU89 TAO88:TAQ89 TKK88:TKM89 TUG88:TUI89 UEC88:UEE89 UNY88:UOA89 UXU88:UXW89 VHQ88:VHS89 VRM88:VRO89 WBI88:WBK89 WLE88:WLG89 WVA88:WVC89 ID88:ID89 RZ88:RZ89 ABV88:ABV89 ALR88:ALR89 AVN88:AVN89 BFJ88:BFJ89 BPF88:BPF89 BZB88:BZB89 CIX88:CIX89 CST88:CST89 DCP88:DCP89 DML88:DML89 DWH88:DWH89 EGD88:EGD89 EPZ88:EPZ89 EZV88:EZV89 FJR88:FJR89 FTN88:FTN89 GDJ88:GDJ89 GNF88:GNF89 GXB88:GXB89 HGX88:HGX89 HQT88:HQT89 IAP88:IAP89 IKL88:IKL89 IUH88:IUH89 JED88:JED89 JNZ88:JNZ89 JXV88:JXV89 KHR88:KHR89 KRN88:KRN89 LBJ88:LBJ89 LLF88:LLF89 LVB88:LVB89 MEX88:MEX89 MOT88:MOT89 MYP88:MYP89 NIL88:NIL89 NSH88:NSH89 OCD88:OCD89 OLZ88:OLZ89 OVV88:OVV89 PFR88:PFR89 PPN88:PPN89 PZJ88:PZJ89 QJF88:QJF89 QTB88:QTB89 RCX88:RCX89 RMT88:RMT89 RWP88:RWP89 SGL88:SGL89 SQH88:SQH89 TAD88:TAD89 TJZ88:TJZ89 TTV88:TTV89 UDR88:UDR89 UNN88:UNN89 UXJ88:UXJ89 VHF88:VHF89 VRB88:VRB89 WAX88:WAX89 WKT88:WKT89 WUP88:WUP89 IO88:IQ89 SK88:SM89 ACG88:ACI89 VRL92 WBH92 WLD92 WUZ92 IY92:JA92 SU92:SW92 ACQ92:ACS92 AMM92:AMO92 AWI92:AWK92 BGE92:BGG92 BQA92:BQC92 BZW92:BZY92 CJS92:CJU92 CTO92:CTQ92 DDK92:DDM92 DNG92:DNI92 DXC92:DXE92 EGY92:EHA92 EQU92:EQW92 FAQ92:FAS92 FKM92:FKO92 FUI92:FUK92 GEE92:GEG92 GOA92:GOC92 GXW92:GXY92 HHS92:HHU92 HRO92:HRQ92 IBK92:IBM92 ILG92:ILI92 IVC92:IVE92 JEY92:JFA92 JOU92:JOW92 JYQ92:JYS92 KIM92:KIO92 KSI92:KSK92 LCE92:LCG92 LMA92:LMC92 LVW92:LVY92 MFS92:MFU92 MPO92:MPQ92 MZK92:MZM92 NJG92:NJI92 NTC92:NTE92 OCY92:ODA92 OMU92:OMW92 OWQ92:OWS92 PGM92:PGO92 PQI92:PQK92 QAE92:QAG92 QKA92:QKC92 QTW92:QTY92 RDS92:RDU92 RNO92:RNQ92 RXK92:RXM92 SHG92:SHI92 SRC92:SRE92 TAY92:TBA92 TKU92:TKW92 TUQ92:TUS92 UEM92:UEO92 UOI92:UOK92 UYE92:UYG92 VIA92:VIC92 VRW92:VRY92 WBS92:WBU92 WLO92:WLQ92 WVK92:WVM92 IN92 SJ92 ACF92 AMB92 AVX92 BFT92 BPP92 BZL92 CJH92 CTD92 DCZ92 DMV92 DWR92 EGN92 EQJ92 FAF92 FKB92 FTX92 GDT92 GNP92 GXL92 HHH92 HRD92 IAZ92 IKV92 IUR92 JEN92 JOJ92 JYF92 KIB92 KRX92 LBT92 LLP92 LVL92 MFH92 MPD92 MYZ92 NIV92 NSR92 OCN92 OMJ92 OWF92 PGB92 PPX92 PZT92 QJP92 QTL92 RDH92 RND92 RWZ92 SGV92 SQR92 TAN92 TKJ92 TUF92 UEB92 UNX92 UXT92 VHP92 AVY93:AWA94 BFU93:BFW94 BPQ93:BPS94 BZM93:BZO94 CJI93:CJK94 CTE93:CTG94 DDA93:DDC94 DMW93:DMY94 DWS93:DWU94 EGO93:EGQ94 EQK93:EQM94 FAG93:FAI94 FKC93:FKE94 FTY93:FUA94 GDU93:GDW94 GNQ93:GNS94 GXM93:GXO94 HHI93:HHK94 HRE93:HRG94 IBA93:IBC94 IKW93:IKY94 IUS93:IUU94 JEO93:JEQ94 JOK93:JOM94 JYG93:JYI94 KIC93:KIE94 KRY93:KSA94 LBU93:LBW94 LLQ93:LLS94 LVM93:LVO94 MFI93:MFK94 MPE93:MPG94 MZA93:MZC94 NIW93:NIY94 NSS93:NSU94 OCO93:OCQ94 OMK93:OMM94 OWG93:OWI94 PGC93:PGE94 PPY93:PQA94 PZU93:PZW94 QJQ93:QJS94 QTM93:QTO94 RDI93:RDK94 RNE93:RNG94 RXA93:RXC94 SGW93:SGY94 SQS93:SQU94 TAO93:TAQ94 TKK93:TKM94 TUG93:TUI94 UEC93:UEE94 UNY93:UOA94 UXU93:UXW94 VHQ93:VHS94 VRM93:VRO94 WBI93:WBK94 WLE93:WLG94 WVA93:WVC94 ID93:ID94 RZ93:RZ94 ABV93:ABV94 ALR93:ALR94 AVN93:AVN94 BFJ93:BFJ94 BPF93:BPF94 BZB93:BZB94 CIX93:CIX94 CST93:CST94 DCP93:DCP94 DML93:DML94 DWH93:DWH94 EGD93:EGD94 EPZ93:EPZ94 EZV93:EZV94 FJR93:FJR94 FTN93:FTN94 GDJ93:GDJ94 GNF93:GNF94 GXB93:GXB94 HGX93:HGX94 HQT93:HQT94 IAP93:IAP94 IKL93:IKL94 IUH93:IUH94 JED93:JED94 JNZ93:JNZ94 JXV93:JXV94 KHR93:KHR94 KRN93:KRN94 LBJ93:LBJ94 LLF93:LLF94 LVB93:LVB94 MEX93:MEX94 MOT93:MOT94 MYP93:MYP94 NIL93:NIL94 NSH93:NSH94 OCD93:OCD94 OLZ93:OLZ94 OVV93:OVV94 PFR93:PFR94 PPN93:PPN94 PZJ93:PZJ94 QJF93:QJF94 QTB93:QTB94 RCX93:RCX94 RMT93:RMT94 RWP93:RWP94 SGL93:SGL94 SQH93:SQH94 TAD93:TAD94 TJZ93:TJZ94 TTV93:TTV94 UDR93:UDR94 UNN93:UNN94 UXJ93:UXJ94 VHF93:VHF94 VRB93:VRB94 WAX93:WAX94 WKT93:WKT94 WUP93:WUP94 IO93:IQ94 SK93:SM94 X96:X98 VHP96 UNX104 VRL96 WBH96 WLD96 WUZ96 IY96:JA96 SU96:SW96 ACQ96:ACS96 AMM96:AMO96 AWI96:AWK96 BGE96:BGG96 BQA96:BQC96 BZW96:BZY96 CJS96:CJU96 CTO96:CTQ96 DDK96:DDM96 DNG96:DNI96 DXC96:DXE96 EGY96:EHA96 EQU96:EQW96 FAQ96:FAS96 FKM96:FKO96 FUI96:FUK96 GEE96:GEG96 GOA96:GOC96 GXW96:GXY96 HHS96:HHU96 HRO96:HRQ96 IBK96:IBM96 ILG96:ILI96 IVC96:IVE96 JEY96:JFA96 JOU96:JOW96 JYQ96:JYS96 KIM96:KIO96 KSI96:KSK96 LCE96:LCG96 LMA96:LMC96 LVW96:LVY96 MFS96:MFU96 MPO96:MPQ96 MZK96:MZM96 NJG96:NJI96 NTC96:NTE96 OCY96:ODA96 OMU96:OMW96 OWQ96:OWS96 PGM96:PGO96 PQI96:PQK96 QAE96:QAG96 QKA96:QKC96 QTW96:QTY96 RDS96:RDU96 RNO96:RNQ96 RXK96:RXM96 SHG96:SHI96 SRC96:SRE96 TAY96:TBA96 TKU96:TKW96 TUQ96:TUS96 UEM96:UEO96 UOI96:UOK96 UYE96:UYG96 VIA96:VIC96 VRW96:VRY96 WBS96:WBU96 WLO96:WLQ96 WVK96:WVM96 IN96 SJ96 ACF96 AMB96 AVX96 BFT96 BPP96 BZL96 CJH96 CTD96 DCZ96 DMV96 DWR96 EGN96 EQJ96 FAF96 FKB96 FTX96 GDT96 GNP96 GXL96 HHH96 HRD96 IAZ96 IKV96 IUR96 JEN96 JOJ96 JYF96 KIB96 KRX96 LBT96 LLP96 LVL96 MFH96 MPD96 MYZ96 NIV96 NSR96 OCN96 OMJ96 OWF96 PGB96 PPX96 PZT96 QJP96 QTL96 RDH96 RND96 RWZ96 SGV96 SQR96 TAN96 TKJ96 TUF96 UEB96 UNX96 UXT96 AVY97:AWA98 BFU97:BFW98 BPQ97:BPS98 BZM97:BZO98 CJI97:CJK98 CTE97:CTG98 DDA97:DDC98 DMW97:DMY98 DWS97:DWU98 EGO97:EGQ98 EQK97:EQM98 FAG97:FAI98 FKC97:FKE98 FTY97:FUA98 GDU97:GDW98 GNQ97:GNS98 GXM97:GXO98 HHI97:HHK98 HRE97:HRG98 IBA97:IBC98 IKW97:IKY98 IUS97:IUU98 JEO97:JEQ98 JOK97:JOM98 JYG97:JYI98 KIC97:KIE98 KRY97:KSA98 LBU97:LBW98 LLQ97:LLS98 LVM97:LVO98 MFI97:MFK98 MPE97:MPG98 MZA97:MZC98 NIW97:NIY98 NSS97:NSU98 OCO97:OCQ98 OMK97:OMM98 OWG97:OWI98 PGC97:PGE98 PPY97:PQA98 PZU97:PZW98 QJQ97:QJS98 QTM97:QTO98 RDI97:RDK98 RNE97:RNG98 RXA97:RXC98 SGW97:SGY98 SQS97:SQU98 TAO97:TAQ98 TKK97:TKM98 TUG97:TUI98 UEC97:UEE98 UNY97:UOA98 UXU97:UXW98 VHQ97:VHS98 VRM97:VRO98 WBI97:WBK98 WLE97:WLG98 WVA97:WVC98 ID97:ID98 RZ97:RZ98 ABV97:ABV98 ALR97:ALR98 AVN97:AVN98 BFJ97:BFJ98 BPF97:BPF98 BZB97:BZB98 CIX97:CIX98 CST97:CST98 DCP97:DCP98 DML97:DML98 DWH97:DWH98 EGD97:EGD98 EPZ97:EPZ98 EZV97:EZV98 FJR97:FJR98 FTN97:FTN98 GDJ97:GDJ98 GNF97:GNF98 GXB97:GXB98 HGX97:HGX98 HQT97:HQT98 IAP97:IAP98 IKL97:IKL98 IUH97:IUH98 JED97:JED98 JNZ97:JNZ98 JXV97:JXV98 KHR97:KHR98 KRN97:KRN98 LBJ97:LBJ98 LLF97:LLF98 LVB97:LVB98 MEX97:MEX98 MOT97:MOT98 MYP97:MYP98 NIL97:NIL98 NSH97:NSH98 OCD97:OCD98 OLZ97:OLZ98 OVV97:OVV98 PFR97:PFR98 PPN97:PPN98 PZJ97:PZJ98 QJF97:QJF98 QTB97:QTB98 RCX97:RCX98 RMT97:RMT98 RWP97:RWP98 SGL97:SGL98 SQH97:SQH98 TAD97:TAD98 TJZ97:TJZ98 TTV97:TTV98 UDR97:UDR98 UNN97:UNN98 UXJ97:UXJ98 VHF97:VHF98 VRB97:VRB98 WAX97:WAX98 WKT97:WKT98 WUP97:WUP98 IO97:IQ98 SK97:SM98 ACG97:ACI98 UXT100 VHP100 VRL100 WBH100 WLD100 WUZ100 IY100:JA100 SU100:SW100 ACQ100:ACS100 AMM100:AMO100 AWI100:AWK100 BGE100:BGG100 BQA100:BQC100 BZW100:BZY100 CJS100:CJU100 CTO100:CTQ100 DDK100:DDM100 DNG100:DNI100 DXC100:DXE100 EGY100:EHA100 EQU100:EQW100 FAQ100:FAS100 FKM100:FKO100 FUI100:FUK100 GEE100:GEG100 GOA100:GOC100 GXW100:GXY100 HHS100:HHU100 HRO100:HRQ100 IBK100:IBM100 ILG100:ILI100 IVC100:IVE100 JEY100:JFA100 JOU100:JOW100 JYQ100:JYS100 KIM100:KIO100 KSI100:KSK100 LCE100:LCG100 LMA100:LMC100 LVW100:LVY100 MFS100:MFU100 MPO100:MPQ100 MZK100:MZM100 NJG100:NJI100 NTC100:NTE100 OCY100:ODA100 OMU100:OMW100 OWQ100:OWS100 PGM100:PGO100 PQI100:PQK100 QAE100:QAG100 QKA100:QKC100 QTW100:QTY100 RDS100:RDU100 RNO100:RNQ100 RXK100:RXM100 SHG100:SHI100 SRC100:SRE100 TAY100:TBA100 TKU100:TKW100 TUQ100:TUS100 UEM100:UEO100 UOI100:UOK100 UYE100:UYG100 VIA100:VIC100 VRW100:VRY100 WBS100:WBU100 WLO100:WLQ100 WVK100:WVM100 IN100 SJ100 ACF100 AMB100 AVX100 BFT100 BPP100 BZL100 CJH100 CTD100 DCZ100 DMV100 DWR100 EGN100 EQJ100 FAF100 FKB100 FTX100 GDT100 GNP100 GXL100 HHH100 HRD100 IAZ100 IKV100 IUR100 JEN100 JOJ100 JYF100 KIB100 KRX100 LBT100 LLP100 LVL100 MFH100 MPD100 MYZ100 NIV100 NSR100 OCN100 OMJ100 OWF100 PGB100 PPX100 PZT100 QJP100 QTL100 RDH100 RND100 RWZ100 SGV100 SQR100 TAN100 TKJ100 TUF100 UEB100 UNX100 AVY101:AWA102 BFU101:BFW102 BPQ101:BPS102 BZM101:BZO102 CJI101:CJK102 CTE101:CTG102 DDA101:DDC102 DMW101:DMY102 DWS101:DWU102 EGO101:EGQ102 EQK101:EQM102 FAG101:FAI102 FKC101:FKE102 FTY101:FUA102 GDU101:GDW102 GNQ101:GNS102 GXM101:GXO102 HHI101:HHK102 HRE101:HRG102 IBA101:IBC102 IKW101:IKY102 IUS101:IUU102 JEO101:JEQ102 JOK101:JOM102 JYG101:JYI102 KIC101:KIE102 KRY101:KSA102 LBU101:LBW102 LLQ101:LLS102 LVM101:LVO102 MFI101:MFK102 MPE101:MPG102 MZA101:MZC102 NIW101:NIY102 NSS101:NSU102 OCO101:OCQ102 OMK101:OMM102 OWG101:OWI102 PGC101:PGE102 PPY101:PQA102 PZU101:PZW102 QJQ101:QJS102 QTM101:QTO102 RDI101:RDK102 RNE101:RNG102 RXA101:RXC102 SGW101:SGY102 SQS101:SQU102 TAO101:TAQ102 TKK101:TKM102 TUG101:TUI102 UEC101:UEE102 UNY101:UOA102 UXU101:UXW102 VHQ101:VHS102 VRM101:VRO102 WBI101:WBK102 WLE101:WLG102 WVA101:WVC102 ID101:ID102 RZ101:RZ102 ABV101:ABV102 ALR101:ALR102 AVN101:AVN102 BFJ101:BFJ102 BPF101:BPF102 BZB101:BZB102 CIX101:CIX102 CST101:CST102 DCP101:DCP102 DML101:DML102 DWH101:DWH102 EGD101:EGD102 EPZ101:EPZ102 EZV101:EZV102 FJR101:FJR102 FTN101:FTN102 GDJ101:GDJ102 GNF101:GNF102 GXB101:GXB102 HGX101:HGX102 HQT101:HQT102 IAP101:IAP102 IKL101:IKL102 IUH101:IUH102 JED101:JED102 JNZ101:JNZ102 JXV101:JXV102 KHR101:KHR102 KRN101:KRN102 LBJ101:LBJ102 LLF101:LLF102 LVB101:LVB102 MEX101:MEX102 MOT101:MOT102 MYP101:MYP102 NIL101:NIL102 NSH101:NSH102 OCD101:OCD102 OLZ101:OLZ102 OVV101:OVV102 PFR101:PFR102 PPN101:PPN102 PZJ101:PZJ102 QJF101:QJF102 QTB101:QTB102 RCX101:RCX102 RMT101:RMT102 RWP101:RWP102 SGL101:SGL102 SQH101:SQH102 TAD101:TAD102 TJZ101:TJZ102 TTV101:TTV102 UDR101:UDR102 UNN101:UNN102 UXJ101:UXJ102 VHF101:VHF102 VRB101:VRB102 WAX101:WAX102 WKT101:WKT102 WUP101:WUP102 IO101:IQ102 SK101:SM102 ACG101:ACI102 ACG64:ACI65 AVY105:AWA106 BFU105:BFW106 BPQ105:BPS106 BZM105:BZO106 CJI105:CJK106 CTE105:CTG106 DDA105:DDC106 DMW105:DMY106 DWS105:DWU106 EGO105:EGQ106 EQK105:EQM106 FAG105:FAI106 FKC105:FKE106 FTY105:FUA106 GDU105:GDW106 GNQ105:GNS106 GXM105:GXO106 HHI105:HHK106 HRE105:HRG106 IBA105:IBC106 IKW105:IKY106 IUS105:IUU106 JEO105:JEQ106 JOK105:JOM106 JYG105:JYI106 KIC105:KIE106 KRY105:KSA106 LBU105:LBW106 LLQ105:LLS106 LVM105:LVO106 MFI105:MFK106 MPE105:MPG106 MZA105:MZC106 NIW105:NIY106 NSS105:NSU106 OCO105:OCQ106 OMK105:OMM106 OWG105:OWI106 PGC105:PGE106 PPY105:PQA106 PZU105:PZW106 QJQ105:QJS106 QTM105:QTO106 RDI105:RDK106 RNE105:RNG106 RXA105:RXC106 SGW105:SGY106 SQS105:SQU106 TAO105:TAQ106 TKK105:TKM106 TUG105:TUI106 UEC105:UEE106 UNY105:UOA106 UXU105:UXW106 VHQ105:VHS106 VRM105:VRO106 WBI105:WBK106 WLE105:WLG106 WVA105:WVC106 ID105:ID106 RZ105:RZ106 ABV105:ABV106 ALR105:ALR106 AVN105:AVN106 BFJ105:BFJ106 BPF105:BPF106 BZB105:BZB106 CIX105:CIX106 CST105:CST106 DCP105:DCP106 DML105:DML106 DWH105:DWH106 EGD105:EGD106 EPZ105:EPZ106 EZV105:EZV106 FJR105:FJR106 FTN105:FTN106 GDJ105:GDJ106 GNF105:GNF106 GXB105:GXB106 HGX105:HGX106 HQT105:HQT106 IAP105:IAP106 IKL105:IKL106 IUH105:IUH106 JED105:JED106 JNZ105:JNZ106 JXV105:JXV106 KHR105:KHR106 KRN105:KRN106 LBJ105:LBJ106 LLF105:LLF106 LVB105:LVB106 MEX105:MEX106 MOT105:MOT106 MYP105:MYP106 NIL105:NIL106 NSH105:NSH106 OCD105:OCD106 OLZ105:OLZ106 OVV105:OVV106 PFR105:PFR106 PPN105:PPN106 PZJ105:PZJ106 QJF105:QJF106 QTB105:QTB106 RCX105:RCX106 RMT105:RMT106 RWP105:RWP106 SGL105:SGL106 SQH105:SQH106 TAD105:TAD106 TJZ105:TJZ106 TTV105:TTV106 UDR105:UDR106 UNN105:UNN106 UXJ105:UXJ106 VHF105:VHF106 VRB105:VRB106 WAX105:WAX106 WKT105:WKT106 WUP105:WUP106 IO105:IQ106 SK105:SM106 AMC101:AME102 X100:X102 WBV126:WBX126 VRZ126:VSB126 VID126:VIF126 UYH126:UYJ126 UOL126:UON126 UEP126:UER126 TUT126:TUV126 TKX126:TKZ126 TBB126:TBD126 SRF126:SRH126 SHJ126:SHL126 RXN126:RXP126 RNR126:RNT126 RDV126:RDX126 QTZ126:QUB126 QKD126:QKF126 QAH126:QAJ126 PQL126:PQN126 PGP126:PGR126 OWT126:OWV126 OMX126:OMZ126 ODB126:ODD126 NTF126:NTH126 NJJ126:NJL126 MZN126:MZP126 MPR126:MPT126 MFV126:MFX126 LVZ126:LWB126 LMD126:LMF126 LCH126:LCJ126 KSL126:KSN126 KIP126:KIR126 JYT126:JYV126 JOX126:JOZ126 JFB126:JFD126 IVF126:IVH126 ILJ126:ILL126 IBN126:IBP126 HRR126:HRT126 HHV126:HHX126 GXZ126:GYB126 GOD126:GOF126 GEH126:GEJ126 FUL126:FUN126 FKP126:FKR126 FAT126:FAV126 EQX126:EQZ126 EHB126:EHD126 DXF126:DXH126 DNJ126:DNL126 DDN126:DDP126 CTR126:CTT126 CJV126:CJX126 BZZ126:CAB126 BQD126:BQF126 BGH126:BGJ126 AWL126:AWN126 AMP126:AMR126 ACT126:ACV126 SX126:SZ126 JB126:JD126 WVC126 WLG126 WBK126 VRO126 VHS126 UXW126 UOA126 UEE126 TUI126 TKM126 TAQ126 SQU126 SGY126 RXC126 RNG126 RDK126 QTO126 QJS126 PZW126 PQA126 PGE126 OWI126 OMM126 OCQ126 NSU126 NIY126 MZC126 MPG126 MFK126 LVO126 LLS126 LBW126 KSA126 KIE126 JYI126 JOM126 JEQ126 IUU126 IKY126 IBC126 HRG126 HHK126 GXO126 GNS126 GDW126 FUA126 FKE126 FAI126 EQM126 EGQ126 DWU126 DMY126 DDC126 CTG126 CJK126 BZO126 BPS126 BFW126 AWA126 AME126 ACI126 SM126 IQ126 WVN126:WVP126 Y125:AA127 R129:R131 BZI128 BPM128 CJE128 CTA128 DCW128 DMS128 DWO128 EGK128 EQG128 FAC128 FJY128 FTU128 GDQ128 GNM128 GXI128 HHE128 HRA128 IAW128 IKS128 IUO128 JEK128 JOG128 JYC128 KHY128 KRU128 LBQ128 LLM128 LVI128 MFE128 MPA128 MYW128 NIS128 NSO128 OCK128 OMG128 OWC128 PFY128 PPU128 PZQ128 QJM128 QTI128 RDE128 RNA128 RWW128 SGS128 SQO128 TAK128 TKG128 TUC128 UDY128 UNU128 UXQ128 VHM128 VRI128 WBE128 WLA128 WUW128 IV128:IX128 SR128:ST128 ACN128:ACP128 AMJ128:AML128 AWF128:AWH128 BGB128:BGD128 BPX128:BPZ128 BZT128:BZV128 CJP128:CJR128 CTL128:CTN128 DDH128:DDJ128 DND128:DNF128 DWZ128:DXB128 EGV128:EGX128 EQR128:EQT128 FAN128:FAP128 FKJ128:FKL128 FUF128:FUH128 GEB128:GED128 GNX128:GNZ128 GXT128:GXV128 HHP128:HHR128 HRL128:HRN128 IBH128:IBJ128 ILD128:ILF128 IUZ128:IVB128 JEV128:JEX128 JOR128:JOT128 JYN128:JYP128 KIJ128:KIL128 KSF128:KSH128 LCB128:LCD128 LLX128:LLZ128 LVT128:LVV128 MFP128:MFR128 MPL128:MPN128 MZH128:MZJ128 NJD128:NJF128 NSZ128:NTB128 OCV128:OCX128 OMR128:OMT128 OWN128:OWP128 PGJ128:PGL128 PQF128:PQH128 QAB128:QAD128 QJX128:QJZ128 QTT128:QTV128 RDP128:RDR128 RNL128:RNN128 RXH128:RXJ128 SHD128:SHF128 SQZ128:SRB128 TAV128:TAX128 TKR128:TKT128 TUN128:TUP128 UEJ128:UEL128 UOF128:UOH128 UYB128:UYD128 VHX128:VHZ128 VRT128:VRV128 WBP128:WBR128 WLL128:WLN128 WVH128:WVJ128 IK128 SG128 ACC128 ALY128 Y59:Y60 BGC138 BPY138 BZU138 CJQ138 CTM138 DDI138 DNE138 DXA138 EGW138 EQS138 FAO138 FKK138 FUG138 GEC138 GNY138 GXU138 HHQ138 HRM138 IBI138 ILE138 IVA138 JEW138 JOS138 JYO138 KIK138 KSG138 LCC138 LLY138 LVU138 MFQ138 MPM138 MZI138 NJE138 NTA138 OCW138 OMS138 OWO138 PGK138 PQG138 QAC138 QJY138 QTU138 RDQ138 RNM138 RXI138 SHE138 SRA138 TAW138 TKS138 TUO138 UEK138 UOG138 UYC138 VHY138 VRU138 WBQ138 WLM138 WVI138 JH138:JJ138 TD138:TF138 ACZ138:ADB138 AMV138:AMX138 AWR138:AWT138 BGN138:BGP138 BQJ138:BQL138 CAF138:CAH138 CKB138:CKD138 CTX138:CTZ138 DDT138:DDV138 DNP138:DNR138 DXL138:DXN138 EHH138:EHJ138 ERD138:ERF138 FAZ138:FBB138 FKV138:FKX138 FUR138:FUT138 GEN138:GEP138 GOJ138:GOL138 GYF138:GYH138 HIB138:HID138 HRX138:HRZ138 IBT138:IBV138 ILP138:ILR138 IVL138:IVN138 JFH138:JFJ138 JPD138:JPF138 JYZ138:JZB138 KIV138:KIX138 KSR138:KST138 LCN138:LCP138 LMJ138:LML138 LWF138:LWH138 MGB138:MGD138 MPX138:MPZ138 MZT138:MZV138 NJP138:NJR138 NTL138:NTN138 ODH138:ODJ138 OND138:ONF138 OWZ138:OXB138 PGV138:PGX138 PQR138:PQT138 QAN138:QAP138 QKJ138:QKL138 QUF138:QUH138 REB138:RED138 RNX138:RNZ138 RXT138:RXV138 SHP138:SHR138 SRL138:SRN138 TBH138:TBJ138 TLD138:TLF138 TUZ138:TVB138 UEV138:UEX138 UOR138:UOT138 UYN138:UYP138 VIJ138:VIL138 VSF138:VSH138 WCB138:WCD138 WLX138:WLZ138 WVT138:WVV138 IW138 SS138 ACO138 AMK138 BGC141 BPY141 BZU141 CJQ141 CTM141 DDI141 DNE141 DXA141 EGW141 EQS141 FAO141 FKK141 FUG141 GEC141 GNY141 GXU141 HHQ141 HRM141 IBI141 ILE141 IVA141 JEW141 JOS141 JYO141 KIK141 KSG141 LCC141 LLY141 LVU141 MFQ141 MPM141 MZI141 NJE141 NTA141 OCW141 OMS141 OWO141 PGK141 PQG141 QAC141 QJY141 QTU141 RDQ141 RNM141 RXI141 SHE141 SRA141 TAW141 TKS141 TUO141 UEK141 UOG141 UYC141 VHY141 VRU141 WBQ141 WLM141 WVI141 JH141:JJ141 TD141:TF141 ACZ141:ADB141 AMV141:AMX141 AWR141:AWT141 BGN141:BGP141 BQJ141:BQL141 CAF141:CAH141 CKB141:CKD141 CTX141:CTZ141 DDT141:DDV141 DNP141:DNR141 DXL141:DXN141 EHH141:EHJ141 ERD141:ERF141 FAZ141:FBB141 FKV141:FKX141 FUR141:FUT141 GEN141:GEP141 GOJ141:GOL141 GYF141:GYH141 HIB141:HID141 HRX141:HRZ141 IBT141:IBV141 ILP141:ILR141 IVL141:IVN141 JFH141:JFJ141 JPD141:JPF141 JYZ141:JZB141 KIV141:KIX141 KSR141:KST141 LCN141:LCP141 LMJ141:LML141 LWF141:LWH141 MGB141:MGD141 MPX141:MPZ141 MZT141:MZV141 NJP141:NJR141 NTL141:NTN141 ODH141:ODJ141 OND141:ONF141 OWZ141:OXB141 PGV141:PGX141 PQR141:PQT141 QAN141:QAP141 QKJ141:QKL141 QUF141:QUH141 REB141:RED141 RNX141:RNZ141 RXT141:RXV141 SHP141:SHR141 SRL141:SRN141 TBH141:TBJ141 TLD141:TLF141 TUZ141:TVB141 UEV141:UEX141 UOR141:UOT141 UYN141:UYP141 VIJ141:VIL141 VSF141:VSH141 WCB141:WCD141 WLX141:WLZ141 WVT141:WVV141 IW141 SS141 ACO141 AMK141 AWG144 BGC144 BPY144 BZU144 CJQ144 CTM144 DDI144 DNE144 DXA144 EGW144 EQS144 FAO144 FKK144 FUG144 GEC144 GNY144 GXU144 HHQ144 HRM144 IBI144 ILE144 IVA144 JEW144 JOS144 JYO144 KIK144 KSG144 LCC144 LLY144 LVU144 MFQ144 MPM144 MZI144 NJE144 NTA144 OCW144 OMS144 OWO144 PGK144 PQG144 QAC144 QJY144 QTU144 RDQ144 RNM144 RXI144 SHE144 SRA144 TAW144 TKS144 TUO144 UEK144 UOG144 UYC144 VHY144 VRU144 WBQ144 WLM144 WVI144 JH144:JJ144 TD144:TF144 ACZ144:ADB144 AMV144:AMX144 AWR144:AWT144 BGN144:BGP144 BQJ144:BQL144 CAF144:CAH144 CKB144:CKD144 CTX144:CTZ144 DDT144:DDV144 DNP144:DNR144 DXL144:DXN144 EHH144:EHJ144 ERD144:ERF144 FAZ144:FBB144 FKV144:FKX144 FUR144:FUT144 GEN144:GEP144 GOJ144:GOL144 GYF144:GYH144 HIB144:HID144 HRX144:HRZ144 IBT144:IBV144 ILP144:ILR144 IVL144:IVN144 JFH144:JFJ144 JPD144:JPF144 JYZ144:JZB144 KIV144:KIX144 KSR144:KST144 LCN144:LCP144 LMJ144:LML144 LWF144:LWH144 MGB144:MGD144 MPX144:MPZ144 MZT144:MZV144 NJP144:NJR144 NTL144:NTN144 ODH144:ODJ144 OND144:ONF144 OWZ144:OXB144 PGV144:PGX144 PQR144:PQT144 QAN144:QAP144 QKJ144:QKL144 QUF144:QUH144 REB144:RED144 RNX144:RNZ144 RXT144:RXV144 SHP144:SHR144 SRL144:SRN144 TBH144:TBJ144 TLD144:TLF144 TUZ144:TVB144 UEV144:UEX144 UOR144:UOT144 UYN144:UYP144 VIJ144:VIL144 VSF144:VSH144 WCB144:WCD144 WLX144:WLZ144 WVT144:WVV144 IW144 SS144 ACO144 AMK144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JH146:JJ146 TD146:TF146 ACZ146:ADB146 AMV146:AMX146 AWR146:AWT146 BGN146:BGP146 BQJ146:BQL146 CAF146:CAH146 CKB146:CKD146 CTX146:CTZ146 DDT146:DDV146 DNP146:DNR146 DXL146:DXN146 EHH146:EHJ146 ERD146:ERF146 FAZ146:FBB146 FKV146:FKX146 FUR146:FUT146 GEN146:GEP146 GOJ146:GOL146 GYF146:GYH146 HIB146:HID146 HRX146:HRZ146 IBT146:IBV146 ILP146:ILR146 IVL146:IVN146 JFH146:JFJ146 JPD146:JPF146 JYZ146:JZB146 KIV146:KIX146 KSR146:KST146 LCN146:LCP146 LMJ146:LML146 LWF146:LWH146 MGB146:MGD146 MPX146:MPZ146 MZT146:MZV146 NJP146:NJR146 NTL146:NTN146 ODH146:ODJ146 OND146:ONF146 OWZ146:OXB146 PGV146:PGX146 PQR146:PQT146 QAN146:QAP146 QKJ146:QKL146 QUF146:QUH146 REB146:RED146 RNX146:RNZ146 RXT146:RXV146 SHP146:SHR146 SRL146:SRN146 TBH146:TBJ146 TLD146:TLF146 TUZ146:TVB146 UEV146:UEX146 UOR146:UOT146 UYN146:UYP146 VIJ146:VIL146 VSF146:VSH146 WCB146:WCD146 WLX146:WLZ146 WVT146:WVV146 IW146 SS146 ACO146 AMK146 BGC148 BPY148 BZU148 CJQ148 CTM148 DDI148 DNE148 DXA148 EGW148 EQS148 FAO148 FKK148 FUG148 GEC148 GNY148 GXU148 HHQ148 HRM148 IBI148 ILE148 IVA148 JEW148 JOS148 JYO148 KIK148 KSG148 LCC148 LLY148 LVU148 MFQ148 MPM148 MZI148 NJE148 NTA148 OCW148 OMS148 OWO148 PGK148 PQG148 QAC148 QJY148 QTU148 RDQ148 RNM148 RXI148 SHE148 SRA148 TAW148 TKS148 TUO148 UEK148 UOG148 UYC148 VHY148 VRU148 WBQ148 WLM148 WVI148 JH148:JJ148 TD148:TF148 ACZ148:ADB148 AMV148:AMX148 AWR148:AWT148 BGN148:BGP148 BQJ148:BQL148 CAF148:CAH148 CKB148:CKD148 CTX148:CTZ148 DDT148:DDV148 DNP148:DNR148 DXL148:DXN148 EHH148:EHJ148 ERD148:ERF148 FAZ148:FBB148 FKV148:FKX148 FUR148:FUT148 GEN148:GEP148 GOJ148:GOL148 GYF148:GYH148 HIB148:HID148 HRX148:HRZ148 IBT148:IBV148 ILP148:ILR148 IVL148:IVN148 JFH148:JFJ148 JPD148:JPF148 JYZ148:JZB148 KIV148:KIX148 KSR148:KST148 LCN148:LCP148 LMJ148:LML148 LWF148:LWH148 MGB148:MGD148 MPX148:MPZ148 MZT148:MZV148 NJP148:NJR148 NTL148:NTN148 ODH148:ODJ148 OND148:ONF148 OWZ148:OXB148 PGV148:PGX148 PQR148:PQT148 QAN148:QAP148 QKJ148:QKL148 QUF148:QUH148 REB148:RED148 RNX148:RNZ148 RXT148:RXV148 SHP148:SHR148 SRL148:SRN148 TBH148:TBJ148 TLD148:TLF148 TUZ148:TVB148 UEV148:UEX148 UOR148:UOT148 UYN148:UYP148 VIJ148:VIL148 VSF148:VSH148 WCB148:WCD148 WLX148:WLZ148 WVT148:WVV148 IW148 SS148 ACO148 AMK148 BGJ121 BGC184 BPY184 BZU184 CJQ184 CTM184 DDI184 DNE184 DXA184 EGW184 EQS184 FAO184 FKK184 FUG184 GEC184 GNY184 GXU184 HHQ184 HRM184 IBI184 ILE184 IVA184 JEW184 JOS184 JYO184 KIK184 KSG184 LCC184 LLY184 LVU184 MFQ184 MPM184 MZI184 NJE184 NTA184 OCW184 OMS184 OWO184 PGK184 PQG184 QAC184 QJY184 QTU184 RDQ184 RNM184 RXI184 SHE184 SRA184 TAW184 TKS184 TUO184 UEK184 UOG184 UYC184 VHY184 VRU184 WBQ184 WLM184 WVI184 JH184:JJ184 TD184:TF184 ACZ184:ADB184 AMV184:AMX184 AWR184:AWT184 BGN184:BGP184 BQJ184:BQL184 CAF184:CAH184 CKB184:CKD184 CTX184:CTZ184 DDT184:DDV184 DNP184:DNR184 DXL184:DXN184 EHH184:EHJ184 ERD184:ERF184 FAZ184:FBB184 FKV184:FKX184 FUR184:FUT184 GEN184:GEP184 GOJ184:GOL184 GYF184:GYH184 HIB184:HID184 HRX184:HRZ184 IBT184:IBV184 ILP184:ILR184 IVL184:IVN184 JFH184:JFJ184 JPD184:JPF184 JYZ184:JZB184 KIV184:KIX184 KSR184:KST184 LCN184:LCP184 LMJ184:LML184 LWF184:LWH184 MGB184:MGD184 MPX184:MPZ184 MZT184:MZV184 NJP184:NJR184 NTL184:NTN184 ODH184:ODJ184 OND184:ONF184 OWZ184:OXB184 PGV184:PGX184 PQR184:PQT184 QAN184:QAP184 QKJ184:QKL184 QUF184:QUH184 REB184:RED184 RNX184:RNZ184 RXT184:RXV184 SHP184:SHR184 SRL184:SRN184 TBH184:TBJ184 TLD184:TLF184 TUZ184:TVB184 UEV184:UEX184 UOR184:UOT184 UYN184:UYP184 VIJ184:VIL184 VSF184:VSH184 WCB184:WCD184 WLX184:WLZ184 WVT184:WVV184 IW184 SS184 ACO184 AMK184 AMV142 ACG68:ACI69 SH242 ACG93:ACI94 JH237 Y44:Y45 P43:P44 P46:P47 P49:P50 Y50:Y51 Y53:Y54 P52:P53 P58:P59 P55:P56 AVU128 ACO132 ACV129 AWN129 SZ129 JD129 WWA129:WWC129 WME129:WMG129 WCI129:WCK129 VSM129:VSO129 VIQ129:VIS129 UYU129:UYW129 UOY129:UPA129 UFC129:UFE129 TVG129:TVI129 TLK129:TLM129 TBO129:TBQ129 SRS129:SRU129 SHW129:SHY129 RYA129:RYC129 ROE129:ROG129 REI129:REK129 QUM129:QUO129 QKQ129:QKS129 QAU129:QAW129 PQY129:PRA129 PHC129:PHE129 OXG129:OXI129 ONK129:ONM129 ODO129:ODQ129 NTS129:NTU129 NJW129:NJY129 NAA129:NAC129 MQE129:MQG129 MGI129:MGK129 LWM129:LWO129 LMQ129:LMS129 LCU129:LCW129 KSY129:KTA129 KJC129:KJE129 JZG129:JZI129 JPK129:JPM129 JFO129:JFQ129 IVS129:IVU129 ILW129:ILY129 ICA129:ICC129 HSE129:HSG129 HII129:HIK129 GYM129:GYO129 GOQ129:GOS129 GEU129:GEW129 FUY129:FVA129 FLC129:FLE129 FBG129:FBI129 ERK129:ERM129 EHO129:EHQ129 DXS129:DXU129 DNW129:DNY129 DEA129:DEC129 CUE129:CUG129 CKI129:CKK129 CAM129:CAO129 BQQ129:BQS129 BGU129:BGW129 AWY129:AXA129 ANC129:ANE129 ADG129:ADI129 TK129:TM129 JO129:JQ129 WVP129 WLT129 WBX129 VSB129 VIF129 UYJ129 UON129 UER129 TUV129 TKZ129 TBD129 SRH129 SHL129 RXP129 RNT129 RDX129 QUB129 QKF129 QAJ129 PQN129 PGR129 OWV129 OMZ129 ODD129 NTH129 NJL129 MZP129 MPT129 MFX129 LWB129 LMF129 LCJ129 KSN129 KIR129 JYV129 JOZ129 JFD129 IVH129 ILL129 IBP129 HRT129 HHX129 GYB129 GOF129 GEJ129 FUN129 FKR129 FAV129 EQZ129 EHD129 DXH129 DNL129 DDP129 CTT129 CJX129 CAB129 BQF129 BGJ129 AWF123 BPZ114 BZV114 BGD114 AWH114 AML114 ACP114 ST114 IX114 WVU114:WVW114 WLY114:WMA114 WCC114:WCE114 VSG114:VSI114 VIK114:VIM114 UYO114:UYQ114 UOS114:UOU114 UEW114:UEY114 TVA114:TVC114 TLE114:TLG114 TBI114:TBK114 SRM114:SRO114 SHQ114:SHS114 RXU114:RXW114 RNY114:ROA114 REC114:REE114 QUG114:QUI114 QKK114:QKM114 QAO114:QAQ114 PQS114:PQU114 PGW114:PGY114 OXA114:OXC114 ONE114:ONG114 ODI114:ODK114 NTM114:NTO114 NJQ114:NJS114 MZU114:MZW114 MPY114:MQA114 MGC114:MGE114 LWG114:LWI114 LMK114:LMM114 LCO114:LCQ114 KSS114:KSU114 KIW114:KIY114 JZA114:JZC114 JPE114:JPG114 JFI114:JFK114 IVM114:IVO114 ILQ114:ILS114 IBU114:IBW114 HRY114:HSA114 HIC114:HIE114 GYG114:GYI114 GOK114:GOM114 GEO114:GEQ114 FUS114:FUU114 FKW114:FKY114 FBA114:FBC114 ERE114:ERG114 EHI114:EHK114 DXM114:DXO114 DNQ114:DNS114 DDU114:DDW114 CTY114:CUA114 CKC114:CKE114 CAG114:CAI114 BQK114:BQM114 BGO114:BGQ114 AWS114:AWU114 AMW114:AMY114 ADA114:ADC114 TE114:TG114 JI114:JK114 WVJ114 WLN114 WBR114 VRV114 VHZ114 UYD114 UOH114 UEL114 TUP114 TKT114 TAX114 SRB114 SHF114 RXJ114 RNN114 RDR114 QTV114 QJZ114 QAD114 PQH114 PGL114 OWP114 OMT114 OCX114 NTB114 NJF114 MZJ114 MPN114 MFR114 LVV114 LLZ114 LCD114 KSH114 KIL114 JYP114 JOT114 JEX114 IVB114 ILF114 IBJ114 HRN114 HHR114 GXV114 GNZ114 GED114 FUH114 FKL114 FAP114 EQT114 EGX114 DXB114 DNF114 DDJ114 CTN114 CJR114 BGJ115 AMR115 ACV115 AWN115 SZ115 JD115 WWA115:WWC115 WME115:WMG115 WCI115:WCK115 VSM115:VSO115 VIQ115:VIS115 UYU115:UYW115 UOY115:UPA115 UFC115:UFE115 TVG115:TVI115 TLK115:TLM115 TBO115:TBQ115 SRS115:SRU115 SHW115:SHY115 RYA115:RYC115 ROE115:ROG115 REI115:REK115 QUM115:QUO115 QKQ115:QKS115 QAU115:QAW115 PQY115:PRA115 PHC115:PHE115 OXG115:OXI115 ONK115:ONM115 ODO115:ODQ115 NTS115:NTU115 NJW115:NJY115 NAA115:NAC115 MQE115:MQG115 MGI115:MGK115 LWM115:LWO115 LMQ115:LMS115 LCU115:LCW115 KSY115:KTA115 KJC115:KJE115 JZG115:JZI115 JPK115:JPM115 JFO115:JFQ115 IVS115:IVU115 ILW115:ILY115 ICA115:ICC115 HSE115:HSG115 HII115:HIK115 GYM115:GYO115 GOQ115:GOS115 GEU115:GEW115 FUY115:FVA115 FLC115:FLE115 FBG115:FBI115 ERK115:ERM115 EHO115:EHQ115 DXS115:DXU115 DNW115:DNY115 DEA115:DEC115 CUE115:CUG115 CKI115:CKK115 CAM115:CAO115 BQQ115:BQS115 BGU115:BGW115 AWY115:AXA115 ANC115:ANE115 ADG115:ADI115 TK115:TM115 JO115:JQ115 WVP115 WLT115 WBX115 VSB115 VIF115 UYJ115 UON115 UER115 TUV115 TKZ115 TBD115 SRH115 SHL115 RXP115 RNT115 RDX115 QUB115 QKF115 QAJ115 PQN115 PGR115 OWV115 OMZ115 ODD115 NTH115 NJL115 MZP115 MPT115 MFX115 LWB115 LMF115 LCJ115 KSN115 KIR115 JYV115 JOZ115 JFD115 IVH115 ILL115 IBP115 HRT115 HHX115 GYB115 GOF115 GEJ115 FUN115 FKR115 FAV115 EQZ115 EHD115 DXH115 DNL115 DDP115 CTT115 CJX115 CAB115 BQF115 N111:N121 BPZ116 BZV116 BGD116 AWH116 AML116 ACP116 ST116 IX116 WVU116:WVW116 WLY116:WMA116 WCC116:WCE116 VSG116:VSI116 VIK116:VIM116 UYO116:UYQ116 UOS116:UOU116 UEW116:UEY116 TVA116:TVC116 TLE116:TLG116 TBI116:TBK116 SRM116:SRO116 SHQ116:SHS116 RXU116:RXW116 RNY116:ROA116 REC116:REE116 QUG116:QUI116 QKK116:QKM116 QAO116:QAQ116 PQS116:PQU116 PGW116:PGY116 OXA116:OXC116 ONE116:ONG116 ODI116:ODK116 NTM116:NTO116 NJQ116:NJS116 MZU116:MZW116 MPY116:MQA116 MGC116:MGE116 LWG116:LWI116 LMK116:LMM116 LCO116:LCQ116 KSS116:KSU116 KIW116:KIY116 JZA116:JZC116 JPE116:JPG116 JFI116:JFK116 IVM116:IVO116 ILQ116:ILS116 IBU116:IBW116 HRY116:HSA116 HIC116:HIE116 GYG116:GYI116 GOK116:GOM116 GEO116:GEQ116 FUS116:FUU116 FKW116:FKY116 FBA116:FBC116 ERE116:ERG116 EHI116:EHK116 DXM116:DXO116 DNQ116:DNS116 DDU116:DDW116 CTY116:CUA116 CKC116:CKE116 CAG116:CAI116 BQK116:BQM116 BGO116:BGQ116 AWS116:AWU116 AMW116:AMY116 ADA116:ADC116 TE116:TG116 JI116:JK116 WVJ116 WLN116 WBR116 VRV116 VHZ116 UYD116 UOH116 UEL116 TUP116 TKT116 TAX116 SRB116 SHF116 RXJ116 RNN116 RDR116 QTV116 QJZ116 QAD116 PQH116 PGL116 OWP116 OMT116 OCX116 NTB116 NJF116 MZJ116 MPN116 MFR116 LVV116 LLZ116 LCD116 KSH116 KIL116 JYP116 JOT116 JEX116 IVB116 ILF116 IBJ116 HRN116 HHR116 GXV116 GNZ116 GED116 FUH116 FKL116 FAP116 EQT116 EGX116 DXB116 DNF116 DDJ116 CTN116 CJR116 BGJ117 AMR117 ACV117 AWN117 SZ117 JD117 WWA117:WWC117 WME117:WMG117 WCI117:WCK117 VSM117:VSO117 VIQ117:VIS117 UYU117:UYW117 UOY117:UPA117 UFC117:UFE117 TVG117:TVI117 TLK117:TLM117 TBO117:TBQ117 SRS117:SRU117 SHW117:SHY117 RYA117:RYC117 ROE117:ROG117 REI117:REK117 QUM117:QUO117 QKQ117:QKS117 QAU117:QAW117 PQY117:PRA117 PHC117:PHE117 OXG117:OXI117 ONK117:ONM117 ODO117:ODQ117 NTS117:NTU117 NJW117:NJY117 NAA117:NAC117 MQE117:MQG117 MGI117:MGK117 LWM117:LWO117 LMQ117:LMS117 LCU117:LCW117 KSY117:KTA117 KJC117:KJE117 JZG117:JZI117 JPK117:JPM117 JFO117:JFQ117 IVS117:IVU117 ILW117:ILY117 ICA117:ICC117 HSE117:HSG117 HII117:HIK117 GYM117:GYO117 GOQ117:GOS117 GEU117:GEW117 FUY117:FVA117 FLC117:FLE117 FBG117:FBI117 ERK117:ERM117 EHO117:EHQ117 DXS117:DXU117 DNW117:DNY117 DEA117:DEC117 CUE117:CUG117 CKI117:CKK117 CAM117:CAO117 BQQ117:BQS117 BGU117:BGW117 AWY117:AXA117 ANC117:ANE117 ADG117:ADI117 TK117:TM117 JO117:JQ117 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CJR118 CTN122 BPZ118 BZV118 BGD118 AWH118 AML118 ACP118 ST118 IX118 WVU118:WVW118 WLY118:WMA118 WCC118:WCE118 VSG118:VSI118 VIK118:VIM118 UYO118:UYQ118 UOS118:UOU118 UEW118:UEY118 TVA118:TVC118 TLE118:TLG118 TBI118:TBK118 SRM118:SRO118 SHQ118:SHS118 RXU118:RXW118 RNY118:ROA118 REC118:REE118 QUG118:QUI118 QKK118:QKM118 QAO118:QAQ118 PQS118:PQU118 PGW118:PGY118 OXA118:OXC118 ONE118:ONG118 ODI118:ODK118 NTM118:NTO118 NJQ118:NJS118 MZU118:MZW118 MPY118:MQA118 MGC118:MGE118 LWG118:LWI118 LMK118:LMM118 LCO118:LCQ118 KSS118:KSU118 KIW118:KIY118 JZA118:JZC118 JPE118:JPG118 JFI118:JFK118 IVM118:IVO118 ILQ118:ILS118 IBU118:IBW118 HRY118:HSA118 HIC118:HIE118 GYG118:GYI118 GOK118:GOM118 GEO118:GEQ118 FUS118:FUU118 FKW118:FKY118 FBA118:FBC118 ERE118:ERG118 EHI118:EHK118 DXM118:DXO118 DNQ118:DNS118 DDU118:DDW118 CTY118:CUA118 CKC118:CKE118 CAG118:CAI118 BQK118:BQM118 BGO118:BGQ118 AWS118:AWU118 AMW118:AMY118 ADA118:ADC118 TE118:TG118 JI118:JK118 WVJ118 WLN118 WBR118 VRV118 VHZ118 UYD118 UOH118 UEL118 TUP118 TKT118 TAX118 SRB118 SHF118 RXJ118 RNN118 RDR118 QTV118 QJZ118 QAD118 PQH118 PGL118 OWP118 OMT118 OCX118 NTB118 NJF118 MZJ118 MPN118 MFR118 LVV118 LLZ118 LCD118 KSH118 KIL118 JYP118 JOT118 JEX118 IVB118 ILF118 IBJ118 HRN118 HHR118 GXV118 GNZ118 GED118 FUH118 FKL118 FAP118 EQT118 EGX118 DXB118 DNF118 DDJ118 CTN118 BGJ119 AMR119 ACV119 AWN119 SZ119 JD119 WWA119:WWC119 WME119:WMG119 WCI119:WCK119 VSM119:VSO119 VIQ119:VIS119 UYU119:UYW119 UOY119:UPA119 UFC119:UFE119 TVG119:TVI119 TLK119:TLM119 TBO119:TBQ119 SRS119:SRU119 SHW119:SHY119 RYA119:RYC119 ROE119:ROG119 REI119:REK119 QUM119:QUO119 QKQ119:QKS119 QAU119:QAW119 PQY119:PRA119 PHC119:PHE119 OXG119:OXI119 ONK119:ONM119 ODO119:ODQ119 NTS119:NTU119 NJW119:NJY119 NAA119:NAC119 MQE119:MQG119 MGI119:MGK119 LWM119:LWO119 LMQ119:LMS119 LCU119:LCW119 KSY119:KTA119 KJC119:KJE119 JZG119:JZI119 JPK119:JPM119 JFO119:JFQ119 IVS119:IVU119 ILW119:ILY119 ICA119:ICC119 HSE119:HSG119 HII119:HIK119 GYM119:GYO119 GOQ119:GOS119 GEU119:GEW119 FUY119:FVA119 FLC119:FLE119 FBG119:FBI119 ERK119:ERM119 EHO119:EHQ119 DXS119:DXU119 DNW119:DNY119 DEA119:DEC119 CUE119:CUG119 CKI119:CKK119 CAM119:CAO119 BQQ119:BQS119 BGU119:BGW119 AWY119:AXA119 ANC119:ANE119 ADG119:ADI119 TK119:TM119 JO119:JQ119 WVP119 WLT119 WBX119 VSB119 VIF119 UYJ119 UON119 UER119 TUV119 TKZ119 TBD119 SRH119 SHL119 RXP119 RNT119 RDX119 QUB119 QKF119 QAJ119 PQN119 PGR119 OWV119 OMZ119 ODD119 NTH119 NJL119 MZP119 MPT119 MFX119 LWB119 LMF119 LCJ119 KSN119 KIR119 JYV119 JOZ119 JFD119 IVH119 ILL119 IBP119 HRT119 HHX119 GYB119 GOF119 GEJ119 FUN119 FKR119 FAV119 EQZ119 EHD119 DXH119 DNL119 DDP119 CTT119 CJX119 CAB119 BQF119 CTN120 CJR120 BPZ120 BZV120 BGD120 AWH120 AML120 ACP120 ST120 IX120 WVU120:WVW120 WLY120:WMA120 WCC120:WCE120 VSG120:VSI120 VIK120:VIM120 UYO120:UYQ120 UOS120:UOU120 UEW120:UEY120 TVA120:TVC120 TLE120:TLG120 TBI120:TBK120 SRM120:SRO120 SHQ120:SHS120 RXU120:RXW120 RNY120:ROA120 REC120:REE120 QUG120:QUI120 QKK120:QKM120 QAO120:QAQ120 PQS120:PQU120 PGW120:PGY120 OXA120:OXC120 ONE120:ONG120 ODI120:ODK120 NTM120:NTO120 NJQ120:NJS120 MZU120:MZW120 MPY120:MQA120 MGC120:MGE120 LWG120:LWI120 LMK120:LMM120 LCO120:LCQ120 KSS120:KSU120 KIW120:KIY120 JZA120:JZC120 JPE120:JPG120 JFI120:JFK120 IVM120:IVO120 ILQ120:ILS120 IBU120:IBW120 HRY120:HSA120 HIC120:HIE120 GYG120:GYI120 GOK120:GOM120 GEO120:GEQ120 FUS120:FUU120 FKW120:FKY120 FBA120:FBC120 ERE120:ERG120 EHI120:EHK120 DXM120:DXO120 DNQ120:DNS120 DDU120:DDW120 CTY120:CUA120 CKC120:CKE120 CAG120:CAI120 BQK120:BQM120 BGO120:BGQ120 AWS120:AWU120 AMW120:AMY120 ADA120:ADC120 TE120:TG120 JI120:JK120 WVJ120 WLN120 WBR120 VRV120 VHZ120 UYD120 UOH120 UEL120 TUP120 TKT120 TAX120 SRB120 SHF120 RXJ120 RNN120 RDR120 QTV120 QJZ120 QAD120 PQH120 PGL120 OWP120 OMT120 OCX120 NTB120 NJF120 MZJ120 MPN120 MFR120 LVV120 LLZ120 LCD120 KSH120 KIL120 JYP120 JOT120 JEX120 IVB120 ILF120 IBJ120 HRN120 HHR120 GXV120 GNZ120 GED120 FUH120 FKL120 FAP120 EQT120 EGX120 DXB120 DNF120 DDJ120 DDJ122 AMR121 ACV121 AWN121 SZ121 JD121 WWA121:WWC121 WME121:WMG121 WCI121:WCK121 VSM121:VSO121 VIQ121:VIS121 UYU121:UYW121 UOY121:UPA121 UFC121:UFE121 TVG121:TVI121 TLK121:TLM121 TBO121:TBQ121 SRS121:SRU121 SHW121:SHY121 RYA121:RYC121 ROE121:ROG121 REI121:REK121 QUM121:QUO121 QKQ121:QKS121 QAU121:QAW121 PQY121:PRA121 PHC121:PHE121 OXG121:OXI121 ONK121:ONM121 ODO121:ODQ121 NTS121:NTU121 NJW121:NJY121 NAA121:NAC121 MQE121:MQG121 MGI121:MGK121 LWM121:LWO121 LMQ121:LMS121 LCU121:LCW121 KSY121:KTA121 KJC121:KJE121 JZG121:JZI121 JPK121:JPM121 JFO121:JFQ121 IVS121:IVU121 ILW121:ILY121 ICA121:ICC121 HSE121:HSG121 HII121:HIK121 GYM121:GYO121 GOQ121:GOS121 GEU121:GEW121 FUY121:FVA121 FLC121:FLE121 FBG121:FBI121 ERK121:ERM121 EHO121:EHQ121 DXS121:DXU121 DNW121:DNY121 DEA121:DEC121 CUE121:CUG121 CKI121:CKK121 CAM121:CAO121 BQQ121:BQS121 BGU121:BGW121 AWY121:AXA121 ANC121:ANE121 ADG121:ADI121 TK121:TM121 JO121:JQ121 WVP121 WLT121 WBX121 VSB121 VIF121 UYJ121 UON121 UER121 TUV121 TKZ121 TBD121 SRH121 SHL121 RXP121 RNT121 RDX121 QUB121 QKF121 QAJ121 PQN121 PGR121 OWV121 OMZ121 ODD121 NTH121 NJL121 MZP121 MPT121 MFX121 LWB121 LMF121 LCJ121 KSN121 KIR121 JYV121 JOZ121 JFD121 IVH121 ILL121 IBP121 HRT121 HHX121 GYB121 GOF121 GEJ121 FUN121 FKR121 FAV121 EQZ121 EHD121 DXH121 DNL121 DDP121 CTT121 CJX121 CAB121 BQF121 Y197:Y224 AMV139 AWG138 ACZ139 TD139 JH139 WWE139:WWG139 WMI139:WMK139 WCM139:WCO139 VSQ139:VSS139 VIU139:VIW139 UYY139:UZA139 UPC139:UPE139 UFG139:UFI139 TVK139:TVM139 TLO139:TLQ139 TBS139:TBU139 SRW139:SRY139 SIA139:SIC139 RYE139:RYG139 ROI139:ROK139 REM139:REO139 QUQ139:QUS139 QKU139:QKW139 QAY139:QBA139 PRC139:PRE139 PHG139:PHI139 OXK139:OXM139 ONO139:ONQ139 ODS139:ODU139 NTW139:NTY139 NKA139:NKC139 NAE139:NAG139 MQI139:MQK139 MGM139:MGO139 LWQ139:LWS139 LMU139:LMW139 LCY139:LDA139 KTC139:KTE139 KJG139:KJI139 JZK139:JZM139 JPO139:JPQ139 JFS139:JFU139 IVW139:IVY139 IMA139:IMC139 ICE139:ICG139 HSI139:HSK139 HIM139:HIO139 GYQ139:GYS139 GOU139:GOW139 GEY139:GFA139 FVC139:FVE139 FLG139:FLI139 FBK139:FBM139 ERO139:ERQ139 EHS139:EHU139 DXW139:DXY139 DOA139:DOC139 DEE139:DEG139 CUI139:CUK139 CKM139:CKO139 CAQ139:CAS139 BQU139:BQW139 BGY139:BHA139 AXC139:AXE139 ANG139:ANI139 ADK139:ADM139 TO139:TQ139 JS139:JU139 WVT139 WLX139 WCB139 VSF139 VIJ139 UYN139 UOR139 UEV139 TUZ139 TLD139 TBH139 SRL139 SHP139 RXT139 RNX139 REB139 QUF139 QKJ139 QAN139 PQR139 PGV139 OWZ139 OND139 ODH139 NTL139 NJP139 MZT139 MPX139 MGB139 LWF139 LMJ139 LCN139 KSR139 KIV139 JYZ139 JPD139 JFH139 IVL139 ILP139 IBT139 HRX139 HIB139 GYF139 GOJ139 GEN139 FUR139 FKV139 FAZ139 ERD139 EHH139 DXL139 DNP139 DDT139 CTX139 CKB139 CAF139 BQJ139 BGN139 AWR139 BC137:BC146 WVV196 AWG141 ACZ142 TD142 JH142 WWE142:WWG142 WMI142:WMK142 WCM142:WCO142 VSQ142:VSS142 VIU142:VIW142 UYY142:UZA142 UPC142:UPE142 UFG142:UFI142 TVK142:TVM142 TLO142:TLQ142 TBS142:TBU142 SRW142:SRY142 SIA142:SIC142 RYE142:RYG142 ROI142:ROK142 REM142:REO142 QUQ142:QUS142 QKU142:QKW142 QAY142:QBA142 PRC142:PRE142 PHG142:PHI142 OXK142:OXM142 ONO142:ONQ142 ODS142:ODU142 NTW142:NTY142 NKA142:NKC142 NAE142:NAG142 MQI142:MQK142 MGM142:MGO142 LWQ142:LWS142 LMU142:LMW142 LCY142:LDA142 KTC142:KTE142 KJG142:KJI142 JZK142:JZM142 JPO142:JPQ142 JFS142:JFU142 IVW142:IVY142 IMA142:IMC142 ICE142:ICG142 HSI142:HSK142 HIM142:HIO142 GYQ142:GYS142 GOU142:GOW142 GEY142:GFA142 FVC142:FVE142 FLG142:FLI142 FBK142:FBM142 ERO142:ERQ142 EHS142:EHU142 DXW142:DXY142 DOA142:DOC142 DEE142:DEG142 CUI142:CUK142 CKM142:CKO142 CAQ142:CAS142 BQU142:BQW142 BGY142:BHA142 AXC142:AXE142 ANG142:ANI142 ADK142:ADM142 TO142:TQ142 JS142:JU142 WVT142 WLX142 WCB142 VSF142 VIJ142 UYN142 UOR142 UEV142 TUZ142 TLD142 TBH142 SRL142 SHP142 RXT142 RNX142 REB142 QUF142 QKJ142 QAN142 PQR142 PGV142 OWZ142 OND142 ODH142 NTL142 NJP142 MZT142 MPX142 MGB142 LWF142 LMJ142 LCN142 KSR142 KIV142 JYZ142 JPD142 JFH142 IVL142 ILP142 IBT142 HRX142 HIB142 GYF142 GOJ142 GEN142 FUR142 FKV142 FAZ142 ERD142 EHH142 DXL142 DNP142 DDT142 CTX142 CKB142 CAF142 BQJ142 BGN142 AWR142 BC230:BC231 AMK127 AWG132 SS132 IW132 WVT132:WVV132 WLX132:WLZ132 WCB132:WCD132 VSF132:VSH132 VIJ132:VIL132 UYN132:UYP132 UOR132:UOT132 UEV132:UEX132 TUZ132:TVB132 TLD132:TLF132 TBH132:TBJ132 SRL132:SRN132 SHP132:SHR132 RXT132:RXV132 RNX132:RNZ132 REB132:RED132 QUF132:QUH132 QKJ132:QKL132 QAN132:QAP132 PQR132:PQT132 PGV132:PGX132 OWZ132:OXB132 OND132:ONF132 ODH132:ODJ132 NTL132:NTN132 NJP132:NJR132 MZT132:MZV132 MPX132:MPZ132 MGB132:MGD132 LWF132:LWH132 LMJ132:LML132 LCN132:LCP132 KSR132:KST132 KIV132:KIX132 JYZ132:JZB132 JPD132:JPF132 JFH132:JFJ132 IVL132:IVN132 ILP132:ILR132 IBT132:IBV132 HRX132:HRZ132 HIB132:HID132 GYF132:GYH132 GOJ132:GOL132 GEN132:GEP132 FUR132:FUT132 FKV132:FKX132 FAZ132:FBB132 ERD132:ERF132 EHH132:EHJ132 DXL132:DXN132 DNP132:DNR132 DDT132:DDV132 CTX132:CTZ132 CKB132:CKD132 CAF132:CAH132 BQJ132:BQL132 BGN132:BGP132 AWR132:AWT132 AMV132:AMX132 ACZ132:ADB132 TD132:TF132 JH132:JJ132 WVI132 WLM132 WBQ132 VRU132 VHY132 UYC132 UOG132 UEK132 TUO132 TKS132 TAW132 SRA132 SHE132 RXI132 RNM132 RDQ132 QTU132 QJY132 QAC132 PQG132 PGK132 OWO132 OMS132 OCW132 NTA132 NJE132 MZI132 MPM132 MFQ132 LVU132 LLY132 LCC132 KSG132 KIK132 JYO132 JOS132 JEW132 IVA132 ILE132 IBI132 HRM132 HHQ132 GXU132 GNY132 GEC132 FUG132 FKK132 FAO132 EQS132 EGW132 DXA132 DNE132 DDI132 CTM132 CJQ132 BZU132 BPY132 BGC132 M107:M108 Y132:AA132 N132 N125:N127 ACO127 AWG127 SS127 IW127 WVT127:WVV127 WLX127:WLZ127 WCB127:WCD127 VSF127:VSH127 VIJ127:VIL127 UYN127:UYP127 UOR127:UOT127 UEV127:UEX127 TUZ127:TVB127 TLD127:TLF127 TBH127:TBJ127 SRL127:SRN127 SHP127:SHR127 RXT127:RXV127 RNX127:RNZ127 REB127:RED127 QUF127:QUH127 QKJ127:QKL127 QAN127:QAP127 PQR127:PQT127 PGV127:PGX127 OWZ127:OXB127 OND127:ONF127 ODH127:ODJ127 NTL127:NTN127 NJP127:NJR127 MZT127:MZV127 MPX127:MPZ127 MGB127:MGD127 LWF127:LWH127 LMJ127:LML127 LCN127:LCP127 KSR127:KST127 KIV127:KIX127 JYZ127:JZB127 JPD127:JPF127 JFH127:JFJ127 IVL127:IVN127 ILP127:ILR127 IBT127:IBV127 HRX127:HRZ127 HIB127:HID127 GYF127:GYH127 GOJ127:GOL127 GEN127:GEP127 FUR127:FUT127 FKV127:FKX127 FAZ127:FBB127 ERD127:ERF127 EHH127:EHJ127 DXL127:DXN127 DNP127:DNR127 DDT127:DDV127 CTX127:CTZ127 CKB127:CKD127 CAF127:CAH127 BQJ127:BQL127 BGN127:BGP127 AWR127:AWT127 AMV127:AMX127 ACZ127:ADB127 TD127:TF127 JH127:JJ127 WVI127 WLM127 WBQ127 VRU127 VHY127 UYC127 UOG127 UEK127 TUO127 TKS127 TAW127 SRA127 SHE127 RXI127 RNM127 RDQ127 QTU127 QJY127 QAC127 PQG127 PGK127 OWO127 OMS127 OCW127 NTA127 NJE127 MZI127 MPM127 MFQ127 LVU127 LLY127 LCC127 KSG127 KIK127 JYO127 JOS127 JEW127 IVA127 ILE127 IBI127 HRM127 HHQ127 GXU127 GNY127 GEC127 FUG127 FKK127 FAO127 EQS127 EGW127 DXA127 DNE127 DDI127 CTM127 CJQ127 BZU127 BPY127 BGC127 WCG190:WCI190 IZ191 WVV192 JU192:JW192 TQ192:TS192 ADM192:ADO192 ANI192:ANK192 AXE192:AXG192 BHA192:BHC192 BQW192:BQY192 CAS192:CAU192 CKO192:CKQ192 CUK192:CUM192 DEG192:DEI192 DOC192:DOE192 DXY192:DYA192 EHU192:EHW192 ERQ192:ERS192 FBM192:FBO192 FLI192:FLK192 FVE192:FVG192 GFA192:GFC192 GOW192:GOY192 GYS192:GYU192 HIO192:HIQ192 HSK192:HSM192 ICG192:ICI192 IMC192:IME192 IVY192:IWA192 JFU192:JFW192 JPQ192:JPS192 JZM192:JZO192 KJI192:KJK192 KTE192:KTG192 LDA192:LDC192 LMW192:LMY192 LWS192:LWU192 MGO192:MGQ192 MQK192:MQM192 NAG192:NAI192 NKC192:NKE192 NTY192:NUA192 ODU192:ODW192 ONQ192:ONS192 OXM192:OXO192 PHI192:PHK192 PRE192:PRG192 QBA192:QBC192 QKW192:QKY192 QUS192:QUU192 REO192:REQ192 ROK192:ROM192 RYG192:RYI192 SIC192:SIE192 SRY192:SSA192 TBU192:TBW192 TLQ192:TLS192 TVM192:TVO192 UFI192:UFK192 UPE192:UPG192 UZA192:UZC192 VIW192:VIY192 VSS192:VSU192 WCO192:WCQ192 WMK192:WMM192 WWG192:WWI192 JJ192 TF192 ADB192 AMX192 AWT192 BGP192 BQL192 CAH192 CKD192 CTZ192 DDV192 DNR192 DXN192 EHJ192 ERF192 FBB192 FKX192 FUT192 GEP192 GOL192 GYH192 HID192 HRZ192 IBV192 ILR192 IVN192 JFJ192 JPF192 JZB192 KIX192 KST192 LCP192 LML192 LWH192 MGD192 MPZ192 MZV192 NJR192 NTN192 ODJ192 ONF192 OXB192 PGX192 PQT192 QAP192 QKL192 QUH192 RED192 RNZ192 RXV192 SHR192 SRN192 TBJ192 TLF192 TVB192 UEX192 UOT192 UYP192 VIL192 VSH192 WCD192 WLZ192 N190:N192 AB82 JU196:JW196 TQ196:TS196 ADM196:ADO196 ANI196:ANK196 AXE196:AXG196 BHA196:BHC196 BQW196:BQY196 CAS196:CAU196 CKO196:CKQ196 CUK196:CUM196 DEG196:DEI196 DOC196:DOE196 DXY196:DYA196 EHU196:EHW196 ERQ196:ERS196 FBM196:FBO196 FLI196:FLK196 FVE196:FVG196 GFA196:GFC196 GOW196:GOY196 GYS196:GYU196 HIO196:HIQ196 HSK196:HSM196 ICG196:ICI196 IMC196:IME196 IVY196:IWA196 JFU196:JFW196 JPQ196:JPS196 JZM196:JZO196 KJI196:KJK196 KTE196:KTG196 LDA196:LDC196 LMW196:LMY196 LWS196:LWU196 MGO196:MGQ196 MQK196:MQM196 NAG196:NAI196 NKC196:NKE196 NTY196:NUA196 ODU196:ODW196 ONQ196:ONS196 OXM196:OXO196 PHI196:PHK196 PRE196:PRG196 QBA196:QBC196 QKW196:QKY196 QUS196:QUU196 REO196:REQ196 ROK196:ROM196 RYG196:RYI196 SIC196:SIE196 SRY196:SSA196 TBU196:TBW196 TLQ196:TLS196 TVM196:TVO196 UFI196:UFK196 UPE196:UPG196 UZA196:UZC196 VIW196:VIY196 VSS196:VSU196 WCO196:WCQ196 WMK196:WMM196 WWG196:WWI196 JJ196 TF196 ADB196 AMX196 AWT196 BGP196 BQL196 CAH196 CKD196 CTZ196 DDV196 DNR196 DXN196 EHJ196 ERF196 FBB196 FKX196 FUT196 GEP196 GOL196 GYH196 HID196 HRZ196 IBV196 ILR196 IVN196 JFJ196 JPF196 JZB196 KIX196 KST196 LCP196 LML196 LWH196 MGD196 MPZ196 MZV196 NJR196 NTN196 ODJ196 ONF196 OXB196 PGX196 PQT196 QAP196 QKL196 QUH196 RED196 RNZ196 RXV196 SHR196 SRN196 TBJ196 TLF196 TVB196 UEX196 UOT196 UYP196 VIL196 VSH196 WCD196 WLZ196 Y135:AA150 Y152:AA153 Y155:AA156 SV189 ADM238:ADO238 O238 TQ238:TS238 Z238:AB238 JU238:JW238 WVV238 WLZ238 WCD238 VSH238 VIL238 UYP238 UOT238 UEX238 TVB238 TLF238 TBJ238 SRN238 SHR238 RXV238 RNZ238 RED238 QUH238 QKL238 QAP238 PQT238 PGX238 OXB238 ONF238 ODJ238 NTN238 NJR238 MZV238 MPZ238 MGD238 LWH238 LML238 LCP238 KST238 KIX238 JZB238 JPF238 JFJ238 IVN238 ILR238 IBV238 HRZ238 HID238 GYH238 GOL238 GEP238 FUT238 FKX238 FBB238 ERF238 EHJ238 DXN238 DNR238 DDV238 CTZ238 CKD238 CAH238 BQL238 BGP238 AWT238 AMX238 ADB238 TF238 JJ238 WWG238:WWI238 WMK238:WMM238 WCO238:WCQ238 VSS238:VSU238 VIW238:VIY238 UZA238:UZC238 UPE238:UPG238 UFI238:UFK238 TVM238:TVO238 TLQ238:TLS238 TBU238:TBW238 SRY238:SSA238 SIC238:SIE238 RYG238:RYI238 ROK238:ROM238 REO238:REQ238 QUS238:QUU238 QKW238:QKY238 QBA238:QBC238 PRE238:PRG238 PHI238:PHK238 OXM238:OXO238 ONQ238:ONS238 ODU238:ODW238 NTY238:NUA238 NKC238:NKE238 NAG238:NAI238 MQK238:MQM238 MGO238:MGQ238 LWS238:LWU238 LMW238:LMY238 LDA238:LDC238 KTE238:KTG238 KJI238:KJK238 JZM238:JZO238 JPQ238:JPS238 JFU238:JFW238 IVY238:IWA238 IMC238:IME238 ICG238:ICI238 HSK238:HSM238 HIO238:HIQ238 GYS238:GYU238 GOW238:GOY238 GFA238:GFC238 FVE238:FVG238 FLI238:FLK238 FBM238:FBO238 ERQ238:ERS238 EHU238:EHW238 DXY238:DYA238 DOC238:DOE238 DEG238:DEI238 CUK238:CUM238 CKO238:CKQ238 CAS238:CAU238 BQW238:BQY238 BHA238:BHC238 AXE238:AXG238 ANI238:ANK238 TD239:TD241 ACZ239:ACZ241 AMV239:AMV241 AWR239:AWR241 BGN239:BGN241 BQJ239:BQJ241 CAF239:CAF241 CKB239:CKB241 CTX239:CTX241 DDT239:DDT241 DNP239:DNP241 DXL239:DXL241 EHH239:EHH241 ERD239:ERD241 FAZ239:FAZ241 FKV239:FKV241 FUR239:FUR241 GEN239:GEN241 GOJ239:GOJ241 GYF239:GYF241 HIB239:HIB241 HRX239:HRX241 IBT239:IBT241 ILP239:ILP241 IVL239:IVL241 JFH239:JFH241 JPD239:JPD241 JYZ239:JYZ241 KIV239:KIV241 KSR239:KSR241 LCN239:LCN241 LMJ239:LMJ241 LWF239:LWF241 MGB239:MGB241 MPX239:MPX241 MZT239:MZT241 NJP239:NJP241 NTL239:NTL241 ODH239:ODH241 OND239:OND241 OWZ239:OWZ241 PGV239:PGV241 PQR239:PQR241 QAN239:QAN241 QKJ239:QKJ241 QUF239:QUF241 REB239:REB241 RNX239:RNX241 RXT239:RXT241 SHP239:SHP241 SRL239:SRL241 TBH239:TBH241 TLD239:TLD241 TUZ239:TUZ241 UEV239:UEV241 UOR239:UOR241 UYN239:UYN241 VIJ239:VIJ241 VSF239:VSF241 WCB239:WCB241 WLX239:WLX241 WVT239:WVT241 JS239:JU241 TO239:TQ241 ADK239:ADM241 ANG239:ANI241 AXC239:AXE241 BGY239:BHA241 BQU239:BQW241 CAQ239:CAS241 CKM239:CKO241 CUI239:CUK241 DEE239:DEG241 DOA239:DOC241 DXW239:DXY241 EHS239:EHU241 ERO239:ERQ241 FBK239:FBM241 FLG239:FLI241 FVC239:FVE241 GEY239:GFA241 GOU239:GOW241 GYQ239:GYS241 HIM239:HIO241 HSI239:HSK241 ICE239:ICG241 IMA239:IMC241 IVW239:IVY241 JFS239:JFU241 JPO239:JPQ241 JZK239:JZM241 KJG239:KJI241 KTC239:KTE241 LCY239:LDA241 LMU239:LMW241 LWQ239:LWS241 MGM239:MGO241 MQI239:MQK241 NAE239:NAG241 NKA239:NKC241 NTW239:NTY241 ODS239:ODU241 ONO239:ONQ241 OXK239:OXM241 PHG239:PHI241 PRC239:PRE241 QAY239:QBA241 QKU239:QKW241 QUQ239:QUS241 REM239:REO241 ROI239:ROK241 RYE239:RYG241 SIA239:SIC241 SRW239:SRY241 TBS239:TBU241 TLO239:TLQ241 TVK239:TVM241 UFG239:UFI241 UPC239:UPE241 UYY239:UZA241 VIU239:VIW241 VSQ239:VSS241 WCM239:WCO241 WMI239:WMK241 WWE239:WWG241 Y185:AA187 Y242:AA841 ACR189 AMN189 AWJ189 BGF189 BQB189 BZX189 CJT189 CTP189 DDL189 DNH189 DXD189 EGZ189 EQV189 FAR189 FKN189 FUJ189 GEF189 GOB189 GXX189 HHT189 HRP189 IBL189 ILH189 IVD189 JEZ189 JOV189 JYR189 KIN189 KSJ189 LCF189 LMB189 LVX189 MFT189 MPP189 MZL189 NJH189 NTD189 OCZ189 OMV189 OWR189 PGN189 PQJ189 QAF189 QKB189 QTX189 RDT189 RNP189 RXL189 SHH189 SRD189 TAZ189 TKV189 TUR189 UEN189 UOJ189 UYF189 VIB189 VRX189 WBT189 WLP189 WVL189 JK189:JM189 TG189:TI189 ADC189:ADE189 AMY189:ANA189 AWU189:AWW189 BGQ189:BGS189 BQM189:BQO189 CAI189:CAK189 CKE189:CKG189 CUA189:CUC189 DDW189:DDY189 DNS189:DNU189 DXO189:DXQ189 EHK189:EHM189 ERG189:ERI189 FBC189:FBE189 FKY189:FLA189 FUU189:FUW189 GEQ189:GES189 GOM189:GOO189 GYI189:GYK189 HIE189:HIG189 HSA189:HSC189 IBW189:IBY189 ILS189:ILU189 IVO189:IVQ189 JFK189:JFM189 JPG189:JPI189 JZC189:JZE189 KIY189:KJA189 KSU189:KSW189 LCQ189:LCS189 LMM189:LMO189 LWI189:LWK189 MGE189:MGG189 MQA189:MQC189 MZW189:MZY189 NJS189:NJU189 NTO189:NTQ189 ODK189:ODM189 ONG189:ONI189 OXC189:OXE189 PGY189:PHA189 PQU189:PQW189 QAQ189:QAS189 QKM189:QKO189 QUI189:QUK189 REE189:REG189 ROA189:ROC189 RXW189:RXY189 SHS189:SHU189 SRO189:SRQ189 TBK189:TBM189 TLG189:TLI189 TVC189:TVE189 UEY189:UFA189 UOU189:UOW189 UYQ189:UYS189 VIM189:VIO189 VSI189:VSK189 WCE189:WCG189 WMA189:WMC189 WVW189:WVY189 IZ189 JH233 TD233 ACZ233 AMV233 AWR233 BGN233 BQJ233 CAF233 CKB233 CTX233 DDT233 DNP233 DXL233 EHH233 ERD233 FAZ233 FKV233 FUR233 GEN233 GOJ233 GYF233 HIB233 HRX233 IBT233 ILP233 IVL233 JFH233 JPD233 JYZ233 KIV233 KSR233 LCN233 LMJ233 LWF233 MGB233 MPX233 MZT233 NJP233 NTL233 ODH233 OND233 OWZ233 PGV233 PQR233 QAN233 QKJ233 QUF233 REB233 RNX233 RXT233 SHP233 SRL233 TBH233 TLD233 TUZ233 UEV233 UOR233 UYN233 VIJ233 VSF233 WCB233 WLX233 WVT233 JS233:JU233 TO233:TQ233 ADK233:ADM233 ANG233:ANI233 AXC233:AXE233 BGY233:BHA233 BQU233:BQW233 CAQ233:CAS233 CKM233:CKO233 CUI233:CUK233 DEE233:DEG233 DOA233:DOC233 DXW233:DXY233 EHS233:EHU233 ERO233:ERQ233 FBK233:FBM233 FLG233:FLI233 FVC233:FVE233 GEY233:GFA233 GOU233:GOW233 GYQ233:GYS233 HIM233:HIO233 HSI233:HSK233 ICE233:ICG233 IMA233:IMC233 IVW233:IVY233 JFS233:JFU233 JPO233:JPQ233 JZK233:JZM233 KJG233:KJI233 KTC233:KTE233 LCY233:LDA233 LMU233:LMW233 LWQ233:LWS233 MGM233:MGO233 MQI233:MQK233 NAE233:NAG233 NKA233:NKC233 NTW233:NTY233 ODS233:ODU233 ONO233:ONQ233 OXK233:OXM233 PHG233:PHI233 PRC233:PRE233 QAY233:QBA233 QKU233:QKW233 QUQ233:QUS233 REM233:REO233 ROI233:ROK233 RYE233:RYG233 SIA233:SIC233 SRW233:SRY233 TBS233:TBU233 TLO233:TLQ233 TVK233:TVM233 UFG233:UFI233 UPC233:UPE233 UYY233:UZA233 VIU233:VIW233 VSQ233:VSS233 WCM233:WCO233 WMI233:WMK233 WWE233:WWG233 JH235 TD235 ACZ235 AMV235 AWR235 BGN235 BQJ235 CAF235 CKB235 CTX235 DDT235 DNP235 DXL235 EHH235 ERD235 FAZ235 FKV235 FUR235 GEN235 GOJ235 GYF235 HIB235 HRX235 IBT235 ILP235 IVL235 JFH235 JPD235 JYZ235 KIV235 KSR235 LCN235 LMJ235 LWF235 MGB235 MPX235 MZT235 NJP235 NTL235 ODH235 OND235 OWZ235 PGV235 PQR235 QAN235 QKJ235 QUF235 REB235 RNX235 RXT235 SHP235 SRL235 TBH235 TLD235 TUZ235 UEV235 UOR235 UYN235 VIJ235 VSF235 WCB235 WLX235 WVT235 JS235:JU235 TO235:TQ235 ADK235:ADM235 ANG235:ANI235 AXC235:AXE235 BGY235:BHA235 BQU235:BQW235 CAQ235:CAS235 CKM235:CKO235 CUI235:CUK235 DEE235:DEG235 DOA235:DOC235 DXW235:DXY235 EHS235:EHU235 ERO235:ERQ235 FBK235:FBM235 FLG235:FLI235 FVC235:FVE235 GEY235:GFA235 GOU235:GOW235 GYQ235:GYS235 HIM235:HIO235 HSI235:HSK235 ICE235:ICG235 IMA235:IMC235 IVW235:IVY235 JFS235:JFU235 JPO235:JPQ235 JZK235:JZM235 KJG235:KJI235 KTC235:KTE235 LCY235:LDA235 LMU235:LMW235 LWQ235:LWS235 MGM235:MGO235 MQI235:MQK235 NAE235:NAG235 NKA235:NKC235 NTW235:NTY235 ODS235:ODU235 ONO235:ONQ235 OXK235:OXM235 PHG235:PHI235 PRC235:PRE235 QAY235:QBA235 QKU235:QKW235 QUQ235:QUS235 REM235:REO235 ROI235:ROK235 RYE235:RYG235 SIA235:SIC235 SRW235:SRY235 TBS235:TBU235 TLO235:TLQ235 TVK235:TVM235 UFG235:UFI235 UPC235:UPE235 UYY235:UZA235 VIU235:VIW235 VSQ235:VSS235 WCM235:WCO235 WMI235:WMK235 WWE235:WWG235 Y225:AA237 TD237 ACZ237 AMV237 AWR237 BGN237 BQJ237 CAF237 CKB237 CTX237 DDT237 DNP237 DXL237 EHH237 ERD237 FAZ237 FKV237 FUR237 GEN237 GOJ237 GYF237 HIB237 HRX237 IBT237 ILP237 IVL237 JFH237 JPD237 JYZ237 KIV237 KSR237 LCN237 LMJ237 LWF237 MGB237 MPX237 MZT237 NJP237 NTL237 ODH237 OND237 OWZ237 PGV237 PQR237 QAN237 QKJ237 QUF237 REB237 RNX237 RXT237 SHP237 SRL237 TBH237 TLD237 TUZ237 UEV237 UOR237 UYN237 VIJ237 VSF237 WCB237 WLX237 WVT237 JS237:JU237 TO237:TQ237 ADK237:ADM237 ANG237:ANI237 AXC237:AXE237 BGY237:BHA237 BQU237:BQW237 CAQ237:CAS237 CKM237:CKO237 CUI237:CUK237 DEE237:DEG237 DOA237:DOC237 DXW237:DXY237 EHS237:EHU237 ERO237:ERQ237 FBK237:FBM237 FLG237:FLI237 FVC237:FVE237 GEY237:GFA237 GOU237:GOW237 GYQ237:GYS237 HIM237:HIO237 HSI237:HSK237 ICE237:ICG237 IMA237:IMC237 IVW237:IVY237 JFS237:JFU237 JPO237:JPQ237 JZK237:JZM237 KJG237:KJI237 KTC237:KTE237 LCY237:LDA237 LMU237:LMW237 LWQ237:LWS237 MGM237:MGO237 MQI237:MQK237 NAE237:NAG237 NKA237:NKC237 NTW237:NTY237 ODS237:ODU237 ONO237:ONQ237 OXK237:OXM237 PHG237:PHI237 PRC237:PRE237 QAY237:QBA237 QKU237:QKW237 QUQ237:QUS237 REM237:REO237 ROI237:ROK237 RYE237:RYG237 SIA237:SIC237 SRW237:SRY237 TBS237:TBU237 TLO237:TLQ237 TVK237:TVM237 UFG237:UFI237 UPC237:UPE237 UYY237:UZA237 VIU237:VIW237 VSQ237:VSS237 WCM237:WCO237 WMI237:WMK237 WWE237:WWG237 X63:X65 AMC64:AME65 AMC68:AME69 X67:X69 X72:X74 AMC97:AME98 AMC84:AME85 ACA131 X92:X94 AMC93:AME94 X87:X89 AMC88:AME89 ACG105:ACI106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JH130:JJ130 TD130:TF130 ACZ130:ADB130 AMV130:AMX130 AWR130:AWT130 BGN130:BGP130 BQJ130:BQL130 CAF130:CAH130 CKB130:CKD130 CTX130:CTZ130 DDT130:DDV130 DNP130:DNR130 DXL130:DXN130 EHH130:EHJ130 ERD130:ERF130 FAZ130:FBB130 FKV130:FKX130 FUR130:FUT130 GEN130:GEP130 GOJ130:GOL130 GYF130:GYH130 HIB130:HID130 HRX130:HRZ130 IBT130:IBV130 ILP130:ILR130 IVL130:IVN130 JFH130:JFJ130 JPD130:JPF130 JYZ130:JZB130 KIV130:KIX130 KSR130:KST130 LCN130:LCP130 LMJ130:LML130 LWF130:LWH130 MGB130:MGD130 MPX130:MPZ130 MZT130:MZV130 NJP130:NJR130 NTL130:NTN130 ODH130:ODJ130 OND130:ONF130 OWZ130:OXB130 PGV130:PGX130 PQR130:PQT130 QAN130:QAP130 QKJ130:QKL130 QUF130:QUH130 REB130:RED130 RNX130:RNZ130 RXT130:RXV130 SHP130:SHR130 SRL130:SRN130 TBH130:TBJ130 TLD130:TLF130 TUZ130:TVB130 UEV130:UEX130 UOR130:UOT130 UYN130:UYP130 VIJ130:VIL130 VSF130:VSH130 WCB130:WCD130 WLX130:WLZ130 WVT130:WVV130 IW130 SS130 AWG130 ACO130 AMK130 AB129:AC131 AVS131 SE131 II131 WVF131:WVH131 WLJ131:WLL131 WBN131:WBP131 VRR131:VRT131 VHV131:VHX131 UXZ131:UYB131 UOD131:UOF131 UEH131:UEJ131 TUL131:TUN131 TKP131:TKR131 TAT131:TAV131 SQX131:SQZ131 SHB131:SHD131 RXF131:RXH131 RNJ131:RNL131 RDN131:RDP131 QTR131:QTT131 QJV131:QJX131 PZZ131:QAB131 PQD131:PQF131 PGH131:PGJ131 OWL131:OWN131 OMP131:OMR131 OCT131:OCV131 NSX131:NSZ131 NJB131:NJD131 MZF131:MZH131 MPJ131:MPL131 MFN131:MFP131 LVR131:LVT131 LLV131:LLX131 LBZ131:LCB131 KSD131:KSF131 KIH131:KIJ131 JYL131:JYN131 JOP131:JOR131 JET131:JEV131 IUX131:IUZ131 ILB131:ILD131 IBF131:IBH131 HRJ131:HRL131 HHN131:HHP131 GXR131:GXT131 GNV131:GNX131 GDZ131:GEB131 FUD131:FUF131 FKH131:FKJ131 FAL131:FAN131 EQP131:EQR131 EGT131:EGV131 DWX131:DWZ131 DNB131:DND131 DDF131:DDH131 CTJ131:CTL131 CJN131:CJP131 BZR131:BZT131 BPV131:BPX131 BFZ131:BGB131 AWD131:AWF131 AMH131:AMJ131 ACL131:ACN131 SP131:SR131 IT131:IV131 WUU131 WKY131 WBC131 VRG131 VHK131 UXO131 UNS131 UDW131 TUA131 TKE131 TAI131 SQM131 SGQ131 RWU131 RMY131 RDC131 QTG131 QJK131 PZO131 PPS131 PFW131 OWA131 OME131 OCI131 NSM131 NIQ131 MYU131 MOY131 MFC131 LVG131 LLK131 LBO131 KRS131 KHW131 JYA131 JOE131 JEI131 IUM131 IKQ131 IAU131 HQY131 HHC131 GXG131 GNK131 GDO131 FTS131 FJW131 FAA131 EQE131 EGI131 DWM131 DMQ131 DCU131 CSY131 CJC131 BZG131 BPK131 BFO131 ALW131 AMC78:AME78 X83:X85 X76:X81 M92:M103 AMC81:AME81 N195:N214 Z201:Z224 N158:N187 JH239:JH241 ALZ242 ACD242 AVV242 BFR242 BPN242 BZJ242 CJF242 CTB242 DCX242 DMT242 DWP242 EGL242 EQH242 FAD242 FJZ242 FTV242 GDR242 GNN242 GXJ242 HHF242 HRB242 IAX242 IKT242 IUP242 JEL242 JOH242 JYD242 KHZ242 KRV242 LBR242 LLN242 LVJ242 MFF242 MPB242 MYX242 NIT242 NSP242 OCL242 OMH242 OWD242 PFZ242 PPV242 PZR242 QJN242 QTJ242 RDF242 RNB242 RWX242 SGT242 SQP242 TAL242 TKH242 TUD242 UDZ242 UNV242 UXR242 VHN242 VRJ242 WBF242 WLB242 WUX242 IW242:IY242 SS242:SU242 ACO242:ACQ242 AMK242:AMM242 AWG242:AWI242 BGC242:BGE242 BPY242:BQA242 BZU242:BZW242 CJQ242:CJS242 CTM242:CTO242 DDI242:DDK242 DNE242:DNG242 DXA242:DXC242 EGW242:EGY242 EQS242:EQU242 FAO242:FAQ242 FKK242:FKM242 FUG242:FUI242 GEC242:GEE242 GNY242:GOA242 GXU242:GXW242 HHQ242:HHS242 HRM242:HRO242 IBI242:IBK242 ILE242:ILG242 IVA242:IVC242 JEW242:JEY242 JOS242:JOU242 JYO242:JYQ242 KIK242:KIM242 KSG242:KSI242 LCC242:LCE242 LLY242:LMA242 LVU242:LVW242 MFQ242:MFS242 MPM242:MPO242 MZI242:MZK242 NJE242:NJG242 NTA242:NTC242 OCW242:OCY242 OMS242:OMU242 OWO242:OWQ242 PGK242:PGM242 PQG242:PQI242 QAC242:QAE242 QJY242:QKA242 QTU242:QTW242 RDQ242:RDS242 RNM242:RNO242 RXI242:RXK242 SHE242:SHG242 SRA242:SRC242 TAW242:TAY242 TKS242:TKU242 TUO242:TUQ242 UEK242:UEM242 UOG242:UOI242 UYC242:UYE242 VHY242:VIA242 VRU242:VRW242 WBQ242:WBS242 WLM242:WLO242 WVI242:WVK242 IL242 M83:M90 M63:M70 M72:M81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2019-05-06T06:34:38Z</dcterms:modified>
</cp:coreProperties>
</file>