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reservationPassword="ECBD"/>
  <workbookPr/>
  <mc:AlternateContent xmlns:mc="http://schemas.openxmlformats.org/markup-compatibility/2006">
    <mc:Choice Requires="x15">
      <x15ac:absPath xmlns:x15ac="http://schemas.microsoft.com/office/spreadsheetml/2010/11/ac" url="\\emg-filesrv-01\Общая папка департамента лзимс$\1. ПЛАН ЗАКУПОК\Долгосрочный\"/>
    </mc:Choice>
  </mc:AlternateContent>
  <bookViews>
    <workbookView xWindow="0" yWindow="0" windowWidth="28800" windowHeight="12435"/>
  </bookViews>
  <sheets>
    <sheet name="ДПЗ 19-23 с 2 изм.и доп" sheetId="3" r:id="rId1"/>
  </sheets>
  <externalReferences>
    <externalReference r:id="rId2"/>
    <externalReference r:id="rId3"/>
    <externalReference r:id="rId4"/>
  </externalReferences>
  <definedNames>
    <definedName name="_xlnm._FilterDatabase" localSheetId="0" hidden="1">'ДПЗ 19-23 с 2 изм.и доп'!$A$9:$WXN$258</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56" i="3" l="1"/>
  <c r="AK256" i="3"/>
  <c r="AG256" i="3"/>
  <c r="AY134" i="3"/>
  <c r="AK134" i="3"/>
  <c r="AG134" i="3"/>
  <c r="AY133" i="3"/>
  <c r="AK133" i="3"/>
  <c r="AG133" i="3"/>
  <c r="AZ134" i="3" l="1"/>
  <c r="AZ133" i="3"/>
  <c r="AZ256" i="3"/>
  <c r="AX71" i="3"/>
  <c r="AN71" i="3"/>
  <c r="AJ71" i="3"/>
  <c r="AK71" i="3" s="1"/>
  <c r="AF71" i="3"/>
  <c r="AG71" i="3" s="1"/>
  <c r="AX91" i="3"/>
  <c r="AN91" i="3"/>
  <c r="AJ91" i="3"/>
  <c r="AK91" i="3" s="1"/>
  <c r="AF91" i="3"/>
  <c r="AG91" i="3" s="1"/>
  <c r="AF92" i="3"/>
  <c r="AG92" i="3" s="1"/>
  <c r="AJ92" i="3"/>
  <c r="AK92" i="3" s="1"/>
  <c r="AN92" i="3"/>
  <c r="AO92" i="3" s="1"/>
  <c r="AR92" i="3"/>
  <c r="AS92" i="3"/>
  <c r="AV92" i="3"/>
  <c r="AW92" i="3" s="1"/>
  <c r="AX92" i="3"/>
  <c r="AY71" i="3" l="1"/>
  <c r="AY91" i="3"/>
  <c r="AO71" i="3"/>
  <c r="AZ71" i="3" s="1"/>
  <c r="AO91" i="3"/>
  <c r="AZ91" i="3" s="1"/>
  <c r="AZ254" i="3"/>
  <c r="AW254" i="3"/>
  <c r="AS254" i="3"/>
  <c r="AO254" i="3"/>
  <c r="AK254" i="3"/>
  <c r="AG254" i="3"/>
  <c r="AY188" i="3"/>
  <c r="AZ188" i="3" s="1"/>
  <c r="AG188" i="3"/>
  <c r="AZ235" i="3"/>
  <c r="AW235" i="3"/>
  <c r="AS235" i="3"/>
  <c r="AO235" i="3"/>
  <c r="AK235" i="3"/>
  <c r="AG235" i="3"/>
  <c r="AZ232" i="3"/>
  <c r="AW232" i="3"/>
  <c r="AS232" i="3"/>
  <c r="AO232" i="3"/>
  <c r="AK232" i="3"/>
  <c r="AG232" i="3"/>
  <c r="AZ229" i="3"/>
  <c r="AW229" i="3"/>
  <c r="AS229" i="3"/>
  <c r="AO229" i="3"/>
  <c r="AK229" i="3"/>
  <c r="AG229" i="3"/>
  <c r="AZ226" i="3"/>
  <c r="AW226" i="3"/>
  <c r="AS226" i="3"/>
  <c r="AO226" i="3"/>
  <c r="AK226" i="3"/>
  <c r="AG226" i="3"/>
  <c r="AY224" i="3"/>
  <c r="AZ224" i="3" s="1"/>
  <c r="AW224" i="3"/>
  <c r="AS224" i="3"/>
  <c r="AO224" i="3"/>
  <c r="AK224" i="3"/>
  <c r="AG224" i="3"/>
  <c r="AY222" i="3"/>
  <c r="AZ222" i="3" s="1"/>
  <c r="AW222" i="3"/>
  <c r="AS222" i="3"/>
  <c r="AO222" i="3"/>
  <c r="AK222" i="3"/>
  <c r="AG222" i="3"/>
  <c r="AY220" i="3"/>
  <c r="AZ220" i="3" s="1"/>
  <c r="AW220" i="3"/>
  <c r="AS220" i="3"/>
  <c r="AO220" i="3"/>
  <c r="AK220" i="3"/>
  <c r="AG220" i="3"/>
  <c r="AY218" i="3"/>
  <c r="AZ218" i="3" s="1"/>
  <c r="AW218" i="3"/>
  <c r="AS218" i="3"/>
  <c r="AO218" i="3"/>
  <c r="AK218" i="3"/>
  <c r="AG218" i="3"/>
  <c r="AZ215" i="3"/>
  <c r="AW215" i="3"/>
  <c r="AS215" i="3"/>
  <c r="AO215" i="3"/>
  <c r="AK215" i="3"/>
  <c r="AG215" i="3"/>
  <c r="AZ212" i="3"/>
  <c r="AW212" i="3"/>
  <c r="AS212" i="3"/>
  <c r="AO212" i="3"/>
  <c r="AK212" i="3"/>
  <c r="AG212" i="3"/>
  <c r="AZ209" i="3"/>
  <c r="AW209" i="3"/>
  <c r="AS209" i="3"/>
  <c r="AO209" i="3"/>
  <c r="AK209" i="3"/>
  <c r="AG209" i="3"/>
  <c r="AZ206" i="3"/>
  <c r="AW206" i="3"/>
  <c r="AS206" i="3"/>
  <c r="AO206" i="3"/>
  <c r="AK206" i="3"/>
  <c r="AG206" i="3"/>
  <c r="AZ203" i="3"/>
  <c r="AW203" i="3"/>
  <c r="AS203" i="3"/>
  <c r="AO203" i="3"/>
  <c r="AK203" i="3"/>
  <c r="AG203" i="3"/>
  <c r="AW200" i="3"/>
  <c r="AS200" i="3"/>
  <c r="AO200" i="3"/>
  <c r="AK200" i="3"/>
  <c r="AF200" i="3"/>
  <c r="AG200" i="3" s="1"/>
  <c r="AX17" i="3"/>
  <c r="AV17" i="3"/>
  <c r="AW17" i="3" s="1"/>
  <c r="AR17" i="3"/>
  <c r="AS17" i="3" s="1"/>
  <c r="AN17" i="3"/>
  <c r="AJ17" i="3"/>
  <c r="AK17" i="3" s="1"/>
  <c r="AF17" i="3"/>
  <c r="AG17" i="3" s="1"/>
  <c r="AX14" i="3"/>
  <c r="AV14" i="3"/>
  <c r="AW14" i="3" s="1"/>
  <c r="AR14" i="3"/>
  <c r="AS14" i="3" s="1"/>
  <c r="AN14" i="3"/>
  <c r="AO14" i="3" s="1"/>
  <c r="AJ14" i="3"/>
  <c r="AK14" i="3" s="1"/>
  <c r="AF14" i="3"/>
  <c r="AG14" i="3" s="1"/>
  <c r="AZ131" i="3"/>
  <c r="AK131" i="3"/>
  <c r="AG131" i="3"/>
  <c r="AX108" i="3"/>
  <c r="AN108" i="3"/>
  <c r="AO108" i="3" s="1"/>
  <c r="AJ108" i="3"/>
  <c r="AK108" i="3" s="1"/>
  <c r="AF108" i="3"/>
  <c r="AG108" i="3" s="1"/>
  <c r="AX107" i="3"/>
  <c r="AN107" i="3"/>
  <c r="AO107" i="3" s="1"/>
  <c r="AJ107" i="3"/>
  <c r="AF107" i="3"/>
  <c r="AG107" i="3" s="1"/>
  <c r="AX103" i="3"/>
  <c r="AN103" i="3"/>
  <c r="AO103" i="3" s="1"/>
  <c r="AJ103" i="3"/>
  <c r="AK103" i="3" s="1"/>
  <c r="AF103" i="3"/>
  <c r="AG103" i="3" s="1"/>
  <c r="AX90" i="3"/>
  <c r="AN90" i="3"/>
  <c r="AJ90" i="3"/>
  <c r="AK90" i="3" s="1"/>
  <c r="AF90" i="3"/>
  <c r="AG90" i="3" s="1"/>
  <c r="AX95" i="3"/>
  <c r="AN95" i="3"/>
  <c r="AJ95" i="3"/>
  <c r="AK95" i="3" s="1"/>
  <c r="AF95" i="3"/>
  <c r="AG95" i="3" s="1"/>
  <c r="AX86" i="3"/>
  <c r="AN86" i="3"/>
  <c r="AJ86" i="3"/>
  <c r="AK86" i="3" s="1"/>
  <c r="AF86" i="3"/>
  <c r="AG86" i="3" s="1"/>
  <c r="AX99" i="3"/>
  <c r="AN99" i="3"/>
  <c r="AJ99" i="3"/>
  <c r="AK99" i="3" s="1"/>
  <c r="AF99" i="3"/>
  <c r="AG99" i="3" s="1"/>
  <c r="AX75" i="3"/>
  <c r="AN75" i="3"/>
  <c r="AJ75" i="3"/>
  <c r="AK75" i="3" s="1"/>
  <c r="AF75" i="3"/>
  <c r="AG75" i="3" s="1"/>
  <c r="AX70" i="3"/>
  <c r="AN70" i="3"/>
  <c r="AO70" i="3" s="1"/>
  <c r="AJ70" i="3"/>
  <c r="AK70" i="3" s="1"/>
  <c r="AF70" i="3"/>
  <c r="AX66" i="3"/>
  <c r="AN66" i="3"/>
  <c r="AO66" i="3" s="1"/>
  <c r="AJ66" i="3"/>
  <c r="AK66" i="3" s="1"/>
  <c r="AF66" i="3"/>
  <c r="AG66" i="3" s="1"/>
  <c r="AZ200" i="3" l="1"/>
  <c r="AO17" i="3"/>
  <c r="AZ14" i="3"/>
  <c r="AY95" i="3"/>
  <c r="AY86" i="3"/>
  <c r="AZ66" i="3"/>
  <c r="AY75" i="3"/>
  <c r="AZ103" i="3"/>
  <c r="AY99" i="3"/>
  <c r="AY103" i="3"/>
  <c r="AY107" i="3"/>
  <c r="AZ108" i="3"/>
  <c r="AY108" i="3"/>
  <c r="AK107" i="3"/>
  <c r="AZ107" i="3" s="1"/>
  <c r="AO90" i="3"/>
  <c r="AO95" i="3"/>
  <c r="AZ95" i="3" s="1"/>
  <c r="AO86" i="3"/>
  <c r="AZ86" i="3" s="1"/>
  <c r="AO99" i="3"/>
  <c r="AZ99" i="3" s="1"/>
  <c r="AO75" i="3"/>
  <c r="AZ75" i="3" s="1"/>
  <c r="AG70" i="3"/>
  <c r="AY66" i="3"/>
  <c r="AG258" i="3"/>
  <c r="AG257" i="3"/>
  <c r="AZ249" i="3"/>
  <c r="AO249" i="3"/>
  <c r="AK249" i="3"/>
  <c r="AG249" i="3"/>
  <c r="AZ248" i="3"/>
  <c r="AO248" i="3"/>
  <c r="AK248" i="3"/>
  <c r="AG248" i="3"/>
  <c r="AZ247" i="3"/>
  <c r="AO247" i="3"/>
  <c r="AK247" i="3"/>
  <c r="AG247" i="3"/>
  <c r="AZ246" i="3"/>
  <c r="AO246" i="3"/>
  <c r="AK246" i="3"/>
  <c r="AG246" i="3"/>
  <c r="AZ245" i="3"/>
  <c r="AO245" i="3"/>
  <c r="AK245" i="3"/>
  <c r="AG245" i="3"/>
  <c r="AZ244" i="3"/>
  <c r="AO244" i="3"/>
  <c r="AK244" i="3"/>
  <c r="AG244" i="3"/>
  <c r="AZ243" i="3"/>
  <c r="AO243" i="3"/>
  <c r="AK243" i="3"/>
  <c r="AG243" i="3"/>
  <c r="AZ242" i="3"/>
  <c r="AO242" i="3"/>
  <c r="AK242" i="3"/>
  <c r="AG242" i="3"/>
  <c r="AZ241" i="3"/>
  <c r="AO241" i="3"/>
  <c r="AK241" i="3"/>
  <c r="AG241" i="3"/>
  <c r="AZ240" i="3"/>
  <c r="AO240" i="3"/>
  <c r="AK240" i="3"/>
  <c r="AG240" i="3"/>
  <c r="AZ239" i="3"/>
  <c r="AO239" i="3"/>
  <c r="AK239" i="3"/>
  <c r="AG239" i="3"/>
  <c r="AZ238" i="3"/>
  <c r="AO238" i="3"/>
  <c r="AK238" i="3"/>
  <c r="AG238" i="3"/>
  <c r="AZ237" i="3"/>
  <c r="AO237" i="3"/>
  <c r="AK237" i="3"/>
  <c r="AG237" i="3"/>
  <c r="AZ234" i="3"/>
  <c r="AW234" i="3"/>
  <c r="AS234" i="3"/>
  <c r="AO234" i="3"/>
  <c r="AK234" i="3"/>
  <c r="AG234" i="3"/>
  <c r="AZ231" i="3"/>
  <c r="AW231" i="3"/>
  <c r="AS231" i="3"/>
  <c r="AO231" i="3"/>
  <c r="AK231" i="3"/>
  <c r="AG231" i="3"/>
  <c r="AZ228" i="3"/>
  <c r="AW228" i="3"/>
  <c r="AS228" i="3"/>
  <c r="AO228" i="3"/>
  <c r="AK228" i="3"/>
  <c r="AG228" i="3"/>
  <c r="AZ225" i="3"/>
  <c r="AW225" i="3"/>
  <c r="AS225" i="3"/>
  <c r="AO225" i="3"/>
  <c r="AK225" i="3"/>
  <c r="AG225" i="3"/>
  <c r="AZ223" i="3"/>
  <c r="AW223" i="3"/>
  <c r="AS223" i="3"/>
  <c r="AO223" i="3"/>
  <c r="AK223" i="3"/>
  <c r="AG223" i="3"/>
  <c r="AZ221" i="3"/>
  <c r="AW221" i="3"/>
  <c r="AS221" i="3"/>
  <c r="AO221" i="3"/>
  <c r="AK221" i="3"/>
  <c r="AG221" i="3"/>
  <c r="AZ219" i="3"/>
  <c r="AW219" i="3"/>
  <c r="AS219" i="3"/>
  <c r="AO219" i="3"/>
  <c r="AK219" i="3"/>
  <c r="AG219" i="3"/>
  <c r="AZ217" i="3"/>
  <c r="AW217" i="3"/>
  <c r="AS217" i="3"/>
  <c r="AO217" i="3"/>
  <c r="AK217" i="3"/>
  <c r="AG217" i="3"/>
  <c r="AZ214" i="3"/>
  <c r="AW214" i="3"/>
  <c r="AS214" i="3"/>
  <c r="AO214" i="3"/>
  <c r="AK214" i="3"/>
  <c r="AG214" i="3"/>
  <c r="AZ211" i="3"/>
  <c r="AW211" i="3"/>
  <c r="AS211" i="3"/>
  <c r="AO211" i="3"/>
  <c r="AK211" i="3"/>
  <c r="AG211" i="3"/>
  <c r="AZ208" i="3"/>
  <c r="AW208" i="3"/>
  <c r="AS208" i="3"/>
  <c r="AO208" i="3"/>
  <c r="AK208" i="3"/>
  <c r="AG208" i="3"/>
  <c r="AZ205" i="3"/>
  <c r="AW205" i="3"/>
  <c r="AS205" i="3"/>
  <c r="AO205" i="3"/>
  <c r="AK205" i="3"/>
  <c r="AG205" i="3"/>
  <c r="AZ202" i="3"/>
  <c r="AW202" i="3"/>
  <c r="AS202" i="3"/>
  <c r="AO202" i="3"/>
  <c r="AK202" i="3"/>
  <c r="AG202" i="3"/>
  <c r="AZ199" i="3"/>
  <c r="AW199" i="3"/>
  <c r="AS199" i="3"/>
  <c r="AO199" i="3"/>
  <c r="AK199" i="3"/>
  <c r="AG199" i="3"/>
  <c r="AK198" i="3"/>
  <c r="AG198" i="3"/>
  <c r="AK197" i="3"/>
  <c r="AG197" i="3"/>
  <c r="AW196" i="3"/>
  <c r="AS196" i="3"/>
  <c r="AO196" i="3"/>
  <c r="AK196" i="3"/>
  <c r="AG196" i="3"/>
  <c r="AW195" i="3"/>
  <c r="AS195" i="3"/>
  <c r="AO195" i="3"/>
  <c r="AK195" i="3"/>
  <c r="AG195" i="3"/>
  <c r="AK194" i="3"/>
  <c r="AG194" i="3"/>
  <c r="AZ193" i="3"/>
  <c r="AK193" i="3"/>
  <c r="AG193" i="3"/>
  <c r="AK192" i="3"/>
  <c r="AG192" i="3"/>
  <c r="AR190" i="3"/>
  <c r="AS190" i="3" s="1"/>
  <c r="AN190" i="3"/>
  <c r="AO190" i="3" s="1"/>
  <c r="AJ190" i="3"/>
  <c r="AK190" i="3" s="1"/>
  <c r="AF190" i="3"/>
  <c r="AG190" i="3" s="1"/>
  <c r="AN189" i="3"/>
  <c r="AO189" i="3" s="1"/>
  <c r="AJ189" i="3"/>
  <c r="AK189" i="3" s="1"/>
  <c r="AG189" i="3"/>
  <c r="AZ187" i="3"/>
  <c r="AZ186" i="3"/>
  <c r="AO186" i="3"/>
  <c r="AK186" i="3"/>
  <c r="AG186" i="3"/>
  <c r="AZ185" i="3"/>
  <c r="AO185" i="3"/>
  <c r="AK185" i="3"/>
  <c r="AG185" i="3"/>
  <c r="AY179" i="3"/>
  <c r="AZ179" i="3" s="1"/>
  <c r="AO179" i="3"/>
  <c r="AK179" i="3"/>
  <c r="AG179" i="3"/>
  <c r="AO178" i="3"/>
  <c r="AK178" i="3"/>
  <c r="AG178" i="3"/>
  <c r="AY177" i="3"/>
  <c r="AZ177" i="3" s="1"/>
  <c r="AO177" i="3"/>
  <c r="AK177" i="3"/>
  <c r="AG177" i="3"/>
  <c r="AZ176" i="3"/>
  <c r="AO176" i="3"/>
  <c r="AK176" i="3"/>
  <c r="AG176" i="3"/>
  <c r="AO175" i="3"/>
  <c r="AK175" i="3"/>
  <c r="AG175" i="3"/>
  <c r="AY174" i="3"/>
  <c r="AZ174" i="3" s="1"/>
  <c r="AO174" i="3"/>
  <c r="AK174" i="3"/>
  <c r="AG174" i="3"/>
  <c r="AZ173" i="3"/>
  <c r="AO173" i="3"/>
  <c r="AK173" i="3"/>
  <c r="AG173" i="3"/>
  <c r="AO172" i="3"/>
  <c r="AK172" i="3"/>
  <c r="AG172" i="3"/>
  <c r="AY171" i="3"/>
  <c r="AZ171" i="3" s="1"/>
  <c r="AO171" i="3"/>
  <c r="AK171" i="3"/>
  <c r="AG171" i="3"/>
  <c r="AZ170" i="3"/>
  <c r="AO170" i="3"/>
  <c r="AK170" i="3"/>
  <c r="AG170" i="3"/>
  <c r="AO169" i="3"/>
  <c r="AK169" i="3"/>
  <c r="AG169" i="3"/>
  <c r="AY168" i="3"/>
  <c r="AZ168" i="3" s="1"/>
  <c r="AO168" i="3"/>
  <c r="AK168" i="3"/>
  <c r="AG168" i="3"/>
  <c r="AO167" i="3"/>
  <c r="AK167" i="3"/>
  <c r="AG167" i="3"/>
  <c r="AY166" i="3"/>
  <c r="AZ166" i="3" s="1"/>
  <c r="AO166" i="3"/>
  <c r="AK166" i="3"/>
  <c r="AG166" i="3"/>
  <c r="AO165" i="3"/>
  <c r="AK165" i="3"/>
  <c r="AG165" i="3"/>
  <c r="AY164" i="3"/>
  <c r="AZ164" i="3" s="1"/>
  <c r="AO164" i="3"/>
  <c r="AK164" i="3"/>
  <c r="AG164" i="3"/>
  <c r="AO163" i="3"/>
  <c r="AK163" i="3"/>
  <c r="AG163" i="3"/>
  <c r="AY162" i="3"/>
  <c r="AO162" i="3"/>
  <c r="AK162" i="3"/>
  <c r="AG162" i="3"/>
  <c r="AO161" i="3"/>
  <c r="AK161" i="3"/>
  <c r="AG161" i="3"/>
  <c r="AK160" i="3"/>
  <c r="AG160" i="3"/>
  <c r="AZ159" i="3"/>
  <c r="AO159" i="3"/>
  <c r="AK159" i="3"/>
  <c r="AG159" i="3"/>
  <c r="AZ158" i="3"/>
  <c r="AO158" i="3"/>
  <c r="AK158" i="3"/>
  <c r="AG158" i="3"/>
  <c r="AO157" i="3"/>
  <c r="AK157" i="3"/>
  <c r="AG157" i="3"/>
  <c r="AZ156" i="3"/>
  <c r="AO156" i="3"/>
  <c r="AK156" i="3"/>
  <c r="AG156" i="3"/>
  <c r="AZ155" i="3"/>
  <c r="AO155" i="3"/>
  <c r="AK155" i="3"/>
  <c r="AG155" i="3"/>
  <c r="AO154" i="3"/>
  <c r="AK154" i="3"/>
  <c r="AG154" i="3"/>
  <c r="AZ153" i="3"/>
  <c r="AO153" i="3"/>
  <c r="AK153" i="3"/>
  <c r="AG153" i="3"/>
  <c r="AZ152" i="3"/>
  <c r="AO152" i="3"/>
  <c r="AK152" i="3"/>
  <c r="AG152" i="3"/>
  <c r="AO151" i="3"/>
  <c r="AK151" i="3"/>
  <c r="AG151" i="3"/>
  <c r="AZ150" i="3"/>
  <c r="AO150" i="3"/>
  <c r="AK150" i="3"/>
  <c r="AG150" i="3"/>
  <c r="AO149" i="3"/>
  <c r="AK149" i="3"/>
  <c r="AG149" i="3"/>
  <c r="AZ148" i="3"/>
  <c r="AO148" i="3"/>
  <c r="AK148" i="3"/>
  <c r="AG148" i="3"/>
  <c r="AO147" i="3"/>
  <c r="AK147" i="3"/>
  <c r="AG147" i="3"/>
  <c r="AZ146" i="3"/>
  <c r="AO146" i="3"/>
  <c r="AK146" i="3"/>
  <c r="AG146" i="3"/>
  <c r="AO145" i="3"/>
  <c r="AK145" i="3"/>
  <c r="AG145" i="3"/>
  <c r="AO144" i="3"/>
  <c r="AK144" i="3"/>
  <c r="AF144" i="3"/>
  <c r="AZ144" i="3" s="1"/>
  <c r="AZ143" i="3"/>
  <c r="AO143" i="3"/>
  <c r="AK143" i="3"/>
  <c r="AG143" i="3"/>
  <c r="AO142" i="3"/>
  <c r="AK142" i="3"/>
  <c r="AG142" i="3"/>
  <c r="AO141" i="3"/>
  <c r="AK141" i="3"/>
  <c r="AF141" i="3"/>
  <c r="AZ141" i="3" s="1"/>
  <c r="AZ140" i="3"/>
  <c r="AO140" i="3"/>
  <c r="AK140" i="3"/>
  <c r="AG140" i="3"/>
  <c r="AO139" i="3"/>
  <c r="AK139" i="3"/>
  <c r="AG139" i="3"/>
  <c r="AZ138" i="3"/>
  <c r="AW138" i="3"/>
  <c r="AS138" i="3"/>
  <c r="AO138" i="3"/>
  <c r="AK138" i="3"/>
  <c r="AG138" i="3"/>
  <c r="AZ137" i="3"/>
  <c r="AW137" i="3"/>
  <c r="AS137" i="3"/>
  <c r="AO137" i="3"/>
  <c r="AK137" i="3"/>
  <c r="AG137" i="3"/>
  <c r="AV132" i="3"/>
  <c r="AW132" i="3" s="1"/>
  <c r="AR132" i="3"/>
  <c r="AO132" i="3"/>
  <c r="AK132" i="3"/>
  <c r="AG132" i="3"/>
  <c r="AK130" i="3"/>
  <c r="AG130" i="3"/>
  <c r="AZ129" i="3"/>
  <c r="AK129" i="3"/>
  <c r="AG129" i="3"/>
  <c r="AZ128" i="3"/>
  <c r="AK128" i="3"/>
  <c r="AG128" i="3"/>
  <c r="AY127" i="3"/>
  <c r="AZ127" i="3" s="1"/>
  <c r="AK127" i="3"/>
  <c r="AG127" i="3"/>
  <c r="AZ126" i="3"/>
  <c r="AV126" i="3"/>
  <c r="AW126" i="3" s="1"/>
  <c r="AR126" i="3"/>
  <c r="AS126" i="3" s="1"/>
  <c r="AK126" i="3"/>
  <c r="AG126" i="3"/>
  <c r="AV125" i="3"/>
  <c r="AW125" i="3" s="1"/>
  <c r="AR125" i="3"/>
  <c r="AS125" i="3" s="1"/>
  <c r="AO125" i="3"/>
  <c r="AJ125" i="3"/>
  <c r="AK125" i="3" s="1"/>
  <c r="AG125" i="3"/>
  <c r="AK124" i="3"/>
  <c r="AG124" i="3"/>
  <c r="AZ123" i="3"/>
  <c r="AK123" i="3"/>
  <c r="AG123" i="3"/>
  <c r="AK122" i="3"/>
  <c r="AG122" i="3"/>
  <c r="AX121" i="3"/>
  <c r="AN121" i="3"/>
  <c r="AY121" i="3" s="1"/>
  <c r="AK121" i="3"/>
  <c r="AG121" i="3"/>
  <c r="AZ120" i="3"/>
  <c r="AX120" i="3"/>
  <c r="AN120" i="3"/>
  <c r="AO120" i="3" s="1"/>
  <c r="AK120" i="3"/>
  <c r="AG120" i="3"/>
  <c r="AX119" i="3"/>
  <c r="AN119" i="3"/>
  <c r="AO119" i="3" s="1"/>
  <c r="AK119" i="3"/>
  <c r="AG119" i="3"/>
  <c r="AZ118" i="3"/>
  <c r="AX118" i="3"/>
  <c r="AN118" i="3"/>
  <c r="AO118" i="3" s="1"/>
  <c r="AK118" i="3"/>
  <c r="AG118" i="3"/>
  <c r="AX117" i="3"/>
  <c r="AN117" i="3"/>
  <c r="AK117" i="3"/>
  <c r="AG117" i="3"/>
  <c r="AZ116" i="3"/>
  <c r="AX116" i="3"/>
  <c r="AN116" i="3"/>
  <c r="AO116" i="3" s="1"/>
  <c r="AK116" i="3"/>
  <c r="AG116" i="3"/>
  <c r="AX115" i="3"/>
  <c r="AN115" i="3"/>
  <c r="AY115" i="3" s="1"/>
  <c r="AK115" i="3"/>
  <c r="AG115" i="3"/>
  <c r="AZ114" i="3"/>
  <c r="AX114" i="3"/>
  <c r="AN114" i="3"/>
  <c r="AO114" i="3" s="1"/>
  <c r="AK114" i="3"/>
  <c r="AG114" i="3"/>
  <c r="AY113" i="3"/>
  <c r="AZ113" i="3" s="1"/>
  <c r="AW113" i="3"/>
  <c r="AS113" i="3"/>
  <c r="AO113" i="3"/>
  <c r="AK113" i="3"/>
  <c r="AG113" i="3"/>
  <c r="AY112" i="3"/>
  <c r="AZ112" i="3" s="1"/>
  <c r="AW112" i="3"/>
  <c r="AS112" i="3"/>
  <c r="AO112" i="3"/>
  <c r="AK112" i="3"/>
  <c r="AG112" i="3"/>
  <c r="AY111" i="3"/>
  <c r="AW111" i="3"/>
  <c r="AS111" i="3"/>
  <c r="AO111" i="3"/>
  <c r="AK111" i="3"/>
  <c r="AG111" i="3"/>
  <c r="AX106" i="3"/>
  <c r="AV106" i="3"/>
  <c r="AW106" i="3" s="1"/>
  <c r="AR106" i="3"/>
  <c r="AS106" i="3" s="1"/>
  <c r="AN106" i="3"/>
  <c r="AO106" i="3" s="1"/>
  <c r="AJ106" i="3"/>
  <c r="AK106" i="3" s="1"/>
  <c r="AF106" i="3"/>
  <c r="AG106" i="3" s="1"/>
  <c r="AZ105" i="3"/>
  <c r="AX105" i="3"/>
  <c r="AV105" i="3"/>
  <c r="AW105" i="3" s="1"/>
  <c r="AR105" i="3"/>
  <c r="AS105" i="3" s="1"/>
  <c r="AN105" i="3"/>
  <c r="AO105" i="3" s="1"/>
  <c r="AJ105" i="3"/>
  <c r="AK105" i="3" s="1"/>
  <c r="AF105" i="3"/>
  <c r="AG105" i="3" s="1"/>
  <c r="AX104" i="3"/>
  <c r="AV104" i="3"/>
  <c r="AW104" i="3" s="1"/>
  <c r="AR104" i="3"/>
  <c r="AS104" i="3" s="1"/>
  <c r="AJ104" i="3"/>
  <c r="AK104" i="3" s="1"/>
  <c r="AF104" i="3"/>
  <c r="AG104" i="3" s="1"/>
  <c r="AX102" i="3"/>
  <c r="AV102" i="3"/>
  <c r="AW102" i="3" s="1"/>
  <c r="AR102" i="3"/>
  <c r="AS102" i="3" s="1"/>
  <c r="AN102" i="3"/>
  <c r="AO102" i="3" s="1"/>
  <c r="AJ102" i="3"/>
  <c r="AK102" i="3" s="1"/>
  <c r="AF102" i="3"/>
  <c r="AG102" i="3" s="1"/>
  <c r="AZ101" i="3"/>
  <c r="AX101" i="3"/>
  <c r="AV101" i="3"/>
  <c r="AW101" i="3" s="1"/>
  <c r="AR101" i="3"/>
  <c r="AS101" i="3" s="1"/>
  <c r="AN101" i="3"/>
  <c r="AO101" i="3" s="1"/>
  <c r="AJ101" i="3"/>
  <c r="AK101" i="3" s="1"/>
  <c r="AF101" i="3"/>
  <c r="AG101" i="3" s="1"/>
  <c r="AX100" i="3"/>
  <c r="AV100" i="3"/>
  <c r="AW100" i="3" s="1"/>
  <c r="AR100" i="3"/>
  <c r="AS100" i="3" s="1"/>
  <c r="AJ100" i="3"/>
  <c r="AK100" i="3" s="1"/>
  <c r="AX98" i="3"/>
  <c r="AV98" i="3"/>
  <c r="AW98" i="3" s="1"/>
  <c r="AR98" i="3"/>
  <c r="AS98" i="3" s="1"/>
  <c r="AN98" i="3"/>
  <c r="AO98" i="3" s="1"/>
  <c r="AJ98" i="3"/>
  <c r="AK98" i="3" s="1"/>
  <c r="AF98" i="3"/>
  <c r="AG98" i="3" s="1"/>
  <c r="AZ97" i="3"/>
  <c r="AX97" i="3"/>
  <c r="AV97" i="3"/>
  <c r="AW97" i="3" s="1"/>
  <c r="AR97" i="3"/>
  <c r="AS97" i="3" s="1"/>
  <c r="AN97" i="3"/>
  <c r="AO97" i="3" s="1"/>
  <c r="AJ97" i="3"/>
  <c r="AK97" i="3" s="1"/>
  <c r="AF97" i="3"/>
  <c r="AG97" i="3" s="1"/>
  <c r="AX96" i="3"/>
  <c r="AV96" i="3"/>
  <c r="AW96" i="3" s="1"/>
  <c r="AR96" i="3"/>
  <c r="AS96" i="3" s="1"/>
  <c r="AN96" i="3"/>
  <c r="AO96" i="3" s="1"/>
  <c r="AJ96" i="3"/>
  <c r="AK96" i="3" s="1"/>
  <c r="AF96" i="3"/>
  <c r="AG96" i="3" s="1"/>
  <c r="AX94" i="3"/>
  <c r="AV94" i="3"/>
  <c r="AW94" i="3" s="1"/>
  <c r="AR94" i="3"/>
  <c r="AS94" i="3" s="1"/>
  <c r="AN94" i="3"/>
  <c r="AO94" i="3" s="1"/>
  <c r="AJ94" i="3"/>
  <c r="AK94" i="3" s="1"/>
  <c r="AF94" i="3"/>
  <c r="AG94" i="3" s="1"/>
  <c r="AZ93" i="3"/>
  <c r="AX93" i="3"/>
  <c r="AV93" i="3"/>
  <c r="AW93" i="3" s="1"/>
  <c r="AR93" i="3"/>
  <c r="AS93" i="3" s="1"/>
  <c r="AN93" i="3"/>
  <c r="AO93" i="3" s="1"/>
  <c r="AJ93" i="3"/>
  <c r="AK93" i="3" s="1"/>
  <c r="AF93" i="3"/>
  <c r="AG93" i="3" s="1"/>
  <c r="AX89" i="3"/>
  <c r="AV89" i="3"/>
  <c r="AW89" i="3" s="1"/>
  <c r="AR89" i="3"/>
  <c r="AS89" i="3" s="1"/>
  <c r="AN89" i="3"/>
  <c r="AO89" i="3" s="1"/>
  <c r="AJ89" i="3"/>
  <c r="AK89" i="3" s="1"/>
  <c r="AF89" i="3"/>
  <c r="AG89" i="3" s="1"/>
  <c r="AZ88" i="3"/>
  <c r="AX88" i="3"/>
  <c r="AV88" i="3"/>
  <c r="AW88" i="3" s="1"/>
  <c r="AR88" i="3"/>
  <c r="AS88" i="3" s="1"/>
  <c r="AN88" i="3"/>
  <c r="AO88" i="3" s="1"/>
  <c r="AJ88" i="3"/>
  <c r="AK88" i="3" s="1"/>
  <c r="AF88" i="3"/>
  <c r="AG88" i="3" s="1"/>
  <c r="AX87" i="3"/>
  <c r="AV87" i="3"/>
  <c r="AW87" i="3" s="1"/>
  <c r="AR87" i="3"/>
  <c r="AS87" i="3" s="1"/>
  <c r="AN87" i="3"/>
  <c r="AO87" i="3" s="1"/>
  <c r="AJ87" i="3"/>
  <c r="AK87" i="3" s="1"/>
  <c r="AF87" i="3"/>
  <c r="AG87" i="3" s="1"/>
  <c r="AX85" i="3"/>
  <c r="AV85" i="3"/>
  <c r="AW85" i="3" s="1"/>
  <c r="AR85" i="3"/>
  <c r="AS85" i="3" s="1"/>
  <c r="AN85" i="3"/>
  <c r="AO85" i="3" s="1"/>
  <c r="AJ85" i="3"/>
  <c r="AK85" i="3" s="1"/>
  <c r="AF85" i="3"/>
  <c r="AG85" i="3" s="1"/>
  <c r="AZ84" i="3"/>
  <c r="AX84" i="3"/>
  <c r="AV84" i="3"/>
  <c r="AW84" i="3" s="1"/>
  <c r="AR84" i="3"/>
  <c r="AS84" i="3" s="1"/>
  <c r="AN84" i="3"/>
  <c r="AO84" i="3" s="1"/>
  <c r="AJ84" i="3"/>
  <c r="AK84" i="3" s="1"/>
  <c r="AF84" i="3"/>
  <c r="AG84" i="3" s="1"/>
  <c r="AX83" i="3"/>
  <c r="AV83" i="3"/>
  <c r="AW83" i="3" s="1"/>
  <c r="AR83" i="3"/>
  <c r="AS83" i="3" s="1"/>
  <c r="AN83" i="3"/>
  <c r="AO83" i="3" s="1"/>
  <c r="AJ83" i="3"/>
  <c r="AK83" i="3" s="1"/>
  <c r="AF83" i="3"/>
  <c r="AG83" i="3" s="1"/>
  <c r="AZ81" i="3"/>
  <c r="AX81" i="3"/>
  <c r="AV81" i="3"/>
  <c r="AW81" i="3" s="1"/>
  <c r="AR81" i="3"/>
  <c r="AS81" i="3" s="1"/>
  <c r="AN81" i="3"/>
  <c r="AO81" i="3" s="1"/>
  <c r="AJ81" i="3"/>
  <c r="AK81" i="3" s="1"/>
  <c r="AF81" i="3"/>
  <c r="AG81" i="3" s="1"/>
  <c r="AX80" i="3"/>
  <c r="AV80" i="3"/>
  <c r="AW80" i="3" s="1"/>
  <c r="AR80" i="3"/>
  <c r="AS80" i="3" s="1"/>
  <c r="AN80" i="3"/>
  <c r="AO80" i="3" s="1"/>
  <c r="AJ80" i="3"/>
  <c r="AK80" i="3" s="1"/>
  <c r="AF80" i="3"/>
  <c r="AG80" i="3" s="1"/>
  <c r="AZ78" i="3"/>
  <c r="AX78" i="3"/>
  <c r="AV78" i="3"/>
  <c r="AW78" i="3" s="1"/>
  <c r="AR78" i="3"/>
  <c r="AS78" i="3" s="1"/>
  <c r="AN78" i="3"/>
  <c r="AO78" i="3" s="1"/>
  <c r="AJ78" i="3"/>
  <c r="AK78" i="3" s="1"/>
  <c r="AF78" i="3"/>
  <c r="AG78" i="3" s="1"/>
  <c r="AX77" i="3"/>
  <c r="AV77" i="3"/>
  <c r="AW77" i="3" s="1"/>
  <c r="AR77" i="3"/>
  <c r="AS77" i="3" s="1"/>
  <c r="AN77" i="3"/>
  <c r="AO77" i="3" s="1"/>
  <c r="AJ77" i="3"/>
  <c r="AK77" i="3" s="1"/>
  <c r="AF77" i="3"/>
  <c r="AG77" i="3" s="1"/>
  <c r="AX76" i="3"/>
  <c r="AV76" i="3"/>
  <c r="AW76" i="3" s="1"/>
  <c r="AR76" i="3"/>
  <c r="AS76" i="3" s="1"/>
  <c r="AJ76" i="3"/>
  <c r="AK76" i="3" s="1"/>
  <c r="AX74" i="3"/>
  <c r="AV74" i="3"/>
  <c r="AW74" i="3" s="1"/>
  <c r="AR74" i="3"/>
  <c r="AS74" i="3" s="1"/>
  <c r="AN74" i="3"/>
  <c r="AO74" i="3" s="1"/>
  <c r="AJ74" i="3"/>
  <c r="AK74" i="3" s="1"/>
  <c r="AF74" i="3"/>
  <c r="AG74" i="3" s="1"/>
  <c r="AZ73" i="3"/>
  <c r="AX73" i="3"/>
  <c r="AV73" i="3"/>
  <c r="AW73" i="3" s="1"/>
  <c r="AR73" i="3"/>
  <c r="AS73" i="3" s="1"/>
  <c r="AN73" i="3"/>
  <c r="AO73" i="3" s="1"/>
  <c r="AJ73" i="3"/>
  <c r="AK73" i="3" s="1"/>
  <c r="AF73" i="3"/>
  <c r="AG73" i="3" s="1"/>
  <c r="AX72" i="3"/>
  <c r="AV72" i="3"/>
  <c r="AW72" i="3" s="1"/>
  <c r="AR72" i="3"/>
  <c r="AS72" i="3" s="1"/>
  <c r="AJ72" i="3"/>
  <c r="AK72" i="3" s="1"/>
  <c r="AX69" i="3"/>
  <c r="AV69" i="3"/>
  <c r="AW69" i="3" s="1"/>
  <c r="AR69" i="3"/>
  <c r="AS69" i="3" s="1"/>
  <c r="AN69" i="3"/>
  <c r="AO69" i="3" s="1"/>
  <c r="AJ69" i="3"/>
  <c r="AK69" i="3" s="1"/>
  <c r="AF69" i="3"/>
  <c r="AG69" i="3" s="1"/>
  <c r="AZ68" i="3"/>
  <c r="AX68" i="3"/>
  <c r="AV68" i="3"/>
  <c r="AW68" i="3" s="1"/>
  <c r="AR68" i="3"/>
  <c r="AS68" i="3" s="1"/>
  <c r="AN68" i="3"/>
  <c r="AO68" i="3" s="1"/>
  <c r="AJ68" i="3"/>
  <c r="AK68" i="3" s="1"/>
  <c r="AF68" i="3"/>
  <c r="AG68" i="3" s="1"/>
  <c r="AX67" i="3"/>
  <c r="AV67" i="3"/>
  <c r="AW67" i="3" s="1"/>
  <c r="AR67" i="3"/>
  <c r="AS67" i="3" s="1"/>
  <c r="AN67" i="3"/>
  <c r="AO67" i="3" s="1"/>
  <c r="AJ67" i="3"/>
  <c r="AK67" i="3" s="1"/>
  <c r="AF67" i="3"/>
  <c r="AG67" i="3" s="1"/>
  <c r="AZ64" i="3"/>
  <c r="AX63" i="3"/>
  <c r="AV63" i="3"/>
  <c r="AW63" i="3" s="1"/>
  <c r="AR63" i="3"/>
  <c r="AS63" i="3" s="1"/>
  <c r="AN63" i="3"/>
  <c r="AO63" i="3" s="1"/>
  <c r="AJ63" i="3"/>
  <c r="AK63" i="3" s="1"/>
  <c r="AF63" i="3"/>
  <c r="AG63" i="3" s="1"/>
  <c r="AX62" i="3"/>
  <c r="AV62" i="3"/>
  <c r="AW62" i="3" s="1"/>
  <c r="AR62" i="3"/>
  <c r="AS62" i="3" s="1"/>
  <c r="AN62" i="3"/>
  <c r="AO62" i="3" s="1"/>
  <c r="AJ62" i="3"/>
  <c r="AF62" i="3"/>
  <c r="AG62" i="3" s="1"/>
  <c r="AX60" i="3"/>
  <c r="AN60" i="3"/>
  <c r="AO60" i="3" s="1"/>
  <c r="AJ60" i="3"/>
  <c r="AK60" i="3" s="1"/>
  <c r="AF60" i="3"/>
  <c r="AG60" i="3" s="1"/>
  <c r="AZ59" i="3"/>
  <c r="AN59" i="3"/>
  <c r="AO59" i="3" s="1"/>
  <c r="AJ59" i="3"/>
  <c r="AK59" i="3" s="1"/>
  <c r="AF59" i="3"/>
  <c r="AG59" i="3" s="1"/>
  <c r="AN58" i="3"/>
  <c r="AO58" i="3" s="1"/>
  <c r="AJ58" i="3"/>
  <c r="AK58" i="3" s="1"/>
  <c r="AF58" i="3"/>
  <c r="AG58" i="3" s="1"/>
  <c r="AX57" i="3"/>
  <c r="AN57" i="3"/>
  <c r="AO57" i="3" s="1"/>
  <c r="AJ57" i="3"/>
  <c r="AK57" i="3" s="1"/>
  <c r="AF57" i="3"/>
  <c r="AG57" i="3" s="1"/>
  <c r="AZ56" i="3"/>
  <c r="AN56" i="3"/>
  <c r="AO56" i="3" s="1"/>
  <c r="AJ56" i="3"/>
  <c r="AK56" i="3" s="1"/>
  <c r="AF56" i="3"/>
  <c r="AG56" i="3" s="1"/>
  <c r="AN55" i="3"/>
  <c r="AO55" i="3" s="1"/>
  <c r="AJ55" i="3"/>
  <c r="AK55" i="3" s="1"/>
  <c r="AF55" i="3"/>
  <c r="AG55" i="3" s="1"/>
  <c r="AX54" i="3"/>
  <c r="AN54" i="3"/>
  <c r="AO54" i="3" s="1"/>
  <c r="AJ54" i="3"/>
  <c r="AK54" i="3" s="1"/>
  <c r="AF54" i="3"/>
  <c r="AG54" i="3" s="1"/>
  <c r="AZ53" i="3"/>
  <c r="AN53" i="3"/>
  <c r="AO53" i="3" s="1"/>
  <c r="AJ53" i="3"/>
  <c r="AK53" i="3" s="1"/>
  <c r="AF53" i="3"/>
  <c r="AG53" i="3" s="1"/>
  <c r="AN52" i="3"/>
  <c r="AO52" i="3" s="1"/>
  <c r="AJ52" i="3"/>
  <c r="AK52" i="3" s="1"/>
  <c r="AF52" i="3"/>
  <c r="AG52" i="3" s="1"/>
  <c r="AX51" i="3"/>
  <c r="AN51" i="3"/>
  <c r="AO51" i="3" s="1"/>
  <c r="AJ51" i="3"/>
  <c r="AK51" i="3" s="1"/>
  <c r="AF51" i="3"/>
  <c r="AG51" i="3" s="1"/>
  <c r="AZ50" i="3"/>
  <c r="AN50" i="3"/>
  <c r="AO50" i="3" s="1"/>
  <c r="AJ50" i="3"/>
  <c r="AK50" i="3" s="1"/>
  <c r="AF50" i="3"/>
  <c r="AG50" i="3" s="1"/>
  <c r="AN49" i="3"/>
  <c r="AO49" i="3" s="1"/>
  <c r="AJ49" i="3"/>
  <c r="AK49" i="3" s="1"/>
  <c r="AF49" i="3"/>
  <c r="AG49" i="3" s="1"/>
  <c r="AX48" i="3"/>
  <c r="AN48" i="3"/>
  <c r="AO48" i="3" s="1"/>
  <c r="AJ48" i="3"/>
  <c r="AK48" i="3" s="1"/>
  <c r="AF48" i="3"/>
  <c r="AG48" i="3" s="1"/>
  <c r="AZ47" i="3"/>
  <c r="AN47" i="3"/>
  <c r="AO47" i="3" s="1"/>
  <c r="AJ47" i="3"/>
  <c r="AK47" i="3" s="1"/>
  <c r="AF47" i="3"/>
  <c r="AG47" i="3" s="1"/>
  <c r="AN46" i="3"/>
  <c r="AO46" i="3" s="1"/>
  <c r="AJ46" i="3"/>
  <c r="AK46" i="3" s="1"/>
  <c r="AF46" i="3"/>
  <c r="AG46" i="3" s="1"/>
  <c r="AX45" i="3"/>
  <c r="AN45" i="3"/>
  <c r="AO45" i="3" s="1"/>
  <c r="AJ45" i="3"/>
  <c r="AK45" i="3" s="1"/>
  <c r="AF45" i="3"/>
  <c r="AG45" i="3" s="1"/>
  <c r="AZ44" i="3"/>
  <c r="AN44" i="3"/>
  <c r="AO44" i="3" s="1"/>
  <c r="AJ44" i="3"/>
  <c r="AK44" i="3" s="1"/>
  <c r="AF44" i="3"/>
  <c r="AG44" i="3" s="1"/>
  <c r="AN43" i="3"/>
  <c r="AO43" i="3" s="1"/>
  <c r="AJ43" i="3"/>
  <c r="AK43" i="3" s="1"/>
  <c r="AF43" i="3"/>
  <c r="AG43" i="3" s="1"/>
  <c r="AV42" i="3"/>
  <c r="AW42" i="3" s="1"/>
  <c r="AR42" i="3"/>
  <c r="AS42" i="3" s="1"/>
  <c r="AN42" i="3"/>
  <c r="AO42" i="3" s="1"/>
  <c r="AJ42" i="3"/>
  <c r="AK42" i="3" s="1"/>
  <c r="AF42" i="3"/>
  <c r="AG42" i="3" s="1"/>
  <c r="AV41" i="3"/>
  <c r="AW41" i="3" s="1"/>
  <c r="AR41" i="3"/>
  <c r="AS41" i="3" s="1"/>
  <c r="AN41" i="3"/>
  <c r="AO41" i="3" s="1"/>
  <c r="AJ41" i="3"/>
  <c r="AK41" i="3" s="1"/>
  <c r="AF41" i="3"/>
  <c r="AG41" i="3" s="1"/>
  <c r="AV40" i="3"/>
  <c r="AW40" i="3" s="1"/>
  <c r="AR40" i="3"/>
  <c r="AS40" i="3" s="1"/>
  <c r="AN40" i="3"/>
  <c r="AO40" i="3" s="1"/>
  <c r="AJ40" i="3"/>
  <c r="AK40" i="3" s="1"/>
  <c r="AF40" i="3"/>
  <c r="AG40" i="3" s="1"/>
  <c r="AV39" i="3"/>
  <c r="AW39" i="3" s="1"/>
  <c r="AR39" i="3"/>
  <c r="AS39" i="3" s="1"/>
  <c r="AN39" i="3"/>
  <c r="AO39" i="3" s="1"/>
  <c r="AJ39" i="3"/>
  <c r="AK39" i="3" s="1"/>
  <c r="AF39" i="3"/>
  <c r="AG39" i="3" s="1"/>
  <c r="AV38" i="3"/>
  <c r="AW38" i="3" s="1"/>
  <c r="AR38" i="3"/>
  <c r="AS38" i="3" s="1"/>
  <c r="AN38" i="3"/>
  <c r="AO38" i="3" s="1"/>
  <c r="AJ38" i="3"/>
  <c r="AK38" i="3" s="1"/>
  <c r="AF38" i="3"/>
  <c r="AG38" i="3" s="1"/>
  <c r="AV37" i="3"/>
  <c r="AW37" i="3" s="1"/>
  <c r="AR37" i="3"/>
  <c r="AS37" i="3" s="1"/>
  <c r="AN37" i="3"/>
  <c r="AO37" i="3" s="1"/>
  <c r="AJ37" i="3"/>
  <c r="AK37" i="3" s="1"/>
  <c r="AF37" i="3"/>
  <c r="AG37" i="3" s="1"/>
  <c r="AV36" i="3"/>
  <c r="AW36" i="3" s="1"/>
  <c r="AR36" i="3"/>
  <c r="AS36" i="3" s="1"/>
  <c r="AN36" i="3"/>
  <c r="AO36" i="3" s="1"/>
  <c r="AJ36" i="3"/>
  <c r="AK36" i="3" s="1"/>
  <c r="AF36" i="3"/>
  <c r="AG36" i="3" s="1"/>
  <c r="AV33" i="3"/>
  <c r="AW33" i="3" s="1"/>
  <c r="AR33" i="3"/>
  <c r="AS33" i="3" s="1"/>
  <c r="AN33" i="3"/>
  <c r="AO33" i="3" s="1"/>
  <c r="AJ33" i="3"/>
  <c r="AK33" i="3" s="1"/>
  <c r="AF33" i="3"/>
  <c r="AG33" i="3" s="1"/>
  <c r="AX32" i="3"/>
  <c r="AV32" i="3"/>
  <c r="AW32" i="3" s="1"/>
  <c r="AR32" i="3"/>
  <c r="AS32" i="3" s="1"/>
  <c r="AN32" i="3"/>
  <c r="AO32" i="3" s="1"/>
  <c r="AJ32" i="3"/>
  <c r="AK32" i="3" s="1"/>
  <c r="AF32" i="3"/>
  <c r="AX31" i="3"/>
  <c r="AV31" i="3"/>
  <c r="AW31" i="3" s="1"/>
  <c r="AR31" i="3"/>
  <c r="AS31" i="3" s="1"/>
  <c r="AN31" i="3"/>
  <c r="AO31" i="3" s="1"/>
  <c r="AJ31" i="3"/>
  <c r="AK31" i="3" s="1"/>
  <c r="AF31" i="3"/>
  <c r="AG31" i="3" s="1"/>
  <c r="AV30" i="3"/>
  <c r="AW30" i="3" s="1"/>
  <c r="AR30" i="3"/>
  <c r="AS30" i="3" s="1"/>
  <c r="AN30" i="3"/>
  <c r="AO30" i="3" s="1"/>
  <c r="AJ30" i="3"/>
  <c r="AK30" i="3" s="1"/>
  <c r="AF30" i="3"/>
  <c r="AG30" i="3" s="1"/>
  <c r="AX29" i="3"/>
  <c r="AV29" i="3"/>
  <c r="AW29" i="3" s="1"/>
  <c r="AR29" i="3"/>
  <c r="AS29" i="3" s="1"/>
  <c r="AN29" i="3"/>
  <c r="AO29" i="3" s="1"/>
  <c r="AJ29" i="3"/>
  <c r="AK29" i="3" s="1"/>
  <c r="AF29" i="3"/>
  <c r="AG29" i="3" s="1"/>
  <c r="AX28" i="3"/>
  <c r="AV28" i="3"/>
  <c r="AW28" i="3" s="1"/>
  <c r="AR28" i="3"/>
  <c r="AS28" i="3" s="1"/>
  <c r="AN28" i="3"/>
  <c r="AO28" i="3" s="1"/>
  <c r="AJ28" i="3"/>
  <c r="AK28" i="3" s="1"/>
  <c r="AF28" i="3"/>
  <c r="AG28" i="3" s="1"/>
  <c r="AV27" i="3"/>
  <c r="AW27" i="3" s="1"/>
  <c r="AR27" i="3"/>
  <c r="AS27" i="3" s="1"/>
  <c r="AN27" i="3"/>
  <c r="AO27" i="3" s="1"/>
  <c r="AJ27" i="3"/>
  <c r="AK27" i="3" s="1"/>
  <c r="AF27" i="3"/>
  <c r="AG27" i="3" s="1"/>
  <c r="AV26" i="3"/>
  <c r="AW26" i="3" s="1"/>
  <c r="AR26" i="3"/>
  <c r="AS26" i="3" s="1"/>
  <c r="AN26" i="3"/>
  <c r="AO26" i="3" s="1"/>
  <c r="AJ26" i="3"/>
  <c r="AK26" i="3" s="1"/>
  <c r="AF26" i="3"/>
  <c r="AG26" i="3" s="1"/>
  <c r="AX25" i="3"/>
  <c r="AV25" i="3"/>
  <c r="AW25" i="3" s="1"/>
  <c r="AR25" i="3"/>
  <c r="AS25" i="3" s="1"/>
  <c r="AN25" i="3"/>
  <c r="AO25" i="3" s="1"/>
  <c r="AJ25" i="3"/>
  <c r="AK25" i="3" s="1"/>
  <c r="AF25" i="3"/>
  <c r="AX24" i="3"/>
  <c r="AV24" i="3"/>
  <c r="AW24" i="3" s="1"/>
  <c r="AR24" i="3"/>
  <c r="AS24" i="3" s="1"/>
  <c r="AN24" i="3"/>
  <c r="AO24" i="3" s="1"/>
  <c r="AJ24" i="3"/>
  <c r="AK24" i="3" s="1"/>
  <c r="AF24" i="3"/>
  <c r="AG24" i="3" s="1"/>
  <c r="AV23" i="3"/>
  <c r="AW23" i="3" s="1"/>
  <c r="AR23" i="3"/>
  <c r="AS23" i="3" s="1"/>
  <c r="AN23" i="3"/>
  <c r="AO23" i="3" s="1"/>
  <c r="AJ23" i="3"/>
  <c r="AK23" i="3" s="1"/>
  <c r="AF23" i="3"/>
  <c r="AG23" i="3" s="1"/>
  <c r="AX22" i="3"/>
  <c r="AV22" i="3"/>
  <c r="AW22" i="3" s="1"/>
  <c r="AR22" i="3"/>
  <c r="AS22" i="3" s="1"/>
  <c r="AN22" i="3"/>
  <c r="AO22" i="3" s="1"/>
  <c r="AJ22" i="3"/>
  <c r="AK22" i="3" s="1"/>
  <c r="AF22" i="3"/>
  <c r="AG22" i="3" s="1"/>
  <c r="AX21" i="3"/>
  <c r="AV21" i="3"/>
  <c r="AW21" i="3" s="1"/>
  <c r="AR21" i="3"/>
  <c r="AS21" i="3" s="1"/>
  <c r="AN21" i="3"/>
  <c r="AO21" i="3" s="1"/>
  <c r="AJ21" i="3"/>
  <c r="AK21" i="3" s="1"/>
  <c r="AF21" i="3"/>
  <c r="AG21" i="3" s="1"/>
  <c r="AV20" i="3"/>
  <c r="AW20" i="3" s="1"/>
  <c r="AR20" i="3"/>
  <c r="AS20" i="3" s="1"/>
  <c r="AN20" i="3"/>
  <c r="AO20" i="3" s="1"/>
  <c r="AJ20" i="3"/>
  <c r="AK20" i="3" s="1"/>
  <c r="AF20" i="3"/>
  <c r="AG20" i="3" s="1"/>
  <c r="AV19" i="3"/>
  <c r="AW19" i="3" s="1"/>
  <c r="AR19" i="3"/>
  <c r="AS19" i="3" s="1"/>
  <c r="AN19" i="3"/>
  <c r="AO19" i="3" s="1"/>
  <c r="AJ19" i="3"/>
  <c r="AK19" i="3" s="1"/>
  <c r="AF19" i="3"/>
  <c r="AG19" i="3" s="1"/>
  <c r="AV18" i="3"/>
  <c r="AW18" i="3" s="1"/>
  <c r="AR18" i="3"/>
  <c r="AS18" i="3" s="1"/>
  <c r="AN18" i="3"/>
  <c r="AO18" i="3" s="1"/>
  <c r="AJ18" i="3"/>
  <c r="AK18" i="3" s="1"/>
  <c r="AF18" i="3"/>
  <c r="AG18" i="3" s="1"/>
  <c r="AV16" i="3"/>
  <c r="AW16" i="3" s="1"/>
  <c r="AR16" i="3"/>
  <c r="AS16" i="3" s="1"/>
  <c r="AN16" i="3"/>
  <c r="AO16" i="3" s="1"/>
  <c r="AJ16" i="3"/>
  <c r="AK16" i="3" s="1"/>
  <c r="AF16" i="3"/>
  <c r="AG16" i="3" s="1"/>
  <c r="AV15" i="3"/>
  <c r="AW15" i="3" s="1"/>
  <c r="AR15" i="3"/>
  <c r="AS15" i="3" s="1"/>
  <c r="AN15" i="3"/>
  <c r="AO15" i="3" s="1"/>
  <c r="AJ15" i="3"/>
  <c r="AK15" i="3" s="1"/>
  <c r="AF15" i="3"/>
  <c r="AG15" i="3" s="1"/>
  <c r="AV13" i="3"/>
  <c r="AW13" i="3" s="1"/>
  <c r="AR13" i="3"/>
  <c r="AS13" i="3" s="1"/>
  <c r="AN13" i="3"/>
  <c r="AO13" i="3" s="1"/>
  <c r="AJ13" i="3"/>
  <c r="AK13" i="3" s="1"/>
  <c r="AF13" i="3"/>
  <c r="AG13" i="3" s="1"/>
  <c r="AV12" i="3"/>
  <c r="AW12" i="3" s="1"/>
  <c r="AR12" i="3"/>
  <c r="AS12" i="3" s="1"/>
  <c r="AN12" i="3"/>
  <c r="AO12" i="3" s="1"/>
  <c r="AJ12" i="3"/>
  <c r="AK12" i="3" s="1"/>
  <c r="AF12" i="3"/>
  <c r="AG12" i="3" s="1"/>
  <c r="AV11" i="3"/>
  <c r="AW11" i="3" s="1"/>
  <c r="AR11" i="3"/>
  <c r="AS11" i="3" s="1"/>
  <c r="AN11" i="3"/>
  <c r="AO11" i="3" s="1"/>
  <c r="AJ11" i="3"/>
  <c r="AK11" i="3" s="1"/>
  <c r="AF11" i="3"/>
  <c r="AG11" i="3" s="1"/>
  <c r="AV10" i="3"/>
  <c r="AW10" i="3" s="1"/>
  <c r="AR10" i="3"/>
  <c r="AS10" i="3" s="1"/>
  <c r="AN10" i="3"/>
  <c r="AO10" i="3" s="1"/>
  <c r="AJ10" i="3"/>
  <c r="AK10" i="3" s="1"/>
  <c r="AF10" i="3"/>
  <c r="AG10" i="3" s="1"/>
  <c r="AZ162" i="3" l="1"/>
  <c r="AZ111" i="3"/>
  <c r="AG144" i="3"/>
  <c r="AY25" i="3"/>
  <c r="AZ25" i="3" s="1"/>
  <c r="AO115" i="3"/>
  <c r="AZ115" i="3" s="1"/>
  <c r="AY32" i="3"/>
  <c r="AZ32" i="3" s="1"/>
  <c r="AY132" i="3"/>
  <c r="AZ132" i="3" s="1"/>
  <c r="AG32" i="3"/>
  <c r="AS132" i="3"/>
  <c r="AY22" i="3"/>
  <c r="AG25" i="3"/>
  <c r="AY29" i="3"/>
  <c r="AZ29" i="3" s="1"/>
  <c r="AY119" i="3"/>
  <c r="AK62" i="3"/>
  <c r="AY62" i="3"/>
  <c r="AZ62" i="3" s="1"/>
  <c r="AY189" i="3"/>
  <c r="AZ189" i="3" s="1"/>
  <c r="AZ257" i="3" s="1"/>
  <c r="AZ119" i="3"/>
  <c r="AY117" i="3"/>
  <c r="AY135" i="3" s="1"/>
  <c r="AO117" i="3"/>
  <c r="AZ117" i="3" s="1"/>
  <c r="AG141" i="3"/>
  <c r="AO121" i="3"/>
  <c r="AZ121" i="3" s="1"/>
  <c r="AY257" i="3" l="1"/>
  <c r="AZ135" i="3"/>
  <c r="AZ22" i="3"/>
  <c r="AZ109" i="3" s="1"/>
  <c r="AY109" i="3"/>
  <c r="AZ258" i="3" l="1"/>
  <c r="AY258" i="3"/>
</calcChain>
</file>

<file path=xl/sharedStrings.xml><?xml version="1.0" encoding="utf-8"?>
<sst xmlns="http://schemas.openxmlformats.org/spreadsheetml/2006/main" count="5026" uniqueCount="791">
  <si>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</si>
  <si>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</si>
  <si>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</si>
  <si>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</si>
  <si>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</si>
  <si>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</si>
  <si>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</si>
  <si>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</si>
  <si>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</si>
  <si>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</si>
  <si>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</si>
  <si>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</si>
  <si>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</si>
  <si>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</si>
  <si>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</si>
  <si>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</si>
  <si>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</si>
  <si>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</si>
  <si>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</si>
  <si>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</si>
  <si>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</si>
  <si>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</si>
  <si>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</si>
  <si>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</si>
  <si>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</si>
  <si>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</si>
  <si>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</si>
  <si>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</si>
  <si>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</si>
  <si>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</si>
  <si>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</si>
  <si>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</si>
  <si>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</si>
  <si>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</si>
  <si>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</si>
  <si>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</si>
  <si>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</si>
  <si>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</si>
  <si>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</si>
  <si>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</si>
  <si>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</si>
  <si>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</si>
  <si>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</si>
  <si>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</si>
  <si>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</si>
  <si>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</si>
  <si>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</si>
  <si>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</si>
  <si>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</si>
  <si>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</si>
  <si>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</si>
  <si>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</si>
  <si>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</si>
  <si>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</si>
  <si>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</si>
  <si>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</si>
  <si>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</si>
  <si>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</si>
  <si>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</si>
  <si>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</si>
  <si>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</si>
  <si>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</si>
  <si>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</si>
  <si>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</si>
  <si>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</si>
  <si>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</si>
  <si>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</si>
  <si>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</si>
  <si>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</si>
  <si>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</si>
  <si>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</si>
  <si>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</si>
  <si>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</si>
  <si>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</si>
  <si>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</si>
  <si>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</si>
  <si>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</si>
  <si>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</si>
  <si>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</si>
  <si>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</si>
  <si>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</si>
  <si>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</si>
  <si>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</si>
  <si>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</si>
  <si>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</si>
  <si>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</si>
  <si>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</si>
  <si>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</si>
  <si>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</si>
  <si>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</si>
  <si>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</si>
  <si>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</si>
  <si>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</si>
  <si>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</si>
  <si>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</si>
  <si>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</si>
  <si>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</si>
  <si>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</si>
  <si>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</si>
  <si>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</si>
  <si>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</si>
  <si>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</si>
  <si>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</si>
  <si>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</si>
  <si>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</si>
  <si>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</si>
  <si>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</si>
  <si>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</si>
  <si>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</si>
  <si>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</si>
  <si>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</si>
  <si>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</si>
  <si>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</si>
  <si>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</si>
  <si>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</si>
  <si>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</si>
  <si>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</si>
  <si>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</si>
  <si>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</si>
  <si>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</si>
  <si>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</si>
  <si>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</si>
  <si>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</si>
  <si>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</si>
  <si>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</si>
  <si>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</si>
  <si>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</si>
  <si>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</si>
  <si>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</si>
  <si>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</si>
  <si>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</si>
  <si>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</si>
  <si>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</si>
  <si>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</si>
  <si>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</si>
  <si>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</si>
  <si>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</si>
  <si>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</si>
  <si>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</si>
  <si>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</si>
  <si>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</si>
  <si>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</si>
  <si>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</si>
  <si>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</si>
  <si>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</si>
  <si>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</si>
  <si>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</si>
  <si>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</si>
  <si>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</si>
  <si>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</si>
  <si>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</si>
  <si>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</si>
  <si>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</si>
  <si>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</si>
  <si>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</si>
  <si>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</si>
  <si>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</si>
  <si>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</si>
  <si>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</si>
  <si>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</si>
  <si>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</si>
  <si>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</si>
  <si>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</si>
  <si>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</si>
  <si>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</si>
  <si>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</si>
  <si>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</si>
  <si>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</si>
  <si>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</si>
  <si>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</si>
  <si>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</si>
  <si>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</si>
  <si>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</si>
  <si>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</si>
  <si>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</si>
  <si>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</si>
  <si>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</si>
  <si>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</si>
  <si>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</si>
  <si>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</si>
  <si>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</si>
  <si>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</si>
  <si>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</si>
  <si>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</si>
  <si>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</si>
  <si>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</si>
  <si>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</si>
  <si>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</si>
  <si>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</si>
  <si>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</si>
  <si>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</si>
  <si>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</si>
  <si>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</si>
  <si>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</si>
  <si>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</si>
  <si>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</si>
  <si>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</si>
  <si>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</si>
  <si>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</si>
  <si>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</si>
  <si>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</si>
  <si>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</si>
  <si>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</si>
  <si>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</si>
  <si>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</si>
  <si>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</si>
  <si>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</si>
  <si>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</si>
  <si>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</si>
  <si>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</si>
  <si>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</si>
  <si>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</si>
  <si>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</si>
  <si>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</si>
  <si>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</si>
  <si>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</si>
  <si>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</si>
  <si>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</si>
  <si>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</si>
  <si>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</si>
  <si>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</si>
  <si>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</si>
  <si>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</si>
  <si>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</si>
  <si>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</si>
  <si>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</si>
  <si>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</si>
  <si>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</si>
  <si>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</si>
  <si>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</si>
  <si>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</si>
  <si>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</si>
  <si>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</si>
  <si>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</si>
  <si>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</si>
  <si>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</si>
  <si>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</si>
  <si>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</si>
  <si>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</si>
  <si>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</si>
  <si>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</si>
  <si>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</si>
  <si>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</si>
  <si>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</si>
  <si>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</si>
  <si>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</si>
  <si>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</si>
  <si>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</si>
  <si>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</si>
  <si>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</si>
  <si>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</si>
  <si>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</si>
  <si>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</si>
  <si>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</si>
  <si>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</si>
  <si>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</si>
  <si>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</si>
  <si>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</si>
  <si>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</si>
  <si>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</si>
  <si>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</si>
  <si>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</si>
  <si>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</si>
  <si>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</si>
  <si>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</si>
  <si>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</si>
  <si>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</si>
  <si>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</si>
  <si>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</si>
  <si>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</si>
  <si>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</si>
  <si>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</si>
  <si>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</si>
  <si>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</si>
  <si>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</si>
  <si>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</si>
  <si>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</si>
  <si>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</si>
  <si>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</si>
  <si>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</si>
  <si>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</si>
  <si>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</si>
  <si>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</si>
  <si>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</si>
  <si>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</si>
  <si>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</si>
  <si>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</si>
  <si>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</si>
  <si>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</si>
  <si>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</si>
  <si>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</si>
  <si>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</si>
  <si>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</si>
  <si>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</si>
  <si>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</si>
  <si>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</si>
  <si>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</si>
  <si>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</si>
  <si>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</si>
  <si>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</si>
  <si>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</si>
  <si>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</si>
  <si>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</si>
  <si>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</si>
  <si>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</si>
  <si>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</si>
  <si>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</si>
  <si>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</si>
  <si>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</si>
  <si>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</si>
  <si>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</si>
  <si>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</si>
  <si>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</si>
  <si>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</si>
  <si>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</si>
  <si>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</si>
  <si>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</si>
  <si>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</si>
  <si>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</si>
  <si>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</si>
  <si>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</si>
  <si>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</si>
  <si>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</si>
  <si>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</si>
  <si>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</si>
  <si>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</si>
  <si>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</si>
  <si>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</si>
  <si>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</si>
  <si>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</si>
  <si>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</si>
  <si>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</si>
  <si>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</si>
  <si>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</si>
  <si>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</si>
  <si>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</si>
  <si>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</si>
  <si>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</si>
  <si>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</si>
  <si>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</si>
  <si>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</si>
  <si>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</si>
  <si>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</si>
  <si>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</si>
  <si>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</si>
  <si>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</si>
  <si>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</si>
  <si>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</si>
  <si>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</si>
  <si>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</si>
  <si>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</si>
  <si>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</si>
  <si>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</si>
  <si>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</si>
  <si>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</si>
  <si>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</si>
  <si>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</si>
  <si>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</si>
  <si>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</si>
  <si>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</si>
  <si>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</si>
  <si>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</si>
  <si>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</si>
  <si>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</si>
  <si>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</si>
  <si>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</si>
  <si>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</si>
  <si>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</si>
  <si>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</si>
  <si>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</si>
  <si>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</si>
  <si>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</si>
  <si>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</si>
  <si>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</si>
  <si>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</si>
  <si>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</si>
  <si>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</si>
  <si>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</si>
  <si>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</si>
  <si>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</si>
  <si>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</si>
  <si>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</si>
  <si>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</si>
  <si>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</si>
  <si>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</si>
  <si>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</si>
  <si>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</si>
  <si>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</si>
  <si>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</si>
  <si>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</si>
  <si>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</si>
  <si>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</si>
  <si>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</si>
  <si>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</si>
  <si>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</si>
  <si>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</si>
  <si>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</si>
  <si>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</si>
  <si>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</si>
  <si>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</si>
  <si>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</si>
  <si>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</si>
  <si>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</si>
  <si>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</si>
  <si>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</si>
  <si>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</si>
  <si>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</si>
  <si>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</si>
  <si>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</si>
  <si>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</si>
  <si>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</si>
  <si>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</si>
  <si>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</si>
  <si>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</si>
  <si>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</si>
  <si>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</si>
  <si>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</si>
  <si>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</si>
  <si>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</si>
  <si>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</si>
  <si>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</si>
  <si>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</si>
  <si>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</si>
  <si>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</si>
  <si>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</si>
  <si>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</si>
  <si>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</si>
  <si>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</si>
  <si>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</si>
  <si>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</si>
  <si>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</si>
  <si>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</si>
  <si>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</si>
  <si>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</si>
  <si>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</si>
  <si>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</si>
  <si>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</si>
  <si>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</si>
  <si>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</si>
  <si>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</si>
  <si>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</si>
  <si>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</si>
  <si>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</si>
  <si>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</si>
  <si>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</si>
  <si>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</si>
  <si>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</si>
  <si>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</si>
  <si>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</si>
  <si>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</si>
  <si>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</si>
  <si>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</si>
  <si>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</si>
  <si>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</si>
  <si>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</si>
  <si>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</si>
  <si>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</si>
  <si>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</si>
  <si>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</si>
  <si>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</si>
  <si>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</si>
  <si>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</si>
  <si>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</si>
  <si>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</si>
  <si>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</si>
  <si>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</si>
  <si>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</si>
  <si>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</si>
  <si>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</si>
  <si>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</si>
  <si>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</si>
  <si>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</si>
  <si>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</si>
  <si>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</si>
  <si>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</si>
  <si>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</si>
  <si>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</si>
  <si>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</si>
  <si>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</si>
  <si>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</si>
  <si>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</si>
  <si>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</si>
  <si>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</si>
  <si>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</si>
  <si>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</si>
  <si>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</si>
  <si>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</si>
  <si>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</si>
  <si>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</si>
  <si>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</si>
  <si>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</si>
  <si>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</si>
  <si>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</si>
  <si>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</si>
  <si>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</si>
  <si>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</si>
  <si>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</si>
  <si>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</si>
  <si>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</si>
  <si>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</si>
  <si>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</si>
  <si>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</si>
  <si>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</si>
  <si>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</si>
  <si>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</si>
  <si>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</si>
  <si>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</si>
  <si>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</si>
  <si>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</si>
  <si>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29 -1 Т</t>
  </si>
  <si>
    <t xml:space="preserve"> 02.2019</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</si>
  <si>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</si>
  <si>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</si>
  <si>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</si>
  <si>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</si>
  <si>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</si>
  <si>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</si>
  <si>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</si>
  <si>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</si>
  <si>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</si>
  <si>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</si>
  <si>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</si>
  <si>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</si>
  <si>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</si>
  <si>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</si>
  <si>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</si>
  <si>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</si>
  <si>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</si>
  <si>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</si>
  <si>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</si>
  <si>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</si>
  <si>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</si>
  <si>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</si>
  <si>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</si>
  <si>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</si>
  <si>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</si>
  <si>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</si>
  <si>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</si>
  <si>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</si>
  <si>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</si>
  <si>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</si>
  <si>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</si>
  <si>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</si>
  <si>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</si>
  <si>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</si>
  <si>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</si>
  <si>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</si>
  <si>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</si>
  <si>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</si>
  <si>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</si>
  <si>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</si>
  <si>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</si>
  <si>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</si>
  <si>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</si>
  <si>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</si>
  <si>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</si>
  <si>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</si>
  <si>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</si>
  <si>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</si>
  <si>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</si>
  <si>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</si>
  <si>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</si>
  <si>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</si>
  <si>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</si>
  <si>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</si>
  <si>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</si>
  <si>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</si>
  <si>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</si>
  <si>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</si>
  <si>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</si>
  <si>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</si>
  <si>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</si>
  <si>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</si>
  <si>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</si>
  <si>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</si>
  <si>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</si>
  <si>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</si>
  <si>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</si>
  <si>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</si>
  <si>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</si>
  <si>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</si>
  <si>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</si>
  <si>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</si>
  <si>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</si>
  <si>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</si>
  <si>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</si>
  <si>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</si>
  <si>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</si>
  <si>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</si>
  <si>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</si>
  <si>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</si>
  <si>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</si>
  <si>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</si>
  <si>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</si>
  <si>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</si>
  <si>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</si>
  <si>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</si>
  <si>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</si>
  <si>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</si>
  <si>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</si>
  <si>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</si>
  <si>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</si>
  <si>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</si>
  <si>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</si>
  <si>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</si>
  <si>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</si>
  <si>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</si>
  <si>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</si>
  <si>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</si>
  <si>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</si>
  <si>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</si>
  <si>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</si>
  <si>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</si>
  <si>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</si>
  <si>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</si>
  <si>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</si>
  <si>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</si>
  <si>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</si>
  <si>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</si>
  <si>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</si>
  <si>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</si>
  <si>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</si>
  <si>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</si>
  <si>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</si>
  <si>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новая позицияя</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</si>
  <si>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</si>
  <si>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</si>
  <si>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</si>
  <si>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</si>
  <si>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</si>
  <si>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</si>
  <si>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</si>
  <si>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</si>
  <si>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</si>
  <si>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</si>
  <si>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</si>
  <si>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</si>
  <si>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</si>
  <si>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</si>
  <si>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</si>
  <si>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</si>
  <si>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</si>
  <si>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</si>
  <si>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</si>
  <si>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</si>
  <si>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</si>
  <si>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</si>
  <si>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</si>
  <si>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</si>
  <si>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</si>
  <si>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</si>
  <si>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</si>
  <si>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</si>
  <si>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</si>
  <si>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</si>
  <si>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</si>
  <si>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</si>
  <si>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</si>
  <si>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</si>
  <si>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</si>
  <si>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</si>
  <si>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</si>
  <si>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</si>
  <si>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</si>
  <si>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</si>
  <si>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</si>
  <si>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</si>
  <si>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</si>
  <si>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</si>
  <si>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</si>
  <si>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</si>
  <si>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</si>
  <si>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</si>
  <si>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</si>
  <si>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</si>
  <si>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</si>
  <si>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</si>
  <si>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</si>
  <si>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</si>
  <si>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</si>
  <si>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</si>
  <si>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</si>
  <si>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</si>
  <si>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</si>
  <si>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</si>
  <si>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</si>
  <si>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</si>
  <si>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</si>
  <si>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</si>
  <si>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</si>
  <si>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</si>
  <si>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</si>
  <si>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</si>
  <si>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</si>
  <si>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</si>
  <si>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</si>
  <si>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</si>
  <si>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</si>
  <si>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</si>
  <si>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</si>
  <si>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</si>
  <si>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</si>
  <si>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</si>
  <si>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</si>
  <si>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</si>
  <si>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</si>
  <si>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</si>
  <si>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</si>
  <si>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</si>
  <si>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</si>
  <si>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</si>
  <si>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Исклюить</t>
  </si>
  <si>
    <t>Сокращение потребности</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</si>
  <si>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</si>
  <si>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</si>
  <si>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</si>
  <si>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</si>
  <si>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</si>
  <si>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</si>
  <si>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</si>
  <si>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</si>
  <si>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</si>
  <si>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</si>
  <si>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</si>
  <si>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</si>
  <si>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</si>
  <si>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</si>
  <si>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</si>
  <si>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</si>
  <si>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</si>
  <si>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</si>
  <si>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</si>
  <si>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</si>
  <si>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</si>
  <si>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</si>
  <si>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</si>
  <si>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</si>
  <si>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</si>
  <si>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</si>
  <si>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</si>
  <si>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</si>
  <si>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</si>
  <si>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</si>
  <si>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</si>
  <si>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</si>
  <si>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</si>
  <si>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</si>
  <si>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 xml:space="preserve">г.Атырау </t>
  </si>
  <si>
    <t>г.Атырау</t>
  </si>
  <si>
    <t>"Сервисное обслуживание и ремонт анализаторов серы и аппаратов ДНП"</t>
  </si>
  <si>
    <t>14,29,55,26</t>
  </si>
  <si>
    <t>14,55,56</t>
  </si>
  <si>
    <t>13,14</t>
  </si>
  <si>
    <t>изменена позиции 29,30,49,50</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</si>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</sst>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р_._-;\-* #,##0.00\ _р_._-;_-* &quot;-&quot;??\ _р_._-;_-@_-"/>
    <numFmt numFmtId="164" formatCode="_-* #,##0.00\ _₽_-;\-* #,##0.00\ _₽_-;_-* &quot;-&quot;??\ 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s>
  <fonts count="32"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b/>
      <sz val="11"/>
      <color theme="1"/>
      <name val="Times New Roman"/>
      <family val="1"/>
      <charset val="204"/>
    </font>
    <font>
      <sz val="10"/>
      <name val="Calibri"/>
      <family val="2"/>
      <charset val="204"/>
      <scheme val="minor"/>
    </font>
    <font>
      <sz val="11"/>
      <name val="Calibri"/>
      <family val="2"/>
      <charset val="204"/>
    </font>
    <font>
      <sz val="10"/>
      <color theme="1"/>
      <name val="Calibri"/>
      <family val="2"/>
      <charset val="204"/>
      <scheme val="minor"/>
    </font>
    <font>
      <sz val="11"/>
      <color rgb="FF212529"/>
      <name val="Arial"/>
      <family val="2"/>
      <charset val="204"/>
    </font>
    <font>
      <b/>
      <sz val="9"/>
      <name val="Times New Roman"/>
      <family val="1"/>
      <charset val="204"/>
    </font>
    <font>
      <sz val="9"/>
      <name val="Times New Roman"/>
      <family val="1"/>
      <charset val="204"/>
    </font>
    <font>
      <sz val="10"/>
      <color rgb="FFFF0000"/>
      <name val="Times New Roman"/>
      <family val="1"/>
      <charset val="204"/>
    </font>
    <font>
      <b/>
      <sz val="11"/>
      <name val="Times New Roman"/>
      <family val="1"/>
      <charset val="204"/>
    </font>
    <font>
      <sz val="10"/>
      <name val="Calibri"/>
      <family val="2"/>
      <charset val="204"/>
    </font>
    <font>
      <b/>
      <sz val="10"/>
      <color theme="1"/>
      <name val="Times New Roman"/>
      <family val="1"/>
      <charset val="204"/>
    </font>
    <font>
      <sz val="10"/>
      <color theme="1"/>
      <name val="Arial"/>
      <family val="2"/>
      <charset val="204"/>
    </font>
    <font>
      <sz val="11"/>
      <color rgb="FF212529"/>
      <name val="Times New Roman"/>
      <family val="1"/>
      <charset val="204"/>
    </font>
    <font>
      <sz val="12"/>
      <color theme="1"/>
      <name val="Times New Roman"/>
      <family val="1"/>
      <charset val="204"/>
    </font>
    <font>
      <sz val="12"/>
      <name val="Arial"/>
      <family val="2"/>
      <charset val="204"/>
    </font>
  </fonts>
  <fills count="8">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E882CB"/>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style="thin">
        <color theme="1"/>
      </right>
      <top style="thin">
        <color theme="1"/>
      </top>
      <bottom style="thin">
        <color theme="1"/>
      </bottom>
      <diagonal/>
    </border>
  </borders>
  <cellStyleXfs count="23">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4"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5" fillId="0" borderId="0"/>
    <xf numFmtId="0" fontId="7" fillId="0" borderId="0"/>
    <xf numFmtId="0" fontId="1" fillId="0" borderId="0"/>
    <xf numFmtId="0" fontId="4" fillId="0" borderId="0"/>
  </cellStyleXfs>
  <cellXfs count="717">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3"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3" borderId="4" xfId="0" applyNumberFormat="1" applyFont="1" applyFill="1" applyBorder="1" applyAlignment="1">
      <alignment horizontal="left"/>
    </xf>
    <xf numFmtId="49" fontId="5" fillId="3" borderId="4" xfId="0" applyNumberFormat="1" applyFont="1" applyFill="1" applyBorder="1" applyAlignment="1">
      <alignment horizontal="left" vertical="center"/>
    </xf>
    <xf numFmtId="169" fontId="3" fillId="3" borderId="4" xfId="0" applyNumberFormat="1" applyFont="1" applyFill="1" applyBorder="1" applyAlignment="1">
      <alignment horizontal="left"/>
    </xf>
    <xf numFmtId="169" fontId="3" fillId="3" borderId="4" xfId="0" applyNumberFormat="1" applyFont="1" applyFill="1" applyBorder="1" applyAlignment="1">
      <alignment horizontal="left" vertical="center"/>
    </xf>
    <xf numFmtId="169" fontId="5" fillId="3" borderId="4" xfId="0" applyNumberFormat="1" applyFont="1" applyFill="1" applyBorder="1" applyAlignment="1">
      <alignment horizontal="left" vertical="center"/>
    </xf>
    <xf numFmtId="169" fontId="5" fillId="3" borderId="4" xfId="1" applyNumberFormat="1" applyFont="1" applyFill="1" applyBorder="1" applyAlignment="1">
      <alignment horizontal="left" vertical="center"/>
    </xf>
    <xf numFmtId="49" fontId="5" fillId="2" borderId="4" xfId="0" applyNumberFormat="1" applyFont="1" applyFill="1" applyBorder="1" applyAlignment="1">
      <alignment horizontal="left"/>
    </xf>
    <xf numFmtId="177" fontId="22" fillId="0" borderId="0" xfId="2" applyNumberFormat="1" applyFont="1" applyFill="1" applyBorder="1" applyAlignment="1">
      <alignment horizontal="left" vertical="center"/>
    </xf>
    <xf numFmtId="177" fontId="23" fillId="0" borderId="0" xfId="2"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3" fillId="5" borderId="4" xfId="0" applyNumberFormat="1" applyFont="1" applyFill="1" applyBorder="1" applyAlignment="1">
      <alignment horizontal="left" vertical="center"/>
    </xf>
    <xf numFmtId="49" fontId="13" fillId="5" borderId="4" xfId="0" applyNumberFormat="1" applyFont="1" applyFill="1" applyBorder="1" applyAlignment="1">
      <alignment horizontal="left"/>
    </xf>
    <xf numFmtId="49" fontId="3" fillId="5" borderId="4" xfId="0" applyNumberFormat="1" applyFont="1" applyFill="1" applyBorder="1" applyAlignment="1">
      <alignment vertical="center" wrapText="1"/>
    </xf>
    <xf numFmtId="49" fontId="3" fillId="0" borderId="4" xfId="0" applyNumberFormat="1" applyFont="1" applyFill="1" applyBorder="1" applyAlignment="1">
      <alignment horizontal="left" vertical="top"/>
    </xf>
    <xf numFmtId="0" fontId="18" fillId="0" borderId="4" xfId="0" applyFont="1" applyFill="1" applyBorder="1" applyAlignment="1">
      <alignment vertical="center" wrapText="1"/>
    </xf>
    <xf numFmtId="49" fontId="3" fillId="0" borderId="4" xfId="0" applyNumberFormat="1" applyFont="1" applyFill="1" applyBorder="1" applyAlignment="1">
      <alignment wrapText="1"/>
    </xf>
    <xf numFmtId="0" fontId="3" fillId="0" borderId="4" xfId="0" applyFont="1" applyFill="1" applyBorder="1"/>
    <xf numFmtId="0" fontId="3" fillId="0" borderId="4" xfId="0" applyNumberFormat="1" applyFont="1" applyFill="1" applyBorder="1" applyAlignment="1">
      <alignment wrapText="1"/>
    </xf>
    <xf numFmtId="0" fontId="3" fillId="0" borderId="4" xfId="0" applyFont="1" applyFill="1" applyBorder="1" applyAlignment="1">
      <alignment wrapText="1"/>
    </xf>
    <xf numFmtId="49" fontId="3" fillId="0" borderId="4" xfId="0" applyNumberFormat="1" applyFont="1" applyFill="1" applyBorder="1" applyAlignment="1">
      <alignment horizontal="center" vertical="center"/>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xf>
    <xf numFmtId="0" fontId="3" fillId="0" borderId="4" xfId="0" applyNumberFormat="1" applyFont="1" applyFill="1" applyBorder="1" applyAlignment="1">
      <alignment horizontal="right" wrapText="1"/>
    </xf>
    <xf numFmtId="0" fontId="3" fillId="0" borderId="4" xfId="0" applyFont="1" applyFill="1" applyBorder="1" applyAlignment="1">
      <alignment horizontal="right" wrapText="1"/>
    </xf>
    <xf numFmtId="49" fontId="3" fillId="0" borderId="4" xfId="0" applyNumberFormat="1" applyFont="1" applyFill="1" applyBorder="1" applyAlignment="1">
      <alignment horizontal="center" wrapText="1"/>
    </xf>
    <xf numFmtId="49" fontId="3" fillId="0" borderId="4" xfId="12" applyNumberFormat="1" applyFont="1" applyFill="1" applyBorder="1" applyAlignment="1">
      <alignment horizontal="left" vertical="center"/>
    </xf>
    <xf numFmtId="1" fontId="3" fillId="0" borderId="4" xfId="0" applyNumberFormat="1" applyFont="1" applyFill="1" applyBorder="1" applyAlignment="1">
      <alignment wrapText="1"/>
    </xf>
    <xf numFmtId="4" fontId="3" fillId="0" borderId="4" xfId="0" applyNumberFormat="1" applyFont="1" applyFill="1" applyBorder="1" applyAlignment="1">
      <alignment horizontal="right" vertical="top"/>
    </xf>
    <xf numFmtId="172" fontId="3" fillId="0" borderId="4" xfId="0" applyNumberFormat="1" applyFont="1" applyFill="1" applyBorder="1" applyAlignment="1">
      <alignment horizontal="right"/>
    </xf>
    <xf numFmtId="166" fontId="3" fillId="0" borderId="4" xfId="0" applyNumberFormat="1" applyFont="1" applyFill="1" applyBorder="1" applyAlignment="1">
      <alignment horizontal="right"/>
    </xf>
    <xf numFmtId="173" fontId="3" fillId="0" borderId="4" xfId="0" applyNumberFormat="1" applyFont="1" applyFill="1" applyBorder="1" applyAlignment="1">
      <alignment horizontal="right" vertical="top"/>
    </xf>
    <xf numFmtId="174" fontId="3" fillId="0" borderId="4" xfId="0" applyNumberFormat="1" applyFont="1" applyFill="1" applyBorder="1" applyAlignment="1">
      <alignment horizontal="right"/>
    </xf>
    <xf numFmtId="175" fontId="3" fillId="0" borderId="4" xfId="0" applyNumberFormat="1" applyFont="1" applyFill="1" applyBorder="1" applyAlignment="1">
      <alignment horizontal="right"/>
    </xf>
    <xf numFmtId="49" fontId="3" fillId="0" borderId="4" xfId="0" applyNumberFormat="1" applyFont="1" applyFill="1" applyBorder="1"/>
    <xf numFmtId="0" fontId="3" fillId="0" borderId="0" xfId="0" applyFont="1" applyFill="1"/>
    <xf numFmtId="0" fontId="19" fillId="0" borderId="6" xfId="0" applyFont="1" applyFill="1" applyBorder="1" applyAlignment="1">
      <alignment horizontal="left" vertical="top" wrapText="1"/>
    </xf>
    <xf numFmtId="0" fontId="3" fillId="0" borderId="4" xfId="0" applyNumberFormat="1" applyFont="1" applyFill="1" applyBorder="1" applyAlignment="1">
      <alignment horizontal="center" vertical="center" wrapText="1"/>
    </xf>
    <xf numFmtId="173" fontId="3" fillId="0" borderId="4" xfId="0" applyNumberFormat="1" applyFont="1" applyFill="1" applyBorder="1" applyAlignment="1">
      <alignment horizontal="right"/>
    </xf>
    <xf numFmtId="0" fontId="3" fillId="0" borderId="4" xfId="0" applyFont="1" applyFill="1" applyBorder="1" applyAlignment="1">
      <alignment horizontal="left" vertical="top" wrapText="1"/>
    </xf>
    <xf numFmtId="14" fontId="3" fillId="0" borderId="4" xfId="0" applyNumberFormat="1" applyFont="1" applyFill="1" applyBorder="1" applyAlignment="1">
      <alignment wrapText="1"/>
    </xf>
    <xf numFmtId="2" fontId="3" fillId="0" borderId="4" xfId="0" applyNumberFormat="1" applyFont="1" applyFill="1" applyBorder="1" applyAlignment="1">
      <alignment wrapText="1"/>
    </xf>
    <xf numFmtId="166" fontId="3" fillId="0" borderId="4" xfId="0" applyNumberFormat="1" applyFont="1" applyFill="1" applyBorder="1"/>
    <xf numFmtId="172" fontId="3" fillId="0" borderId="4" xfId="0" applyNumberFormat="1" applyFont="1" applyFill="1" applyBorder="1"/>
    <xf numFmtId="2" fontId="3" fillId="0" borderId="4" xfId="0" applyNumberFormat="1" applyFont="1" applyFill="1" applyBorder="1"/>
    <xf numFmtId="4" fontId="3" fillId="0" borderId="4" xfId="0" applyNumberFormat="1" applyFont="1" applyFill="1" applyBorder="1" applyAlignment="1">
      <alignment wrapText="1"/>
    </xf>
    <xf numFmtId="166" fontId="3" fillId="0" borderId="4" xfId="0" applyNumberFormat="1" applyFont="1" applyFill="1" applyBorder="1" applyAlignment="1">
      <alignment wrapText="1"/>
    </xf>
    <xf numFmtId="49" fontId="3" fillId="0" borderId="8" xfId="0" applyNumberFormat="1" applyFont="1" applyFill="1" applyBorder="1" applyAlignment="1">
      <alignment horizontal="center" vertical="top" wrapText="1"/>
    </xf>
    <xf numFmtId="4" fontId="3" fillId="0" borderId="4" xfId="6" applyNumberFormat="1" applyFont="1" applyFill="1" applyBorder="1"/>
    <xf numFmtId="49" fontId="3" fillId="0" borderId="4" xfId="0" applyNumberFormat="1" applyFont="1" applyFill="1" applyBorder="1" applyAlignment="1">
      <alignment horizontal="right" wrapText="1"/>
    </xf>
    <xf numFmtId="176" fontId="3" fillId="0" borderId="4" xfId="0" applyNumberFormat="1" applyFont="1" applyFill="1" applyBorder="1" applyAlignment="1">
      <alignment horizontal="right"/>
    </xf>
    <xf numFmtId="176" fontId="3" fillId="0" borderId="4" xfId="0" applyNumberFormat="1" applyFont="1" applyFill="1" applyBorder="1" applyAlignment="1">
      <alignment wrapText="1"/>
    </xf>
    <xf numFmtId="2" fontId="3" fillId="0" borderId="4" xfId="0" applyNumberFormat="1" applyFont="1" applyFill="1" applyBorder="1" applyAlignment="1">
      <alignment horizontal="right"/>
    </xf>
    <xf numFmtId="0" fontId="3" fillId="0" borderId="4" xfId="0" applyFont="1" applyFill="1" applyBorder="1" applyAlignment="1">
      <alignment vertical="top" wrapText="1"/>
    </xf>
    <xf numFmtId="49" fontId="3" fillId="0" borderId="4" xfId="0" applyNumberFormat="1" applyFont="1" applyFill="1" applyBorder="1" applyAlignment="1">
      <alignment horizontal="center" vertical="center" wrapText="1"/>
    </xf>
    <xf numFmtId="49" fontId="12" fillId="0" borderId="4" xfId="0" applyNumberFormat="1" applyFont="1" applyFill="1" applyBorder="1" applyAlignment="1">
      <alignment wrapText="1"/>
    </xf>
    <xf numFmtId="0" fontId="12" fillId="0" borderId="4" xfId="0" applyFont="1" applyFill="1" applyBorder="1"/>
    <xf numFmtId="0" fontId="12" fillId="0" borderId="10" xfId="0" applyFont="1" applyFill="1" applyBorder="1" applyAlignment="1">
      <alignment horizontal="left" vertical="top" wrapText="1"/>
    </xf>
    <xf numFmtId="0" fontId="12" fillId="0" borderId="4" xfId="0" applyFont="1" applyFill="1" applyBorder="1" applyAlignment="1">
      <alignment vertical="top" wrapText="1"/>
    </xf>
    <xf numFmtId="0" fontId="12" fillId="0" borderId="4" xfId="0" applyFont="1" applyFill="1" applyBorder="1" applyAlignment="1">
      <alignment wrapText="1"/>
    </xf>
    <xf numFmtId="0" fontId="12" fillId="0" borderId="4" xfId="0" applyFont="1" applyFill="1" applyBorder="1" applyAlignment="1">
      <alignment horizontal="left" vertical="top" wrapText="1"/>
    </xf>
    <xf numFmtId="49" fontId="12" fillId="0" borderId="4" xfId="0" applyNumberFormat="1" applyFont="1" applyFill="1" applyBorder="1" applyAlignment="1">
      <alignment horizontal="left"/>
    </xf>
    <xf numFmtId="49" fontId="12" fillId="0" borderId="4" xfId="0" applyNumberFormat="1" applyFont="1" applyFill="1" applyBorder="1" applyAlignment="1">
      <alignment horizontal="center" wrapText="1"/>
    </xf>
    <xf numFmtId="49" fontId="12" fillId="0" borderId="4" xfId="12" applyNumberFormat="1" applyFont="1" applyFill="1" applyBorder="1" applyAlignment="1">
      <alignment horizontal="left" vertical="center"/>
    </xf>
    <xf numFmtId="1" fontId="12"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6" fontId="12" fillId="0" borderId="4" xfId="0" applyNumberFormat="1" applyFont="1" applyFill="1" applyBorder="1"/>
    <xf numFmtId="172" fontId="12" fillId="0" borderId="4" xfId="0" applyNumberFormat="1" applyFont="1" applyFill="1" applyBorder="1"/>
    <xf numFmtId="49" fontId="12" fillId="0" borderId="4" xfId="0" applyNumberFormat="1" applyFont="1" applyFill="1" applyBorder="1" applyAlignment="1">
      <alignment horizontal="center" vertical="center" wrapText="1"/>
    </xf>
    <xf numFmtId="0" fontId="12" fillId="0" borderId="0" xfId="0" applyFont="1" applyFill="1"/>
    <xf numFmtId="0" fontId="19" fillId="0" borderId="6" xfId="0" applyFont="1" applyFill="1" applyBorder="1" applyAlignment="1">
      <alignment horizontal="left" wrapText="1"/>
    </xf>
    <xf numFmtId="0" fontId="3" fillId="0" borderId="4" xfId="0" applyNumberFormat="1" applyFont="1" applyFill="1" applyBorder="1" applyAlignment="1">
      <alignment horizontal="left" vertical="top" wrapText="1"/>
    </xf>
    <xf numFmtId="1" fontId="1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166" fontId="3" fillId="0" borderId="4" xfId="0" applyNumberFormat="1" applyFont="1" applyFill="1" applyBorder="1" applyAlignment="1">
      <alignment vertical="center"/>
    </xf>
    <xf numFmtId="166" fontId="12" fillId="0" borderId="4" xfId="0" applyNumberFormat="1" applyFont="1" applyFill="1" applyBorder="1" applyAlignment="1">
      <alignment wrapText="1"/>
    </xf>
    <xf numFmtId="4" fontId="12" fillId="0" borderId="4" xfId="0" applyNumberFormat="1" applyFont="1" applyFill="1" applyBorder="1" applyAlignment="1">
      <alignment wrapText="1"/>
    </xf>
    <xf numFmtId="0" fontId="3" fillId="0" borderId="2" xfId="0" applyFont="1" applyFill="1" applyBorder="1" applyAlignment="1">
      <alignment wrapText="1"/>
    </xf>
    <xf numFmtId="0" fontId="19" fillId="0" borderId="7" xfId="0" applyFont="1" applyFill="1" applyBorder="1" applyAlignment="1">
      <alignment horizontal="left" vertical="top" wrapText="1"/>
    </xf>
    <xf numFmtId="0" fontId="19" fillId="0" borderId="4" xfId="0" applyFont="1" applyFill="1" applyBorder="1" applyAlignment="1">
      <alignment horizontal="left" vertical="top" wrapText="1"/>
    </xf>
    <xf numFmtId="0" fontId="3" fillId="0" borderId="4" xfId="0" applyNumberFormat="1" applyFont="1" applyFill="1" applyBorder="1" applyAlignment="1">
      <alignment horizontal="left" vertical="center" wrapText="1"/>
    </xf>
    <xf numFmtId="49" fontId="12" fillId="0" borderId="4" xfId="0" applyNumberFormat="1" applyFont="1" applyFill="1" applyBorder="1" applyAlignment="1">
      <alignment horizontal="center" vertical="center"/>
    </xf>
    <xf numFmtId="49" fontId="3" fillId="0" borderId="4" xfId="12" applyNumberFormat="1" applyFont="1" applyFill="1" applyBorder="1" applyAlignment="1">
      <alignment horizontal="center" vertical="center"/>
    </xf>
    <xf numFmtId="49" fontId="3" fillId="0" borderId="4" xfId="0" applyNumberFormat="1" applyFont="1" applyFill="1" applyBorder="1" applyAlignment="1">
      <alignment horizontal="left" vertical="center"/>
    </xf>
    <xf numFmtId="49" fontId="3" fillId="0" borderId="4" xfId="0" applyNumberFormat="1" applyFont="1" applyFill="1" applyBorder="1" applyAlignment="1">
      <alignment vertical="center"/>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NumberFormat="1" applyFont="1" applyFill="1" applyBorder="1" applyAlignment="1">
      <alignment vertical="center" wrapText="1"/>
    </xf>
    <xf numFmtId="0" fontId="3" fillId="0" borderId="4" xfId="0" applyFont="1" applyFill="1" applyBorder="1" applyAlignment="1">
      <alignment vertical="center" wrapText="1"/>
    </xf>
    <xf numFmtId="49" fontId="3" fillId="0" borderId="4" xfId="0" applyNumberFormat="1" applyFont="1" applyFill="1" applyBorder="1" applyAlignment="1">
      <alignment vertical="center" wrapText="1"/>
    </xf>
    <xf numFmtId="49" fontId="3" fillId="0" borderId="8" xfId="0" applyNumberFormat="1" applyFont="1" applyFill="1" applyBorder="1" applyAlignment="1">
      <alignment horizontal="center" vertical="center" wrapText="1"/>
    </xf>
    <xf numFmtId="172" fontId="3" fillId="0" borderId="4"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166" fontId="3" fillId="0" borderId="4" xfId="0" applyNumberFormat="1" applyFont="1" applyFill="1" applyBorder="1" applyAlignment="1">
      <alignment vertical="center" wrapText="1"/>
    </xf>
    <xf numFmtId="49" fontId="5" fillId="0" borderId="0" xfId="0" applyNumberFormat="1" applyFont="1" applyFill="1" applyBorder="1" applyAlignment="1">
      <alignment horizontal="left" vertical="center"/>
    </xf>
    <xf numFmtId="49" fontId="13" fillId="0" borderId="4"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1" fontId="13" fillId="0" borderId="4" xfId="0" applyNumberFormat="1" applyFont="1" applyFill="1" applyBorder="1" applyAlignment="1">
      <alignment horizontal="right" vertical="center"/>
    </xf>
    <xf numFmtId="49" fontId="13" fillId="0" borderId="4" xfId="0" applyNumberFormat="1" applyFont="1" applyFill="1" applyBorder="1" applyAlignment="1">
      <alignment horizontal="right" vertical="center"/>
    </xf>
    <xf numFmtId="1" fontId="13" fillId="0" borderId="4" xfId="0" applyNumberFormat="1" applyFont="1" applyFill="1" applyBorder="1" applyAlignment="1">
      <alignment horizontal="center" vertical="center"/>
    </xf>
    <xf numFmtId="171" fontId="13" fillId="0" borderId="4" xfId="0" applyNumberFormat="1" applyFont="1" applyFill="1" applyBorder="1" applyAlignment="1">
      <alignment horizontal="right" vertical="center" wrapText="1"/>
    </xf>
    <xf numFmtId="43" fontId="13" fillId="0" borderId="4" xfId="1" applyFont="1" applyFill="1" applyBorder="1" applyAlignment="1">
      <alignment horizontal="right" vertical="center"/>
    </xf>
    <xf numFmtId="4" fontId="13" fillId="0" borderId="4" xfId="0" applyNumberFormat="1" applyFont="1" applyFill="1" applyBorder="1" applyAlignment="1">
      <alignment horizontal="right" vertical="center"/>
    </xf>
    <xf numFmtId="4" fontId="13" fillId="0" borderId="4" xfId="0" applyNumberFormat="1" applyFont="1" applyFill="1" applyBorder="1" applyAlignment="1">
      <alignment horizontal="right" vertical="center" wrapText="1"/>
    </xf>
    <xf numFmtId="2" fontId="13" fillId="0" borderId="4" xfId="0" applyNumberFormat="1" applyFont="1" applyFill="1" applyBorder="1" applyAlignment="1">
      <alignment horizontal="right" vertical="center"/>
    </xf>
    <xf numFmtId="171" fontId="13" fillId="0" borderId="4" xfId="0" applyNumberFormat="1" applyFont="1" applyFill="1" applyBorder="1" applyAlignment="1">
      <alignment horizontal="right" vertical="center"/>
    </xf>
    <xf numFmtId="2" fontId="13" fillId="0" borderId="4" xfId="0" applyNumberFormat="1" applyFont="1" applyFill="1" applyBorder="1" applyAlignment="1">
      <alignment horizontal="right" vertical="center" wrapText="1"/>
    </xf>
    <xf numFmtId="0" fontId="13" fillId="0" borderId="4" xfId="0" applyFont="1" applyFill="1" applyBorder="1" applyAlignment="1">
      <alignment horizontal="left" vertical="center"/>
    </xf>
    <xf numFmtId="0" fontId="13" fillId="0" borderId="1" xfId="19" applyFont="1" applyFill="1" applyBorder="1" applyAlignment="1">
      <alignment vertical="center" wrapText="1"/>
    </xf>
    <xf numFmtId="49" fontId="11" fillId="0" borderId="1" xfId="0" applyNumberFormat="1" applyFont="1" applyFill="1" applyBorder="1" applyAlignment="1">
      <alignment vertical="center" wrapText="1"/>
    </xf>
    <xf numFmtId="49" fontId="12" fillId="0" borderId="4" xfId="0" applyNumberFormat="1" applyFont="1" applyFill="1" applyBorder="1" applyAlignment="1">
      <alignment horizontal="left" wrapText="1"/>
    </xf>
    <xf numFmtId="49" fontId="13" fillId="0" borderId="4" xfId="0" applyNumberFormat="1" applyFont="1" applyFill="1" applyBorder="1" applyAlignment="1">
      <alignment horizontal="left" vertical="center" wrapText="1"/>
    </xf>
    <xf numFmtId="1"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4" fontId="12" fillId="0" borderId="4" xfId="0" applyNumberFormat="1" applyFont="1" applyFill="1" applyBorder="1" applyAlignment="1"/>
    <xf numFmtId="2" fontId="13" fillId="0" borderId="4" xfId="0" applyNumberFormat="1" applyFont="1" applyFill="1" applyBorder="1" applyAlignment="1">
      <alignment vertical="center"/>
    </xf>
    <xf numFmtId="0" fontId="3" fillId="0" borderId="4" xfId="5" applyFont="1" applyFill="1" applyBorder="1" applyAlignment="1">
      <alignment horizontal="left" vertical="center" wrapText="1"/>
    </xf>
    <xf numFmtId="0" fontId="3" fillId="0" borderId="4" xfId="5" applyFont="1" applyFill="1" applyBorder="1" applyAlignment="1">
      <alignment vertical="center" wrapText="1"/>
    </xf>
    <xf numFmtId="0" fontId="13" fillId="0" borderId="4" xfId="0" applyFont="1" applyFill="1" applyBorder="1" applyAlignment="1"/>
    <xf numFmtId="49" fontId="13" fillId="0" borderId="1"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xf>
    <xf numFmtId="0" fontId="3" fillId="0" borderId="4" xfId="5" applyFont="1" applyFill="1" applyBorder="1" applyAlignment="1">
      <alignment horizontal="center" vertical="center" wrapText="1"/>
    </xf>
    <xf numFmtId="0" fontId="13" fillId="0" borderId="4" xfId="0" applyFont="1" applyFill="1" applyBorder="1"/>
    <xf numFmtId="49" fontId="3" fillId="0" borderId="4" xfId="0" applyNumberFormat="1" applyFont="1" applyFill="1" applyBorder="1" applyAlignment="1">
      <alignment vertical="top" wrapText="1"/>
    </xf>
    <xf numFmtId="0" fontId="13" fillId="0" borderId="4" xfId="0" applyFont="1" applyFill="1" applyBorder="1" applyAlignment="1">
      <alignment horizontal="right"/>
    </xf>
    <xf numFmtId="0" fontId="13" fillId="0" borderId="4" xfId="0" applyFont="1" applyFill="1" applyBorder="1" applyAlignment="1">
      <alignment wrapText="1"/>
    </xf>
    <xf numFmtId="49" fontId="3" fillId="0" borderId="4" xfId="0" applyNumberFormat="1" applyFont="1" applyFill="1" applyBorder="1" applyAlignment="1">
      <alignment horizontal="center" vertical="top"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wrapText="1"/>
    </xf>
    <xf numFmtId="49" fontId="12" fillId="0" borderId="4" xfId="0" applyNumberFormat="1" applyFont="1" applyFill="1" applyBorder="1" applyAlignment="1">
      <alignment horizontal="left" vertical="top" wrapText="1"/>
    </xf>
    <xf numFmtId="49" fontId="12" fillId="0" borderId="4" xfId="0" applyNumberFormat="1" applyFont="1" applyFill="1" applyBorder="1" applyAlignment="1">
      <alignment horizontal="center" vertical="top" wrapText="1"/>
    </xf>
    <xf numFmtId="49" fontId="12" fillId="0" borderId="4" xfId="0" applyNumberFormat="1" applyFont="1" applyFill="1" applyBorder="1" applyAlignment="1">
      <alignment vertical="top" wrapText="1"/>
    </xf>
    <xf numFmtId="49" fontId="12"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49" fontId="3" fillId="0" borderId="8" xfId="0" applyNumberFormat="1" applyFont="1" applyFill="1" applyBorder="1" applyAlignment="1">
      <alignment vertical="top" wrapText="1"/>
    </xf>
    <xf numFmtId="3" fontId="3" fillId="0" borderId="8" xfId="0" applyNumberFormat="1" applyFont="1" applyFill="1" applyBorder="1" applyAlignment="1">
      <alignment vertical="top" wrapText="1"/>
    </xf>
    <xf numFmtId="3" fontId="3" fillId="0" borderId="8" xfId="0" applyNumberFormat="1" applyFont="1" applyFill="1" applyBorder="1" applyAlignment="1">
      <alignment horizontal="center" vertical="top" wrapText="1"/>
    </xf>
    <xf numFmtId="0" fontId="19" fillId="0" borderId="18" xfId="0" applyFont="1" applyFill="1" applyBorder="1" applyAlignment="1">
      <alignment horizontal="left" vertical="top" wrapText="1"/>
    </xf>
    <xf numFmtId="3" fontId="3" fillId="0" borderId="4" xfId="0" applyNumberFormat="1" applyFont="1" applyFill="1" applyBorder="1" applyAlignment="1">
      <alignment horizontal="right" vertical="top" wrapText="1"/>
    </xf>
    <xf numFmtId="3"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top" wrapText="1"/>
    </xf>
    <xf numFmtId="0" fontId="0" fillId="0" borderId="0" xfId="0" applyFill="1" applyAlignment="1">
      <alignment horizontal="left"/>
    </xf>
    <xf numFmtId="49" fontId="13" fillId="0" borderId="4" xfId="0" applyNumberFormat="1" applyFont="1" applyFill="1" applyBorder="1" applyAlignment="1">
      <alignment horizontal="left" vertical="center"/>
    </xf>
    <xf numFmtId="0" fontId="10"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49" fontId="3" fillId="0" borderId="4" xfId="12" applyNumberFormat="1" applyFont="1" applyFill="1" applyBorder="1" applyAlignment="1">
      <alignment horizontal="center" vertical="center" wrapText="1"/>
    </xf>
    <xf numFmtId="171" fontId="13" fillId="0" borderId="4" xfId="0" applyNumberFormat="1" applyFont="1" applyFill="1" applyBorder="1" applyAlignment="1">
      <alignment horizontal="center" vertical="center"/>
    </xf>
    <xf numFmtId="4" fontId="13" fillId="0" borderId="4" xfId="0" applyNumberFormat="1" applyFont="1" applyFill="1" applyBorder="1" applyAlignment="1">
      <alignment vertical="center"/>
    </xf>
    <xf numFmtId="2" fontId="13" fillId="0" borderId="4" xfId="0" applyNumberFormat="1" applyFont="1" applyFill="1" applyBorder="1" applyAlignment="1">
      <alignment horizontal="center" vertical="center"/>
    </xf>
    <xf numFmtId="49" fontId="13" fillId="0" borderId="4" xfId="0" applyNumberFormat="1" applyFont="1" applyFill="1" applyBorder="1" applyAlignment="1">
      <alignment vertical="center"/>
    </xf>
    <xf numFmtId="0" fontId="3" fillId="0" borderId="4" xfId="0" applyFont="1" applyFill="1" applyBorder="1" applyAlignment="1">
      <alignment horizontal="center" vertical="center" wrapText="1"/>
    </xf>
    <xf numFmtId="49" fontId="13" fillId="0" borderId="0" xfId="0" applyNumberFormat="1" applyFont="1" applyFill="1" applyAlignment="1">
      <alignment horizontal="center" vertical="center"/>
    </xf>
    <xf numFmtId="0" fontId="26" fillId="0" borderId="7" xfId="0" applyFont="1" applyFill="1" applyBorder="1" applyAlignment="1">
      <alignment horizontal="left" vertical="top" wrapText="1"/>
    </xf>
    <xf numFmtId="0" fontId="26" fillId="0" borderId="4" xfId="0" applyFont="1" applyFill="1" applyBorder="1" applyAlignment="1">
      <alignment horizontal="left" vertical="top" wrapText="1"/>
    </xf>
    <xf numFmtId="49" fontId="4" fillId="0" borderId="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13" fillId="0" borderId="4" xfId="0" applyFont="1" applyFill="1" applyBorder="1" applyAlignment="1">
      <alignment horizontal="left"/>
    </xf>
    <xf numFmtId="0" fontId="4" fillId="0" borderId="4" xfId="0" applyNumberFormat="1" applyFont="1" applyFill="1" applyBorder="1" applyAlignment="1">
      <alignment horizontal="left" vertical="center" wrapText="1"/>
    </xf>
    <xf numFmtId="49" fontId="28" fillId="0" borderId="4" xfId="0" applyNumberFormat="1" applyFont="1" applyFill="1" applyBorder="1" applyAlignment="1">
      <alignment horizontal="left" vertical="center"/>
    </xf>
    <xf numFmtId="1" fontId="28" fillId="0" borderId="4" xfId="0" applyNumberFormat="1" applyFont="1" applyFill="1" applyBorder="1" applyAlignment="1">
      <alignment horizontal="left" vertical="center"/>
    </xf>
    <xf numFmtId="49" fontId="4" fillId="0" borderId="4" xfId="12"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xf>
    <xf numFmtId="1" fontId="4" fillId="0" borderId="4" xfId="0" applyNumberFormat="1" applyFont="1" applyFill="1" applyBorder="1" applyAlignment="1">
      <alignment horizontal="left" vertical="center"/>
    </xf>
    <xf numFmtId="49" fontId="4" fillId="0" borderId="4" xfId="12" applyNumberFormat="1" applyFont="1" applyFill="1" applyBorder="1" applyAlignment="1">
      <alignment horizontal="left" vertical="center"/>
    </xf>
    <xf numFmtId="171" fontId="28" fillId="0" borderId="4" xfId="0" applyNumberFormat="1" applyFont="1" applyFill="1" applyBorder="1" applyAlignment="1">
      <alignment horizontal="left" vertical="center"/>
    </xf>
    <xf numFmtId="2" fontId="28" fillId="0" borderId="4" xfId="0" applyNumberFormat="1" applyFont="1" applyFill="1" applyBorder="1" applyAlignment="1">
      <alignment horizontal="left" vertical="center"/>
    </xf>
    <xf numFmtId="4" fontId="4" fillId="0" borderId="4" xfId="0" applyNumberFormat="1" applyFont="1" applyFill="1" applyBorder="1" applyAlignment="1">
      <alignment horizontal="right" vertical="center"/>
    </xf>
    <xf numFmtId="171" fontId="28" fillId="0" borderId="4" xfId="0" applyNumberFormat="1" applyFont="1" applyFill="1" applyBorder="1" applyAlignment="1">
      <alignment horizontal="right" vertical="center"/>
    </xf>
    <xf numFmtId="4" fontId="28" fillId="0" borderId="4" xfId="0" applyNumberFormat="1" applyFont="1" applyFill="1" applyBorder="1" applyAlignment="1">
      <alignment horizontal="right" vertical="center"/>
    </xf>
    <xf numFmtId="4" fontId="28" fillId="0" borderId="4" xfId="0" applyNumberFormat="1" applyFont="1" applyFill="1" applyBorder="1" applyAlignment="1">
      <alignment horizontal="left" vertical="center"/>
    </xf>
    <xf numFmtId="4" fontId="4" fillId="0" borderId="4" xfId="0" applyNumberFormat="1" applyFont="1" applyFill="1" applyBorder="1" applyAlignment="1">
      <alignment vertical="center"/>
    </xf>
    <xf numFmtId="0" fontId="4" fillId="0" borderId="4" xfId="0" applyFont="1" applyFill="1" applyBorder="1" applyAlignment="1">
      <alignment horizontal="left" vertical="center" wrapText="1"/>
    </xf>
    <xf numFmtId="0" fontId="13" fillId="0" borderId="4" xfId="0" applyFont="1" applyFill="1" applyBorder="1" applyAlignment="1">
      <alignment horizontal="left" vertical="top"/>
    </xf>
    <xf numFmtId="49" fontId="3" fillId="0" borderId="0" xfId="0" applyNumberFormat="1" applyFont="1" applyFill="1" applyBorder="1" applyAlignment="1"/>
    <xf numFmtId="0" fontId="5" fillId="0" borderId="0" xfId="2" applyFont="1" applyFill="1" applyAlignment="1">
      <alignment vertical="center"/>
    </xf>
    <xf numFmtId="0" fontId="3" fillId="0" borderId="0" xfId="2" applyFont="1" applyFill="1" applyAlignment="1">
      <alignment vertical="center"/>
    </xf>
    <xf numFmtId="49" fontId="3" fillId="0" borderId="4" xfId="0" applyNumberFormat="1" applyFont="1" applyFill="1" applyBorder="1" applyAlignment="1">
      <alignment vertical="top"/>
    </xf>
    <xf numFmtId="49" fontId="13" fillId="0" borderId="4" xfId="0" applyNumberFormat="1" applyFont="1" applyFill="1" applyBorder="1" applyAlignment="1"/>
    <xf numFmtId="43" fontId="13" fillId="0" borderId="4" xfId="0" applyNumberFormat="1" applyFont="1" applyFill="1" applyBorder="1" applyAlignment="1"/>
    <xf numFmtId="0" fontId="13" fillId="0" borderId="4" xfId="0" applyNumberFormat="1" applyFont="1" applyFill="1" applyBorder="1" applyAlignment="1"/>
    <xf numFmtId="170" fontId="13" fillId="0" borderId="4" xfId="0" applyNumberFormat="1" applyFont="1" applyFill="1" applyBorder="1" applyAlignment="1"/>
    <xf numFmtId="0" fontId="13" fillId="0" borderId="0" xfId="0" applyFont="1" applyFill="1" applyAlignment="1"/>
    <xf numFmtId="0" fontId="13" fillId="0" borderId="0" xfId="0" applyFont="1" applyFill="1" applyAlignment="1">
      <alignment horizontal="center"/>
    </xf>
    <xf numFmtId="49" fontId="13" fillId="0" borderId="4" xfId="0" applyNumberFormat="1" applyFont="1" applyFill="1" applyBorder="1" applyAlignment="1">
      <alignment horizontal="left"/>
    </xf>
    <xf numFmtId="43" fontId="13" fillId="0" borderId="4" xfId="0" applyNumberFormat="1" applyFont="1" applyFill="1" applyBorder="1" applyAlignment="1">
      <alignment horizontal="left"/>
    </xf>
    <xf numFmtId="43" fontId="13" fillId="0" borderId="4" xfId="0" applyNumberFormat="1" applyFont="1" applyFill="1" applyBorder="1" applyAlignment="1">
      <alignment horizontal="right"/>
    </xf>
    <xf numFmtId="0" fontId="13" fillId="0" borderId="4" xfId="0" applyNumberFormat="1" applyFont="1" applyFill="1" applyBorder="1" applyAlignment="1">
      <alignment horizontal="left"/>
    </xf>
    <xf numFmtId="171" fontId="4" fillId="0" borderId="4" xfId="0" applyNumberFormat="1" applyFont="1" applyFill="1" applyBorder="1" applyAlignment="1">
      <alignment horizontal="left" vertical="center"/>
    </xf>
    <xf numFmtId="4" fontId="4" fillId="0" borderId="4" xfId="0" applyNumberFormat="1" applyFont="1" applyFill="1" applyBorder="1" applyAlignment="1">
      <alignment horizontal="left" vertical="center"/>
    </xf>
    <xf numFmtId="171" fontId="4" fillId="0" borderId="4" xfId="0" applyNumberFormat="1" applyFont="1" applyFill="1" applyBorder="1" applyAlignment="1">
      <alignment horizontal="right" vertical="center"/>
    </xf>
    <xf numFmtId="2" fontId="4" fillId="0" borderId="4" xfId="0" applyNumberFormat="1" applyFont="1" applyFill="1" applyBorder="1" applyAlignment="1">
      <alignment horizontal="left" vertical="center"/>
    </xf>
    <xf numFmtId="0" fontId="13" fillId="0" borderId="4" xfId="2" applyNumberFormat="1" applyFont="1" applyFill="1" applyBorder="1" applyAlignment="1">
      <alignment horizontal="right" vertical="center" wrapText="1"/>
    </xf>
    <xf numFmtId="0" fontId="13" fillId="0" borderId="4" xfId="2" applyFont="1" applyFill="1" applyBorder="1" applyAlignment="1">
      <alignment horizontal="center" vertical="center" wrapText="1"/>
    </xf>
    <xf numFmtId="49" fontId="13" fillId="0" borderId="4" xfId="0" applyNumberFormat="1" applyFont="1" applyFill="1" applyBorder="1" applyAlignment="1">
      <alignment horizontal="right" vertical="center" wrapText="1"/>
    </xf>
    <xf numFmtId="1" fontId="13" fillId="0" borderId="4" xfId="0" applyNumberFormat="1" applyFont="1" applyFill="1" applyBorder="1" applyAlignment="1">
      <alignment horizontal="center" vertical="center" wrapText="1"/>
    </xf>
    <xf numFmtId="43" fontId="13" fillId="0" borderId="4" xfId="1" applyFont="1" applyFill="1" applyBorder="1" applyAlignment="1">
      <alignment horizontal="right" vertical="center" wrapText="1"/>
    </xf>
    <xf numFmtId="169" fontId="13" fillId="0" borderId="4"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0" fontId="13" fillId="0" borderId="4" xfId="5" applyFont="1" applyFill="1" applyBorder="1" applyAlignment="1">
      <alignment horizontal="center" vertical="center" wrapText="1"/>
    </xf>
    <xf numFmtId="0" fontId="19" fillId="0" borderId="4" xfId="0"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4" xfId="2"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wrapText="1"/>
    </xf>
    <xf numFmtId="1" fontId="3" fillId="0" borderId="4" xfId="0" applyNumberFormat="1" applyFont="1" applyFill="1" applyBorder="1" applyAlignment="1">
      <alignment horizontal="center" vertical="center" wrapText="1"/>
    </xf>
    <xf numFmtId="171" fontId="3" fillId="0" borderId="4" xfId="0" applyNumberFormat="1" applyFont="1" applyFill="1" applyBorder="1" applyAlignment="1">
      <alignment horizontal="right" vertical="center" wrapText="1"/>
    </xf>
    <xf numFmtId="43" fontId="3" fillId="0" borderId="4" xfId="1" applyFont="1" applyFill="1" applyBorder="1" applyAlignment="1">
      <alignment horizontal="right" vertical="center" wrapText="1"/>
    </xf>
    <xf numFmtId="169" fontId="3" fillId="0" borderId="4" xfId="0" applyNumberFormat="1" applyFont="1" applyFill="1" applyBorder="1" applyAlignment="1"/>
    <xf numFmtId="169" fontId="3" fillId="0" borderId="4" xfId="0" applyNumberFormat="1" applyFont="1" applyFill="1" applyBorder="1" applyAlignment="1">
      <alignment horizontal="right" vertical="center" wrapText="1"/>
    </xf>
    <xf numFmtId="169" fontId="3" fillId="0" borderId="4" xfId="0" applyNumberFormat="1" applyFont="1" applyFill="1" applyBorder="1" applyAlignment="1">
      <alignment horizontal="left"/>
    </xf>
    <xf numFmtId="169" fontId="3" fillId="0" borderId="4" xfId="0" applyNumberFormat="1" applyFont="1" applyFill="1" applyBorder="1" applyAlignment="1">
      <alignment vertical="center"/>
    </xf>
    <xf numFmtId="169" fontId="3" fillId="0" borderId="4" xfId="0" applyNumberFormat="1" applyFont="1" applyFill="1" applyBorder="1" applyAlignment="1">
      <alignment wrapText="1"/>
    </xf>
    <xf numFmtId="0" fontId="3" fillId="0" borderId="0" xfId="12" applyFont="1" applyFill="1" applyAlignment="1">
      <alignment horizontal="center" vertical="center" wrapText="1"/>
    </xf>
    <xf numFmtId="164" fontId="3" fillId="0" borderId="4" xfId="0"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169" fontId="3" fillId="0" borderId="4" xfId="0" applyNumberFormat="1" applyFont="1" applyFill="1" applyBorder="1" applyAlignment="1">
      <alignment horizontal="right"/>
    </xf>
    <xf numFmtId="170" fontId="3" fillId="0" borderId="4" xfId="0" applyNumberFormat="1" applyFont="1" applyFill="1" applyBorder="1" applyAlignment="1">
      <alignment wrapText="1"/>
    </xf>
    <xf numFmtId="0" fontId="18" fillId="0" borderId="4"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0" fontId="3" fillId="0" borderId="4" xfId="2" applyNumberFormat="1" applyFont="1" applyFill="1" applyBorder="1" applyAlignment="1">
      <alignment horizontal="left" vertical="center" wrapText="1"/>
    </xf>
    <xf numFmtId="0" fontId="3" fillId="0" borderId="4" xfId="2" applyFont="1" applyFill="1" applyBorder="1" applyAlignment="1">
      <alignment horizontal="left" vertical="center" wrapText="1"/>
    </xf>
    <xf numFmtId="4" fontId="3" fillId="0" borderId="4" xfId="0" applyNumberFormat="1" applyFont="1" applyFill="1" applyBorder="1" applyAlignment="1">
      <alignment horizontal="right" wrapText="1"/>
    </xf>
    <xf numFmtId="169" fontId="3" fillId="0" borderId="4" xfId="0" applyNumberFormat="1" applyFont="1" applyFill="1" applyBorder="1" applyAlignment="1">
      <alignment horizontal="right" wrapText="1"/>
    </xf>
    <xf numFmtId="169" fontId="3" fillId="0" borderId="4" xfId="0" applyNumberFormat="1" applyFont="1" applyFill="1" applyBorder="1" applyAlignment="1">
      <alignment horizontal="left" wrapText="1"/>
    </xf>
    <xf numFmtId="170" fontId="3" fillId="0" borderId="4" xfId="0" applyNumberFormat="1" applyFont="1" applyFill="1" applyBorder="1" applyAlignment="1">
      <alignment horizontal="left" wrapText="1"/>
    </xf>
    <xf numFmtId="49" fontId="3" fillId="0" borderId="4" xfId="0" applyNumberFormat="1" applyFont="1" applyFill="1" applyBorder="1" applyAlignment="1">
      <alignment horizontal="left" wrapText="1"/>
    </xf>
    <xf numFmtId="0" fontId="3" fillId="0" borderId="4" xfId="12" applyFont="1" applyFill="1" applyBorder="1" applyAlignment="1">
      <alignment horizontal="left" wrapText="1"/>
    </xf>
    <xf numFmtId="49" fontId="3" fillId="0" borderId="3" xfId="0" applyNumberFormat="1" applyFont="1" applyFill="1" applyBorder="1" applyAlignment="1">
      <alignment horizontal="center" vertical="center" wrapText="1"/>
    </xf>
    <xf numFmtId="169" fontId="3" fillId="0" borderId="3" xfId="0" applyNumberFormat="1" applyFont="1" applyFill="1" applyBorder="1" applyAlignment="1"/>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center" wrapText="1"/>
    </xf>
    <xf numFmtId="0" fontId="18"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3" xfId="2"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3" xfId="2" applyFont="1" applyFill="1" applyBorder="1" applyAlignment="1">
      <alignment horizontal="left" vertical="center" wrapText="1"/>
    </xf>
    <xf numFmtId="169" fontId="3" fillId="0" borderId="3" xfId="0" applyNumberFormat="1" applyFont="1" applyFill="1" applyBorder="1" applyAlignment="1">
      <alignment horizontal="right"/>
    </xf>
    <xf numFmtId="0" fontId="19" fillId="0" borderId="7" xfId="0" applyFont="1" applyFill="1" applyBorder="1" applyAlignment="1">
      <alignment horizontal="left" vertical="center" wrapText="1"/>
    </xf>
    <xf numFmtId="0" fontId="3" fillId="0" borderId="1" xfId="12" applyFont="1" applyFill="1" applyBorder="1" applyAlignment="1">
      <alignment horizontal="left" wrapText="1"/>
    </xf>
    <xf numFmtId="0" fontId="3" fillId="0" borderId="1" xfId="0" applyFont="1" applyFill="1" applyBorder="1" applyAlignment="1">
      <alignment horizontal="left"/>
    </xf>
    <xf numFmtId="1" fontId="13" fillId="0" borderId="4" xfId="0" applyNumberFormat="1" applyFont="1" applyFill="1" applyBorder="1" applyAlignment="1">
      <alignment horizontal="right" vertical="center" wrapText="1"/>
    </xf>
    <xf numFmtId="169" fontId="13" fillId="0" borderId="4" xfId="0" applyNumberFormat="1" applyFont="1" applyFill="1" applyBorder="1" applyAlignment="1">
      <alignment horizontal="right" vertical="center"/>
    </xf>
    <xf numFmtId="49" fontId="1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49" fontId="27" fillId="0" borderId="4" xfId="0" applyNumberFormat="1" applyFont="1" applyFill="1" applyBorder="1" applyAlignment="1">
      <alignment horizontal="center" vertical="center"/>
    </xf>
    <xf numFmtId="171" fontId="27" fillId="0" borderId="4" xfId="0" applyNumberFormat="1" applyFont="1" applyFill="1" applyBorder="1" applyAlignment="1">
      <alignment horizontal="center" vertical="center"/>
    </xf>
    <xf numFmtId="172" fontId="3" fillId="0" borderId="4" xfId="0" applyNumberFormat="1" applyFont="1" applyFill="1" applyBorder="1" applyAlignment="1">
      <alignment horizontal="center" vertical="center"/>
    </xf>
    <xf numFmtId="4" fontId="27" fillId="0" borderId="4" xfId="0" applyNumberFormat="1" applyFont="1" applyFill="1" applyBorder="1" applyAlignment="1">
      <alignment horizontal="center" vertical="center"/>
    </xf>
    <xf numFmtId="2" fontId="27" fillId="0" borderId="4" xfId="0" applyNumberFormat="1" applyFont="1" applyFill="1" applyBorder="1" applyAlignment="1">
      <alignment horizontal="center" vertical="center"/>
    </xf>
    <xf numFmtId="49" fontId="27" fillId="0" borderId="4" xfId="0" applyNumberFormat="1" applyFont="1" applyFill="1" applyBorder="1" applyAlignment="1">
      <alignment horizontal="center" vertical="center" wrapText="1"/>
    </xf>
    <xf numFmtId="49" fontId="27" fillId="0" borderId="0" xfId="0" applyNumberFormat="1" applyFont="1" applyFill="1" applyAlignment="1">
      <alignment horizontal="center" vertical="center"/>
    </xf>
    <xf numFmtId="0" fontId="3" fillId="0" borderId="0" xfId="0" applyFont="1" applyFill="1" applyAlignment="1">
      <alignment horizontal="center" vertical="center"/>
    </xf>
    <xf numFmtId="49" fontId="24" fillId="0" borderId="4" xfId="0" applyNumberFormat="1" applyFont="1" applyFill="1" applyBorder="1" applyAlignment="1">
      <alignment horizontal="center" vertical="center"/>
    </xf>
    <xf numFmtId="171" fontId="24" fillId="0" borderId="4" xfId="0" applyNumberFormat="1" applyFont="1" applyFill="1" applyBorder="1" applyAlignment="1">
      <alignment horizontal="center" vertical="center"/>
    </xf>
    <xf numFmtId="169" fontId="24" fillId="0" borderId="4" xfId="0" applyNumberFormat="1" applyFont="1" applyFill="1" applyBorder="1" applyAlignment="1">
      <alignment horizontal="center" vertical="center"/>
    </xf>
    <xf numFmtId="4" fontId="24" fillId="0" borderId="4" xfId="0" applyNumberFormat="1" applyFont="1" applyFill="1" applyBorder="1" applyAlignment="1">
      <alignment horizontal="center" vertical="center"/>
    </xf>
    <xf numFmtId="2" fontId="24" fillId="0" borderId="4"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wrapText="1"/>
    </xf>
    <xf numFmtId="49" fontId="24" fillId="0" borderId="0" xfId="0" applyNumberFormat="1" applyFont="1" applyFill="1" applyAlignment="1">
      <alignment horizontal="center" vertical="center"/>
    </xf>
    <xf numFmtId="0" fontId="20" fillId="0" borderId="4" xfId="0" applyNumberFormat="1" applyFont="1" applyFill="1" applyBorder="1" applyAlignment="1">
      <alignment horizontal="left" vertical="center" wrapText="1"/>
    </xf>
    <xf numFmtId="0" fontId="13" fillId="0" borderId="4" xfId="5" applyNumberFormat="1" applyFont="1" applyFill="1" applyBorder="1" applyAlignment="1" applyProtection="1">
      <alignment horizontal="center" vertical="center" wrapText="1"/>
      <protection hidden="1"/>
    </xf>
    <xf numFmtId="0" fontId="13" fillId="0" borderId="4" xfId="0" applyNumberFormat="1" applyFont="1" applyFill="1" applyBorder="1" applyAlignment="1">
      <alignment horizontal="center" vertical="center"/>
    </xf>
    <xf numFmtId="10" fontId="13" fillId="0" borderId="4" xfId="2" applyNumberFormat="1" applyFont="1" applyFill="1" applyBorder="1" applyAlignment="1">
      <alignment horizontal="center" vertical="center" wrapText="1"/>
    </xf>
    <xf numFmtId="164" fontId="11" fillId="0" borderId="4" xfId="0" applyNumberFormat="1" applyFont="1" applyFill="1" applyBorder="1" applyAlignment="1">
      <alignment horizontal="center" vertical="center"/>
    </xf>
    <xf numFmtId="0" fontId="13" fillId="0" borderId="4" xfId="12" applyFont="1" applyFill="1" applyBorder="1" applyAlignment="1">
      <alignment horizontal="center" vertical="center" wrapText="1"/>
    </xf>
    <xf numFmtId="0" fontId="13" fillId="0" borderId="4" xfId="2" applyFont="1" applyFill="1" applyBorder="1" applyAlignment="1">
      <alignment horizontal="center" vertical="center"/>
    </xf>
    <xf numFmtId="0" fontId="13" fillId="0" borderId="4" xfId="5" applyFont="1" applyFill="1" applyBorder="1" applyAlignment="1">
      <alignment horizontal="left" vertical="center"/>
    </xf>
    <xf numFmtId="0" fontId="3" fillId="0" borderId="4" xfId="2" applyFont="1" applyFill="1" applyBorder="1" applyAlignment="1">
      <alignment horizontal="center" vertical="center"/>
    </xf>
    <xf numFmtId="0" fontId="13" fillId="0" borderId="4" xfId="2" applyFont="1" applyFill="1" applyBorder="1" applyAlignment="1">
      <alignment horizontal="left" vertical="center"/>
    </xf>
    <xf numFmtId="49" fontId="13" fillId="0" borderId="4" xfId="0" applyNumberFormat="1" applyFont="1" applyFill="1" applyBorder="1"/>
    <xf numFmtId="0" fontId="13" fillId="0" borderId="0" xfId="0" applyFont="1" applyFill="1"/>
    <xf numFmtId="4" fontId="13" fillId="0" borderId="4" xfId="0" applyNumberFormat="1"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0" fontId="3" fillId="0" borderId="4" xfId="0" applyFont="1" applyFill="1" applyBorder="1" applyAlignment="1"/>
    <xf numFmtId="0" fontId="12" fillId="0" borderId="4" xfId="0" applyFont="1" applyFill="1" applyBorder="1" applyAlignment="1">
      <alignment vertical="center" wrapText="1"/>
    </xf>
    <xf numFmtId="49" fontId="11" fillId="0" borderId="4"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xf>
    <xf numFmtId="169" fontId="11" fillId="0" borderId="4" xfId="0" applyNumberFormat="1" applyFont="1" applyFill="1" applyBorder="1" applyAlignment="1">
      <alignment horizontal="center" vertical="center"/>
    </xf>
    <xf numFmtId="171" fontId="11" fillId="0" borderId="4" xfId="0" applyNumberFormat="1" applyFont="1" applyFill="1" applyBorder="1" applyAlignment="1">
      <alignment horizontal="center" vertical="center"/>
    </xf>
    <xf numFmtId="2" fontId="11" fillId="0" borderId="4" xfId="0" applyNumberFormat="1" applyFont="1" applyFill="1" applyBorder="1" applyAlignment="1">
      <alignment horizontal="center" vertical="center"/>
    </xf>
    <xf numFmtId="4" fontId="11" fillId="0" borderId="4" xfId="0" applyNumberFormat="1" applyFont="1" applyFill="1" applyBorder="1" applyAlignment="1">
      <alignment horizontal="right" vertical="center" wrapText="1"/>
    </xf>
    <xf numFmtId="0" fontId="11" fillId="0" borderId="4" xfId="0" applyFont="1" applyFill="1" applyBorder="1" applyAlignment="1">
      <alignment wrapText="1"/>
    </xf>
    <xf numFmtId="0" fontId="11" fillId="0" borderId="0" xfId="0" applyFont="1" applyFill="1"/>
    <xf numFmtId="0" fontId="19" fillId="0" borderId="9" xfId="0" applyFont="1" applyFill="1" applyBorder="1" applyAlignment="1">
      <alignment horizontal="left" vertical="top" wrapText="1"/>
    </xf>
    <xf numFmtId="0" fontId="12" fillId="0" borderId="1" xfId="0" applyFont="1" applyFill="1" applyBorder="1"/>
    <xf numFmtId="0" fontId="19" fillId="0" borderId="12" xfId="0" applyFont="1" applyFill="1" applyBorder="1" applyAlignment="1">
      <alignment horizontal="left" vertical="top" wrapText="1"/>
    </xf>
    <xf numFmtId="49" fontId="11" fillId="0" borderId="1" xfId="0" applyNumberFormat="1" applyFont="1" applyFill="1" applyBorder="1" applyAlignment="1">
      <alignment horizontal="center" vertical="center" wrapText="1"/>
    </xf>
    <xf numFmtId="49" fontId="11" fillId="0" borderId="4" xfId="0" applyNumberFormat="1" applyFont="1" applyFill="1" applyBorder="1" applyAlignment="1">
      <alignment wrapText="1"/>
    </xf>
    <xf numFmtId="49" fontId="11" fillId="0" borderId="0" xfId="0" applyNumberFormat="1" applyFont="1" applyFill="1" applyAlignment="1">
      <alignment horizontal="center" vertical="center"/>
    </xf>
    <xf numFmtId="2" fontId="11" fillId="0" borderId="4" xfId="0" applyNumberFormat="1" applyFont="1" applyFill="1" applyBorder="1" applyAlignment="1">
      <alignment horizontal="center" vertical="center" wrapText="1"/>
    </xf>
    <xf numFmtId="164" fontId="11" fillId="0" borderId="4" xfId="0" applyNumberFormat="1" applyFont="1" applyFill="1" applyBorder="1" applyAlignment="1">
      <alignment horizontal="right" vertical="center" wrapText="1"/>
    </xf>
    <xf numFmtId="0" fontId="21" fillId="0" borderId="4" xfId="0" applyFont="1" applyFill="1" applyBorder="1"/>
    <xf numFmtId="43" fontId="3" fillId="0" borderId="4" xfId="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3" fontId="13" fillId="0" borderId="4" xfId="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29" fillId="0" borderId="4" xfId="0" applyFont="1" applyFill="1" applyBorder="1" applyAlignment="1">
      <alignment horizontal="left" vertical="center"/>
    </xf>
    <xf numFmtId="49" fontId="3" fillId="0" borderId="3" xfId="0" applyNumberFormat="1" applyFont="1" applyFill="1" applyBorder="1" applyAlignment="1">
      <alignment horizontal="left" vertical="top"/>
    </xf>
    <xf numFmtId="43" fontId="3" fillId="0" borderId="4" xfId="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4" fontId="3" fillId="0" borderId="11" xfId="0" applyNumberFormat="1" applyFont="1" applyFill="1" applyBorder="1" applyAlignment="1">
      <alignment vertical="center" wrapText="1"/>
    </xf>
    <xf numFmtId="43" fontId="3" fillId="0" borderId="4" xfId="1" applyFont="1" applyFill="1" applyBorder="1" applyAlignment="1">
      <alignment vertical="center" wrapText="1"/>
    </xf>
    <xf numFmtId="43" fontId="13" fillId="0" borderId="4" xfId="1" applyFont="1" applyFill="1" applyBorder="1" applyAlignment="1">
      <alignment horizontal="left" vertical="center" wrapText="1"/>
    </xf>
    <xf numFmtId="49" fontId="3" fillId="0" borderId="0" xfId="0" applyNumberFormat="1" applyFont="1" applyFill="1" applyAlignment="1">
      <alignment vertical="center" wrapText="1"/>
    </xf>
    <xf numFmtId="1" fontId="12" fillId="0" borderId="4" xfId="0" applyNumberFormat="1" applyFont="1" applyFill="1" applyBorder="1" applyAlignment="1">
      <alignment horizontal="center" vertical="top" wrapText="1"/>
    </xf>
    <xf numFmtId="49" fontId="3" fillId="0" borderId="1" xfId="0" applyNumberFormat="1" applyFont="1" applyFill="1" applyBorder="1" applyAlignment="1">
      <alignment horizontal="left"/>
    </xf>
    <xf numFmtId="49" fontId="13" fillId="0" borderId="1" xfId="0" applyNumberFormat="1" applyFont="1" applyFill="1" applyBorder="1" applyAlignment="1">
      <alignment horizontal="left" vertical="center"/>
    </xf>
    <xf numFmtId="0" fontId="19" fillId="0" borderId="1" xfId="0"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1" fontId="12" fillId="0" borderId="1"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3" fontId="3" fillId="0" borderId="14" xfId="0" applyNumberFormat="1" applyFont="1" applyFill="1" applyBorder="1" applyAlignment="1">
      <alignment horizontal="right" vertical="top" wrapText="1"/>
    </xf>
    <xf numFmtId="3" fontId="3" fillId="0" borderId="14" xfId="0" applyNumberFormat="1" applyFont="1" applyFill="1" applyBorder="1" applyAlignment="1">
      <alignment horizontal="left" vertical="top" wrapText="1"/>
    </xf>
    <xf numFmtId="49" fontId="13" fillId="0" borderId="1" xfId="0" applyNumberFormat="1" applyFont="1" applyFill="1" applyBorder="1" applyAlignment="1">
      <alignment horizontal="left" vertical="center" wrapText="1"/>
    </xf>
    <xf numFmtId="0" fontId="0" fillId="0" borderId="0" xfId="0" applyFill="1"/>
    <xf numFmtId="0" fontId="19" fillId="0" borderId="13" xfId="0" applyFont="1" applyFill="1" applyBorder="1" applyAlignment="1">
      <alignment horizontal="left" vertical="top" wrapText="1"/>
    </xf>
    <xf numFmtId="49" fontId="13" fillId="0" borderId="3"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3" fillId="0" borderId="1" xfId="0" applyFont="1" applyFill="1" applyBorder="1" applyAlignment="1">
      <alignment wrapText="1"/>
    </xf>
    <xf numFmtId="49" fontId="12" fillId="0" borderId="1" xfId="0" applyNumberFormat="1" applyFont="1" applyFill="1" applyBorder="1" applyAlignment="1">
      <alignment vertical="top" wrapText="1"/>
    </xf>
    <xf numFmtId="49" fontId="3" fillId="0" borderId="14" xfId="0" applyNumberFormat="1"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2" fillId="0" borderId="5"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xf>
    <xf numFmtId="3" fontId="3" fillId="0" borderId="14"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24" fillId="0" borderId="1" xfId="0" applyNumberFormat="1" applyFont="1" applyFill="1" applyBorder="1" applyAlignment="1">
      <alignment vertical="top" wrapText="1"/>
    </xf>
    <xf numFmtId="0" fontId="0" fillId="0" borderId="4" xfId="0" applyFill="1" applyBorder="1" applyAlignment="1">
      <alignment horizontal="left"/>
    </xf>
    <xf numFmtId="1" fontId="12" fillId="0" borderId="4" xfId="0" applyNumberFormat="1" applyFont="1" applyFill="1" applyBorder="1" applyAlignment="1">
      <alignment horizontal="left" vertical="top" wrapText="1"/>
    </xf>
    <xf numFmtId="49" fontId="12" fillId="0" borderId="0" xfId="0" applyNumberFormat="1" applyFont="1" applyFill="1" applyBorder="1" applyAlignment="1">
      <alignment horizontal="left"/>
    </xf>
    <xf numFmtId="49" fontId="25" fillId="0" borderId="0" xfId="0" applyNumberFormat="1" applyFont="1" applyFill="1" applyBorder="1" applyAlignment="1">
      <alignment horizontal="left" wrapText="1"/>
    </xf>
    <xf numFmtId="49" fontId="25" fillId="0" borderId="0" xfId="0" applyNumberFormat="1" applyFont="1" applyFill="1" applyAlignment="1">
      <alignment horizontal="left" wrapText="1"/>
    </xf>
    <xf numFmtId="49" fontId="5" fillId="0" borderId="0" xfId="0" applyNumberFormat="1" applyFont="1" applyFill="1" applyAlignment="1">
      <alignment horizontal="center" vertical="center"/>
    </xf>
    <xf numFmtId="169" fontId="3" fillId="0" borderId="4" xfId="0" applyNumberFormat="1" applyFont="1" applyFill="1" applyBorder="1" applyAlignment="1">
      <alignment vertical="center" wrapText="1"/>
    </xf>
    <xf numFmtId="2" fontId="3" fillId="0" borderId="4" xfId="0" applyNumberFormat="1" applyFont="1" applyFill="1" applyBorder="1" applyAlignment="1">
      <alignment horizontal="right" vertical="center" wrapText="1"/>
    </xf>
    <xf numFmtId="0" fontId="3" fillId="0" borderId="1" xfId="2" applyFont="1" applyFill="1" applyBorder="1" applyAlignment="1">
      <alignment horizontal="center" vertical="center"/>
    </xf>
    <xf numFmtId="0" fontId="3" fillId="0" borderId="1" xfId="5" applyFont="1" applyFill="1" applyBorder="1" applyAlignment="1">
      <alignment horizontal="center" vertical="center" wrapText="1"/>
    </xf>
    <xf numFmtId="0" fontId="3" fillId="0" borderId="1" xfId="5"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1" xfId="2"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49" fontId="3" fillId="0" borderId="1" xfId="0" applyNumberFormat="1" applyFont="1" applyFill="1" applyBorder="1" applyAlignment="1">
      <alignment horizontal="right" vertical="center" wrapText="1"/>
    </xf>
    <xf numFmtId="1" fontId="3" fillId="0" borderId="1" xfId="0" applyNumberFormat="1" applyFont="1" applyFill="1" applyBorder="1" applyAlignment="1">
      <alignment horizontal="center" vertical="center" wrapText="1"/>
    </xf>
    <xf numFmtId="171" fontId="3" fillId="0" borderId="1" xfId="0" applyNumberFormat="1" applyFont="1" applyFill="1" applyBorder="1" applyAlignment="1">
      <alignment horizontal="right" vertical="center" wrapText="1"/>
    </xf>
    <xf numFmtId="43" fontId="3" fillId="0" borderId="1" xfId="1" applyFont="1" applyFill="1" applyBorder="1" applyAlignment="1">
      <alignment horizontal="right" vertical="center" wrapText="1"/>
    </xf>
    <xf numFmtId="169" fontId="3" fillId="0" borderId="1" xfId="0" applyNumberFormat="1" applyFont="1" applyFill="1" applyBorder="1" applyAlignment="1">
      <alignment vertical="center" wrapText="1"/>
    </xf>
    <xf numFmtId="169"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vertical="center" wrapText="1"/>
    </xf>
    <xf numFmtId="0" fontId="3" fillId="0" borderId="1" xfId="2" applyFont="1" applyFill="1" applyBorder="1" applyAlignment="1">
      <alignment horizontal="left" vertical="center" wrapText="1"/>
    </xf>
    <xf numFmtId="49" fontId="3" fillId="5" borderId="4" xfId="0" applyNumberFormat="1" applyFont="1" applyFill="1" applyBorder="1" applyAlignment="1">
      <alignment vertical="top"/>
    </xf>
    <xf numFmtId="49" fontId="3" fillId="5" borderId="4" xfId="0" applyNumberFormat="1" applyFont="1" applyFill="1" applyBorder="1" applyAlignment="1">
      <alignment vertical="top" wrapText="1"/>
    </xf>
    <xf numFmtId="0" fontId="3" fillId="5" borderId="4" xfId="0" applyFont="1" applyFill="1" applyBorder="1" applyAlignment="1">
      <alignment vertical="center" wrapText="1"/>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0" fontId="11" fillId="0" borderId="4" xfId="0" applyFont="1" applyFill="1" applyBorder="1" applyAlignment="1">
      <alignment horizontal="left"/>
    </xf>
    <xf numFmtId="0" fontId="3" fillId="0" borderId="7" xfId="0" applyFont="1" applyFill="1" applyBorder="1" applyAlignment="1">
      <alignment vertical="top" wrapText="1"/>
    </xf>
    <xf numFmtId="0" fontId="3" fillId="0" borderId="4" xfId="0" applyNumberFormat="1" applyFont="1" applyFill="1" applyBorder="1" applyAlignment="1">
      <alignment vertical="top" wrapText="1"/>
    </xf>
    <xf numFmtId="49" fontId="11" fillId="0" borderId="4" xfId="0" applyNumberFormat="1" applyFont="1" applyFill="1" applyBorder="1" applyAlignment="1">
      <alignment horizontal="left" vertical="center"/>
    </xf>
    <xf numFmtId="49" fontId="3" fillId="0" borderId="4" xfId="12" applyNumberFormat="1" applyFont="1" applyFill="1" applyBorder="1" applyAlignment="1">
      <alignment vertical="top"/>
    </xf>
    <xf numFmtId="4" fontId="3" fillId="0" borderId="4" xfId="0" applyNumberFormat="1" applyFont="1" applyFill="1" applyBorder="1" applyAlignment="1">
      <alignment vertical="center"/>
    </xf>
    <xf numFmtId="49" fontId="5" fillId="0" borderId="4" xfId="0" applyNumberFormat="1" applyFont="1" applyFill="1" applyBorder="1" applyAlignment="1">
      <alignment vertical="top"/>
    </xf>
    <xf numFmtId="166" fontId="3" fillId="0" borderId="4" xfId="0" applyNumberFormat="1" applyFont="1" applyFill="1" applyBorder="1" applyAlignment="1">
      <alignment horizontal="right" vertical="top" wrapText="1"/>
    </xf>
    <xf numFmtId="0" fontId="18" fillId="0" borderId="4" xfId="0" applyFont="1" applyFill="1" applyBorder="1" applyAlignment="1">
      <alignment vertical="top" wrapText="1"/>
    </xf>
    <xf numFmtId="0" fontId="19" fillId="0" borderId="6" xfId="0" applyFont="1" applyFill="1" applyBorder="1" applyAlignment="1">
      <alignment vertical="top" wrapText="1"/>
    </xf>
    <xf numFmtId="1" fontId="3" fillId="0" borderId="4" xfId="0" applyNumberFormat="1" applyFont="1" applyFill="1" applyBorder="1" applyAlignment="1">
      <alignment vertical="top" wrapText="1"/>
    </xf>
    <xf numFmtId="4" fontId="3" fillId="0" borderId="4" xfId="0" applyNumberFormat="1" applyFont="1" applyFill="1" applyBorder="1" applyAlignment="1">
      <alignment vertical="top"/>
    </xf>
    <xf numFmtId="172" fontId="3" fillId="0" borderId="4" xfId="0" applyNumberFormat="1" applyFont="1" applyFill="1" applyBorder="1" applyAlignment="1">
      <alignment vertical="top"/>
    </xf>
    <xf numFmtId="166" fontId="3" fillId="0" borderId="4" xfId="0" applyNumberFormat="1" applyFont="1" applyFill="1" applyBorder="1" applyAlignment="1">
      <alignment vertical="top"/>
    </xf>
    <xf numFmtId="178" fontId="3" fillId="0" borderId="4" xfId="0" applyNumberFormat="1" applyFont="1" applyFill="1" applyBorder="1" applyAlignment="1">
      <alignment vertical="top"/>
    </xf>
    <xf numFmtId="174" fontId="3" fillId="0" borderId="4" xfId="0" applyNumberFormat="1" applyFont="1" applyFill="1" applyBorder="1" applyAlignment="1">
      <alignment vertical="top"/>
    </xf>
    <xf numFmtId="175" fontId="3" fillId="0" borderId="4" xfId="0" applyNumberFormat="1" applyFont="1" applyFill="1" applyBorder="1" applyAlignment="1">
      <alignment vertical="top"/>
    </xf>
    <xf numFmtId="0" fontId="3" fillId="0" borderId="4" xfId="0" applyFont="1" applyFill="1" applyBorder="1" applyAlignment="1">
      <alignment vertical="top"/>
    </xf>
    <xf numFmtId="0" fontId="0" fillId="0" borderId="0" xfId="0" applyFill="1" applyAlignment="1">
      <alignment vertical="center"/>
    </xf>
    <xf numFmtId="0" fontId="0" fillId="0" borderId="0" xfId="0" applyFill="1" applyAlignment="1">
      <alignment vertical="top"/>
    </xf>
    <xf numFmtId="49" fontId="3" fillId="0" borderId="4" xfId="0" applyNumberFormat="1" applyFont="1" applyFill="1" applyBorder="1" applyAlignment="1"/>
    <xf numFmtId="0" fontId="18" fillId="0" borderId="4" xfId="0" applyFont="1" applyFill="1" applyBorder="1" applyAlignment="1">
      <alignment wrapText="1"/>
    </xf>
    <xf numFmtId="0" fontId="19" fillId="0" borderId="6" xfId="0" applyFont="1" applyFill="1" applyBorder="1" applyAlignment="1">
      <alignment wrapText="1"/>
    </xf>
    <xf numFmtId="49" fontId="3" fillId="0" borderId="4" xfId="12" applyNumberFormat="1" applyFont="1" applyFill="1" applyBorder="1" applyAlignment="1"/>
    <xf numFmtId="4" fontId="3" fillId="0" borderId="4" xfId="0" applyNumberFormat="1" applyFont="1" applyFill="1" applyBorder="1" applyAlignment="1"/>
    <xf numFmtId="172" fontId="3" fillId="0" borderId="4" xfId="0" applyNumberFormat="1" applyFont="1" applyFill="1" applyBorder="1" applyAlignment="1"/>
    <xf numFmtId="166" fontId="3" fillId="0" borderId="4" xfId="0" applyNumberFormat="1" applyFont="1" applyFill="1" applyBorder="1" applyAlignment="1"/>
    <xf numFmtId="173" fontId="3" fillId="0" borderId="4" xfId="0" applyNumberFormat="1" applyFont="1" applyFill="1" applyBorder="1" applyAlignment="1"/>
    <xf numFmtId="174" fontId="3" fillId="0" borderId="4" xfId="0" applyNumberFormat="1" applyFont="1" applyFill="1" applyBorder="1" applyAlignment="1"/>
    <xf numFmtId="175" fontId="3" fillId="0" borderId="4" xfId="0" applyNumberFormat="1" applyFont="1" applyFill="1" applyBorder="1" applyAlignment="1"/>
    <xf numFmtId="0" fontId="0" fillId="0" borderId="0" xfId="0" applyFill="1" applyAlignment="1"/>
    <xf numFmtId="0" fontId="17" fillId="0" borderId="4" xfId="0" applyFont="1" applyFill="1" applyBorder="1" applyAlignment="1"/>
    <xf numFmtId="0" fontId="11" fillId="0" borderId="4" xfId="0" applyFont="1" applyFill="1" applyBorder="1"/>
    <xf numFmtId="0" fontId="19" fillId="0" borderId="10" xfId="0" applyFont="1" applyFill="1" applyBorder="1" applyAlignment="1">
      <alignment horizontal="left" vertical="top" wrapText="1"/>
    </xf>
    <xf numFmtId="169" fontId="12" fillId="0" borderId="4" xfId="0" applyNumberFormat="1" applyFont="1" applyFill="1" applyBorder="1" applyAlignment="1">
      <alignment horizontal="left" vertical="center" wrapText="1"/>
    </xf>
    <xf numFmtId="170" fontId="12" fillId="0" borderId="4" xfId="0" applyNumberFormat="1" applyFont="1" applyFill="1" applyBorder="1" applyAlignment="1">
      <alignment horizontal="left" vertical="top" wrapText="1"/>
    </xf>
    <xf numFmtId="49" fontId="11" fillId="0" borderId="4" xfId="0" applyNumberFormat="1" applyFont="1" applyFill="1" applyBorder="1" applyAlignment="1">
      <alignment horizontal="left" vertical="center" wrapText="1"/>
    </xf>
    <xf numFmtId="0" fontId="12" fillId="0" borderId="4" xfId="12" applyFont="1" applyFill="1" applyBorder="1" applyAlignment="1">
      <alignment horizontal="left" vertical="center" wrapText="1"/>
    </xf>
    <xf numFmtId="0" fontId="11" fillId="0" borderId="4" xfId="0" applyFont="1" applyFill="1" applyBorder="1" applyAlignment="1"/>
    <xf numFmtId="0" fontId="19" fillId="0" borderId="10" xfId="0" applyFont="1" applyFill="1" applyBorder="1" applyAlignment="1">
      <alignment vertical="top" wrapText="1"/>
    </xf>
    <xf numFmtId="49" fontId="11" fillId="0" borderId="4" xfId="0" applyNumberFormat="1" applyFont="1" applyFill="1" applyBorder="1" applyAlignment="1">
      <alignment vertical="center" wrapText="1"/>
    </xf>
    <xf numFmtId="49" fontId="11" fillId="0" borderId="4" xfId="0" applyNumberFormat="1" applyFont="1" applyFill="1" applyBorder="1" applyAlignment="1">
      <alignment vertical="center"/>
    </xf>
    <xf numFmtId="1" fontId="11" fillId="0" borderId="4" xfId="0" applyNumberFormat="1" applyFont="1" applyFill="1" applyBorder="1" applyAlignment="1">
      <alignment vertical="center"/>
    </xf>
    <xf numFmtId="169" fontId="11" fillId="0" borderId="4" xfId="0" applyNumberFormat="1" applyFont="1" applyFill="1" applyBorder="1" applyAlignment="1">
      <alignment vertical="center"/>
    </xf>
    <xf numFmtId="171" fontId="11" fillId="0" borderId="4" xfId="0" applyNumberFormat="1" applyFont="1" applyFill="1" applyBorder="1" applyAlignment="1">
      <alignment vertical="center"/>
    </xf>
    <xf numFmtId="2" fontId="11" fillId="0" borderId="4" xfId="0" applyNumberFormat="1" applyFont="1" applyFill="1" applyBorder="1" applyAlignment="1">
      <alignment vertical="center"/>
    </xf>
    <xf numFmtId="4" fontId="11" fillId="0" borderId="4" xfId="0" applyNumberFormat="1" applyFont="1" applyFill="1" applyBorder="1" applyAlignment="1">
      <alignment vertical="center" wrapText="1"/>
    </xf>
    <xf numFmtId="169" fontId="12" fillId="0" borderId="4" xfId="0" applyNumberFormat="1" applyFont="1" applyFill="1" applyBorder="1" applyAlignment="1">
      <alignment vertical="center" wrapText="1"/>
    </xf>
    <xf numFmtId="170" fontId="12" fillId="0" borderId="4" xfId="0" applyNumberFormat="1" applyFont="1" applyFill="1" applyBorder="1" applyAlignment="1">
      <alignment vertical="top" wrapText="1"/>
    </xf>
    <xf numFmtId="0" fontId="12" fillId="0" borderId="4" xfId="12" applyFont="1" applyFill="1" applyBorder="1" applyAlignment="1">
      <alignment vertical="center" wrapText="1"/>
    </xf>
    <xf numFmtId="0" fontId="11" fillId="0" borderId="0" xfId="0" applyFont="1" applyFill="1" applyAlignment="1"/>
    <xf numFmtId="49" fontId="12" fillId="0" borderId="16" xfId="0" applyNumberFormat="1" applyFont="1" applyFill="1" applyBorder="1" applyAlignment="1">
      <alignment horizontal="left"/>
    </xf>
    <xf numFmtId="49" fontId="12" fillId="0" borderId="17" xfId="0" applyNumberFormat="1" applyFont="1" applyFill="1" applyBorder="1" applyAlignment="1">
      <alignment horizontal="left" vertical="center" wrapText="1"/>
    </xf>
    <xf numFmtId="0" fontId="3" fillId="0" borderId="4" xfId="0" applyFont="1" applyFill="1" applyBorder="1" applyAlignment="1">
      <alignment vertical="center"/>
    </xf>
    <xf numFmtId="171" fontId="3" fillId="0" borderId="4" xfId="0" applyNumberFormat="1" applyFont="1" applyFill="1" applyBorder="1" applyAlignment="1">
      <alignment horizontal="center" vertical="center"/>
    </xf>
    <xf numFmtId="2" fontId="3" fillId="0"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171" fontId="3" fillId="0" borderId="4" xfId="0" applyNumberFormat="1" applyFont="1" applyFill="1" applyBorder="1" applyAlignment="1">
      <alignment horizontal="right" vertical="center"/>
    </xf>
    <xf numFmtId="4" fontId="3" fillId="0" borderId="4" xfId="13" applyNumberFormat="1" applyFont="1" applyFill="1" applyBorder="1" applyAlignment="1">
      <alignment horizontal="right" vertical="center"/>
    </xf>
    <xf numFmtId="170"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2" fontId="3" fillId="0" borderId="4" xfId="0" applyNumberFormat="1" applyFont="1" applyFill="1" applyBorder="1" applyAlignment="1">
      <alignment horizontal="center" vertical="center"/>
    </xf>
    <xf numFmtId="4" fontId="3" fillId="0" borderId="4" xfId="0" applyNumberFormat="1" applyFont="1" applyFill="1" applyBorder="1" applyAlignment="1">
      <alignment horizontal="left" vertical="center"/>
    </xf>
    <xf numFmtId="169" fontId="3" fillId="0" borderId="4" xfId="0" applyNumberFormat="1" applyFont="1" applyFill="1" applyBorder="1" applyAlignment="1">
      <alignment horizontal="center" vertical="center"/>
    </xf>
    <xf numFmtId="4" fontId="3" fillId="0" borderId="4" xfId="2" applyNumberFormat="1" applyFont="1" applyFill="1" applyBorder="1" applyAlignment="1">
      <alignment horizontal="right" vertical="center"/>
    </xf>
    <xf numFmtId="169" fontId="3" fillId="0" borderId="4" xfId="0" applyNumberFormat="1" applyFont="1" applyFill="1" applyBorder="1" applyAlignment="1">
      <alignment horizontal="right" vertical="center"/>
    </xf>
    <xf numFmtId="49" fontId="3" fillId="0" borderId="4" xfId="0" applyNumberFormat="1" applyFont="1" applyFill="1" applyBorder="1" applyAlignment="1">
      <alignment horizontal="right" vertical="center"/>
    </xf>
    <xf numFmtId="49" fontId="5" fillId="0" borderId="4" xfId="0" applyNumberFormat="1" applyFont="1" applyFill="1" applyBorder="1" applyAlignment="1">
      <alignment horizontal="center" vertical="center"/>
    </xf>
    <xf numFmtId="1" fontId="3" fillId="0" borderId="4" xfId="0" applyNumberFormat="1" applyFont="1" applyFill="1" applyBorder="1" applyAlignment="1">
      <alignment horizontal="left" vertical="center"/>
    </xf>
    <xf numFmtId="0" fontId="12" fillId="0" borderId="4" xfId="0" applyFont="1" applyFill="1" applyBorder="1" applyAlignment="1">
      <alignment horizontal="left" vertical="center"/>
    </xf>
    <xf numFmtId="0" fontId="3" fillId="0" borderId="4" xfId="0" applyFont="1" applyFill="1" applyBorder="1" applyAlignment="1">
      <alignment horizontal="right" vertical="center"/>
    </xf>
    <xf numFmtId="49" fontId="3" fillId="0" borderId="4" xfId="0" applyNumberFormat="1" applyFont="1" applyFill="1" applyBorder="1" applyAlignment="1">
      <alignment horizontal="center" vertical="top"/>
    </xf>
    <xf numFmtId="170" fontId="13" fillId="0" borderId="4" xfId="0" applyNumberFormat="1" applyFont="1" applyFill="1" applyBorder="1" applyAlignment="1">
      <alignment horizontal="left"/>
    </xf>
    <xf numFmtId="49" fontId="5" fillId="2"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169" fontId="5" fillId="2" borderId="4" xfId="0" applyNumberFormat="1" applyFont="1" applyFill="1" applyBorder="1" applyAlignment="1">
      <alignment horizontal="left" vertical="center"/>
    </xf>
    <xf numFmtId="49" fontId="3" fillId="6" borderId="4" xfId="0" applyNumberFormat="1" applyFont="1" applyFill="1" applyBorder="1" applyAlignment="1">
      <alignment horizontal="center" vertical="center" wrapText="1"/>
    </xf>
    <xf numFmtId="49" fontId="3" fillId="6" borderId="4" xfId="0" applyNumberFormat="1" applyFont="1" applyFill="1" applyBorder="1" applyAlignment="1">
      <alignment vertical="center" wrapText="1"/>
    </xf>
    <xf numFmtId="0" fontId="3" fillId="6" borderId="4" xfId="0" applyFont="1" applyFill="1" applyBorder="1" applyAlignment="1">
      <alignment horizontal="center" vertical="center"/>
    </xf>
    <xf numFmtId="49" fontId="3" fillId="6" borderId="4" xfId="0" applyNumberFormat="1" applyFont="1" applyFill="1" applyBorder="1" applyAlignment="1">
      <alignment vertical="top" wrapText="1"/>
    </xf>
    <xf numFmtId="49" fontId="3" fillId="6" borderId="4" xfId="0" applyNumberFormat="1" applyFont="1" applyFill="1" applyBorder="1" applyAlignment="1">
      <alignment horizontal="left" vertical="center" wrapText="1"/>
    </xf>
    <xf numFmtId="49" fontId="3" fillId="5" borderId="4" xfId="0" applyNumberFormat="1" applyFont="1" applyFill="1" applyBorder="1" applyAlignment="1">
      <alignment horizontal="left"/>
    </xf>
    <xf numFmtId="0" fontId="19" fillId="5" borderId="4" xfId="0" applyFont="1" applyFill="1" applyBorder="1" applyAlignment="1">
      <alignment horizontal="left" vertical="top" wrapText="1"/>
    </xf>
    <xf numFmtId="49" fontId="12" fillId="5" borderId="4" xfId="0" applyNumberFormat="1" applyFont="1" applyFill="1" applyBorder="1" applyAlignment="1">
      <alignment horizontal="left"/>
    </xf>
    <xf numFmtId="49" fontId="12" fillId="5" borderId="4" xfId="0" applyNumberFormat="1" applyFont="1" applyFill="1" applyBorder="1" applyAlignment="1">
      <alignment horizontal="left" vertical="center" wrapText="1"/>
    </xf>
    <xf numFmtId="49" fontId="3" fillId="5" borderId="4" xfId="0" applyNumberFormat="1" applyFont="1" applyFill="1" applyBorder="1" applyAlignment="1">
      <alignment horizontal="center" vertical="center"/>
    </xf>
    <xf numFmtId="1" fontId="3" fillId="5" borderId="4" xfId="0" applyNumberFormat="1" applyFont="1" applyFill="1" applyBorder="1" applyAlignment="1">
      <alignment horizontal="center" vertical="center"/>
    </xf>
    <xf numFmtId="49" fontId="3" fillId="5" borderId="4" xfId="0" applyNumberFormat="1" applyFont="1" applyFill="1" applyBorder="1" applyAlignment="1">
      <alignment horizontal="left" vertical="top"/>
    </xf>
    <xf numFmtId="49" fontId="13" fillId="4" borderId="4" xfId="0" applyNumberFormat="1" applyFont="1" applyFill="1" applyBorder="1" applyAlignment="1">
      <alignment horizontal="left"/>
    </xf>
    <xf numFmtId="0" fontId="3" fillId="5" borderId="4" xfId="0" applyFont="1" applyFill="1" applyBorder="1" applyAlignment="1">
      <alignment vertical="center"/>
    </xf>
    <xf numFmtId="49" fontId="3" fillId="5" borderId="4" xfId="0" applyNumberFormat="1" applyFont="1" applyFill="1" applyBorder="1"/>
    <xf numFmtId="0" fontId="13" fillId="5" borderId="4" xfId="0" applyFont="1" applyFill="1" applyBorder="1"/>
    <xf numFmtId="0" fontId="3" fillId="5" borderId="4" xfId="0" applyNumberFormat="1" applyFont="1" applyFill="1" applyBorder="1" applyAlignment="1">
      <alignment horizontal="center" vertical="center"/>
    </xf>
    <xf numFmtId="171" fontId="3" fillId="5" borderId="4" xfId="0" applyNumberFormat="1" applyFont="1" applyFill="1" applyBorder="1" applyAlignment="1">
      <alignment horizontal="center" vertical="center"/>
    </xf>
    <xf numFmtId="2" fontId="3" fillId="5" borderId="4" xfId="0" applyNumberFormat="1" applyFont="1" applyFill="1" applyBorder="1" applyAlignment="1">
      <alignment horizontal="right" vertical="center"/>
    </xf>
    <xf numFmtId="43" fontId="13" fillId="5" borderId="4" xfId="1" applyFont="1" applyFill="1" applyBorder="1" applyAlignment="1">
      <alignment horizontal="right" vertical="center" wrapText="1"/>
    </xf>
    <xf numFmtId="4" fontId="3" fillId="5" borderId="4" xfId="0" applyNumberFormat="1" applyFont="1" applyFill="1" applyBorder="1" applyAlignment="1">
      <alignment horizontal="right" vertical="center"/>
    </xf>
    <xf numFmtId="171" fontId="3" fillId="5" borderId="4" xfId="0" applyNumberFormat="1" applyFont="1" applyFill="1" applyBorder="1" applyAlignment="1">
      <alignment horizontal="right" vertical="center"/>
    </xf>
    <xf numFmtId="4" fontId="3" fillId="5" borderId="4" xfId="13" applyNumberFormat="1" applyFont="1" applyFill="1" applyBorder="1" applyAlignment="1">
      <alignment horizontal="right" vertical="center"/>
    </xf>
    <xf numFmtId="49" fontId="13" fillId="5" borderId="4" xfId="0" applyNumberFormat="1" applyFont="1" applyFill="1" applyBorder="1" applyAlignment="1">
      <alignment vertical="center"/>
    </xf>
    <xf numFmtId="172" fontId="12" fillId="5" borderId="4" xfId="0" applyNumberFormat="1" applyFont="1" applyFill="1" applyBorder="1"/>
    <xf numFmtId="172" fontId="3" fillId="5" borderId="4" xfId="0" applyNumberFormat="1" applyFont="1" applyFill="1" applyBorder="1"/>
    <xf numFmtId="170" fontId="3" fillId="5" borderId="4" xfId="0" applyNumberFormat="1" applyFont="1" applyFill="1" applyBorder="1" applyAlignment="1">
      <alignment horizontal="left" vertical="center"/>
    </xf>
    <xf numFmtId="49" fontId="3" fillId="5" borderId="4" xfId="0" applyNumberFormat="1" applyFont="1" applyFill="1" applyBorder="1" applyAlignment="1">
      <alignment horizontal="center" vertical="center" wrapText="1"/>
    </xf>
    <xf numFmtId="0" fontId="3" fillId="5" borderId="4" xfId="5" applyFont="1" applyFill="1" applyBorder="1" applyAlignment="1">
      <alignment horizontal="left" vertical="center" wrapText="1"/>
    </xf>
    <xf numFmtId="49" fontId="13" fillId="5" borderId="4" xfId="0" applyNumberFormat="1" applyFont="1" applyFill="1" applyBorder="1" applyAlignment="1">
      <alignment horizontal="center" vertical="center" wrapText="1"/>
    </xf>
    <xf numFmtId="49" fontId="3" fillId="6" borderId="4" xfId="0" applyNumberFormat="1" applyFont="1" applyFill="1" applyBorder="1" applyAlignment="1">
      <alignment horizontal="left"/>
    </xf>
    <xf numFmtId="0" fontId="19" fillId="6" borderId="4" xfId="0" applyFont="1" applyFill="1" applyBorder="1" applyAlignment="1">
      <alignment horizontal="left" vertical="top" wrapText="1"/>
    </xf>
    <xf numFmtId="49" fontId="12" fillId="6" borderId="4" xfId="0" applyNumberFormat="1" applyFont="1" applyFill="1" applyBorder="1" applyAlignment="1">
      <alignment horizontal="left"/>
    </xf>
    <xf numFmtId="0" fontId="3" fillId="6" borderId="4" xfId="0" applyFont="1" applyFill="1" applyBorder="1" applyAlignment="1">
      <alignment vertical="center" wrapText="1"/>
    </xf>
    <xf numFmtId="49" fontId="12" fillId="6" borderId="4" xfId="0" applyNumberFormat="1" applyFont="1" applyFill="1" applyBorder="1" applyAlignment="1">
      <alignment horizontal="left" vertical="center" wrapText="1"/>
    </xf>
    <xf numFmtId="49" fontId="3" fillId="6" borderId="4" xfId="0" applyNumberFormat="1" applyFont="1" applyFill="1" applyBorder="1" applyAlignment="1">
      <alignment horizontal="center" vertical="center"/>
    </xf>
    <xf numFmtId="49" fontId="3" fillId="6" borderId="4" xfId="0" applyNumberFormat="1" applyFont="1" applyFill="1" applyBorder="1" applyAlignment="1">
      <alignment horizontal="left" vertical="center"/>
    </xf>
    <xf numFmtId="1" fontId="3" fillId="6" borderId="4" xfId="0" applyNumberFormat="1" applyFont="1" applyFill="1" applyBorder="1" applyAlignment="1">
      <alignment horizontal="center" vertical="center"/>
    </xf>
    <xf numFmtId="49" fontId="3" fillId="6" borderId="4" xfId="0" applyNumberFormat="1" applyFont="1" applyFill="1" applyBorder="1" applyAlignment="1">
      <alignment horizontal="left" vertical="top"/>
    </xf>
    <xf numFmtId="49" fontId="3" fillId="6" borderId="4" xfId="0" applyNumberFormat="1" applyFont="1" applyFill="1" applyBorder="1" applyAlignment="1">
      <alignment vertical="top"/>
    </xf>
    <xf numFmtId="49" fontId="13" fillId="6" borderId="4" xfId="0" applyNumberFormat="1" applyFont="1" applyFill="1" applyBorder="1" applyAlignment="1">
      <alignment horizontal="left"/>
    </xf>
    <xf numFmtId="0" fontId="3" fillId="6" borderId="4" xfId="0" applyFont="1" applyFill="1" applyBorder="1" applyAlignment="1">
      <alignment vertical="center"/>
    </xf>
    <xf numFmtId="49" fontId="3" fillId="6" borderId="4" xfId="0" applyNumberFormat="1" applyFont="1" applyFill="1" applyBorder="1"/>
    <xf numFmtId="0" fontId="13" fillId="6" borderId="4" xfId="0" applyFont="1" applyFill="1" applyBorder="1"/>
    <xf numFmtId="0" fontId="3" fillId="6" borderId="4" xfId="0" applyNumberFormat="1" applyFont="1" applyFill="1" applyBorder="1" applyAlignment="1">
      <alignment horizontal="center" vertical="center"/>
    </xf>
    <xf numFmtId="171" fontId="3" fillId="6" borderId="4" xfId="0" applyNumberFormat="1" applyFont="1" applyFill="1" applyBorder="1" applyAlignment="1">
      <alignment horizontal="center" vertical="center"/>
    </xf>
    <xf numFmtId="2" fontId="3" fillId="6" borderId="4" xfId="0" applyNumberFormat="1" applyFont="1" applyFill="1" applyBorder="1" applyAlignment="1">
      <alignment horizontal="right" vertical="center"/>
    </xf>
    <xf numFmtId="43" fontId="13" fillId="6" borderId="4" xfId="1" applyFont="1" applyFill="1" applyBorder="1" applyAlignment="1">
      <alignment horizontal="right" vertical="center" wrapText="1"/>
    </xf>
    <xf numFmtId="4" fontId="3" fillId="6" borderId="4" xfId="0" applyNumberFormat="1" applyFont="1" applyFill="1" applyBorder="1" applyAlignment="1">
      <alignment horizontal="right" vertical="center"/>
    </xf>
    <xf numFmtId="171" fontId="3" fillId="6" borderId="4" xfId="0" applyNumberFormat="1" applyFont="1" applyFill="1" applyBorder="1" applyAlignment="1">
      <alignment horizontal="right" vertical="center"/>
    </xf>
    <xf numFmtId="4" fontId="3" fillId="6" borderId="4" xfId="13" applyNumberFormat="1" applyFont="1" applyFill="1" applyBorder="1" applyAlignment="1">
      <alignment horizontal="right" vertical="center"/>
    </xf>
    <xf numFmtId="49" fontId="13" fillId="6" borderId="4" xfId="0" applyNumberFormat="1" applyFont="1" applyFill="1" applyBorder="1" applyAlignment="1">
      <alignment vertical="center"/>
    </xf>
    <xf numFmtId="172" fontId="12" fillId="6" borderId="4" xfId="0" applyNumberFormat="1" applyFont="1" applyFill="1" applyBorder="1"/>
    <xf numFmtId="172" fontId="3" fillId="6" borderId="4" xfId="0" applyNumberFormat="1" applyFont="1" applyFill="1" applyBorder="1"/>
    <xf numFmtId="170" fontId="3" fillId="6" borderId="4" xfId="0" applyNumberFormat="1" applyFont="1" applyFill="1" applyBorder="1" applyAlignment="1">
      <alignment horizontal="left" vertical="center"/>
    </xf>
    <xf numFmtId="0" fontId="3" fillId="6" borderId="4" xfId="5" applyFont="1" applyFill="1" applyBorder="1" applyAlignment="1">
      <alignment horizontal="left" vertical="center" wrapText="1"/>
    </xf>
    <xf numFmtId="49" fontId="13" fillId="6" borderId="4" xfId="0" applyNumberFormat="1" applyFont="1" applyFill="1" applyBorder="1" applyAlignment="1">
      <alignment horizontal="center" vertical="center" wrapText="1"/>
    </xf>
    <xf numFmtId="49" fontId="5" fillId="5" borderId="4" xfId="0" applyNumberFormat="1" applyFont="1" applyFill="1" applyBorder="1" applyAlignment="1">
      <alignment horizontal="left" wrapText="1"/>
    </xf>
    <xf numFmtId="49" fontId="3" fillId="5" borderId="4" xfId="0" applyNumberFormat="1" applyFont="1" applyFill="1" applyBorder="1" applyAlignment="1">
      <alignment horizontal="left" wrapText="1"/>
    </xf>
    <xf numFmtId="2" fontId="3" fillId="5" borderId="4" xfId="0" applyNumberFormat="1" applyFont="1" applyFill="1" applyBorder="1" applyAlignment="1">
      <alignment horizontal="center" vertical="center"/>
    </xf>
    <xf numFmtId="49" fontId="5" fillId="6" borderId="4" xfId="0" applyNumberFormat="1" applyFont="1" applyFill="1" applyBorder="1" applyAlignment="1">
      <alignment horizontal="left" wrapText="1"/>
    </xf>
    <xf numFmtId="49" fontId="3" fillId="6" borderId="4" xfId="0" applyNumberFormat="1" applyFont="1" applyFill="1" applyBorder="1" applyAlignment="1">
      <alignment horizontal="left" wrapText="1"/>
    </xf>
    <xf numFmtId="2" fontId="3" fillId="6" borderId="4" xfId="0" applyNumberFormat="1" applyFont="1" applyFill="1" applyBorder="1" applyAlignment="1">
      <alignment horizontal="center" vertical="center"/>
    </xf>
    <xf numFmtId="4" fontId="3" fillId="5" borderId="4" xfId="0" applyNumberFormat="1" applyFont="1" applyFill="1" applyBorder="1" applyAlignment="1">
      <alignment horizontal="left" vertical="center"/>
    </xf>
    <xf numFmtId="0" fontId="3" fillId="5" borderId="4" xfId="0" applyFont="1" applyFill="1" applyBorder="1" applyAlignment="1">
      <alignment horizontal="center" vertical="center"/>
    </xf>
    <xf numFmtId="169" fontId="3" fillId="5" borderId="4" xfId="0" applyNumberFormat="1" applyFont="1" applyFill="1" applyBorder="1" applyAlignment="1">
      <alignment horizontal="center" vertical="center"/>
    </xf>
    <xf numFmtId="4" fontId="3" fillId="5" borderId="4" xfId="2" applyNumberFormat="1" applyFont="1" applyFill="1" applyBorder="1" applyAlignment="1">
      <alignment horizontal="right" vertical="center"/>
    </xf>
    <xf numFmtId="169" fontId="3" fillId="5" borderId="4" xfId="0" applyNumberFormat="1" applyFont="1" applyFill="1" applyBorder="1" applyAlignment="1">
      <alignment horizontal="right" vertical="center"/>
    </xf>
    <xf numFmtId="49" fontId="3" fillId="5" borderId="4" xfId="0" applyNumberFormat="1" applyFont="1" applyFill="1" applyBorder="1" applyAlignment="1">
      <alignment horizontal="right" vertical="center"/>
    </xf>
    <xf numFmtId="49" fontId="5" fillId="5" borderId="4" xfId="0" applyNumberFormat="1" applyFont="1" applyFill="1" applyBorder="1" applyAlignment="1">
      <alignment horizontal="center" vertical="center"/>
    </xf>
    <xf numFmtId="4" fontId="3" fillId="6" borderId="4" xfId="0" applyNumberFormat="1" applyFont="1" applyFill="1" applyBorder="1" applyAlignment="1">
      <alignment horizontal="left" vertical="center"/>
    </xf>
    <xf numFmtId="169" fontId="3" fillId="6" borderId="4" xfId="0" applyNumberFormat="1" applyFont="1" applyFill="1" applyBorder="1" applyAlignment="1">
      <alignment horizontal="center" vertical="center"/>
    </xf>
    <xf numFmtId="4" fontId="3" fillId="6" borderId="4" xfId="2" applyNumberFormat="1" applyFont="1" applyFill="1" applyBorder="1" applyAlignment="1">
      <alignment horizontal="right" vertical="center"/>
    </xf>
    <xf numFmtId="169" fontId="3" fillId="6" borderId="4" xfId="0" applyNumberFormat="1" applyFont="1" applyFill="1" applyBorder="1" applyAlignment="1">
      <alignment horizontal="right" vertical="center"/>
    </xf>
    <xf numFmtId="49" fontId="3" fillId="6" borderId="4" xfId="0" applyNumberFormat="1" applyFont="1" applyFill="1" applyBorder="1" applyAlignment="1">
      <alignment horizontal="right" vertical="center"/>
    </xf>
    <xf numFmtId="49" fontId="5" fillId="6" borderId="4" xfId="0" applyNumberFormat="1" applyFont="1" applyFill="1" applyBorder="1" applyAlignment="1">
      <alignment horizontal="center" vertical="center"/>
    </xf>
    <xf numFmtId="0" fontId="3" fillId="5" borderId="4" xfId="0" applyFont="1" applyFill="1" applyBorder="1" applyAlignment="1">
      <alignment horizontal="left" vertical="center" wrapText="1"/>
    </xf>
    <xf numFmtId="1" fontId="3" fillId="5" borderId="4" xfId="0" applyNumberFormat="1" applyFont="1" applyFill="1" applyBorder="1" applyAlignment="1">
      <alignment horizontal="left" vertical="center"/>
    </xf>
    <xf numFmtId="0" fontId="3" fillId="5" borderId="4" xfId="22" applyFont="1" applyFill="1" applyBorder="1" applyAlignment="1">
      <alignment horizontal="left" vertical="top" wrapText="1"/>
    </xf>
    <xf numFmtId="0" fontId="3" fillId="5" borderId="4" xfId="0" applyFont="1" applyFill="1" applyBorder="1" applyAlignment="1">
      <alignment horizontal="left" vertical="center"/>
    </xf>
    <xf numFmtId="0" fontId="13" fillId="5" borderId="4" xfId="0" applyFont="1" applyFill="1" applyBorder="1" applyAlignment="1">
      <alignment horizontal="left"/>
    </xf>
    <xf numFmtId="169" fontId="3" fillId="5" borderId="4" xfId="0" applyNumberFormat="1" applyFont="1" applyFill="1" applyBorder="1" applyAlignment="1">
      <alignment horizontal="left" vertical="center"/>
    </xf>
    <xf numFmtId="4" fontId="3" fillId="5" borderId="4" xfId="2" applyNumberFormat="1" applyFont="1" applyFill="1" applyBorder="1" applyAlignment="1">
      <alignment horizontal="left" vertical="center"/>
    </xf>
    <xf numFmtId="4" fontId="3" fillId="5" borderId="4" xfId="13" applyNumberFormat="1" applyFont="1" applyFill="1" applyBorder="1" applyAlignment="1">
      <alignment horizontal="left" vertical="center"/>
    </xf>
    <xf numFmtId="49" fontId="13" fillId="5" borderId="4" xfId="0" applyNumberFormat="1" applyFont="1" applyFill="1" applyBorder="1" applyAlignment="1">
      <alignment horizontal="left" vertical="center"/>
    </xf>
    <xf numFmtId="172" fontId="12" fillId="5" borderId="4" xfId="0" applyNumberFormat="1" applyFont="1" applyFill="1" applyBorder="1" applyAlignment="1">
      <alignment horizontal="left"/>
    </xf>
    <xf numFmtId="172" fontId="3" fillId="5" borderId="4" xfId="0" applyNumberFormat="1" applyFont="1" applyFill="1" applyBorder="1" applyAlignment="1">
      <alignment horizontal="left"/>
    </xf>
    <xf numFmtId="49" fontId="3" fillId="5" borderId="4" xfId="0" applyNumberFormat="1" applyFont="1" applyFill="1" applyBorder="1" applyAlignment="1">
      <alignment horizontal="left" vertical="center" wrapText="1"/>
    </xf>
    <xf numFmtId="49" fontId="5" fillId="5" borderId="4" xfId="0" applyNumberFormat="1" applyFont="1" applyFill="1" applyBorder="1" applyAlignment="1">
      <alignment horizontal="left" vertical="center"/>
    </xf>
    <xf numFmtId="0" fontId="3" fillId="6" borderId="4" xfId="0" applyFont="1" applyFill="1" applyBorder="1" applyAlignment="1">
      <alignment horizontal="left" vertical="center" wrapText="1"/>
    </xf>
    <xf numFmtId="1" fontId="3" fillId="6" borderId="4" xfId="0" applyNumberFormat="1" applyFont="1" applyFill="1" applyBorder="1" applyAlignment="1">
      <alignment horizontal="left" vertical="center"/>
    </xf>
    <xf numFmtId="0" fontId="3" fillId="6" borderId="4" xfId="22" applyFont="1" applyFill="1" applyBorder="1" applyAlignment="1">
      <alignment horizontal="left" vertical="top" wrapText="1"/>
    </xf>
    <xf numFmtId="0" fontId="3" fillId="6" borderId="4" xfId="0" applyFont="1" applyFill="1" applyBorder="1" applyAlignment="1">
      <alignment horizontal="left" vertical="center"/>
    </xf>
    <xf numFmtId="0" fontId="13" fillId="6" borderId="4" xfId="0" applyFont="1" applyFill="1" applyBorder="1" applyAlignment="1">
      <alignment horizontal="left"/>
    </xf>
    <xf numFmtId="169" fontId="3" fillId="6" borderId="4" xfId="0" applyNumberFormat="1" applyFont="1" applyFill="1" applyBorder="1" applyAlignment="1">
      <alignment horizontal="left" vertical="center"/>
    </xf>
    <xf numFmtId="4" fontId="3" fillId="6" borderId="4" xfId="2" applyNumberFormat="1" applyFont="1" applyFill="1" applyBorder="1" applyAlignment="1">
      <alignment horizontal="left" vertical="center"/>
    </xf>
    <xf numFmtId="4" fontId="3" fillId="6" borderId="4" xfId="13" applyNumberFormat="1" applyFont="1" applyFill="1" applyBorder="1" applyAlignment="1">
      <alignment horizontal="left" vertical="center"/>
    </xf>
    <xf numFmtId="49" fontId="13" fillId="6" borderId="4" xfId="0" applyNumberFormat="1" applyFont="1" applyFill="1" applyBorder="1" applyAlignment="1">
      <alignment horizontal="left" vertical="center"/>
    </xf>
    <xf numFmtId="172" fontId="12" fillId="6" borderId="4" xfId="0" applyNumberFormat="1" applyFont="1" applyFill="1" applyBorder="1" applyAlignment="1">
      <alignment horizontal="left"/>
    </xf>
    <xf numFmtId="172" fontId="3" fillId="6" borderId="4" xfId="0" applyNumberFormat="1" applyFont="1" applyFill="1" applyBorder="1" applyAlignment="1">
      <alignment horizontal="left"/>
    </xf>
    <xf numFmtId="49" fontId="5" fillId="6" borderId="4" xfId="0" applyNumberFormat="1" applyFont="1" applyFill="1" applyBorder="1" applyAlignment="1">
      <alignment horizontal="left" vertical="center"/>
    </xf>
    <xf numFmtId="49" fontId="13" fillId="6" borderId="4" xfId="0" applyNumberFormat="1" applyFont="1" applyFill="1" applyBorder="1" applyAlignment="1">
      <alignment horizontal="left" vertical="center" wrapText="1"/>
    </xf>
    <xf numFmtId="0" fontId="26" fillId="5" borderId="4" xfId="0" applyFont="1" applyFill="1" applyBorder="1" applyAlignment="1">
      <alignment horizontal="left" vertical="top" wrapText="1"/>
    </xf>
    <xf numFmtId="0" fontId="26" fillId="6" borderId="4" xfId="0" applyFont="1" applyFill="1" applyBorder="1" applyAlignment="1">
      <alignment horizontal="left" vertical="top" wrapText="1"/>
    </xf>
    <xf numFmtId="0" fontId="3" fillId="5" borderId="4" xfId="0" applyFont="1" applyFill="1" applyBorder="1" applyAlignment="1">
      <alignment horizontal="left" vertical="top" wrapText="1"/>
    </xf>
    <xf numFmtId="49" fontId="13" fillId="5" borderId="4" xfId="0" applyNumberFormat="1" applyFont="1" applyFill="1" applyBorder="1" applyAlignment="1">
      <alignment wrapText="1"/>
    </xf>
    <xf numFmtId="49" fontId="13" fillId="5" borderId="4" xfId="0" applyNumberFormat="1" applyFont="1" applyFill="1" applyBorder="1" applyAlignment="1">
      <alignment horizontal="left" vertical="top" wrapText="1"/>
    </xf>
    <xf numFmtId="0" fontId="30" fillId="5" borderId="4" xfId="2" applyFont="1" applyFill="1" applyBorder="1" applyAlignment="1">
      <alignment horizontal="left" vertical="top" wrapText="1"/>
    </xf>
    <xf numFmtId="49" fontId="13" fillId="5" borderId="4" xfId="0" applyNumberFormat="1" applyFont="1" applyFill="1" applyBorder="1" applyAlignment="1">
      <alignment horizontal="center"/>
    </xf>
    <xf numFmtId="1" fontId="13" fillId="5" borderId="4" xfId="0" applyNumberFormat="1" applyFont="1" applyFill="1" applyBorder="1"/>
    <xf numFmtId="49" fontId="13" fillId="5" borderId="4" xfId="0" applyNumberFormat="1" applyFont="1" applyFill="1" applyBorder="1" applyAlignment="1">
      <alignment horizontal="center" vertical="center"/>
    </xf>
    <xf numFmtId="49" fontId="13" fillId="5" borderId="4" xfId="0" applyNumberFormat="1" applyFont="1" applyFill="1" applyBorder="1"/>
    <xf numFmtId="1" fontId="13" fillId="5" borderId="4" xfId="0" applyNumberFormat="1" applyFont="1" applyFill="1" applyBorder="1" applyAlignment="1"/>
    <xf numFmtId="171" fontId="13" fillId="5" borderId="4" xfId="0" applyNumberFormat="1" applyFont="1" applyFill="1" applyBorder="1"/>
    <xf numFmtId="2" fontId="13" fillId="5" borderId="4" xfId="0" applyNumberFormat="1" applyFont="1" applyFill="1" applyBorder="1"/>
    <xf numFmtId="169" fontId="13" fillId="5" borderId="4" xfId="0" applyNumberFormat="1" applyFont="1" applyFill="1" applyBorder="1"/>
    <xf numFmtId="0" fontId="31" fillId="5" borderId="4" xfId="2" applyFont="1" applyFill="1" applyBorder="1" applyAlignment="1">
      <alignment horizontal="left" vertical="center" wrapText="1"/>
    </xf>
    <xf numFmtId="0" fontId="3" fillId="6" borderId="4" xfId="0" applyFont="1" applyFill="1" applyBorder="1" applyAlignment="1">
      <alignment horizontal="left" vertical="top" wrapText="1"/>
    </xf>
    <xf numFmtId="49" fontId="13" fillId="6" borderId="4" xfId="0" applyNumberFormat="1" applyFont="1" applyFill="1" applyBorder="1" applyAlignment="1">
      <alignment wrapText="1"/>
    </xf>
    <xf numFmtId="49" fontId="13" fillId="6" borderId="4" xfId="0" applyNumberFormat="1" applyFont="1" applyFill="1" applyBorder="1" applyAlignment="1">
      <alignment horizontal="left" vertical="top" wrapText="1"/>
    </xf>
    <xf numFmtId="0" fontId="30" fillId="6" borderId="4" xfId="2" applyFont="1" applyFill="1" applyBorder="1" applyAlignment="1">
      <alignment horizontal="left" vertical="top" wrapText="1"/>
    </xf>
    <xf numFmtId="49" fontId="13" fillId="6" borderId="4" xfId="0" applyNumberFormat="1" applyFont="1" applyFill="1" applyBorder="1" applyAlignment="1">
      <alignment horizontal="center"/>
    </xf>
    <xf numFmtId="1" fontId="13" fillId="6" borderId="4" xfId="0" applyNumberFormat="1" applyFont="1" applyFill="1" applyBorder="1"/>
    <xf numFmtId="49" fontId="13" fillId="6" borderId="4" xfId="0" applyNumberFormat="1" applyFont="1" applyFill="1" applyBorder="1" applyAlignment="1">
      <alignment horizontal="center" vertical="center"/>
    </xf>
    <xf numFmtId="49" fontId="13" fillId="6" borderId="4" xfId="0" applyNumberFormat="1" applyFont="1" applyFill="1" applyBorder="1"/>
    <xf numFmtId="1" fontId="13" fillId="6" borderId="4" xfId="0" applyNumberFormat="1" applyFont="1" applyFill="1" applyBorder="1" applyAlignment="1"/>
    <xf numFmtId="171" fontId="13" fillId="6" borderId="4" xfId="0" applyNumberFormat="1" applyFont="1" applyFill="1" applyBorder="1"/>
    <xf numFmtId="2" fontId="13" fillId="6" borderId="4" xfId="0" applyNumberFormat="1" applyFont="1" applyFill="1" applyBorder="1"/>
    <xf numFmtId="169" fontId="13" fillId="6" borderId="4" xfId="0" applyNumberFormat="1" applyFont="1" applyFill="1" applyBorder="1"/>
    <xf numFmtId="0" fontId="31" fillId="6" borderId="4" xfId="2" applyFont="1" applyFill="1" applyBorder="1" applyAlignment="1">
      <alignment horizontal="left" vertical="center" wrapText="1"/>
    </xf>
    <xf numFmtId="49" fontId="3" fillId="0" borderId="0" xfId="0" applyNumberFormat="1" applyFont="1" applyFill="1" applyAlignment="1">
      <alignment vertical="top" wrapText="1"/>
    </xf>
    <xf numFmtId="49" fontId="3" fillId="5" borderId="8" xfId="0" applyNumberFormat="1" applyFont="1" applyFill="1" applyBorder="1" applyAlignment="1">
      <alignment horizontal="center" vertical="center" wrapText="1"/>
    </xf>
    <xf numFmtId="49" fontId="12" fillId="5" borderId="4" xfId="0" applyNumberFormat="1" applyFont="1" applyFill="1" applyBorder="1" applyAlignment="1">
      <alignment vertical="center" wrapText="1"/>
    </xf>
    <xf numFmtId="0" fontId="19" fillId="5" borderId="6" xfId="0" applyFont="1" applyFill="1" applyBorder="1" applyAlignment="1">
      <alignment horizontal="left" vertical="top" wrapText="1"/>
    </xf>
    <xf numFmtId="49" fontId="12" fillId="5" borderId="4" xfId="0" applyNumberFormat="1" applyFont="1" applyFill="1" applyBorder="1" applyAlignment="1">
      <alignment horizontal="center" vertical="center" wrapText="1"/>
    </xf>
    <xf numFmtId="1" fontId="12" fillId="5" borderId="4" xfId="0" applyNumberFormat="1" applyFont="1" applyFill="1" applyBorder="1" applyAlignment="1">
      <alignment horizontal="center" vertical="center" wrapText="1"/>
    </xf>
    <xf numFmtId="0" fontId="3" fillId="5" borderId="4" xfId="0" applyNumberFormat="1" applyFont="1" applyFill="1" applyBorder="1" applyAlignment="1">
      <alignment horizontal="center" vertical="center" wrapText="1"/>
    </xf>
    <xf numFmtId="49" fontId="12" fillId="5" borderId="3"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0" fontId="12" fillId="5" borderId="4" xfId="0" applyNumberFormat="1" applyFont="1" applyFill="1" applyBorder="1" applyAlignment="1">
      <alignment horizontal="center" vertical="center" wrapText="1"/>
    </xf>
    <xf numFmtId="1" fontId="12" fillId="5" borderId="4" xfId="0" applyNumberFormat="1" applyFont="1" applyFill="1" applyBorder="1" applyAlignment="1">
      <alignment horizontal="center" vertical="top" wrapText="1"/>
    </xf>
    <xf numFmtId="49" fontId="12" fillId="5" borderId="4" xfId="0" applyNumberFormat="1" applyFont="1" applyFill="1" applyBorder="1" applyAlignment="1">
      <alignment vertical="top" wrapText="1"/>
    </xf>
    <xf numFmtId="3" fontId="3" fillId="5" borderId="8" xfId="0" applyNumberFormat="1" applyFont="1" applyFill="1" applyBorder="1" applyAlignment="1">
      <alignment horizontal="center" vertical="center" wrapText="1"/>
    </xf>
    <xf numFmtId="4" fontId="12" fillId="5" borderId="4" xfId="0" applyNumberFormat="1" applyFont="1" applyFill="1" applyBorder="1" applyAlignment="1">
      <alignment horizontal="center" vertical="top" wrapText="1"/>
    </xf>
    <xf numFmtId="3" fontId="12" fillId="5" borderId="4" xfId="0" applyNumberFormat="1" applyFont="1" applyFill="1" applyBorder="1" applyAlignment="1">
      <alignment horizontal="center" vertical="center" wrapText="1"/>
    </xf>
    <xf numFmtId="4" fontId="12" fillId="5" borderId="4" xfId="0" applyNumberFormat="1" applyFont="1" applyFill="1" applyBorder="1" applyAlignment="1">
      <alignment vertical="top" wrapText="1"/>
    </xf>
    <xf numFmtId="3" fontId="3" fillId="5" borderId="8" xfId="0" applyNumberFormat="1" applyFont="1" applyFill="1" applyBorder="1" applyAlignment="1">
      <alignment horizontal="center" vertical="top" wrapText="1"/>
    </xf>
    <xf numFmtId="4" fontId="3" fillId="5" borderId="8" xfId="0" applyNumberFormat="1" applyFont="1" applyFill="1" applyBorder="1" applyAlignment="1">
      <alignment horizontal="center" vertical="center" wrapText="1"/>
    </xf>
    <xf numFmtId="49" fontId="3" fillId="5" borderId="8" xfId="0" applyNumberFormat="1" applyFont="1" applyFill="1" applyBorder="1" applyAlignment="1">
      <alignment horizontal="left" vertical="center" wrapText="1"/>
    </xf>
    <xf numFmtId="49" fontId="3" fillId="5" borderId="8" xfId="0" applyNumberFormat="1" applyFont="1" applyFill="1" applyBorder="1" applyAlignment="1">
      <alignment horizontal="center" vertical="top" wrapText="1"/>
    </xf>
    <xf numFmtId="49" fontId="3" fillId="5" borderId="11" xfId="0" applyNumberFormat="1" applyFont="1" applyFill="1" applyBorder="1" applyAlignment="1">
      <alignment horizontal="center" vertical="top" wrapText="1"/>
    </xf>
    <xf numFmtId="49" fontId="3" fillId="7" borderId="4" xfId="0" applyNumberFormat="1" applyFont="1" applyFill="1" applyBorder="1" applyAlignment="1">
      <alignment horizontal="left" vertical="center" wrapText="1"/>
    </xf>
    <xf numFmtId="0" fontId="18" fillId="7" borderId="4" xfId="0" applyFont="1" applyFill="1" applyBorder="1" applyAlignment="1">
      <alignment vertical="center" wrapText="1"/>
    </xf>
    <xf numFmtId="0" fontId="3" fillId="7" borderId="4" xfId="0" applyFont="1" applyFill="1" applyBorder="1"/>
    <xf numFmtId="0" fontId="19" fillId="7" borderId="4" xfId="0" applyFont="1" applyFill="1" applyBorder="1" applyAlignment="1">
      <alignment horizontal="center" vertical="center" wrapText="1"/>
    </xf>
    <xf numFmtId="49" fontId="3" fillId="7" borderId="4" xfId="0" applyNumberFormat="1" applyFont="1" applyFill="1" applyBorder="1" applyAlignment="1">
      <alignment wrapText="1"/>
    </xf>
    <xf numFmtId="0" fontId="3" fillId="7" borderId="4" xfId="0" applyFont="1" applyFill="1" applyBorder="1" applyAlignment="1">
      <alignment horizontal="left" vertical="center"/>
    </xf>
    <xf numFmtId="49" fontId="3" fillId="7" borderId="4" xfId="0" applyNumberFormat="1" applyFont="1" applyFill="1" applyBorder="1" applyAlignment="1">
      <alignment horizontal="left"/>
    </xf>
    <xf numFmtId="0" fontId="13" fillId="7" borderId="4" xfId="0" applyFont="1" applyFill="1" applyBorder="1" applyAlignment="1">
      <alignment horizontal="left"/>
    </xf>
    <xf numFmtId="0" fontId="19" fillId="7" borderId="6" xfId="0" applyFont="1" applyFill="1" applyBorder="1" applyAlignment="1">
      <alignment horizontal="left" vertical="top" wrapText="1"/>
    </xf>
    <xf numFmtId="0" fontId="13" fillId="7" borderId="4" xfId="0" applyFont="1" applyFill="1" applyBorder="1"/>
    <xf numFmtId="0" fontId="3" fillId="7" borderId="4" xfId="2" applyFont="1" applyFill="1" applyBorder="1" applyAlignment="1">
      <alignment horizontal="center" vertical="center" wrapText="1"/>
    </xf>
    <xf numFmtId="0" fontId="3" fillId="7" borderId="4" xfId="5" applyFont="1" applyFill="1" applyBorder="1" applyAlignment="1">
      <alignment horizontal="center" vertical="center" wrapText="1"/>
    </xf>
    <xf numFmtId="49" fontId="3" fillId="7" borderId="4" xfId="0" applyNumberFormat="1" applyFont="1" applyFill="1" applyBorder="1" applyAlignment="1">
      <alignment horizontal="center" vertical="center"/>
    </xf>
    <xf numFmtId="49" fontId="3" fillId="7" borderId="4" xfId="0" applyNumberFormat="1" applyFont="1" applyFill="1" applyBorder="1" applyAlignment="1">
      <alignment horizontal="center" vertical="center" wrapText="1"/>
    </xf>
    <xf numFmtId="0" fontId="3" fillId="7" borderId="4" xfId="2" applyNumberFormat="1" applyFont="1" applyFill="1" applyBorder="1" applyAlignment="1">
      <alignment horizontal="right" vertical="center" wrapText="1"/>
    </xf>
    <xf numFmtId="0" fontId="3" fillId="7" borderId="4" xfId="0" applyNumberFormat="1" applyFont="1" applyFill="1" applyBorder="1" applyAlignment="1">
      <alignment horizontal="center" vertical="center" wrapText="1"/>
    </xf>
    <xf numFmtId="49" fontId="3" fillId="7" borderId="4" xfId="0" applyNumberFormat="1" applyFont="1" applyFill="1" applyBorder="1" applyAlignment="1">
      <alignment horizontal="right" vertical="center" wrapText="1"/>
    </xf>
    <xf numFmtId="1" fontId="3" fillId="7" borderId="4" xfId="0" applyNumberFormat="1" applyFont="1" applyFill="1" applyBorder="1" applyAlignment="1">
      <alignment horizontal="center" vertical="center" wrapText="1"/>
    </xf>
    <xf numFmtId="171" fontId="3" fillId="7" borderId="4" xfId="0" applyNumberFormat="1" applyFont="1" applyFill="1" applyBorder="1" applyAlignment="1">
      <alignment horizontal="right" vertical="center" wrapText="1"/>
    </xf>
    <xf numFmtId="43" fontId="3" fillId="7" borderId="4" xfId="1" applyFont="1" applyFill="1" applyBorder="1" applyAlignment="1">
      <alignment horizontal="right" vertical="center" wrapText="1"/>
    </xf>
    <xf numFmtId="169" fontId="3" fillId="7" borderId="4" xfId="0" applyNumberFormat="1" applyFont="1" applyFill="1" applyBorder="1" applyAlignment="1">
      <alignment vertical="center"/>
    </xf>
    <xf numFmtId="169" fontId="3" fillId="7" borderId="4" xfId="0" applyNumberFormat="1" applyFont="1" applyFill="1" applyBorder="1" applyAlignment="1">
      <alignment horizontal="right" vertical="center" wrapText="1"/>
    </xf>
    <xf numFmtId="169" fontId="3" fillId="7" borderId="4" xfId="0" applyNumberFormat="1" applyFont="1" applyFill="1" applyBorder="1" applyAlignment="1">
      <alignment horizontal="left"/>
    </xf>
    <xf numFmtId="169" fontId="3" fillId="7" borderId="4" xfId="0" applyNumberFormat="1" applyFont="1" applyFill="1" applyBorder="1" applyAlignment="1"/>
    <xf numFmtId="172" fontId="12" fillId="7" borderId="4" xfId="0" applyNumberFormat="1" applyFont="1" applyFill="1" applyBorder="1"/>
    <xf numFmtId="172" fontId="3" fillId="7" borderId="4" xfId="0" applyNumberFormat="1" applyFont="1" applyFill="1" applyBorder="1"/>
    <xf numFmtId="0" fontId="18" fillId="7" borderId="4" xfId="0" applyFont="1" applyFill="1" applyBorder="1" applyAlignment="1">
      <alignment horizontal="left" vertical="center" wrapText="1"/>
    </xf>
    <xf numFmtId="0" fontId="3" fillId="7" borderId="4" xfId="0" applyFont="1" applyFill="1" applyBorder="1" applyAlignment="1">
      <alignment horizontal="left"/>
    </xf>
    <xf numFmtId="0" fontId="3" fillId="7" borderId="4" xfId="2" applyFont="1" applyFill="1" applyBorder="1" applyAlignment="1">
      <alignment horizontal="left" vertical="center"/>
    </xf>
    <xf numFmtId="0" fontId="3" fillId="7" borderId="4" xfId="5" applyFont="1" applyFill="1" applyBorder="1" applyAlignment="1">
      <alignment horizontal="left" vertical="center" wrapText="1"/>
    </xf>
    <xf numFmtId="0" fontId="3" fillId="7" borderId="4" xfId="5" applyFont="1" applyFill="1" applyBorder="1" applyAlignment="1">
      <alignment horizontal="left" vertical="center"/>
    </xf>
    <xf numFmtId="49" fontId="3" fillId="7" borderId="4" xfId="0" applyNumberFormat="1" applyFont="1" applyFill="1" applyBorder="1" applyAlignment="1">
      <alignment horizontal="left" vertical="center"/>
    </xf>
    <xf numFmtId="0" fontId="3" fillId="7" borderId="4" xfId="2" applyNumberFormat="1" applyFont="1" applyFill="1" applyBorder="1" applyAlignment="1">
      <alignment horizontal="left" vertical="center" wrapText="1"/>
    </xf>
    <xf numFmtId="0" fontId="3" fillId="7" borderId="4" xfId="0" applyNumberFormat="1" applyFont="1" applyFill="1" applyBorder="1" applyAlignment="1">
      <alignment horizontal="left" vertical="center" wrapText="1"/>
    </xf>
    <xf numFmtId="0" fontId="3" fillId="7" borderId="4" xfId="2" applyFont="1" applyFill="1" applyBorder="1" applyAlignment="1">
      <alignment horizontal="left" vertical="center" wrapText="1"/>
    </xf>
    <xf numFmtId="1" fontId="3" fillId="7" borderId="4" xfId="0" applyNumberFormat="1" applyFont="1" applyFill="1" applyBorder="1" applyAlignment="1">
      <alignment horizontal="left" vertical="center" wrapText="1"/>
    </xf>
    <xf numFmtId="171" fontId="3" fillId="7" borderId="4" xfId="0" applyNumberFormat="1" applyFont="1" applyFill="1" applyBorder="1" applyAlignment="1">
      <alignment horizontal="left" vertical="center" wrapText="1"/>
    </xf>
    <xf numFmtId="43" fontId="3" fillId="7" borderId="4" xfId="1" applyFont="1" applyFill="1" applyBorder="1" applyAlignment="1">
      <alignment horizontal="left" vertical="center" wrapText="1"/>
    </xf>
    <xf numFmtId="164" fontId="3" fillId="7" borderId="4" xfId="0" applyNumberFormat="1" applyFont="1" applyFill="1" applyBorder="1" applyAlignment="1">
      <alignment horizontal="right" vertical="center" wrapText="1"/>
    </xf>
    <xf numFmtId="2" fontId="3" fillId="7" borderId="4" xfId="0" applyNumberFormat="1" applyFont="1" applyFill="1" applyBorder="1" applyAlignment="1">
      <alignment horizontal="left" vertical="center" wrapText="1"/>
    </xf>
    <xf numFmtId="169" fontId="3" fillId="7" borderId="4" xfId="0" applyNumberFormat="1" applyFont="1" applyFill="1" applyBorder="1" applyAlignment="1">
      <alignment horizontal="left" vertical="center" wrapText="1"/>
    </xf>
    <xf numFmtId="164" fontId="3" fillId="7" borderId="4" xfId="0" applyNumberFormat="1" applyFont="1" applyFill="1" applyBorder="1" applyAlignment="1">
      <alignment horizontal="left" vertical="center" wrapText="1"/>
    </xf>
    <xf numFmtId="49" fontId="3" fillId="7" borderId="4" xfId="0" applyNumberFormat="1" applyFont="1" applyFill="1" applyBorder="1" applyAlignment="1">
      <alignment horizontal="left" wrapText="1"/>
    </xf>
    <xf numFmtId="0" fontId="3" fillId="7" borderId="4" xfId="0" applyFont="1" applyFill="1" applyBorder="1" applyAlignment="1">
      <alignment horizontal="left" wrapText="1"/>
    </xf>
    <xf numFmtId="0" fontId="3" fillId="7" borderId="1" xfId="2" applyFont="1" applyFill="1" applyBorder="1" applyAlignment="1">
      <alignment horizontal="left" vertical="center"/>
    </xf>
    <xf numFmtId="0" fontId="3" fillId="7" borderId="1" xfId="5" applyFont="1" applyFill="1" applyBorder="1" applyAlignment="1">
      <alignment horizontal="left" vertical="center" wrapText="1"/>
    </xf>
    <xf numFmtId="0" fontId="3" fillId="7" borderId="1" xfId="5" applyFont="1" applyFill="1" applyBorder="1" applyAlignment="1">
      <alignment horizontal="left" vertical="center"/>
    </xf>
    <xf numFmtId="0" fontId="3" fillId="7" borderId="1" xfId="2" applyFont="1" applyFill="1" applyBorder="1" applyAlignment="1">
      <alignment horizontal="left" vertical="center" wrapText="1"/>
    </xf>
    <xf numFmtId="49" fontId="3" fillId="7" borderId="1" xfId="0" applyNumberFormat="1" applyFont="1" applyFill="1" applyBorder="1" applyAlignment="1">
      <alignment horizontal="left" vertical="center" wrapText="1"/>
    </xf>
    <xf numFmtId="169" fontId="3" fillId="7" borderId="1" xfId="0" applyNumberFormat="1" applyFont="1" applyFill="1" applyBorder="1" applyAlignment="1">
      <alignment horizontal="right" vertical="center" wrapText="1"/>
    </xf>
    <xf numFmtId="49" fontId="3" fillId="7" borderId="1" xfId="0" applyNumberFormat="1" applyFont="1" applyFill="1" applyBorder="1" applyAlignment="1">
      <alignment horizontal="center" vertical="center" wrapText="1"/>
    </xf>
    <xf numFmtId="0" fontId="3" fillId="7" borderId="4" xfId="2" applyFont="1" applyFill="1" applyBorder="1" applyAlignment="1">
      <alignment horizontal="center" vertical="center"/>
    </xf>
    <xf numFmtId="0" fontId="3" fillId="7" borderId="4" xfId="2" applyFont="1" applyFill="1" applyBorder="1" applyAlignment="1">
      <alignment vertical="center"/>
    </xf>
    <xf numFmtId="0" fontId="3" fillId="7" borderId="4" xfId="5" applyFont="1" applyFill="1" applyBorder="1" applyAlignment="1">
      <alignment horizontal="center" vertical="center"/>
    </xf>
    <xf numFmtId="49" fontId="3" fillId="7" borderId="4" xfId="0" applyNumberFormat="1" applyFont="1" applyFill="1" applyBorder="1"/>
    <xf numFmtId="0" fontId="3" fillId="7" borderId="4" xfId="0" applyFont="1" applyFill="1" applyBorder="1" applyAlignment="1">
      <alignment horizontal="center" vertical="center"/>
    </xf>
    <xf numFmtId="0" fontId="3" fillId="7" borderId="4" xfId="0" applyFont="1" applyFill="1" applyBorder="1" applyAlignment="1"/>
    <xf numFmtId="169" fontId="3" fillId="7" borderId="4" xfId="0" applyNumberFormat="1" applyFont="1" applyFill="1" applyBorder="1" applyAlignment="1">
      <alignment horizontal="right"/>
    </xf>
    <xf numFmtId="4" fontId="3" fillId="7" borderId="4" xfId="0" applyNumberFormat="1" applyFont="1" applyFill="1" applyBorder="1" applyAlignment="1">
      <alignment horizontal="right" wrapText="1"/>
    </xf>
    <xf numFmtId="169" fontId="3" fillId="7" borderId="4" xfId="0" applyNumberFormat="1" applyFont="1" applyFill="1" applyBorder="1" applyAlignment="1">
      <alignment horizontal="right" wrapText="1"/>
    </xf>
    <xf numFmtId="4" fontId="3" fillId="7" borderId="4" xfId="0" applyNumberFormat="1" applyFont="1" applyFill="1" applyBorder="1" applyAlignment="1">
      <alignment wrapText="1"/>
    </xf>
    <xf numFmtId="169" fontId="3" fillId="7" borderId="4" xfId="0" applyNumberFormat="1" applyFont="1" applyFill="1" applyBorder="1" applyAlignment="1">
      <alignment wrapText="1"/>
    </xf>
    <xf numFmtId="170" fontId="3" fillId="7" borderId="4" xfId="0" applyNumberFormat="1" applyFont="1" applyFill="1" applyBorder="1" applyAlignment="1">
      <alignment wrapText="1"/>
    </xf>
    <xf numFmtId="49" fontId="3" fillId="7" borderId="3" xfId="0" applyNumberFormat="1" applyFont="1" applyFill="1" applyBorder="1" applyAlignment="1">
      <alignment horizontal="left" vertical="center" wrapText="1"/>
    </xf>
    <xf numFmtId="0" fontId="18" fillId="7" borderId="3" xfId="0" applyFont="1" applyFill="1" applyBorder="1" applyAlignment="1">
      <alignment vertical="center" wrapText="1"/>
    </xf>
    <xf numFmtId="0" fontId="19" fillId="7" borderId="18" xfId="0" applyFont="1" applyFill="1" applyBorder="1" applyAlignment="1">
      <alignment horizontal="center" vertical="center" wrapText="1"/>
    </xf>
    <xf numFmtId="0" fontId="3" fillId="7" borderId="3" xfId="0" applyFont="1" applyFill="1" applyBorder="1" applyAlignment="1">
      <alignment horizontal="left" vertical="center"/>
    </xf>
    <xf numFmtId="0" fontId="3" fillId="7" borderId="3" xfId="2" applyFont="1" applyFill="1" applyBorder="1" applyAlignment="1">
      <alignment horizontal="center" vertical="center"/>
    </xf>
    <xf numFmtId="0" fontId="3" fillId="7" borderId="3" xfId="5" applyFont="1" applyFill="1" applyBorder="1" applyAlignment="1">
      <alignment horizontal="center" vertical="center"/>
    </xf>
    <xf numFmtId="49" fontId="3" fillId="7" borderId="3" xfId="0" applyNumberFormat="1" applyFont="1" applyFill="1" applyBorder="1" applyAlignment="1">
      <alignment horizontal="center" vertical="center"/>
    </xf>
    <xf numFmtId="0" fontId="3" fillId="7" borderId="3" xfId="0" applyFont="1" applyFill="1" applyBorder="1"/>
    <xf numFmtId="0" fontId="3" fillId="7" borderId="3" xfId="2" applyNumberFormat="1" applyFont="1" applyFill="1" applyBorder="1" applyAlignment="1">
      <alignment horizontal="right" vertical="center" wrapText="1"/>
    </xf>
    <xf numFmtId="0" fontId="3" fillId="7" borderId="3" xfId="0" applyNumberFormat="1" applyFont="1" applyFill="1" applyBorder="1" applyAlignment="1">
      <alignment horizontal="center" vertical="center" wrapText="1"/>
    </xf>
    <xf numFmtId="0" fontId="3" fillId="7" borderId="3" xfId="2" applyFont="1" applyFill="1" applyBorder="1" applyAlignment="1">
      <alignment horizontal="center" vertical="center" wrapText="1"/>
    </xf>
    <xf numFmtId="49" fontId="3" fillId="7" borderId="3" xfId="0" applyNumberFormat="1" applyFont="1" applyFill="1" applyBorder="1" applyAlignment="1">
      <alignment horizontal="right" vertical="center" wrapText="1"/>
    </xf>
    <xf numFmtId="0" fontId="3" fillId="7" borderId="3" xfId="2" applyFont="1" applyFill="1" applyBorder="1" applyAlignment="1">
      <alignment horizontal="left" vertical="center"/>
    </xf>
    <xf numFmtId="49" fontId="3" fillId="7" borderId="3" xfId="0" applyNumberFormat="1" applyFont="1" applyFill="1" applyBorder="1" applyAlignment="1">
      <alignment horizontal="center" vertical="center" wrapText="1"/>
    </xf>
    <xf numFmtId="0" fontId="3" fillId="7" borderId="3" xfId="0" applyFont="1" applyFill="1" applyBorder="1" applyAlignment="1">
      <alignment horizontal="center" vertical="center"/>
    </xf>
    <xf numFmtId="0" fontId="3" fillId="7" borderId="3" xfId="0" applyFont="1" applyFill="1" applyBorder="1" applyAlignment="1"/>
    <xf numFmtId="169" fontId="3" fillId="7" borderId="3" xfId="0" applyNumberFormat="1" applyFont="1" applyFill="1" applyBorder="1" applyAlignment="1">
      <alignment horizontal="right"/>
    </xf>
    <xf numFmtId="169" fontId="3" fillId="7" borderId="3" xfId="0" applyNumberFormat="1" applyFont="1" applyFill="1" applyBorder="1" applyAlignment="1">
      <alignment horizontal="left"/>
    </xf>
    <xf numFmtId="49" fontId="3" fillId="7" borderId="3" xfId="0" applyNumberFormat="1" applyFont="1" applyFill="1" applyBorder="1" applyAlignment="1">
      <alignment horizontal="left"/>
    </xf>
    <xf numFmtId="0" fontId="19" fillId="7" borderId="7" xfId="0" applyFont="1" applyFill="1" applyBorder="1" applyAlignment="1">
      <alignment horizontal="center" vertical="center" wrapText="1"/>
    </xf>
    <xf numFmtId="0" fontId="3" fillId="7" borderId="4" xfId="2" applyFont="1" applyFill="1" applyBorder="1" applyAlignment="1">
      <alignment horizontal="right" vertical="center"/>
    </xf>
    <xf numFmtId="49" fontId="3" fillId="7" borderId="4" xfId="12" applyNumberFormat="1" applyFont="1" applyFill="1" applyBorder="1" applyAlignment="1">
      <alignment horizontal="center" vertical="center"/>
    </xf>
    <xf numFmtId="49" fontId="3" fillId="7" borderId="4" xfId="0" applyNumberFormat="1" applyFont="1" applyFill="1" applyBorder="1" applyAlignment="1">
      <alignment horizontal="right" vertical="top"/>
    </xf>
    <xf numFmtId="0" fontId="3" fillId="7" borderId="4" xfId="0" applyFont="1" applyFill="1" applyBorder="1" applyAlignment="1">
      <alignment wrapText="1"/>
    </xf>
    <xf numFmtId="0" fontId="3" fillId="7" borderId="4" xfId="12" applyFont="1" applyFill="1" applyBorder="1" applyAlignment="1">
      <alignment wrapText="1"/>
    </xf>
    <xf numFmtId="0" fontId="3" fillId="7" borderId="0" xfId="12" applyFont="1" applyFill="1" applyAlignment="1">
      <alignment horizontal="center" vertical="center" wrapText="1"/>
    </xf>
    <xf numFmtId="2" fontId="3" fillId="7" borderId="4" xfId="0" applyNumberFormat="1" applyFont="1" applyFill="1" applyBorder="1" applyAlignment="1">
      <alignment vertical="center" wrapText="1"/>
    </xf>
    <xf numFmtId="0" fontId="13" fillId="5" borderId="4" xfId="0" applyNumberFormat="1" applyFont="1" applyFill="1" applyBorder="1" applyAlignment="1">
      <alignment horizontal="left" vertical="center" wrapText="1"/>
    </xf>
    <xf numFmtId="0" fontId="3" fillId="5" borderId="4" xfId="0" applyNumberFormat="1" applyFont="1" applyFill="1" applyBorder="1" applyAlignment="1">
      <alignment horizontal="left" vertical="center" wrapText="1"/>
    </xf>
    <xf numFmtId="49" fontId="3" fillId="5" borderId="19" xfId="0" applyNumberFormat="1" applyFont="1" applyFill="1" applyBorder="1" applyAlignment="1">
      <alignment horizontal="center" vertical="center" wrapText="1"/>
    </xf>
    <xf numFmtId="49" fontId="3" fillId="5" borderId="11" xfId="0" applyNumberFormat="1" applyFont="1" applyFill="1" applyBorder="1" applyAlignment="1">
      <alignment horizontal="center" vertical="center" wrapText="1"/>
    </xf>
  </cellXfs>
  <cellStyles count="23">
    <cellStyle name="Normal 2 3 2 2 2" xfId="4"/>
    <cellStyle name="Normal 3" xfId="14"/>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258"/>
  <sheetViews>
    <sheetView tabSelected="1" topLeftCell="AK197" zoomScale="70" zoomScaleNormal="70" workbookViewId="0">
      <selection activeCell="BD31" sqref="BD31"/>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9.57031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11.28515625" style="8" customWidth="1"/>
    <col min="43" max="45" width="17" style="8" customWidth="1"/>
    <col min="46" max="46" width="13.42578125" style="8" customWidth="1"/>
    <col min="47" max="47" width="16.5703125" style="8" customWidth="1"/>
    <col min="48" max="48" width="1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16.42578125" style="4" customWidth="1"/>
    <col min="6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66" s="1" customFormat="1" ht="13.15" customHeight="1" x14ac:dyDescent="0.2">
      <c r="G1" s="6"/>
      <c r="H1" s="6"/>
      <c r="I1" s="6"/>
      <c r="J1" s="6"/>
      <c r="K1" s="6"/>
      <c r="L1" s="6"/>
      <c r="M1" s="6"/>
      <c r="N1" s="6"/>
      <c r="O1" s="21" t="s">
        <v>499</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row>
    <row r="2" spans="1:66" s="1" customFormat="1" ht="13.15" customHeight="1" x14ac:dyDescent="0.2">
      <c r="G2" s="6"/>
      <c r="H2" s="6"/>
      <c r="I2" s="6"/>
      <c r="J2" s="6"/>
      <c r="K2" s="6"/>
      <c r="L2" s="6"/>
      <c r="M2" s="6"/>
      <c r="N2" s="6"/>
      <c r="O2" s="22" t="s">
        <v>500</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row>
    <row r="3" spans="1:66" s="1" customFormat="1" ht="13.15" customHeight="1" x14ac:dyDescent="0.2">
      <c r="F3" s="3" t="s">
        <v>498</v>
      </c>
      <c r="G3" s="6"/>
      <c r="H3" s="6"/>
      <c r="I3" s="6"/>
      <c r="J3" s="6"/>
      <c r="K3" s="6"/>
      <c r="L3" s="6"/>
      <c r="M3" s="6"/>
      <c r="N3" s="6"/>
      <c r="O3" s="22" t="s">
        <v>596</v>
      </c>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row>
    <row r="4" spans="1:66" s="1" customFormat="1" ht="13.15" customHeight="1" x14ac:dyDescent="0.2">
      <c r="G4" s="6"/>
      <c r="H4" s="6"/>
      <c r="I4" s="6"/>
      <c r="J4" s="6"/>
      <c r="K4" s="6"/>
      <c r="L4" s="6"/>
      <c r="M4" s="6"/>
      <c r="N4" s="6"/>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row>
    <row r="5" spans="1:66" s="12" customFormat="1" ht="13.15" customHeight="1" x14ac:dyDescent="0.2">
      <c r="A5" s="466" t="s">
        <v>0</v>
      </c>
      <c r="B5" s="468" t="s">
        <v>424</v>
      </c>
      <c r="C5" s="466" t="s">
        <v>271</v>
      </c>
      <c r="D5" s="466" t="s">
        <v>440</v>
      </c>
      <c r="E5" s="466" t="s">
        <v>263</v>
      </c>
      <c r="F5" s="467" t="s">
        <v>463</v>
      </c>
      <c r="G5" s="466" t="s">
        <v>143</v>
      </c>
      <c r="H5" s="468" t="s">
        <v>441</v>
      </c>
      <c r="I5" s="466" t="s">
        <v>144</v>
      </c>
      <c r="J5" s="466" t="s">
        <v>145</v>
      </c>
      <c r="K5" s="466" t="s">
        <v>1</v>
      </c>
      <c r="L5" s="466" t="s">
        <v>146</v>
      </c>
      <c r="M5" s="466" t="s">
        <v>6</v>
      </c>
      <c r="N5" s="466" t="s">
        <v>2</v>
      </c>
      <c r="O5" s="466" t="s">
        <v>147</v>
      </c>
      <c r="P5" s="466" t="s">
        <v>148</v>
      </c>
      <c r="Q5" s="466" t="s">
        <v>149</v>
      </c>
      <c r="R5" s="466" t="s">
        <v>150</v>
      </c>
      <c r="S5" s="466" t="s">
        <v>151</v>
      </c>
      <c r="T5" s="466" t="s">
        <v>152</v>
      </c>
      <c r="U5" s="466" t="s">
        <v>3</v>
      </c>
      <c r="V5" s="466" t="s">
        <v>153</v>
      </c>
      <c r="W5" s="466"/>
      <c r="X5" s="466"/>
      <c r="Y5" s="466" t="s">
        <v>154</v>
      </c>
      <c r="Z5" s="466"/>
      <c r="AA5" s="466"/>
      <c r="AB5" s="466" t="s">
        <v>155</v>
      </c>
      <c r="AC5" s="466" t="s">
        <v>156</v>
      </c>
      <c r="AD5" s="471" t="s">
        <v>157</v>
      </c>
      <c r="AE5" s="471"/>
      <c r="AF5" s="471"/>
      <c r="AG5" s="471"/>
      <c r="AH5" s="471" t="s">
        <v>158</v>
      </c>
      <c r="AI5" s="471"/>
      <c r="AJ5" s="471"/>
      <c r="AK5" s="471"/>
      <c r="AL5" s="471" t="s">
        <v>159</v>
      </c>
      <c r="AM5" s="471"/>
      <c r="AN5" s="471"/>
      <c r="AO5" s="471"/>
      <c r="AP5" s="471" t="s">
        <v>239</v>
      </c>
      <c r="AQ5" s="471"/>
      <c r="AR5" s="471"/>
      <c r="AS5" s="471"/>
      <c r="AT5" s="471" t="s">
        <v>240</v>
      </c>
      <c r="AU5" s="471"/>
      <c r="AV5" s="471"/>
      <c r="AW5" s="471"/>
      <c r="AX5" s="471" t="s">
        <v>160</v>
      </c>
      <c r="AY5" s="471"/>
      <c r="AZ5" s="471"/>
      <c r="BA5" s="466" t="s">
        <v>161</v>
      </c>
      <c r="BB5" s="466" t="s">
        <v>162</v>
      </c>
      <c r="BC5" s="466"/>
      <c r="BD5" s="466" t="s">
        <v>163</v>
      </c>
      <c r="BE5" s="466"/>
      <c r="BF5" s="466"/>
      <c r="BG5" s="466"/>
      <c r="BH5" s="466"/>
      <c r="BI5" s="466"/>
      <c r="BJ5" s="466"/>
      <c r="BK5" s="466"/>
      <c r="BL5" s="466"/>
      <c r="BM5" s="466" t="s">
        <v>7</v>
      </c>
    </row>
    <row r="6" spans="1:66" s="12" customFormat="1" ht="13.15" customHeight="1" x14ac:dyDescent="0.2">
      <c r="A6" s="466"/>
      <c r="B6" s="469"/>
      <c r="C6" s="466"/>
      <c r="D6" s="466"/>
      <c r="E6" s="466"/>
      <c r="F6" s="467"/>
      <c r="G6" s="466"/>
      <c r="H6" s="469"/>
      <c r="I6" s="466"/>
      <c r="J6" s="466"/>
      <c r="K6" s="466"/>
      <c r="L6" s="466"/>
      <c r="M6" s="466"/>
      <c r="N6" s="466"/>
      <c r="O6" s="466"/>
      <c r="P6" s="466"/>
      <c r="Q6" s="466"/>
      <c r="R6" s="466"/>
      <c r="S6" s="466"/>
      <c r="T6" s="466"/>
      <c r="U6" s="466"/>
      <c r="V6" s="23" t="s">
        <v>164</v>
      </c>
      <c r="W6" s="466" t="s">
        <v>165</v>
      </c>
      <c r="X6" s="466"/>
      <c r="Y6" s="466"/>
      <c r="Z6" s="466"/>
      <c r="AA6" s="466"/>
      <c r="AB6" s="466"/>
      <c r="AC6" s="466"/>
      <c r="AD6" s="471" t="s">
        <v>4</v>
      </c>
      <c r="AE6" s="471" t="s">
        <v>5</v>
      </c>
      <c r="AF6" s="471" t="s">
        <v>166</v>
      </c>
      <c r="AG6" s="471" t="s">
        <v>167</v>
      </c>
      <c r="AH6" s="471" t="s">
        <v>4</v>
      </c>
      <c r="AI6" s="471" t="s">
        <v>5</v>
      </c>
      <c r="AJ6" s="471" t="s">
        <v>166</v>
      </c>
      <c r="AK6" s="471" t="s">
        <v>167</v>
      </c>
      <c r="AL6" s="471" t="s">
        <v>4</v>
      </c>
      <c r="AM6" s="471" t="s">
        <v>5</v>
      </c>
      <c r="AN6" s="471" t="s">
        <v>166</v>
      </c>
      <c r="AO6" s="471" t="s">
        <v>167</v>
      </c>
      <c r="AP6" s="471" t="s">
        <v>4</v>
      </c>
      <c r="AQ6" s="471" t="s">
        <v>5</v>
      </c>
      <c r="AR6" s="471" t="s">
        <v>166</v>
      </c>
      <c r="AS6" s="471" t="s">
        <v>167</v>
      </c>
      <c r="AT6" s="471" t="s">
        <v>4</v>
      </c>
      <c r="AU6" s="471" t="s">
        <v>5</v>
      </c>
      <c r="AV6" s="471" t="s">
        <v>166</v>
      </c>
      <c r="AW6" s="471" t="s">
        <v>167</v>
      </c>
      <c r="AX6" s="471" t="s">
        <v>4</v>
      </c>
      <c r="AY6" s="471" t="s">
        <v>166</v>
      </c>
      <c r="AZ6" s="471" t="s">
        <v>167</v>
      </c>
      <c r="BA6" s="466"/>
      <c r="BB6" s="466" t="s">
        <v>168</v>
      </c>
      <c r="BC6" s="466" t="s">
        <v>169</v>
      </c>
      <c r="BD6" s="466" t="s">
        <v>170</v>
      </c>
      <c r="BE6" s="466"/>
      <c r="BF6" s="466"/>
      <c r="BG6" s="466" t="s">
        <v>171</v>
      </c>
      <c r="BH6" s="466"/>
      <c r="BI6" s="466"/>
      <c r="BJ6" s="466" t="s">
        <v>172</v>
      </c>
      <c r="BK6" s="466"/>
      <c r="BL6" s="466"/>
      <c r="BM6" s="466"/>
    </row>
    <row r="7" spans="1:66" s="13" customFormat="1" ht="13.15" customHeight="1" x14ac:dyDescent="0.2">
      <c r="A7" s="466"/>
      <c r="B7" s="470"/>
      <c r="C7" s="466"/>
      <c r="D7" s="466"/>
      <c r="E7" s="466"/>
      <c r="F7" s="467"/>
      <c r="G7" s="466"/>
      <c r="H7" s="470"/>
      <c r="I7" s="466"/>
      <c r="J7" s="466"/>
      <c r="K7" s="466"/>
      <c r="L7" s="466"/>
      <c r="M7" s="466"/>
      <c r="N7" s="466"/>
      <c r="O7" s="466"/>
      <c r="P7" s="466"/>
      <c r="Q7" s="466"/>
      <c r="R7" s="466"/>
      <c r="S7" s="466"/>
      <c r="T7" s="466"/>
      <c r="U7" s="466"/>
      <c r="V7" s="23" t="s">
        <v>173</v>
      </c>
      <c r="W7" s="23" t="s">
        <v>174</v>
      </c>
      <c r="X7" s="23" t="s">
        <v>173</v>
      </c>
      <c r="Y7" s="23" t="s">
        <v>175</v>
      </c>
      <c r="Z7" s="23" t="s">
        <v>176</v>
      </c>
      <c r="AA7" s="23" t="s">
        <v>177</v>
      </c>
      <c r="AB7" s="466"/>
      <c r="AC7" s="466"/>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66"/>
      <c r="BB7" s="466"/>
      <c r="BC7" s="466"/>
      <c r="BD7" s="23" t="s">
        <v>178</v>
      </c>
      <c r="BE7" s="23" t="s">
        <v>179</v>
      </c>
      <c r="BF7" s="23" t="s">
        <v>180</v>
      </c>
      <c r="BG7" s="23" t="s">
        <v>178</v>
      </c>
      <c r="BH7" s="23" t="s">
        <v>179</v>
      </c>
      <c r="BI7" s="23" t="s">
        <v>180</v>
      </c>
      <c r="BJ7" s="23" t="s">
        <v>178</v>
      </c>
      <c r="BK7" s="23" t="s">
        <v>179</v>
      </c>
      <c r="BL7" s="23" t="s">
        <v>180</v>
      </c>
      <c r="BM7" s="466"/>
    </row>
    <row r="8" spans="1:66" s="13" customFormat="1" ht="13.15" customHeight="1" x14ac:dyDescent="0.2">
      <c r="A8" s="20"/>
      <c r="B8" s="20"/>
      <c r="C8" s="20" t="s">
        <v>181</v>
      </c>
      <c r="D8" s="20" t="s">
        <v>182</v>
      </c>
      <c r="E8" s="20" t="s">
        <v>183</v>
      </c>
      <c r="F8" s="23" t="s">
        <v>184</v>
      </c>
      <c r="G8" s="20" t="s">
        <v>185</v>
      </c>
      <c r="H8" s="20"/>
      <c r="I8" s="23" t="s">
        <v>186</v>
      </c>
      <c r="J8" s="20" t="s">
        <v>187</v>
      </c>
      <c r="K8" s="23" t="s">
        <v>188</v>
      </c>
      <c r="L8" s="20" t="s">
        <v>189</v>
      </c>
      <c r="M8" s="23" t="s">
        <v>190</v>
      </c>
      <c r="N8" s="20" t="s">
        <v>191</v>
      </c>
      <c r="O8" s="23" t="s">
        <v>192</v>
      </c>
      <c r="P8" s="20" t="s">
        <v>193</v>
      </c>
      <c r="Q8" s="23" t="s">
        <v>194</v>
      </c>
      <c r="R8" s="20" t="s">
        <v>195</v>
      </c>
      <c r="S8" s="23" t="s">
        <v>196</v>
      </c>
      <c r="T8" s="20" t="s">
        <v>197</v>
      </c>
      <c r="U8" s="23" t="s">
        <v>198</v>
      </c>
      <c r="V8" s="20" t="s">
        <v>199</v>
      </c>
      <c r="W8" s="23" t="s">
        <v>200</v>
      </c>
      <c r="X8" s="20" t="s">
        <v>201</v>
      </c>
      <c r="Y8" s="23" t="s">
        <v>202</v>
      </c>
      <c r="Z8" s="20" t="s">
        <v>203</v>
      </c>
      <c r="AA8" s="23" t="s">
        <v>204</v>
      </c>
      <c r="AB8" s="20" t="s">
        <v>205</v>
      </c>
      <c r="AC8" s="23" t="s">
        <v>206</v>
      </c>
      <c r="AD8" s="20" t="s">
        <v>207</v>
      </c>
      <c r="AE8" s="23" t="s">
        <v>208</v>
      </c>
      <c r="AF8" s="20" t="s">
        <v>209</v>
      </c>
      <c r="AG8" s="23" t="s">
        <v>210</v>
      </c>
      <c r="AH8" s="20" t="s">
        <v>211</v>
      </c>
      <c r="AI8" s="23" t="s">
        <v>212</v>
      </c>
      <c r="AJ8" s="20" t="s">
        <v>213</v>
      </c>
      <c r="AK8" s="23" t="s">
        <v>214</v>
      </c>
      <c r="AL8" s="20" t="s">
        <v>215</v>
      </c>
      <c r="AM8" s="23" t="s">
        <v>216</v>
      </c>
      <c r="AN8" s="20" t="s">
        <v>217</v>
      </c>
      <c r="AO8" s="23" t="s">
        <v>218</v>
      </c>
      <c r="AP8" s="20" t="s">
        <v>219</v>
      </c>
      <c r="AQ8" s="23" t="s">
        <v>220</v>
      </c>
      <c r="AR8" s="20" t="s">
        <v>221</v>
      </c>
      <c r="AS8" s="23" t="s">
        <v>222</v>
      </c>
      <c r="AT8" s="20" t="s">
        <v>223</v>
      </c>
      <c r="AU8" s="23" t="s">
        <v>224</v>
      </c>
      <c r="AV8" s="20" t="s">
        <v>225</v>
      </c>
      <c r="AW8" s="23" t="s">
        <v>226</v>
      </c>
      <c r="AX8" s="20" t="s">
        <v>227</v>
      </c>
      <c r="AY8" s="23" t="s">
        <v>228</v>
      </c>
      <c r="AZ8" s="20" t="s">
        <v>229</v>
      </c>
      <c r="BA8" s="23" t="s">
        <v>230</v>
      </c>
      <c r="BB8" s="20" t="s">
        <v>253</v>
      </c>
      <c r="BC8" s="23" t="s">
        <v>254</v>
      </c>
      <c r="BD8" s="20" t="s">
        <v>255</v>
      </c>
      <c r="BE8" s="23" t="s">
        <v>252</v>
      </c>
      <c r="BF8" s="20" t="s">
        <v>256</v>
      </c>
      <c r="BG8" s="23" t="s">
        <v>257</v>
      </c>
      <c r="BH8" s="20" t="s">
        <v>258</v>
      </c>
      <c r="BI8" s="23" t="s">
        <v>259</v>
      </c>
      <c r="BJ8" s="20" t="s">
        <v>260</v>
      </c>
      <c r="BK8" s="23" t="s">
        <v>243</v>
      </c>
      <c r="BL8" s="20" t="s">
        <v>261</v>
      </c>
      <c r="BM8" s="23" t="s">
        <v>262</v>
      </c>
    </row>
    <row r="9" spans="1:66" ht="13.15" customHeight="1" x14ac:dyDescent="0.2">
      <c r="A9" s="14"/>
      <c r="B9" s="14"/>
      <c r="C9" s="14"/>
      <c r="D9" s="14"/>
      <c r="E9" s="14"/>
      <c r="F9" s="15" t="s">
        <v>237</v>
      </c>
      <c r="G9" s="14"/>
      <c r="H9" s="14"/>
      <c r="I9" s="14"/>
      <c r="J9" s="14"/>
      <c r="K9" s="14"/>
      <c r="L9" s="14"/>
      <c r="M9" s="14"/>
      <c r="N9" s="14"/>
      <c r="O9" s="14"/>
      <c r="P9" s="14"/>
      <c r="Q9" s="14"/>
      <c r="R9" s="14"/>
      <c r="S9" s="1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c r="AT9" s="16"/>
      <c r="AU9" s="16"/>
      <c r="AV9" s="16"/>
      <c r="AW9" s="16"/>
      <c r="AX9" s="16"/>
      <c r="AY9" s="17"/>
      <c r="AZ9" s="17"/>
      <c r="BA9" s="14"/>
      <c r="BB9" s="14"/>
      <c r="BC9" s="14"/>
      <c r="BD9" s="14"/>
      <c r="BE9" s="14"/>
      <c r="BF9" s="14"/>
      <c r="BG9" s="14"/>
      <c r="BH9" s="14"/>
      <c r="BI9" s="14"/>
      <c r="BJ9" s="14"/>
      <c r="BK9" s="14"/>
      <c r="BL9" s="14"/>
      <c r="BM9" s="14"/>
    </row>
    <row r="10" spans="1:66" s="48" customFormat="1" ht="12" customHeight="1" x14ac:dyDescent="0.2">
      <c r="A10" s="27" t="s">
        <v>275</v>
      </c>
      <c r="B10" s="28" t="s">
        <v>426</v>
      </c>
      <c r="C10" s="29"/>
      <c r="D10" s="30"/>
      <c r="E10" s="31"/>
      <c r="F10" s="32" t="s">
        <v>15</v>
      </c>
      <c r="G10" s="27" t="s">
        <v>281</v>
      </c>
      <c r="H10" s="33">
        <v>270006612</v>
      </c>
      <c r="I10" s="27" t="s">
        <v>64</v>
      </c>
      <c r="J10" s="34" t="s">
        <v>282</v>
      </c>
      <c r="K10" s="35" t="s">
        <v>25</v>
      </c>
      <c r="L10" s="32"/>
      <c r="M10" s="32" t="s">
        <v>60</v>
      </c>
      <c r="N10" s="36">
        <v>30</v>
      </c>
      <c r="O10" s="31">
        <v>230000000</v>
      </c>
      <c r="P10" s="32" t="s">
        <v>283</v>
      </c>
      <c r="Q10" s="29" t="s">
        <v>272</v>
      </c>
      <c r="R10" s="37" t="s">
        <v>234</v>
      </c>
      <c r="S10" s="31">
        <v>230000000</v>
      </c>
      <c r="T10" s="32" t="s">
        <v>284</v>
      </c>
      <c r="U10" s="32" t="s">
        <v>11</v>
      </c>
      <c r="V10" s="38"/>
      <c r="W10" s="39" t="s">
        <v>264</v>
      </c>
      <c r="X10" s="39" t="s">
        <v>285</v>
      </c>
      <c r="Y10" s="31">
        <v>30</v>
      </c>
      <c r="Z10" s="31">
        <v>60</v>
      </c>
      <c r="AA10" s="40">
        <v>10</v>
      </c>
      <c r="AB10" s="32" t="s">
        <v>286</v>
      </c>
      <c r="AC10" s="39" t="s">
        <v>236</v>
      </c>
      <c r="AD10" s="41">
        <v>36728</v>
      </c>
      <c r="AE10" s="41">
        <v>293.08999999999997</v>
      </c>
      <c r="AF10" s="42">
        <f>AE10*AD10</f>
        <v>10764609.52</v>
      </c>
      <c r="AG10" s="42">
        <f t="shared" ref="AG10:AG42" si="0">AF10*1.12</f>
        <v>12056362.6624</v>
      </c>
      <c r="AH10" s="43">
        <v>24982</v>
      </c>
      <c r="AI10" s="44">
        <v>303.33999999999997</v>
      </c>
      <c r="AJ10" s="42">
        <f>AI10*AH10</f>
        <v>7578039.879999999</v>
      </c>
      <c r="AK10" s="42">
        <f t="shared" ref="AK10:AK42" si="1">AJ10*1.12</f>
        <v>8487404.6655999999</v>
      </c>
      <c r="AL10" s="43">
        <v>24982</v>
      </c>
      <c r="AM10" s="45">
        <v>313.95999999999998</v>
      </c>
      <c r="AN10" s="42">
        <f>AM10*AL10</f>
        <v>7843348.7199999997</v>
      </c>
      <c r="AO10" s="42">
        <f t="shared" ref="AO10:AO42" si="2">AN10*1.12</f>
        <v>8784550.5664000008</v>
      </c>
      <c r="AP10" s="43">
        <v>24982</v>
      </c>
      <c r="AQ10" s="45">
        <v>324.95</v>
      </c>
      <c r="AR10" s="42">
        <f>AQ10*AP10</f>
        <v>8117900.8999999994</v>
      </c>
      <c r="AS10" s="42">
        <f t="shared" ref="AS10:AS42" si="3">AR10*1.12</f>
        <v>9092049.0079999994</v>
      </c>
      <c r="AT10" s="43">
        <v>24982</v>
      </c>
      <c r="AU10" s="46">
        <v>336.32</v>
      </c>
      <c r="AV10" s="42">
        <f>AU10*AT10</f>
        <v>8401946.2400000002</v>
      </c>
      <c r="AW10" s="42">
        <f t="shared" ref="AW10:AW42" si="4">AV10*1.12</f>
        <v>9410179.7888000011</v>
      </c>
      <c r="AX10" s="43">
        <v>136656</v>
      </c>
      <c r="AY10" s="42">
        <v>0</v>
      </c>
      <c r="AZ10" s="42">
        <v>0</v>
      </c>
      <c r="BA10" s="29" t="s">
        <v>245</v>
      </c>
      <c r="BB10" s="29"/>
      <c r="BC10" s="32"/>
      <c r="BD10" s="32"/>
      <c r="BE10" s="29"/>
      <c r="BF10" s="29" t="s">
        <v>287</v>
      </c>
      <c r="BG10" s="32"/>
      <c r="BH10" s="29"/>
      <c r="BI10" s="29"/>
      <c r="BJ10" s="47"/>
      <c r="BK10" s="29"/>
      <c r="BL10" s="30"/>
      <c r="BM10" s="30" t="s">
        <v>250</v>
      </c>
    </row>
    <row r="11" spans="1:66" s="48" customFormat="1" ht="12" customHeight="1" x14ac:dyDescent="0.2">
      <c r="A11" s="27" t="s">
        <v>275</v>
      </c>
      <c r="B11" s="28" t="s">
        <v>426</v>
      </c>
      <c r="C11" s="29"/>
      <c r="D11" s="30"/>
      <c r="E11" s="31"/>
      <c r="F11" s="32" t="s">
        <v>16</v>
      </c>
      <c r="G11" s="27" t="s">
        <v>281</v>
      </c>
      <c r="H11" s="33">
        <v>270006772</v>
      </c>
      <c r="I11" s="27" t="s">
        <v>64</v>
      </c>
      <c r="J11" s="34" t="s">
        <v>282</v>
      </c>
      <c r="K11" s="35" t="s">
        <v>25</v>
      </c>
      <c r="L11" s="32"/>
      <c r="M11" s="32" t="s">
        <v>60</v>
      </c>
      <c r="N11" s="36">
        <v>30</v>
      </c>
      <c r="O11" s="31">
        <v>230000000</v>
      </c>
      <c r="P11" s="32" t="s">
        <v>283</v>
      </c>
      <c r="Q11" s="29" t="s">
        <v>272</v>
      </c>
      <c r="R11" s="37" t="s">
        <v>234</v>
      </c>
      <c r="S11" s="31">
        <v>230000000</v>
      </c>
      <c r="T11" s="32" t="s">
        <v>284</v>
      </c>
      <c r="U11" s="32" t="s">
        <v>11</v>
      </c>
      <c r="V11" s="38"/>
      <c r="W11" s="39" t="s">
        <v>264</v>
      </c>
      <c r="X11" s="39" t="s">
        <v>285</v>
      </c>
      <c r="Y11" s="31">
        <v>30</v>
      </c>
      <c r="Z11" s="31">
        <v>60</v>
      </c>
      <c r="AA11" s="40">
        <v>10</v>
      </c>
      <c r="AB11" s="32" t="s">
        <v>286</v>
      </c>
      <c r="AC11" s="39" t="s">
        <v>236</v>
      </c>
      <c r="AD11" s="41">
        <v>30189</v>
      </c>
      <c r="AE11" s="41">
        <v>1174.78</v>
      </c>
      <c r="AF11" s="42">
        <f t="shared" ref="AF11:AF42" si="5">AE11*AD11</f>
        <v>35465433.420000002</v>
      </c>
      <c r="AG11" s="42">
        <f t="shared" si="0"/>
        <v>39721285.430400006</v>
      </c>
      <c r="AH11" s="43">
        <v>25767</v>
      </c>
      <c r="AI11" s="44">
        <v>1215.8800000000001</v>
      </c>
      <c r="AJ11" s="42">
        <f t="shared" ref="AJ11:AJ41" si="6">AI11*AH11</f>
        <v>31329579.960000005</v>
      </c>
      <c r="AK11" s="42">
        <f t="shared" si="1"/>
        <v>35089129.555200011</v>
      </c>
      <c r="AL11" s="43">
        <v>25767</v>
      </c>
      <c r="AM11" s="45">
        <v>1258.45</v>
      </c>
      <c r="AN11" s="42">
        <f t="shared" ref="AN11:AN42" si="7">AM11*AL11</f>
        <v>32426481.150000002</v>
      </c>
      <c r="AO11" s="42">
        <f t="shared" si="2"/>
        <v>36317658.888000004</v>
      </c>
      <c r="AP11" s="43">
        <v>25767</v>
      </c>
      <c r="AQ11" s="45">
        <v>1302.49</v>
      </c>
      <c r="AR11" s="42">
        <f t="shared" ref="AR11:AR42" si="8">AQ11*AP11</f>
        <v>33561259.829999998</v>
      </c>
      <c r="AS11" s="42">
        <f t="shared" si="3"/>
        <v>37588611.009599999</v>
      </c>
      <c r="AT11" s="43">
        <v>25767</v>
      </c>
      <c r="AU11" s="46">
        <v>1348.08</v>
      </c>
      <c r="AV11" s="42">
        <f t="shared" ref="AV11:AV42" si="9">AU11*AT11</f>
        <v>34735977.359999999</v>
      </c>
      <c r="AW11" s="42">
        <f t="shared" si="4"/>
        <v>38904294.643200003</v>
      </c>
      <c r="AX11" s="43">
        <v>133257</v>
      </c>
      <c r="AY11" s="42">
        <v>0</v>
      </c>
      <c r="AZ11" s="42">
        <v>0</v>
      </c>
      <c r="BA11" s="29" t="s">
        <v>245</v>
      </c>
      <c r="BB11" s="29"/>
      <c r="BC11" s="32"/>
      <c r="BD11" s="32"/>
      <c r="BE11" s="29"/>
      <c r="BF11" s="29" t="s">
        <v>288</v>
      </c>
      <c r="BG11" s="32"/>
      <c r="BH11" s="29"/>
      <c r="BI11" s="29"/>
      <c r="BJ11" s="47"/>
      <c r="BK11" s="29"/>
      <c r="BL11" s="30"/>
      <c r="BM11" s="30" t="s">
        <v>250</v>
      </c>
    </row>
    <row r="12" spans="1:66" s="48" customFormat="1" ht="12" customHeight="1" x14ac:dyDescent="0.2">
      <c r="A12" s="27" t="s">
        <v>275</v>
      </c>
      <c r="B12" s="28" t="s">
        <v>426</v>
      </c>
      <c r="C12" s="29"/>
      <c r="D12" s="30"/>
      <c r="E12" s="31"/>
      <c r="F12" s="32" t="s">
        <v>12</v>
      </c>
      <c r="G12" s="27" t="s">
        <v>289</v>
      </c>
      <c r="H12" s="33">
        <v>270006774</v>
      </c>
      <c r="I12" s="27" t="s">
        <v>64</v>
      </c>
      <c r="J12" s="34" t="s">
        <v>290</v>
      </c>
      <c r="K12" s="35" t="s">
        <v>25</v>
      </c>
      <c r="L12" s="32"/>
      <c r="M12" s="32" t="s">
        <v>60</v>
      </c>
      <c r="N12" s="36">
        <v>30</v>
      </c>
      <c r="O12" s="31">
        <v>230000000</v>
      </c>
      <c r="P12" s="32" t="s">
        <v>283</v>
      </c>
      <c r="Q12" s="29" t="s">
        <v>272</v>
      </c>
      <c r="R12" s="37" t="s">
        <v>234</v>
      </c>
      <c r="S12" s="31">
        <v>230000000</v>
      </c>
      <c r="T12" s="32" t="s">
        <v>284</v>
      </c>
      <c r="U12" s="32" t="s">
        <v>11</v>
      </c>
      <c r="V12" s="38"/>
      <c r="W12" s="39" t="s">
        <v>264</v>
      </c>
      <c r="X12" s="39" t="s">
        <v>285</v>
      </c>
      <c r="Y12" s="31">
        <v>30</v>
      </c>
      <c r="Z12" s="31">
        <v>60</v>
      </c>
      <c r="AA12" s="40">
        <v>10</v>
      </c>
      <c r="AB12" s="32" t="s">
        <v>286</v>
      </c>
      <c r="AC12" s="39" t="s">
        <v>236</v>
      </c>
      <c r="AD12" s="41">
        <v>39313</v>
      </c>
      <c r="AE12" s="41">
        <v>105</v>
      </c>
      <c r="AF12" s="42">
        <f t="shared" si="5"/>
        <v>4127865</v>
      </c>
      <c r="AG12" s="42">
        <f t="shared" si="0"/>
        <v>4623208.8000000007</v>
      </c>
      <c r="AH12" s="43">
        <v>33742</v>
      </c>
      <c r="AI12" s="44">
        <v>108.66</v>
      </c>
      <c r="AJ12" s="42">
        <f t="shared" si="6"/>
        <v>3666405.7199999997</v>
      </c>
      <c r="AK12" s="42">
        <f t="shared" si="1"/>
        <v>4106374.4064000002</v>
      </c>
      <c r="AL12" s="43">
        <v>33742</v>
      </c>
      <c r="AM12" s="45">
        <v>112.47</v>
      </c>
      <c r="AN12" s="42">
        <f t="shared" si="7"/>
        <v>3794962.7399999998</v>
      </c>
      <c r="AO12" s="42">
        <f t="shared" si="2"/>
        <v>4250358.2687999997</v>
      </c>
      <c r="AP12" s="43">
        <v>33742</v>
      </c>
      <c r="AQ12" s="45">
        <v>116.41</v>
      </c>
      <c r="AR12" s="42">
        <f t="shared" si="8"/>
        <v>3927906.2199999997</v>
      </c>
      <c r="AS12" s="42">
        <f t="shared" si="3"/>
        <v>4399254.9664000003</v>
      </c>
      <c r="AT12" s="43">
        <v>33742</v>
      </c>
      <c r="AU12" s="46">
        <v>120.48</v>
      </c>
      <c r="AV12" s="42">
        <f t="shared" si="9"/>
        <v>4065236.16</v>
      </c>
      <c r="AW12" s="42">
        <f t="shared" si="4"/>
        <v>4553064.4992000004</v>
      </c>
      <c r="AX12" s="43">
        <v>174281</v>
      </c>
      <c r="AY12" s="42">
        <v>0</v>
      </c>
      <c r="AZ12" s="42">
        <v>0</v>
      </c>
      <c r="BA12" s="29" t="s">
        <v>245</v>
      </c>
      <c r="BB12" s="29"/>
      <c r="BC12" s="32"/>
      <c r="BD12" s="32"/>
      <c r="BE12" s="29"/>
      <c r="BF12" s="29" t="s">
        <v>291</v>
      </c>
      <c r="BG12" s="32"/>
      <c r="BH12" s="29"/>
      <c r="BI12" s="29"/>
      <c r="BJ12" s="47"/>
      <c r="BK12" s="29"/>
      <c r="BL12" s="30"/>
      <c r="BM12" s="30" t="s">
        <v>250</v>
      </c>
    </row>
    <row r="13" spans="1:66" s="48" customFormat="1" ht="12" customHeight="1" x14ac:dyDescent="0.2">
      <c r="A13" s="27" t="s">
        <v>275</v>
      </c>
      <c r="B13" s="28" t="s">
        <v>426</v>
      </c>
      <c r="C13" s="29"/>
      <c r="D13" s="49" t="s">
        <v>12</v>
      </c>
      <c r="E13" s="31"/>
      <c r="F13" s="32" t="s">
        <v>13</v>
      </c>
      <c r="G13" s="27" t="s">
        <v>289</v>
      </c>
      <c r="H13" s="33">
        <v>270008131</v>
      </c>
      <c r="I13" s="27" t="s">
        <v>64</v>
      </c>
      <c r="J13" s="34" t="s">
        <v>290</v>
      </c>
      <c r="K13" s="35" t="s">
        <v>25</v>
      </c>
      <c r="L13" s="32"/>
      <c r="M13" s="32" t="s">
        <v>60</v>
      </c>
      <c r="N13" s="36">
        <v>30</v>
      </c>
      <c r="O13" s="31">
        <v>230000000</v>
      </c>
      <c r="P13" s="32" t="s">
        <v>283</v>
      </c>
      <c r="Q13" s="29" t="s">
        <v>272</v>
      </c>
      <c r="R13" s="37" t="s">
        <v>234</v>
      </c>
      <c r="S13" s="31">
        <v>230000000</v>
      </c>
      <c r="T13" s="32" t="s">
        <v>284</v>
      </c>
      <c r="U13" s="32" t="s">
        <v>11</v>
      </c>
      <c r="V13" s="38"/>
      <c r="W13" s="39" t="s">
        <v>264</v>
      </c>
      <c r="X13" s="39" t="s">
        <v>285</v>
      </c>
      <c r="Y13" s="31">
        <v>30</v>
      </c>
      <c r="Z13" s="31">
        <v>60</v>
      </c>
      <c r="AA13" s="40">
        <v>10</v>
      </c>
      <c r="AB13" s="32" t="s">
        <v>286</v>
      </c>
      <c r="AC13" s="39" t="s">
        <v>236</v>
      </c>
      <c r="AD13" s="41">
        <v>25852</v>
      </c>
      <c r="AE13" s="41">
        <v>640</v>
      </c>
      <c r="AF13" s="42">
        <f t="shared" si="5"/>
        <v>16545280</v>
      </c>
      <c r="AG13" s="42">
        <f t="shared" si="0"/>
        <v>18530713.600000001</v>
      </c>
      <c r="AH13" s="43">
        <v>22000</v>
      </c>
      <c r="AI13" s="44">
        <v>662.4</v>
      </c>
      <c r="AJ13" s="42">
        <f t="shared" si="6"/>
        <v>14572800</v>
      </c>
      <c r="AK13" s="42">
        <f t="shared" si="1"/>
        <v>16321536.000000002</v>
      </c>
      <c r="AL13" s="43">
        <v>22000</v>
      </c>
      <c r="AM13" s="45">
        <v>685.58</v>
      </c>
      <c r="AN13" s="42">
        <f t="shared" si="7"/>
        <v>15082760</v>
      </c>
      <c r="AO13" s="42">
        <f t="shared" si="2"/>
        <v>16892691.200000003</v>
      </c>
      <c r="AP13" s="43">
        <v>22000</v>
      </c>
      <c r="AQ13" s="45">
        <v>709.57</v>
      </c>
      <c r="AR13" s="42">
        <f t="shared" si="8"/>
        <v>15610540.000000002</v>
      </c>
      <c r="AS13" s="42">
        <f t="shared" si="3"/>
        <v>17483804.800000004</v>
      </c>
      <c r="AT13" s="43">
        <v>22000</v>
      </c>
      <c r="AU13" s="46">
        <v>734.41</v>
      </c>
      <c r="AV13" s="42">
        <f t="shared" si="9"/>
        <v>16157020</v>
      </c>
      <c r="AW13" s="42">
        <f t="shared" si="4"/>
        <v>18095862.400000002</v>
      </c>
      <c r="AX13" s="43">
        <v>113852</v>
      </c>
      <c r="AY13" s="42">
        <v>0</v>
      </c>
      <c r="AZ13" s="42">
        <v>0</v>
      </c>
      <c r="BA13" s="29" t="s">
        <v>245</v>
      </c>
      <c r="BB13" s="32"/>
      <c r="BC13" s="32"/>
      <c r="BD13" s="32"/>
      <c r="BE13" s="32"/>
      <c r="BF13" s="32" t="s">
        <v>292</v>
      </c>
      <c r="BG13" s="32"/>
      <c r="BH13" s="29"/>
      <c r="BI13" s="29"/>
      <c r="BJ13" s="47"/>
      <c r="BK13" s="29"/>
      <c r="BL13" s="30"/>
      <c r="BM13" s="30"/>
    </row>
    <row r="14" spans="1:66" s="411" customFormat="1" ht="12" customHeight="1" x14ac:dyDescent="0.25">
      <c r="A14" s="197" t="s">
        <v>275</v>
      </c>
      <c r="B14" s="400" t="s">
        <v>426</v>
      </c>
      <c r="C14" s="140"/>
      <c r="D14" s="401" t="s">
        <v>669</v>
      </c>
      <c r="E14" s="394"/>
      <c r="F14" s="66" t="s">
        <v>13</v>
      </c>
      <c r="G14" s="197" t="s">
        <v>289</v>
      </c>
      <c r="H14" s="197">
        <v>270008131</v>
      </c>
      <c r="I14" s="197" t="s">
        <v>64</v>
      </c>
      <c r="J14" s="140" t="s">
        <v>290</v>
      </c>
      <c r="K14" s="197" t="s">
        <v>25</v>
      </c>
      <c r="L14" s="66"/>
      <c r="M14" s="66"/>
      <c r="N14" s="394">
        <v>0</v>
      </c>
      <c r="O14" s="394">
        <v>230000000</v>
      </c>
      <c r="P14" s="66" t="s">
        <v>283</v>
      </c>
      <c r="Q14" s="140" t="s">
        <v>484</v>
      </c>
      <c r="R14" s="66" t="s">
        <v>234</v>
      </c>
      <c r="S14" s="394">
        <v>230000000</v>
      </c>
      <c r="T14" s="66" t="s">
        <v>284</v>
      </c>
      <c r="U14" s="66" t="s">
        <v>11</v>
      </c>
      <c r="V14" s="140"/>
      <c r="W14" s="396" t="s">
        <v>478</v>
      </c>
      <c r="X14" s="396" t="s">
        <v>285</v>
      </c>
      <c r="Y14" s="394">
        <v>0</v>
      </c>
      <c r="Z14" s="394">
        <v>90</v>
      </c>
      <c r="AA14" s="402">
        <v>10</v>
      </c>
      <c r="AB14" s="66" t="s">
        <v>286</v>
      </c>
      <c r="AC14" s="396" t="s">
        <v>236</v>
      </c>
      <c r="AD14" s="403">
        <v>24220</v>
      </c>
      <c r="AE14" s="403">
        <v>640</v>
      </c>
      <c r="AF14" s="404">
        <f>AE14*AD14</f>
        <v>15500800</v>
      </c>
      <c r="AG14" s="404">
        <f>AF14*1.12</f>
        <v>17360896</v>
      </c>
      <c r="AH14" s="405">
        <v>22000</v>
      </c>
      <c r="AI14" s="406">
        <v>662.4</v>
      </c>
      <c r="AJ14" s="404">
        <f>AI14*AH14</f>
        <v>14572800</v>
      </c>
      <c r="AK14" s="404">
        <f>AJ14*1.12</f>
        <v>16321536.000000002</v>
      </c>
      <c r="AL14" s="405">
        <v>22000</v>
      </c>
      <c r="AM14" s="407">
        <v>685.58</v>
      </c>
      <c r="AN14" s="404">
        <f>AM14*AL14</f>
        <v>15082760</v>
      </c>
      <c r="AO14" s="404">
        <f>AN14*1.12</f>
        <v>16892691.200000003</v>
      </c>
      <c r="AP14" s="405">
        <v>22000</v>
      </c>
      <c r="AQ14" s="407">
        <v>709.57</v>
      </c>
      <c r="AR14" s="404">
        <f>AQ14*AP14</f>
        <v>15610540.000000002</v>
      </c>
      <c r="AS14" s="404">
        <f>AR14*1.12</f>
        <v>17483804.800000004</v>
      </c>
      <c r="AT14" s="405">
        <v>22000</v>
      </c>
      <c r="AU14" s="408">
        <v>734.41</v>
      </c>
      <c r="AV14" s="404">
        <f>AU14*AT14</f>
        <v>16157020</v>
      </c>
      <c r="AW14" s="404">
        <f>AV14*1.12</f>
        <v>18095862.400000002</v>
      </c>
      <c r="AX14" s="404">
        <f>AD14+AH14+AL14+AP14+AT14</f>
        <v>112220</v>
      </c>
      <c r="AY14" s="404">
        <v>0</v>
      </c>
      <c r="AZ14" s="404">
        <f>AY14*1.12</f>
        <v>0</v>
      </c>
      <c r="BA14" s="140" t="s">
        <v>245</v>
      </c>
      <c r="BB14" s="66"/>
      <c r="BC14" s="66"/>
      <c r="BD14" s="66"/>
      <c r="BE14" s="66"/>
      <c r="BF14" s="66" t="s">
        <v>292</v>
      </c>
      <c r="BG14" s="66"/>
      <c r="BH14" s="140"/>
      <c r="BI14" s="140"/>
      <c r="BJ14" s="197"/>
      <c r="BK14" s="140"/>
      <c r="BL14" s="409"/>
      <c r="BM14" s="409" t="s">
        <v>250</v>
      </c>
      <c r="BN14" s="410" t="s">
        <v>712</v>
      </c>
    </row>
    <row r="15" spans="1:66" s="48" customFormat="1" ht="12" customHeight="1" x14ac:dyDescent="0.2">
      <c r="A15" s="27" t="s">
        <v>275</v>
      </c>
      <c r="B15" s="28" t="s">
        <v>426</v>
      </c>
      <c r="C15" s="29"/>
      <c r="D15" s="30"/>
      <c r="E15" s="31"/>
      <c r="F15" s="32" t="s">
        <v>14</v>
      </c>
      <c r="G15" s="27" t="s">
        <v>293</v>
      </c>
      <c r="H15" s="33">
        <v>270009107</v>
      </c>
      <c r="I15" s="27" t="s">
        <v>64</v>
      </c>
      <c r="J15" s="34" t="s">
        <v>294</v>
      </c>
      <c r="K15" s="35" t="s">
        <v>25</v>
      </c>
      <c r="L15" s="32"/>
      <c r="M15" s="32" t="s">
        <v>60</v>
      </c>
      <c r="N15" s="36">
        <v>30</v>
      </c>
      <c r="O15" s="31">
        <v>230000000</v>
      </c>
      <c r="P15" s="32" t="s">
        <v>283</v>
      </c>
      <c r="Q15" s="29" t="s">
        <v>272</v>
      </c>
      <c r="R15" s="37" t="s">
        <v>234</v>
      </c>
      <c r="S15" s="31">
        <v>230000000</v>
      </c>
      <c r="T15" s="32" t="s">
        <v>284</v>
      </c>
      <c r="U15" s="32" t="s">
        <v>11</v>
      </c>
      <c r="V15" s="38"/>
      <c r="W15" s="39" t="s">
        <v>264</v>
      </c>
      <c r="X15" s="39" t="s">
        <v>285</v>
      </c>
      <c r="Y15" s="31">
        <v>30</v>
      </c>
      <c r="Z15" s="31">
        <v>60</v>
      </c>
      <c r="AA15" s="40">
        <v>10</v>
      </c>
      <c r="AB15" s="32" t="s">
        <v>286</v>
      </c>
      <c r="AC15" s="39" t="s">
        <v>236</v>
      </c>
      <c r="AD15" s="41">
        <v>44251</v>
      </c>
      <c r="AE15" s="41">
        <v>480</v>
      </c>
      <c r="AF15" s="42">
        <f t="shared" si="5"/>
        <v>21240480</v>
      </c>
      <c r="AG15" s="42">
        <f t="shared" si="0"/>
        <v>23789337.600000001</v>
      </c>
      <c r="AH15" s="43">
        <v>35409</v>
      </c>
      <c r="AI15" s="44">
        <v>496.79999999999995</v>
      </c>
      <c r="AJ15" s="42">
        <f t="shared" si="6"/>
        <v>17591191.199999999</v>
      </c>
      <c r="AK15" s="42">
        <f t="shared" si="1"/>
        <v>19702134.144000001</v>
      </c>
      <c r="AL15" s="43">
        <v>35409</v>
      </c>
      <c r="AM15" s="45">
        <v>514.17999999999995</v>
      </c>
      <c r="AN15" s="42">
        <f t="shared" si="7"/>
        <v>18206599.619999997</v>
      </c>
      <c r="AO15" s="42">
        <f t="shared" si="2"/>
        <v>20391391.5744</v>
      </c>
      <c r="AP15" s="43">
        <v>35409</v>
      </c>
      <c r="AQ15" s="45">
        <v>532.17999999999995</v>
      </c>
      <c r="AR15" s="42">
        <f t="shared" si="8"/>
        <v>18843961.619999997</v>
      </c>
      <c r="AS15" s="42">
        <f t="shared" si="3"/>
        <v>21105237.014399998</v>
      </c>
      <c r="AT15" s="43">
        <v>35409</v>
      </c>
      <c r="AU15" s="46">
        <v>550.80999999999995</v>
      </c>
      <c r="AV15" s="42">
        <f t="shared" si="9"/>
        <v>19503631.289999999</v>
      </c>
      <c r="AW15" s="42">
        <f t="shared" si="4"/>
        <v>21844067.044800002</v>
      </c>
      <c r="AX15" s="43">
        <v>185887</v>
      </c>
      <c r="AY15" s="42">
        <v>0</v>
      </c>
      <c r="AZ15" s="42">
        <v>0</v>
      </c>
      <c r="BA15" s="29" t="s">
        <v>245</v>
      </c>
      <c r="BB15" s="29"/>
      <c r="BC15" s="32"/>
      <c r="BD15" s="32"/>
      <c r="BE15" s="29"/>
      <c r="BF15" s="29" t="s">
        <v>295</v>
      </c>
      <c r="BG15" s="32"/>
      <c r="BH15" s="29"/>
      <c r="BI15" s="29"/>
      <c r="BJ15" s="47"/>
      <c r="BK15" s="29"/>
      <c r="BL15" s="30"/>
      <c r="BM15" s="30" t="s">
        <v>250</v>
      </c>
    </row>
    <row r="16" spans="1:66" s="48" customFormat="1" ht="12" customHeight="1" x14ac:dyDescent="0.2">
      <c r="A16" s="27" t="s">
        <v>275</v>
      </c>
      <c r="B16" s="28" t="s">
        <v>426</v>
      </c>
      <c r="C16" s="29"/>
      <c r="D16" s="49" t="s">
        <v>8</v>
      </c>
      <c r="E16" s="31"/>
      <c r="F16" s="32" t="s">
        <v>8</v>
      </c>
      <c r="G16" s="27" t="s">
        <v>296</v>
      </c>
      <c r="H16" s="33">
        <v>270009108</v>
      </c>
      <c r="I16" s="27" t="s">
        <v>65</v>
      </c>
      <c r="J16" s="34" t="s">
        <v>297</v>
      </c>
      <c r="K16" s="35" t="s">
        <v>25</v>
      </c>
      <c r="L16" s="32"/>
      <c r="M16" s="32" t="s">
        <v>60</v>
      </c>
      <c r="N16" s="36">
        <v>30</v>
      </c>
      <c r="O16" s="31">
        <v>230000000</v>
      </c>
      <c r="P16" s="32" t="s">
        <v>283</v>
      </c>
      <c r="Q16" s="29" t="s">
        <v>272</v>
      </c>
      <c r="R16" s="37" t="s">
        <v>234</v>
      </c>
      <c r="S16" s="31">
        <v>230000000</v>
      </c>
      <c r="T16" s="32" t="s">
        <v>284</v>
      </c>
      <c r="U16" s="32" t="s">
        <v>11</v>
      </c>
      <c r="V16" s="38"/>
      <c r="W16" s="39" t="s">
        <v>264</v>
      </c>
      <c r="X16" s="39" t="s">
        <v>285</v>
      </c>
      <c r="Y16" s="31">
        <v>30</v>
      </c>
      <c r="Z16" s="31">
        <v>60</v>
      </c>
      <c r="AA16" s="40">
        <v>10</v>
      </c>
      <c r="AB16" s="32" t="s">
        <v>286</v>
      </c>
      <c r="AC16" s="39" t="s">
        <v>236</v>
      </c>
      <c r="AD16" s="41">
        <v>2467</v>
      </c>
      <c r="AE16" s="41">
        <v>2000</v>
      </c>
      <c r="AF16" s="42">
        <f t="shared" si="5"/>
        <v>4934000</v>
      </c>
      <c r="AG16" s="42">
        <f t="shared" si="0"/>
        <v>5526080.0000000009</v>
      </c>
      <c r="AH16" s="43">
        <v>2286</v>
      </c>
      <c r="AI16" s="44">
        <v>2070</v>
      </c>
      <c r="AJ16" s="42">
        <f t="shared" si="6"/>
        <v>4732020</v>
      </c>
      <c r="AK16" s="42">
        <f t="shared" si="1"/>
        <v>5299862.4000000004</v>
      </c>
      <c r="AL16" s="43">
        <v>2286</v>
      </c>
      <c r="AM16" s="45">
        <v>2142.4499999999998</v>
      </c>
      <c r="AN16" s="42">
        <f t="shared" si="7"/>
        <v>4897640.6999999993</v>
      </c>
      <c r="AO16" s="42">
        <f t="shared" si="2"/>
        <v>5485357.5839999998</v>
      </c>
      <c r="AP16" s="43">
        <v>2286</v>
      </c>
      <c r="AQ16" s="45">
        <v>2217.4299999999998</v>
      </c>
      <c r="AR16" s="42">
        <f t="shared" si="8"/>
        <v>5069044.9799999995</v>
      </c>
      <c r="AS16" s="42">
        <f t="shared" si="3"/>
        <v>5677330.3776000002</v>
      </c>
      <c r="AT16" s="43">
        <v>2286</v>
      </c>
      <c r="AU16" s="46">
        <v>2295.04</v>
      </c>
      <c r="AV16" s="42">
        <f t="shared" si="9"/>
        <v>5246461.4399999995</v>
      </c>
      <c r="AW16" s="42">
        <f t="shared" si="4"/>
        <v>5876036.8128000004</v>
      </c>
      <c r="AX16" s="43">
        <v>11611</v>
      </c>
      <c r="AY16" s="42">
        <v>0</v>
      </c>
      <c r="AZ16" s="42">
        <v>0</v>
      </c>
      <c r="BA16" s="29" t="s">
        <v>245</v>
      </c>
      <c r="BB16" s="29"/>
      <c r="BC16" s="32"/>
      <c r="BD16" s="32"/>
      <c r="BE16" s="29"/>
      <c r="BF16" s="29" t="s">
        <v>298</v>
      </c>
      <c r="BG16" s="32"/>
      <c r="BH16" s="29"/>
      <c r="BI16" s="29"/>
      <c r="BJ16" s="47"/>
      <c r="BK16" s="29"/>
      <c r="BL16" s="30"/>
      <c r="BM16" s="30"/>
    </row>
    <row r="17" spans="1:66" s="422" customFormat="1" ht="12" customHeight="1" x14ac:dyDescent="0.25">
      <c r="A17" s="412" t="s">
        <v>275</v>
      </c>
      <c r="B17" s="413" t="s">
        <v>426</v>
      </c>
      <c r="C17" s="29"/>
      <c r="D17" s="414" t="s">
        <v>670</v>
      </c>
      <c r="E17" s="31"/>
      <c r="F17" s="32" t="s">
        <v>8</v>
      </c>
      <c r="G17" s="412" t="s">
        <v>296</v>
      </c>
      <c r="H17" s="412">
        <v>270009108</v>
      </c>
      <c r="I17" s="412" t="s">
        <v>65</v>
      </c>
      <c r="J17" s="29" t="s">
        <v>297</v>
      </c>
      <c r="K17" s="412" t="s">
        <v>25</v>
      </c>
      <c r="L17" s="32"/>
      <c r="M17" s="32"/>
      <c r="N17" s="31">
        <v>0</v>
      </c>
      <c r="O17" s="31">
        <v>230000000</v>
      </c>
      <c r="P17" s="32" t="s">
        <v>283</v>
      </c>
      <c r="Q17" s="29" t="s">
        <v>484</v>
      </c>
      <c r="R17" s="32" t="s">
        <v>234</v>
      </c>
      <c r="S17" s="31">
        <v>230000000</v>
      </c>
      <c r="T17" s="32" t="s">
        <v>284</v>
      </c>
      <c r="U17" s="32" t="s">
        <v>11</v>
      </c>
      <c r="V17" s="29"/>
      <c r="W17" s="415" t="s">
        <v>478</v>
      </c>
      <c r="X17" s="415" t="s">
        <v>285</v>
      </c>
      <c r="Y17" s="31">
        <v>0</v>
      </c>
      <c r="Z17" s="31">
        <v>90</v>
      </c>
      <c r="AA17" s="40">
        <v>10</v>
      </c>
      <c r="AB17" s="32" t="s">
        <v>286</v>
      </c>
      <c r="AC17" s="415" t="s">
        <v>236</v>
      </c>
      <c r="AD17" s="416">
        <v>2685</v>
      </c>
      <c r="AE17" s="416">
        <v>2300</v>
      </c>
      <c r="AF17" s="417">
        <f>AE17*AD17</f>
        <v>6175500</v>
      </c>
      <c r="AG17" s="417">
        <f>AF17*1.12</f>
        <v>6916560.0000000009</v>
      </c>
      <c r="AH17" s="418">
        <v>2286</v>
      </c>
      <c r="AI17" s="419">
        <v>2070</v>
      </c>
      <c r="AJ17" s="417">
        <f>AI17*AH17</f>
        <v>4732020</v>
      </c>
      <c r="AK17" s="417">
        <f>AJ17*1.12</f>
        <v>5299862.4000000004</v>
      </c>
      <c r="AL17" s="418">
        <v>2286</v>
      </c>
      <c r="AM17" s="420">
        <v>2142.4499999999998</v>
      </c>
      <c r="AN17" s="417">
        <f>AM17*AL17</f>
        <v>4897640.6999999993</v>
      </c>
      <c r="AO17" s="417">
        <f>AN17*1.12</f>
        <v>5485357.5839999998</v>
      </c>
      <c r="AP17" s="418">
        <v>2286</v>
      </c>
      <c r="AQ17" s="420">
        <v>2217.4299999999998</v>
      </c>
      <c r="AR17" s="417">
        <f>AQ17*AP17</f>
        <v>5069044.9799999995</v>
      </c>
      <c r="AS17" s="417">
        <f>AR17*1.12</f>
        <v>5677330.3776000002</v>
      </c>
      <c r="AT17" s="418">
        <v>2286</v>
      </c>
      <c r="AU17" s="421">
        <v>2295.04</v>
      </c>
      <c r="AV17" s="417">
        <f>AU17*AT17</f>
        <v>5246461.4399999995</v>
      </c>
      <c r="AW17" s="417">
        <f>AV17*1.12</f>
        <v>5876036.8128000004</v>
      </c>
      <c r="AX17" s="417">
        <f>AD17+AH17+AL17+AP17+AT17</f>
        <v>11829</v>
      </c>
      <c r="AY17" s="417">
        <v>0</v>
      </c>
      <c r="AZ17" s="417">
        <v>0</v>
      </c>
      <c r="BA17" s="29" t="s">
        <v>245</v>
      </c>
      <c r="BB17" s="29"/>
      <c r="BC17" s="32"/>
      <c r="BD17" s="32"/>
      <c r="BE17" s="29"/>
      <c r="BF17" s="29" t="s">
        <v>298</v>
      </c>
      <c r="BG17" s="32"/>
      <c r="BH17" s="29"/>
      <c r="BI17" s="29"/>
      <c r="BJ17" s="412"/>
      <c r="BK17" s="29"/>
      <c r="BL17" s="305"/>
      <c r="BM17" s="305" t="s">
        <v>250</v>
      </c>
      <c r="BN17" s="422" t="s">
        <v>712</v>
      </c>
    </row>
    <row r="18" spans="1:66" s="48" customFormat="1" ht="12" customHeight="1" x14ac:dyDescent="0.2">
      <c r="A18" s="27" t="s">
        <v>275</v>
      </c>
      <c r="B18" s="28" t="s">
        <v>426</v>
      </c>
      <c r="C18" s="29"/>
      <c r="D18" s="30"/>
      <c r="E18" s="31"/>
      <c r="F18" s="32" t="s">
        <v>17</v>
      </c>
      <c r="G18" s="27" t="s">
        <v>299</v>
      </c>
      <c r="H18" s="33">
        <v>270009109</v>
      </c>
      <c r="I18" s="27" t="s">
        <v>64</v>
      </c>
      <c r="J18" s="34" t="s">
        <v>300</v>
      </c>
      <c r="K18" s="35" t="s">
        <v>25</v>
      </c>
      <c r="L18" s="32"/>
      <c r="M18" s="32" t="s">
        <v>60</v>
      </c>
      <c r="N18" s="36">
        <v>30</v>
      </c>
      <c r="O18" s="31">
        <v>230000000</v>
      </c>
      <c r="P18" s="32" t="s">
        <v>283</v>
      </c>
      <c r="Q18" s="29" t="s">
        <v>272</v>
      </c>
      <c r="R18" s="37" t="s">
        <v>234</v>
      </c>
      <c r="S18" s="31">
        <v>230000000</v>
      </c>
      <c r="T18" s="32" t="s">
        <v>284</v>
      </c>
      <c r="U18" s="32" t="s">
        <v>11</v>
      </c>
      <c r="V18" s="38"/>
      <c r="W18" s="39" t="s">
        <v>264</v>
      </c>
      <c r="X18" s="39" t="s">
        <v>285</v>
      </c>
      <c r="Y18" s="31">
        <v>30</v>
      </c>
      <c r="Z18" s="31">
        <v>60</v>
      </c>
      <c r="AA18" s="40">
        <v>10</v>
      </c>
      <c r="AB18" s="32" t="s">
        <v>286</v>
      </c>
      <c r="AC18" s="39" t="s">
        <v>236</v>
      </c>
      <c r="AD18" s="41">
        <v>10939</v>
      </c>
      <c r="AE18" s="41">
        <v>1350</v>
      </c>
      <c r="AF18" s="42">
        <f t="shared" si="5"/>
        <v>14767650</v>
      </c>
      <c r="AG18" s="42">
        <f t="shared" si="0"/>
        <v>16539768.000000002</v>
      </c>
      <c r="AH18" s="43">
        <v>9339</v>
      </c>
      <c r="AI18" s="44">
        <v>1397.25</v>
      </c>
      <c r="AJ18" s="42">
        <f t="shared" si="6"/>
        <v>13048917.75</v>
      </c>
      <c r="AK18" s="42">
        <f t="shared" si="1"/>
        <v>14614787.880000001</v>
      </c>
      <c r="AL18" s="43">
        <v>9339</v>
      </c>
      <c r="AM18" s="45">
        <v>1446.15</v>
      </c>
      <c r="AN18" s="42">
        <f t="shared" si="7"/>
        <v>13505594.850000001</v>
      </c>
      <c r="AO18" s="42">
        <f t="shared" si="2"/>
        <v>15126266.232000003</v>
      </c>
      <c r="AP18" s="43">
        <v>9339</v>
      </c>
      <c r="AQ18" s="45">
        <v>1496.76</v>
      </c>
      <c r="AR18" s="42">
        <f t="shared" si="8"/>
        <v>13978241.640000001</v>
      </c>
      <c r="AS18" s="42">
        <f t="shared" si="3"/>
        <v>15655630.636800002</v>
      </c>
      <c r="AT18" s="43">
        <v>9339</v>
      </c>
      <c r="AU18" s="46">
        <v>1549.15</v>
      </c>
      <c r="AV18" s="42">
        <f t="shared" si="9"/>
        <v>14467511.850000001</v>
      </c>
      <c r="AW18" s="42">
        <f t="shared" si="4"/>
        <v>16203613.272000004</v>
      </c>
      <c r="AX18" s="43">
        <v>48295</v>
      </c>
      <c r="AY18" s="42">
        <v>0</v>
      </c>
      <c r="AZ18" s="42">
        <v>0</v>
      </c>
      <c r="BA18" s="29" t="s">
        <v>245</v>
      </c>
      <c r="BB18" s="29"/>
      <c r="BC18" s="32"/>
      <c r="BD18" s="32"/>
      <c r="BE18" s="29"/>
      <c r="BF18" s="29" t="s">
        <v>301</v>
      </c>
      <c r="BG18" s="32"/>
      <c r="BH18" s="29"/>
      <c r="BI18" s="29"/>
      <c r="BJ18" s="47"/>
      <c r="BK18" s="29"/>
      <c r="BL18" s="30"/>
      <c r="BM18" s="30" t="s">
        <v>250</v>
      </c>
    </row>
    <row r="19" spans="1:66" s="48" customFormat="1" ht="12" customHeight="1" x14ac:dyDescent="0.2">
      <c r="A19" s="29" t="s">
        <v>302</v>
      </c>
      <c r="B19" s="28" t="s">
        <v>426</v>
      </c>
      <c r="C19" s="29"/>
      <c r="D19" s="30"/>
      <c r="E19" s="31"/>
      <c r="F19" s="32" t="s">
        <v>29</v>
      </c>
      <c r="G19" s="32" t="s">
        <v>303</v>
      </c>
      <c r="H19" s="50">
        <v>220016064</v>
      </c>
      <c r="I19" s="32" t="s">
        <v>304</v>
      </c>
      <c r="J19" s="32" t="s">
        <v>305</v>
      </c>
      <c r="K19" s="32" t="s">
        <v>25</v>
      </c>
      <c r="L19" s="32"/>
      <c r="M19" s="32" t="s">
        <v>60</v>
      </c>
      <c r="N19" s="36">
        <v>30</v>
      </c>
      <c r="O19" s="31">
        <v>230000000</v>
      </c>
      <c r="P19" s="32" t="s">
        <v>283</v>
      </c>
      <c r="Q19" s="29" t="s">
        <v>272</v>
      </c>
      <c r="R19" s="37" t="s">
        <v>234</v>
      </c>
      <c r="S19" s="31">
        <v>230000000</v>
      </c>
      <c r="T19" s="32" t="s">
        <v>284</v>
      </c>
      <c r="U19" s="32" t="s">
        <v>11</v>
      </c>
      <c r="V19" s="38"/>
      <c r="W19" s="39" t="s">
        <v>264</v>
      </c>
      <c r="X19" s="39" t="s">
        <v>285</v>
      </c>
      <c r="Y19" s="31">
        <v>30</v>
      </c>
      <c r="Z19" s="31">
        <v>60</v>
      </c>
      <c r="AA19" s="40">
        <v>10</v>
      </c>
      <c r="AB19" s="32" t="s">
        <v>286</v>
      </c>
      <c r="AC19" s="39" t="s">
        <v>236</v>
      </c>
      <c r="AD19" s="43">
        <v>85</v>
      </c>
      <c r="AE19" s="42">
        <v>17686.830000000002</v>
      </c>
      <c r="AF19" s="42">
        <f t="shared" si="5"/>
        <v>1503380.55</v>
      </c>
      <c r="AG19" s="42">
        <f t="shared" si="0"/>
        <v>1683786.2160000002</v>
      </c>
      <c r="AH19" s="43">
        <v>230</v>
      </c>
      <c r="AI19" s="51">
        <v>17686.830000000002</v>
      </c>
      <c r="AJ19" s="42">
        <f t="shared" si="6"/>
        <v>4067970.9000000004</v>
      </c>
      <c r="AK19" s="42">
        <f t="shared" si="1"/>
        <v>4556127.4080000008</v>
      </c>
      <c r="AL19" s="43">
        <v>230</v>
      </c>
      <c r="AM19" s="45">
        <v>17686.830000000002</v>
      </c>
      <c r="AN19" s="42">
        <f t="shared" si="7"/>
        <v>4067970.9000000004</v>
      </c>
      <c r="AO19" s="42">
        <f t="shared" si="2"/>
        <v>4556127.4080000008</v>
      </c>
      <c r="AP19" s="43">
        <v>230</v>
      </c>
      <c r="AQ19" s="45">
        <v>17686.830000000002</v>
      </c>
      <c r="AR19" s="42">
        <f t="shared" si="8"/>
        <v>4067970.9000000004</v>
      </c>
      <c r="AS19" s="42">
        <f t="shared" si="3"/>
        <v>4556127.4080000008</v>
      </c>
      <c r="AT19" s="43">
        <v>230</v>
      </c>
      <c r="AU19" s="46">
        <v>17686.830000000002</v>
      </c>
      <c r="AV19" s="42">
        <f t="shared" si="9"/>
        <v>4067970.9000000004</v>
      </c>
      <c r="AW19" s="42">
        <f t="shared" si="4"/>
        <v>4556127.4080000008</v>
      </c>
      <c r="AX19" s="43">
        <v>1005</v>
      </c>
      <c r="AY19" s="42">
        <v>0</v>
      </c>
      <c r="AZ19" s="42">
        <v>0</v>
      </c>
      <c r="BA19" s="29" t="s">
        <v>245</v>
      </c>
      <c r="BB19" s="29"/>
      <c r="BC19" s="32"/>
      <c r="BD19" s="32"/>
      <c r="BE19" s="29"/>
      <c r="BF19" s="29" t="s">
        <v>306</v>
      </c>
      <c r="BG19" s="32"/>
      <c r="BH19" s="29"/>
      <c r="BI19" s="29"/>
      <c r="BJ19" s="47"/>
      <c r="BK19" s="29"/>
      <c r="BL19" s="30"/>
      <c r="BM19" s="30" t="s">
        <v>250</v>
      </c>
    </row>
    <row r="20" spans="1:66" s="48" customFormat="1" ht="12" customHeight="1" x14ac:dyDescent="0.2">
      <c r="A20" s="29" t="s">
        <v>302</v>
      </c>
      <c r="B20" s="28" t="s">
        <v>426</v>
      </c>
      <c r="C20" s="29"/>
      <c r="D20" s="30"/>
      <c r="E20" s="31"/>
      <c r="F20" s="32" t="s">
        <v>31</v>
      </c>
      <c r="G20" s="32" t="s">
        <v>307</v>
      </c>
      <c r="H20" s="50">
        <v>220016074</v>
      </c>
      <c r="I20" s="32" t="s">
        <v>308</v>
      </c>
      <c r="J20" s="32" t="s">
        <v>309</v>
      </c>
      <c r="K20" s="32" t="s">
        <v>25</v>
      </c>
      <c r="L20" s="32"/>
      <c r="M20" s="32" t="s">
        <v>60</v>
      </c>
      <c r="N20" s="36">
        <v>30</v>
      </c>
      <c r="O20" s="31">
        <v>230000000</v>
      </c>
      <c r="P20" s="32" t="s">
        <v>283</v>
      </c>
      <c r="Q20" s="29" t="s">
        <v>272</v>
      </c>
      <c r="R20" s="37" t="s">
        <v>234</v>
      </c>
      <c r="S20" s="31">
        <v>230000000</v>
      </c>
      <c r="T20" s="32" t="s">
        <v>284</v>
      </c>
      <c r="U20" s="32" t="s">
        <v>11</v>
      </c>
      <c r="V20" s="38"/>
      <c r="W20" s="39" t="s">
        <v>264</v>
      </c>
      <c r="X20" s="39" t="s">
        <v>285</v>
      </c>
      <c r="Y20" s="31">
        <v>30</v>
      </c>
      <c r="Z20" s="31">
        <v>60</v>
      </c>
      <c r="AA20" s="40">
        <v>10</v>
      </c>
      <c r="AB20" s="32" t="s">
        <v>286</v>
      </c>
      <c r="AC20" s="39" t="s">
        <v>236</v>
      </c>
      <c r="AD20" s="43">
        <v>27</v>
      </c>
      <c r="AE20" s="42">
        <v>388293.15</v>
      </c>
      <c r="AF20" s="42">
        <f t="shared" si="5"/>
        <v>10483915.050000001</v>
      </c>
      <c r="AG20" s="42">
        <f t="shared" si="0"/>
        <v>11741984.856000002</v>
      </c>
      <c r="AH20" s="43">
        <v>28</v>
      </c>
      <c r="AI20" s="51">
        <v>388293.15</v>
      </c>
      <c r="AJ20" s="42">
        <f t="shared" si="6"/>
        <v>10872208.200000001</v>
      </c>
      <c r="AK20" s="42">
        <f t="shared" si="1"/>
        <v>12176873.184000002</v>
      </c>
      <c r="AL20" s="43">
        <v>28</v>
      </c>
      <c r="AM20" s="45">
        <v>388293.15</v>
      </c>
      <c r="AN20" s="42">
        <f t="shared" si="7"/>
        <v>10872208.200000001</v>
      </c>
      <c r="AO20" s="42">
        <f t="shared" si="2"/>
        <v>12176873.184000002</v>
      </c>
      <c r="AP20" s="43">
        <v>28</v>
      </c>
      <c r="AQ20" s="45">
        <v>388293.15</v>
      </c>
      <c r="AR20" s="42">
        <f t="shared" si="8"/>
        <v>10872208.200000001</v>
      </c>
      <c r="AS20" s="42">
        <f t="shared" si="3"/>
        <v>12176873.184000002</v>
      </c>
      <c r="AT20" s="43">
        <v>28</v>
      </c>
      <c r="AU20" s="46">
        <v>388293.15</v>
      </c>
      <c r="AV20" s="42">
        <f t="shared" si="9"/>
        <v>10872208.200000001</v>
      </c>
      <c r="AW20" s="42">
        <f t="shared" si="4"/>
        <v>12176873.184000002</v>
      </c>
      <c r="AX20" s="43">
        <v>139</v>
      </c>
      <c r="AY20" s="42">
        <v>0</v>
      </c>
      <c r="AZ20" s="42">
        <v>0</v>
      </c>
      <c r="BA20" s="29" t="s">
        <v>245</v>
      </c>
      <c r="BB20" s="29"/>
      <c r="BC20" s="32"/>
      <c r="BD20" s="32"/>
      <c r="BE20" s="29"/>
      <c r="BF20" s="29" t="s">
        <v>310</v>
      </c>
      <c r="BG20" s="32"/>
      <c r="BH20" s="29"/>
      <c r="BI20" s="29"/>
      <c r="BJ20" s="47"/>
      <c r="BK20" s="29"/>
      <c r="BL20" s="30"/>
      <c r="BM20" s="30"/>
    </row>
    <row r="21" spans="1:66" s="48" customFormat="1" ht="11.25" customHeight="1" x14ac:dyDescent="0.2">
      <c r="A21" s="29" t="s">
        <v>302</v>
      </c>
      <c r="B21" s="28" t="s">
        <v>426</v>
      </c>
      <c r="C21" s="30"/>
      <c r="D21" s="49" t="s">
        <v>54</v>
      </c>
      <c r="F21" s="31" t="s">
        <v>32</v>
      </c>
      <c r="G21" s="32" t="s">
        <v>307</v>
      </c>
      <c r="H21" s="31">
        <v>220016074</v>
      </c>
      <c r="I21" s="32" t="s">
        <v>308</v>
      </c>
      <c r="J21" s="52" t="s">
        <v>309</v>
      </c>
      <c r="K21" s="32" t="s">
        <v>25</v>
      </c>
      <c r="L21" s="32"/>
      <c r="M21" s="32" t="s">
        <v>60</v>
      </c>
      <c r="N21" s="29" t="s">
        <v>210</v>
      </c>
      <c r="O21" s="29" t="s">
        <v>232</v>
      </c>
      <c r="P21" s="32" t="s">
        <v>283</v>
      </c>
      <c r="Q21" s="53" t="s">
        <v>434</v>
      </c>
      <c r="R21" s="32" t="s">
        <v>234</v>
      </c>
      <c r="S21" s="29" t="s">
        <v>232</v>
      </c>
      <c r="T21" s="32" t="s">
        <v>284</v>
      </c>
      <c r="U21" s="32" t="s">
        <v>11</v>
      </c>
      <c r="V21" s="38"/>
      <c r="W21" s="32">
        <v>1.2019</v>
      </c>
      <c r="X21" s="29" t="s">
        <v>285</v>
      </c>
      <c r="Y21" s="29" t="s">
        <v>435</v>
      </c>
      <c r="Z21" s="29" t="s">
        <v>436</v>
      </c>
      <c r="AA21" s="54">
        <v>10</v>
      </c>
      <c r="AB21" s="32" t="s">
        <v>286</v>
      </c>
      <c r="AC21" s="32"/>
      <c r="AD21" s="55">
        <v>27</v>
      </c>
      <c r="AE21" s="56">
        <v>388293.15</v>
      </c>
      <c r="AF21" s="57">
        <f t="shared" ref="AF21" si="10">AD21*AE21</f>
        <v>10483915.050000001</v>
      </c>
      <c r="AG21" s="56">
        <f t="shared" si="0"/>
        <v>11741984.856000002</v>
      </c>
      <c r="AH21" s="55">
        <v>28</v>
      </c>
      <c r="AI21" s="56">
        <v>388293.15</v>
      </c>
      <c r="AJ21" s="56">
        <f t="shared" ref="AJ21" si="11">AH21*AI21</f>
        <v>10872208.200000001</v>
      </c>
      <c r="AK21" s="56">
        <f t="shared" si="1"/>
        <v>12176873.184000002</v>
      </c>
      <c r="AL21" s="55">
        <v>28</v>
      </c>
      <c r="AM21" s="56">
        <v>388293.15</v>
      </c>
      <c r="AN21" s="56">
        <f t="shared" ref="AN21" si="12">AL21*AM21</f>
        <v>10872208.200000001</v>
      </c>
      <c r="AO21" s="56">
        <f t="shared" si="2"/>
        <v>12176873.184000002</v>
      </c>
      <c r="AP21" s="55">
        <v>28</v>
      </c>
      <c r="AQ21" s="56">
        <v>388293.15</v>
      </c>
      <c r="AR21" s="56">
        <f t="shared" ref="AR21" si="13">AP21*AQ21</f>
        <v>10872208.200000001</v>
      </c>
      <c r="AS21" s="56">
        <f t="shared" si="3"/>
        <v>12176873.184000002</v>
      </c>
      <c r="AT21" s="55">
        <v>28</v>
      </c>
      <c r="AU21" s="56">
        <v>388293.15</v>
      </c>
      <c r="AV21" s="56">
        <f t="shared" ref="AV21" si="14">AT21*AU21</f>
        <v>10872208.200000001</v>
      </c>
      <c r="AW21" s="56">
        <f t="shared" si="4"/>
        <v>12176873.184000002</v>
      </c>
      <c r="AX21" s="55">
        <f t="shared" ref="AX21:AX22" si="15">AT21+AP21+AL21+AH21+AD21</f>
        <v>139</v>
      </c>
      <c r="AY21" s="56">
        <v>0</v>
      </c>
      <c r="AZ21" s="56">
        <v>0</v>
      </c>
      <c r="BA21" s="29" t="s">
        <v>245</v>
      </c>
      <c r="BB21" s="58"/>
      <c r="BC21" s="59"/>
      <c r="BD21" s="58"/>
      <c r="BE21" s="58"/>
      <c r="BF21" s="29" t="s">
        <v>310</v>
      </c>
      <c r="BG21" s="32"/>
      <c r="BH21" s="32"/>
      <c r="BI21" s="32"/>
      <c r="BJ21" s="32"/>
      <c r="BK21" s="32"/>
      <c r="BL21" s="32"/>
      <c r="BM21" s="29" t="s">
        <v>73</v>
      </c>
    </row>
    <row r="22" spans="1:66" s="48" customFormat="1" ht="13.15" customHeight="1" x14ac:dyDescent="0.2">
      <c r="A22" s="29" t="s">
        <v>302</v>
      </c>
      <c r="B22" s="35" t="s">
        <v>442</v>
      </c>
      <c r="C22" s="47" t="s">
        <v>511</v>
      </c>
      <c r="D22" s="31" t="s">
        <v>512</v>
      </c>
      <c r="E22" s="32"/>
      <c r="F22" s="31"/>
      <c r="G22" s="32" t="s">
        <v>307</v>
      </c>
      <c r="H22" s="31">
        <v>220016074</v>
      </c>
      <c r="I22" s="32" t="s">
        <v>308</v>
      </c>
      <c r="J22" s="52" t="s">
        <v>309</v>
      </c>
      <c r="K22" s="32" t="s">
        <v>25</v>
      </c>
      <c r="L22" s="32"/>
      <c r="M22" s="32" t="s">
        <v>60</v>
      </c>
      <c r="N22" s="29" t="s">
        <v>210</v>
      </c>
      <c r="O22" s="29" t="s">
        <v>232</v>
      </c>
      <c r="P22" s="32" t="s">
        <v>283</v>
      </c>
      <c r="Q22" s="53" t="s">
        <v>510</v>
      </c>
      <c r="R22" s="32" t="s">
        <v>234</v>
      </c>
      <c r="S22" s="29" t="s">
        <v>232</v>
      </c>
      <c r="T22" s="32" t="s">
        <v>284</v>
      </c>
      <c r="U22" s="32" t="s">
        <v>11</v>
      </c>
      <c r="V22" s="38"/>
      <c r="W22" s="60" t="s">
        <v>478</v>
      </c>
      <c r="X22" s="29" t="s">
        <v>285</v>
      </c>
      <c r="Y22" s="60">
        <v>30</v>
      </c>
      <c r="Z22" s="60" t="s">
        <v>243</v>
      </c>
      <c r="AA22" s="60">
        <v>10</v>
      </c>
      <c r="AB22" s="32" t="s">
        <v>286</v>
      </c>
      <c r="AC22" s="32"/>
      <c r="AD22" s="55">
        <v>30</v>
      </c>
      <c r="AE22" s="56">
        <v>388293.15</v>
      </c>
      <c r="AF22" s="56">
        <f>AD22*AE22</f>
        <v>11648794.5</v>
      </c>
      <c r="AG22" s="56">
        <f t="shared" si="0"/>
        <v>13046649.840000002</v>
      </c>
      <c r="AH22" s="55">
        <v>28</v>
      </c>
      <c r="AI22" s="56">
        <v>388293.15</v>
      </c>
      <c r="AJ22" s="56">
        <f>AH22*AI22</f>
        <v>10872208.200000001</v>
      </c>
      <c r="AK22" s="56">
        <f t="shared" si="1"/>
        <v>12176873.184000002</v>
      </c>
      <c r="AL22" s="55">
        <v>28</v>
      </c>
      <c r="AM22" s="56">
        <v>388293.15</v>
      </c>
      <c r="AN22" s="56">
        <f>AL22*AM22</f>
        <v>10872208.200000001</v>
      </c>
      <c r="AO22" s="56">
        <f t="shared" si="2"/>
        <v>12176873.184000002</v>
      </c>
      <c r="AP22" s="55">
        <v>28</v>
      </c>
      <c r="AQ22" s="56">
        <v>388293.15</v>
      </c>
      <c r="AR22" s="56">
        <f>AP22*AQ22</f>
        <v>10872208.200000001</v>
      </c>
      <c r="AS22" s="56">
        <f t="shared" si="3"/>
        <v>12176873.184000002</v>
      </c>
      <c r="AT22" s="55">
        <v>28</v>
      </c>
      <c r="AU22" s="56">
        <v>388293.15</v>
      </c>
      <c r="AV22" s="56">
        <f>AT22*AU22</f>
        <v>10872208.200000001</v>
      </c>
      <c r="AW22" s="56">
        <f t="shared" si="4"/>
        <v>12176873.184000002</v>
      </c>
      <c r="AX22" s="61">
        <f t="shared" si="15"/>
        <v>142</v>
      </c>
      <c r="AY22" s="56">
        <f>AF22+AJ22+AN22+AR22+AV22</f>
        <v>55137627.300000012</v>
      </c>
      <c r="AZ22" s="56">
        <f t="shared" ref="AZ22" si="16">AY22*1.12</f>
        <v>61754142.57600002</v>
      </c>
      <c r="BA22" s="29" t="s">
        <v>245</v>
      </c>
      <c r="BB22" s="58"/>
      <c r="BC22" s="59"/>
      <c r="BD22" s="58"/>
      <c r="BE22" s="58"/>
      <c r="BF22" s="29" t="s">
        <v>310</v>
      </c>
      <c r="BG22" s="32"/>
      <c r="BH22" s="32"/>
      <c r="BI22" s="32"/>
      <c r="BJ22" s="29" t="s">
        <v>73</v>
      </c>
      <c r="BK22" s="29" t="s">
        <v>73</v>
      </c>
      <c r="BL22" s="47"/>
    </row>
    <row r="23" spans="1:66" ht="13.15" customHeight="1" x14ac:dyDescent="0.2">
      <c r="A23" s="29" t="s">
        <v>302</v>
      </c>
      <c r="B23" s="28" t="s">
        <v>426</v>
      </c>
      <c r="C23" s="35"/>
      <c r="D23" s="35"/>
      <c r="E23" s="35"/>
      <c r="F23" s="35" t="s">
        <v>33</v>
      </c>
      <c r="G23" s="32" t="s">
        <v>307</v>
      </c>
      <c r="H23" s="50">
        <v>220016650</v>
      </c>
      <c r="I23" s="32" t="s">
        <v>308</v>
      </c>
      <c r="J23" s="32" t="s">
        <v>309</v>
      </c>
      <c r="K23" s="32" t="s">
        <v>25</v>
      </c>
      <c r="L23" s="32"/>
      <c r="M23" s="32" t="s">
        <v>60</v>
      </c>
      <c r="N23" s="36">
        <v>30</v>
      </c>
      <c r="O23" s="31">
        <v>230000000</v>
      </c>
      <c r="P23" s="32" t="s">
        <v>283</v>
      </c>
      <c r="Q23" s="29" t="s">
        <v>272</v>
      </c>
      <c r="R23" s="37" t="s">
        <v>234</v>
      </c>
      <c r="S23" s="31">
        <v>230000000</v>
      </c>
      <c r="T23" s="32" t="s">
        <v>284</v>
      </c>
      <c r="U23" s="32" t="s">
        <v>11</v>
      </c>
      <c r="V23" s="38"/>
      <c r="W23" s="39" t="s">
        <v>264</v>
      </c>
      <c r="X23" s="39" t="s">
        <v>285</v>
      </c>
      <c r="Y23" s="31">
        <v>30</v>
      </c>
      <c r="Z23" s="31">
        <v>60</v>
      </c>
      <c r="AA23" s="40">
        <v>10</v>
      </c>
      <c r="AB23" s="32" t="s">
        <v>286</v>
      </c>
      <c r="AC23" s="39" t="s">
        <v>236</v>
      </c>
      <c r="AD23" s="43">
        <v>30</v>
      </c>
      <c r="AE23" s="42">
        <v>403820</v>
      </c>
      <c r="AF23" s="42">
        <f t="shared" si="5"/>
        <v>12114600</v>
      </c>
      <c r="AG23" s="42">
        <f t="shared" si="0"/>
        <v>13568352.000000002</v>
      </c>
      <c r="AH23" s="43">
        <v>77</v>
      </c>
      <c r="AI23" s="51">
        <v>403820</v>
      </c>
      <c r="AJ23" s="42">
        <f t="shared" si="6"/>
        <v>31094140</v>
      </c>
      <c r="AK23" s="42">
        <f t="shared" si="1"/>
        <v>34825436.800000004</v>
      </c>
      <c r="AL23" s="43">
        <v>77</v>
      </c>
      <c r="AM23" s="45">
        <v>403820</v>
      </c>
      <c r="AN23" s="42">
        <f t="shared" si="7"/>
        <v>31094140</v>
      </c>
      <c r="AO23" s="42">
        <f t="shared" si="2"/>
        <v>34825436.800000004</v>
      </c>
      <c r="AP23" s="43">
        <v>77</v>
      </c>
      <c r="AQ23" s="45">
        <v>403820</v>
      </c>
      <c r="AR23" s="42">
        <f t="shared" si="8"/>
        <v>31094140</v>
      </c>
      <c r="AS23" s="42">
        <f t="shared" si="3"/>
        <v>34825436.800000004</v>
      </c>
      <c r="AT23" s="43">
        <v>77</v>
      </c>
      <c r="AU23" s="46">
        <v>403820</v>
      </c>
      <c r="AV23" s="42">
        <f t="shared" si="9"/>
        <v>31094140</v>
      </c>
      <c r="AW23" s="42">
        <f t="shared" si="4"/>
        <v>34825436.800000004</v>
      </c>
      <c r="AX23" s="43">
        <v>338</v>
      </c>
      <c r="AY23" s="42">
        <v>0</v>
      </c>
      <c r="AZ23" s="42">
        <v>0</v>
      </c>
      <c r="BA23" s="29" t="s">
        <v>245</v>
      </c>
      <c r="BB23" s="29"/>
      <c r="BC23" s="32"/>
      <c r="BD23" s="32"/>
      <c r="BE23" s="29"/>
      <c r="BF23" s="29" t="s">
        <v>311</v>
      </c>
      <c r="BG23" s="32"/>
      <c r="BH23" s="29"/>
      <c r="BI23" s="29"/>
      <c r="BJ23" s="47"/>
      <c r="BK23" s="29"/>
      <c r="BL23" s="35"/>
      <c r="BM23" s="35"/>
    </row>
    <row r="24" spans="1:66" s="48" customFormat="1" ht="11.25" customHeight="1" x14ac:dyDescent="0.2">
      <c r="A24" s="29" t="s">
        <v>302</v>
      </c>
      <c r="B24" s="28" t="s">
        <v>426</v>
      </c>
      <c r="C24" s="28"/>
      <c r="D24" s="49" t="s">
        <v>57</v>
      </c>
      <c r="E24" s="30"/>
      <c r="F24" s="31" t="s">
        <v>34</v>
      </c>
      <c r="G24" s="32" t="s">
        <v>307</v>
      </c>
      <c r="H24" s="31">
        <v>220016650</v>
      </c>
      <c r="I24" s="32" t="s">
        <v>308</v>
      </c>
      <c r="J24" s="52" t="s">
        <v>309</v>
      </c>
      <c r="K24" s="32" t="s">
        <v>25</v>
      </c>
      <c r="L24" s="32"/>
      <c r="M24" s="32" t="s">
        <v>60</v>
      </c>
      <c r="N24" s="29" t="s">
        <v>210</v>
      </c>
      <c r="O24" s="29" t="s">
        <v>232</v>
      </c>
      <c r="P24" s="32" t="s">
        <v>283</v>
      </c>
      <c r="Q24" s="53" t="s">
        <v>434</v>
      </c>
      <c r="R24" s="32" t="s">
        <v>234</v>
      </c>
      <c r="S24" s="29" t="s">
        <v>232</v>
      </c>
      <c r="T24" s="32" t="s">
        <v>284</v>
      </c>
      <c r="U24" s="32" t="s">
        <v>11</v>
      </c>
      <c r="V24" s="38"/>
      <c r="W24" s="32">
        <v>1.2019</v>
      </c>
      <c r="X24" s="29" t="s">
        <v>285</v>
      </c>
      <c r="Y24" s="29" t="s">
        <v>435</v>
      </c>
      <c r="Z24" s="29" t="s">
        <v>436</v>
      </c>
      <c r="AA24" s="54">
        <v>10</v>
      </c>
      <c r="AB24" s="32" t="s">
        <v>286</v>
      </c>
      <c r="AC24" s="32"/>
      <c r="AD24" s="55">
        <v>30</v>
      </c>
      <c r="AE24" s="56">
        <v>403820</v>
      </c>
      <c r="AF24" s="57">
        <f t="shared" ref="AF24:AF25" si="17">AD24*AE24</f>
        <v>12114600</v>
      </c>
      <c r="AG24" s="56">
        <f t="shared" si="0"/>
        <v>13568352.000000002</v>
      </c>
      <c r="AH24" s="55">
        <v>77</v>
      </c>
      <c r="AI24" s="56">
        <v>403820</v>
      </c>
      <c r="AJ24" s="56">
        <f t="shared" ref="AJ24:AJ25" si="18">AH24*AI24</f>
        <v>31094140</v>
      </c>
      <c r="AK24" s="56">
        <f t="shared" si="1"/>
        <v>34825436.800000004</v>
      </c>
      <c r="AL24" s="55">
        <v>77</v>
      </c>
      <c r="AM24" s="56">
        <v>403820</v>
      </c>
      <c r="AN24" s="56">
        <f t="shared" ref="AN24:AN25" si="19">AL24*AM24</f>
        <v>31094140</v>
      </c>
      <c r="AO24" s="56">
        <f t="shared" si="2"/>
        <v>34825436.800000004</v>
      </c>
      <c r="AP24" s="55">
        <v>77</v>
      </c>
      <c r="AQ24" s="56">
        <v>403820</v>
      </c>
      <c r="AR24" s="56">
        <f t="shared" ref="AR24:AR25" si="20">AP24*AQ24</f>
        <v>31094140</v>
      </c>
      <c r="AS24" s="56">
        <f t="shared" si="3"/>
        <v>34825436.800000004</v>
      </c>
      <c r="AT24" s="55">
        <v>77</v>
      </c>
      <c r="AU24" s="56">
        <v>403820</v>
      </c>
      <c r="AV24" s="56">
        <f t="shared" ref="AV24:AV25" si="21">AT24*AU24</f>
        <v>31094140</v>
      </c>
      <c r="AW24" s="56">
        <f t="shared" si="4"/>
        <v>34825436.800000004</v>
      </c>
      <c r="AX24" s="55">
        <f t="shared" ref="AX24:AX25" si="22">AT24+AP24+AL24+AH24+AD24</f>
        <v>338</v>
      </c>
      <c r="AY24" s="56">
        <v>0</v>
      </c>
      <c r="AZ24" s="56">
        <v>0</v>
      </c>
      <c r="BA24" s="29" t="s">
        <v>245</v>
      </c>
      <c r="BB24" s="58"/>
      <c r="BC24" s="59"/>
      <c r="BD24" s="58"/>
      <c r="BE24" s="58"/>
      <c r="BF24" s="29" t="s">
        <v>311</v>
      </c>
      <c r="BG24" s="32"/>
      <c r="BH24" s="32"/>
      <c r="BI24" s="32"/>
      <c r="BJ24" s="32"/>
      <c r="BK24" s="32"/>
      <c r="BL24" s="32"/>
      <c r="BM24" s="29" t="s">
        <v>73</v>
      </c>
    </row>
    <row r="25" spans="1:66" s="48" customFormat="1" ht="13.15" customHeight="1" x14ac:dyDescent="0.2">
      <c r="A25" s="29" t="s">
        <v>302</v>
      </c>
      <c r="B25" s="35" t="s">
        <v>442</v>
      </c>
      <c r="C25" s="47" t="s">
        <v>513</v>
      </c>
      <c r="D25" s="31" t="s">
        <v>514</v>
      </c>
      <c r="E25" s="32"/>
      <c r="F25" s="31"/>
      <c r="G25" s="32" t="s">
        <v>307</v>
      </c>
      <c r="H25" s="31">
        <v>220016650</v>
      </c>
      <c r="I25" s="32" t="s">
        <v>308</v>
      </c>
      <c r="J25" s="52" t="s">
        <v>309</v>
      </c>
      <c r="K25" s="32" t="s">
        <v>25</v>
      </c>
      <c r="L25" s="32"/>
      <c r="M25" s="32" t="s">
        <v>60</v>
      </c>
      <c r="N25" s="29" t="s">
        <v>210</v>
      </c>
      <c r="O25" s="29" t="s">
        <v>232</v>
      </c>
      <c r="P25" s="32" t="s">
        <v>283</v>
      </c>
      <c r="Q25" s="53" t="s">
        <v>510</v>
      </c>
      <c r="R25" s="32" t="s">
        <v>234</v>
      </c>
      <c r="S25" s="29" t="s">
        <v>232</v>
      </c>
      <c r="T25" s="32" t="s">
        <v>284</v>
      </c>
      <c r="U25" s="32" t="s">
        <v>11</v>
      </c>
      <c r="V25" s="38"/>
      <c r="W25" s="60" t="s">
        <v>478</v>
      </c>
      <c r="X25" s="29" t="s">
        <v>285</v>
      </c>
      <c r="Y25" s="60">
        <v>30</v>
      </c>
      <c r="Z25" s="60" t="s">
        <v>243</v>
      </c>
      <c r="AA25" s="60">
        <v>10</v>
      </c>
      <c r="AB25" s="32" t="s">
        <v>286</v>
      </c>
      <c r="AC25" s="32"/>
      <c r="AD25" s="55">
        <v>66</v>
      </c>
      <c r="AE25" s="56">
        <v>403820</v>
      </c>
      <c r="AF25" s="56">
        <f t="shared" si="17"/>
        <v>26652120</v>
      </c>
      <c r="AG25" s="56">
        <f t="shared" si="0"/>
        <v>29850374.400000002</v>
      </c>
      <c r="AH25" s="55">
        <v>77</v>
      </c>
      <c r="AI25" s="56">
        <v>403820</v>
      </c>
      <c r="AJ25" s="56">
        <f t="shared" si="18"/>
        <v>31094140</v>
      </c>
      <c r="AK25" s="56">
        <f t="shared" si="1"/>
        <v>34825436.800000004</v>
      </c>
      <c r="AL25" s="55">
        <v>77</v>
      </c>
      <c r="AM25" s="56">
        <v>403820</v>
      </c>
      <c r="AN25" s="56">
        <f t="shared" si="19"/>
        <v>31094140</v>
      </c>
      <c r="AO25" s="56">
        <f t="shared" si="2"/>
        <v>34825436.800000004</v>
      </c>
      <c r="AP25" s="55">
        <v>77</v>
      </c>
      <c r="AQ25" s="56">
        <v>403820</v>
      </c>
      <c r="AR25" s="56">
        <f t="shared" si="20"/>
        <v>31094140</v>
      </c>
      <c r="AS25" s="56">
        <f t="shared" si="3"/>
        <v>34825436.800000004</v>
      </c>
      <c r="AT25" s="55">
        <v>77</v>
      </c>
      <c r="AU25" s="56">
        <v>403820</v>
      </c>
      <c r="AV25" s="56">
        <f t="shared" si="21"/>
        <v>31094140</v>
      </c>
      <c r="AW25" s="56">
        <f t="shared" si="4"/>
        <v>34825436.800000004</v>
      </c>
      <c r="AX25" s="61">
        <f t="shared" si="22"/>
        <v>374</v>
      </c>
      <c r="AY25" s="56">
        <f>AF25+AJ25+AN25+AR25+AV25</f>
        <v>151028680</v>
      </c>
      <c r="AZ25" s="56">
        <f t="shared" ref="AZ25" si="23">AY25*1.12</f>
        <v>169152121.60000002</v>
      </c>
      <c r="BA25" s="29" t="s">
        <v>245</v>
      </c>
      <c r="BB25" s="58"/>
      <c r="BC25" s="59"/>
      <c r="BD25" s="58"/>
      <c r="BE25" s="58"/>
      <c r="BF25" s="29" t="s">
        <v>311</v>
      </c>
      <c r="BG25" s="32"/>
      <c r="BH25" s="32"/>
      <c r="BI25" s="32"/>
      <c r="BJ25" s="29" t="s">
        <v>73</v>
      </c>
      <c r="BK25" s="29" t="s">
        <v>73</v>
      </c>
      <c r="BL25" s="47"/>
    </row>
    <row r="26" spans="1:66" ht="13.15" customHeight="1" x14ac:dyDescent="0.2">
      <c r="A26" s="29" t="s">
        <v>302</v>
      </c>
      <c r="B26" s="28" t="s">
        <v>426</v>
      </c>
      <c r="C26" s="35"/>
      <c r="D26" s="49" t="s">
        <v>51</v>
      </c>
      <c r="E26" s="35"/>
      <c r="F26" s="35" t="s">
        <v>28</v>
      </c>
      <c r="G26" s="32" t="s">
        <v>312</v>
      </c>
      <c r="H26" s="50">
        <v>220019910</v>
      </c>
      <c r="I26" s="32" t="s">
        <v>313</v>
      </c>
      <c r="J26" s="32" t="s">
        <v>314</v>
      </c>
      <c r="K26" s="32" t="s">
        <v>25</v>
      </c>
      <c r="L26" s="32"/>
      <c r="M26" s="32" t="s">
        <v>60</v>
      </c>
      <c r="N26" s="36">
        <v>30</v>
      </c>
      <c r="O26" s="31">
        <v>230000000</v>
      </c>
      <c r="P26" s="32" t="s">
        <v>283</v>
      </c>
      <c r="Q26" s="29" t="s">
        <v>272</v>
      </c>
      <c r="R26" s="37" t="s">
        <v>234</v>
      </c>
      <c r="S26" s="31">
        <v>230000000</v>
      </c>
      <c r="T26" s="32" t="s">
        <v>284</v>
      </c>
      <c r="U26" s="32" t="s">
        <v>11</v>
      </c>
      <c r="V26" s="38"/>
      <c r="W26" s="39" t="s">
        <v>264</v>
      </c>
      <c r="X26" s="39" t="s">
        <v>285</v>
      </c>
      <c r="Y26" s="31">
        <v>30</v>
      </c>
      <c r="Z26" s="31">
        <v>60</v>
      </c>
      <c r="AA26" s="40">
        <v>10</v>
      </c>
      <c r="AB26" s="32" t="s">
        <v>286</v>
      </c>
      <c r="AC26" s="39" t="s">
        <v>236</v>
      </c>
      <c r="AD26" s="43">
        <v>617</v>
      </c>
      <c r="AE26" s="42">
        <v>23106.880000000001</v>
      </c>
      <c r="AF26" s="42">
        <f t="shared" si="5"/>
        <v>14256944.960000001</v>
      </c>
      <c r="AG26" s="42">
        <f t="shared" si="0"/>
        <v>15967778.355200002</v>
      </c>
      <c r="AH26" s="43">
        <v>500</v>
      </c>
      <c r="AI26" s="51">
        <v>23106.880000000001</v>
      </c>
      <c r="AJ26" s="42">
        <f t="shared" si="6"/>
        <v>11553440</v>
      </c>
      <c r="AK26" s="42">
        <f t="shared" si="1"/>
        <v>12939852.800000001</v>
      </c>
      <c r="AL26" s="43">
        <v>500</v>
      </c>
      <c r="AM26" s="45">
        <v>23106.880000000001</v>
      </c>
      <c r="AN26" s="42">
        <f t="shared" si="7"/>
        <v>11553440</v>
      </c>
      <c r="AO26" s="42">
        <f t="shared" si="2"/>
        <v>12939852.800000001</v>
      </c>
      <c r="AP26" s="43">
        <v>500</v>
      </c>
      <c r="AQ26" s="45">
        <v>23106.880000000001</v>
      </c>
      <c r="AR26" s="42">
        <f t="shared" si="8"/>
        <v>11553440</v>
      </c>
      <c r="AS26" s="42">
        <f t="shared" si="3"/>
        <v>12939852.800000001</v>
      </c>
      <c r="AT26" s="43">
        <v>500</v>
      </c>
      <c r="AU26" s="46">
        <v>23106.880000000001</v>
      </c>
      <c r="AV26" s="42">
        <f t="shared" si="9"/>
        <v>11553440</v>
      </c>
      <c r="AW26" s="42">
        <f t="shared" si="4"/>
        <v>12939852.800000001</v>
      </c>
      <c r="AX26" s="43">
        <v>2617</v>
      </c>
      <c r="AY26" s="42">
        <v>60470704.960000001</v>
      </c>
      <c r="AZ26" s="42">
        <v>67727189.555200011</v>
      </c>
      <c r="BA26" s="29" t="s">
        <v>245</v>
      </c>
      <c r="BB26" s="32"/>
      <c r="BC26" s="32"/>
      <c r="BD26" s="32"/>
      <c r="BE26" s="32"/>
      <c r="BF26" s="32" t="s">
        <v>315</v>
      </c>
      <c r="BG26" s="32"/>
      <c r="BH26" s="29"/>
      <c r="BI26" s="47"/>
      <c r="BJ26" s="47"/>
      <c r="BK26" s="47"/>
      <c r="BL26" s="35"/>
      <c r="BM26" s="35"/>
    </row>
    <row r="27" spans="1:66" s="48" customFormat="1" ht="12" customHeight="1" x14ac:dyDescent="0.2">
      <c r="A27" s="29" t="s">
        <v>302</v>
      </c>
      <c r="B27" s="28" t="s">
        <v>426</v>
      </c>
      <c r="C27" s="29"/>
      <c r="D27" s="32"/>
      <c r="E27" s="32"/>
      <c r="F27" s="32" t="s">
        <v>35</v>
      </c>
      <c r="G27" s="32" t="s">
        <v>307</v>
      </c>
      <c r="H27" s="50">
        <v>220028102</v>
      </c>
      <c r="I27" s="32" t="s">
        <v>308</v>
      </c>
      <c r="J27" s="32" t="s">
        <v>309</v>
      </c>
      <c r="K27" s="32" t="s">
        <v>25</v>
      </c>
      <c r="L27" s="32"/>
      <c r="M27" s="32" t="s">
        <v>60</v>
      </c>
      <c r="N27" s="36">
        <v>30</v>
      </c>
      <c r="O27" s="31">
        <v>230000000</v>
      </c>
      <c r="P27" s="32" t="s">
        <v>283</v>
      </c>
      <c r="Q27" s="29" t="s">
        <v>272</v>
      </c>
      <c r="R27" s="37" t="s">
        <v>234</v>
      </c>
      <c r="S27" s="31">
        <v>230000000</v>
      </c>
      <c r="T27" s="32" t="s">
        <v>284</v>
      </c>
      <c r="U27" s="32" t="s">
        <v>11</v>
      </c>
      <c r="V27" s="38"/>
      <c r="W27" s="39" t="s">
        <v>264</v>
      </c>
      <c r="X27" s="39" t="s">
        <v>285</v>
      </c>
      <c r="Y27" s="31">
        <v>30</v>
      </c>
      <c r="Z27" s="31">
        <v>60</v>
      </c>
      <c r="AA27" s="40">
        <v>10</v>
      </c>
      <c r="AB27" s="32" t="s">
        <v>286</v>
      </c>
      <c r="AC27" s="39" t="s">
        <v>236</v>
      </c>
      <c r="AD27" s="43">
        <v>15</v>
      </c>
      <c r="AE27" s="42">
        <v>392050</v>
      </c>
      <c r="AF27" s="42">
        <f t="shared" si="5"/>
        <v>5880750</v>
      </c>
      <c r="AG27" s="42">
        <f t="shared" si="0"/>
        <v>6586440.0000000009</v>
      </c>
      <c r="AH27" s="43">
        <v>17</v>
      </c>
      <c r="AI27" s="51">
        <v>392050</v>
      </c>
      <c r="AJ27" s="42">
        <f t="shared" si="6"/>
        <v>6664850</v>
      </c>
      <c r="AK27" s="42">
        <f t="shared" si="1"/>
        <v>7464632.0000000009</v>
      </c>
      <c r="AL27" s="43">
        <v>17</v>
      </c>
      <c r="AM27" s="45">
        <v>392050</v>
      </c>
      <c r="AN27" s="42">
        <f t="shared" si="7"/>
        <v>6664850</v>
      </c>
      <c r="AO27" s="42">
        <f t="shared" si="2"/>
        <v>7464632.0000000009</v>
      </c>
      <c r="AP27" s="43">
        <v>17</v>
      </c>
      <c r="AQ27" s="45">
        <v>392050</v>
      </c>
      <c r="AR27" s="42">
        <f t="shared" si="8"/>
        <v>6664850</v>
      </c>
      <c r="AS27" s="42">
        <f t="shared" si="3"/>
        <v>7464632.0000000009</v>
      </c>
      <c r="AT27" s="43">
        <v>17</v>
      </c>
      <c r="AU27" s="46">
        <v>392050</v>
      </c>
      <c r="AV27" s="42">
        <f t="shared" si="9"/>
        <v>6664850</v>
      </c>
      <c r="AW27" s="42">
        <f t="shared" si="4"/>
        <v>7464632.0000000009</v>
      </c>
      <c r="AX27" s="43">
        <v>83</v>
      </c>
      <c r="AY27" s="42">
        <v>0</v>
      </c>
      <c r="AZ27" s="42">
        <v>0</v>
      </c>
      <c r="BA27" s="29" t="s">
        <v>245</v>
      </c>
      <c r="BB27" s="29"/>
      <c r="BC27" s="32"/>
      <c r="BD27" s="32"/>
      <c r="BE27" s="29"/>
      <c r="BF27" s="29" t="s">
        <v>316</v>
      </c>
      <c r="BG27" s="32"/>
      <c r="BH27" s="29"/>
      <c r="BI27" s="47"/>
      <c r="BJ27" s="47"/>
      <c r="BK27" s="47"/>
      <c r="BL27" s="30"/>
      <c r="BM27" s="30"/>
    </row>
    <row r="28" spans="1:66" s="48" customFormat="1" ht="11.25" customHeight="1" x14ac:dyDescent="0.2">
      <c r="A28" s="29" t="s">
        <v>302</v>
      </c>
      <c r="B28" s="28" t="s">
        <v>426</v>
      </c>
      <c r="C28" s="28"/>
      <c r="D28" s="49" t="s">
        <v>56</v>
      </c>
      <c r="E28" s="30"/>
      <c r="F28" s="31" t="s">
        <v>36</v>
      </c>
      <c r="G28" s="32" t="s">
        <v>307</v>
      </c>
      <c r="H28" s="31">
        <v>220028102</v>
      </c>
      <c r="I28" s="32" t="s">
        <v>308</v>
      </c>
      <c r="J28" s="52" t="s">
        <v>309</v>
      </c>
      <c r="K28" s="32" t="s">
        <v>25</v>
      </c>
      <c r="L28" s="32"/>
      <c r="M28" s="32" t="s">
        <v>60</v>
      </c>
      <c r="N28" s="29" t="s">
        <v>210</v>
      </c>
      <c r="O28" s="29" t="s">
        <v>232</v>
      </c>
      <c r="P28" s="32" t="s">
        <v>283</v>
      </c>
      <c r="Q28" s="53" t="s">
        <v>434</v>
      </c>
      <c r="R28" s="32" t="s">
        <v>234</v>
      </c>
      <c r="S28" s="29" t="s">
        <v>232</v>
      </c>
      <c r="T28" s="32" t="s">
        <v>284</v>
      </c>
      <c r="U28" s="32" t="s">
        <v>11</v>
      </c>
      <c r="V28" s="38"/>
      <c r="W28" s="32">
        <v>1.2019</v>
      </c>
      <c r="X28" s="29" t="s">
        <v>285</v>
      </c>
      <c r="Y28" s="29" t="s">
        <v>435</v>
      </c>
      <c r="Z28" s="29" t="s">
        <v>436</v>
      </c>
      <c r="AA28" s="54">
        <v>10</v>
      </c>
      <c r="AB28" s="32" t="s">
        <v>286</v>
      </c>
      <c r="AC28" s="32"/>
      <c r="AD28" s="55">
        <v>15</v>
      </c>
      <c r="AE28" s="56">
        <v>392050</v>
      </c>
      <c r="AF28" s="57">
        <f t="shared" ref="AF28:AF29" si="24">AD28*AE28</f>
        <v>5880750</v>
      </c>
      <c r="AG28" s="56">
        <f t="shared" si="0"/>
        <v>6586440.0000000009</v>
      </c>
      <c r="AH28" s="55">
        <v>17</v>
      </c>
      <c r="AI28" s="56">
        <v>392050</v>
      </c>
      <c r="AJ28" s="56">
        <f t="shared" ref="AJ28:AJ29" si="25">AH28*AI28</f>
        <v>6664850</v>
      </c>
      <c r="AK28" s="56">
        <f t="shared" si="1"/>
        <v>7464632.0000000009</v>
      </c>
      <c r="AL28" s="55">
        <v>17</v>
      </c>
      <c r="AM28" s="56">
        <v>392050</v>
      </c>
      <c r="AN28" s="56">
        <f t="shared" ref="AN28:AN29" si="26">AL28*AM28</f>
        <v>6664850</v>
      </c>
      <c r="AO28" s="56">
        <f t="shared" si="2"/>
        <v>7464632.0000000009</v>
      </c>
      <c r="AP28" s="55">
        <v>17</v>
      </c>
      <c r="AQ28" s="56">
        <v>392050</v>
      </c>
      <c r="AR28" s="56">
        <f t="shared" ref="AR28:AR29" si="27">AP28*AQ28</f>
        <v>6664850</v>
      </c>
      <c r="AS28" s="56">
        <f t="shared" si="3"/>
        <v>7464632.0000000009</v>
      </c>
      <c r="AT28" s="55">
        <v>17</v>
      </c>
      <c r="AU28" s="56">
        <v>392050</v>
      </c>
      <c r="AV28" s="56">
        <f t="shared" ref="AV28:AV29" si="28">AT28*AU28</f>
        <v>6664850</v>
      </c>
      <c r="AW28" s="56">
        <f t="shared" si="4"/>
        <v>7464632.0000000009</v>
      </c>
      <c r="AX28" s="55">
        <f>AT28+AP28+AL28+AH28+AD28</f>
        <v>83</v>
      </c>
      <c r="AY28" s="56">
        <v>0</v>
      </c>
      <c r="AZ28" s="56">
        <v>0</v>
      </c>
      <c r="BA28" s="29" t="s">
        <v>245</v>
      </c>
      <c r="BB28" s="58"/>
      <c r="BC28" s="59"/>
      <c r="BD28" s="58"/>
      <c r="BE28" s="58"/>
      <c r="BF28" s="29" t="s">
        <v>316</v>
      </c>
      <c r="BG28" s="32"/>
      <c r="BH28" s="32"/>
      <c r="BI28" s="32"/>
      <c r="BJ28" s="32"/>
      <c r="BK28" s="32"/>
      <c r="BL28" s="32"/>
      <c r="BM28" s="29" t="s">
        <v>73</v>
      </c>
    </row>
    <row r="29" spans="1:66" s="48" customFormat="1" ht="13.15" customHeight="1" x14ac:dyDescent="0.2">
      <c r="A29" s="29" t="s">
        <v>302</v>
      </c>
      <c r="B29" s="35" t="s">
        <v>442</v>
      </c>
      <c r="C29" s="47" t="s">
        <v>515</v>
      </c>
      <c r="D29" s="31" t="s">
        <v>516</v>
      </c>
      <c r="E29" s="32"/>
      <c r="F29" s="31"/>
      <c r="G29" s="32" t="s">
        <v>307</v>
      </c>
      <c r="H29" s="31">
        <v>220028102</v>
      </c>
      <c r="I29" s="32" t="s">
        <v>308</v>
      </c>
      <c r="J29" s="52" t="s">
        <v>309</v>
      </c>
      <c r="K29" s="32" t="s">
        <v>25</v>
      </c>
      <c r="L29" s="32"/>
      <c r="M29" s="32" t="s">
        <v>60</v>
      </c>
      <c r="N29" s="29" t="s">
        <v>210</v>
      </c>
      <c r="O29" s="29" t="s">
        <v>232</v>
      </c>
      <c r="P29" s="32" t="s">
        <v>283</v>
      </c>
      <c r="Q29" s="53" t="s">
        <v>510</v>
      </c>
      <c r="R29" s="32" t="s">
        <v>234</v>
      </c>
      <c r="S29" s="29" t="s">
        <v>232</v>
      </c>
      <c r="T29" s="32" t="s">
        <v>284</v>
      </c>
      <c r="U29" s="32" t="s">
        <v>11</v>
      </c>
      <c r="V29" s="38"/>
      <c r="W29" s="60" t="s">
        <v>478</v>
      </c>
      <c r="X29" s="29" t="s">
        <v>285</v>
      </c>
      <c r="Y29" s="60">
        <v>30</v>
      </c>
      <c r="Z29" s="60" t="s">
        <v>243</v>
      </c>
      <c r="AA29" s="60">
        <v>10</v>
      </c>
      <c r="AB29" s="32" t="s">
        <v>286</v>
      </c>
      <c r="AC29" s="32"/>
      <c r="AD29" s="55">
        <v>18</v>
      </c>
      <c r="AE29" s="56">
        <v>392050</v>
      </c>
      <c r="AF29" s="56">
        <f t="shared" si="24"/>
        <v>7056900</v>
      </c>
      <c r="AG29" s="56">
        <f t="shared" si="0"/>
        <v>7903728.0000000009</v>
      </c>
      <c r="AH29" s="55">
        <v>17</v>
      </c>
      <c r="AI29" s="56">
        <v>392050</v>
      </c>
      <c r="AJ29" s="56">
        <f t="shared" si="25"/>
        <v>6664850</v>
      </c>
      <c r="AK29" s="56">
        <f t="shared" si="1"/>
        <v>7464632.0000000009</v>
      </c>
      <c r="AL29" s="55">
        <v>17</v>
      </c>
      <c r="AM29" s="56">
        <v>392050</v>
      </c>
      <c r="AN29" s="56">
        <f t="shared" si="26"/>
        <v>6664850</v>
      </c>
      <c r="AO29" s="56">
        <f t="shared" si="2"/>
        <v>7464632.0000000009</v>
      </c>
      <c r="AP29" s="55">
        <v>17</v>
      </c>
      <c r="AQ29" s="56">
        <v>392050</v>
      </c>
      <c r="AR29" s="56">
        <f t="shared" si="27"/>
        <v>6664850</v>
      </c>
      <c r="AS29" s="56">
        <f t="shared" si="3"/>
        <v>7464632.0000000009</v>
      </c>
      <c r="AT29" s="55">
        <v>17</v>
      </c>
      <c r="AU29" s="56">
        <v>392050</v>
      </c>
      <c r="AV29" s="56">
        <f t="shared" si="28"/>
        <v>6664850</v>
      </c>
      <c r="AW29" s="56">
        <f t="shared" si="4"/>
        <v>7464632.0000000009</v>
      </c>
      <c r="AX29" s="61">
        <f t="shared" ref="AX29" si="29">AT29+AP29+AL29+AH29+AD29</f>
        <v>86</v>
      </c>
      <c r="AY29" s="56">
        <f>AF29+AJ29+AN29+AR29+AV29</f>
        <v>33716300</v>
      </c>
      <c r="AZ29" s="56">
        <f t="shared" ref="AZ29" si="30">AY29*1.12</f>
        <v>37762256</v>
      </c>
      <c r="BA29" s="29" t="s">
        <v>245</v>
      </c>
      <c r="BB29" s="58"/>
      <c r="BC29" s="59"/>
      <c r="BD29" s="58"/>
      <c r="BE29" s="58"/>
      <c r="BF29" s="29" t="s">
        <v>316</v>
      </c>
      <c r="BG29" s="32"/>
      <c r="BH29" s="32"/>
      <c r="BI29" s="32"/>
      <c r="BJ29" s="29" t="s">
        <v>73</v>
      </c>
      <c r="BK29" s="29" t="s">
        <v>73</v>
      </c>
      <c r="BL29" s="47"/>
    </row>
    <row r="30" spans="1:66" s="48" customFormat="1" ht="12" customHeight="1" x14ac:dyDescent="0.2">
      <c r="A30" s="29" t="s">
        <v>302</v>
      </c>
      <c r="B30" s="28" t="s">
        <v>426</v>
      </c>
      <c r="C30" s="29"/>
      <c r="D30" s="32"/>
      <c r="E30" s="32"/>
      <c r="F30" s="32" t="s">
        <v>37</v>
      </c>
      <c r="G30" s="32" t="s">
        <v>307</v>
      </c>
      <c r="H30" s="50">
        <v>220031725</v>
      </c>
      <c r="I30" s="32" t="s">
        <v>308</v>
      </c>
      <c r="J30" s="32" t="s">
        <v>309</v>
      </c>
      <c r="K30" s="32" t="s">
        <v>25</v>
      </c>
      <c r="L30" s="32"/>
      <c r="M30" s="32" t="s">
        <v>60</v>
      </c>
      <c r="N30" s="36">
        <v>30</v>
      </c>
      <c r="O30" s="31">
        <v>230000000</v>
      </c>
      <c r="P30" s="32" t="s">
        <v>283</v>
      </c>
      <c r="Q30" s="29" t="s">
        <v>272</v>
      </c>
      <c r="R30" s="37" t="s">
        <v>234</v>
      </c>
      <c r="S30" s="31">
        <v>230000000</v>
      </c>
      <c r="T30" s="32" t="s">
        <v>284</v>
      </c>
      <c r="U30" s="32" t="s">
        <v>11</v>
      </c>
      <c r="V30" s="38"/>
      <c r="W30" s="39" t="s">
        <v>264</v>
      </c>
      <c r="X30" s="39" t="s">
        <v>285</v>
      </c>
      <c r="Y30" s="31">
        <v>30</v>
      </c>
      <c r="Z30" s="31">
        <v>60</v>
      </c>
      <c r="AA30" s="40">
        <v>10</v>
      </c>
      <c r="AB30" s="32" t="s">
        <v>286</v>
      </c>
      <c r="AC30" s="39" t="s">
        <v>236</v>
      </c>
      <c r="AD30" s="43">
        <v>91</v>
      </c>
      <c r="AE30" s="42">
        <v>1275052.8</v>
      </c>
      <c r="AF30" s="42">
        <f t="shared" si="5"/>
        <v>116029804.8</v>
      </c>
      <c r="AG30" s="42">
        <f t="shared" si="0"/>
        <v>129953381.376</v>
      </c>
      <c r="AH30" s="43">
        <v>91</v>
      </c>
      <c r="AI30" s="51">
        <v>1275052.8</v>
      </c>
      <c r="AJ30" s="42">
        <f t="shared" si="6"/>
        <v>116029804.8</v>
      </c>
      <c r="AK30" s="42">
        <f t="shared" si="1"/>
        <v>129953381.376</v>
      </c>
      <c r="AL30" s="43">
        <v>91</v>
      </c>
      <c r="AM30" s="45">
        <v>1275052.8</v>
      </c>
      <c r="AN30" s="42">
        <f t="shared" si="7"/>
        <v>116029804.8</v>
      </c>
      <c r="AO30" s="42">
        <f t="shared" si="2"/>
        <v>129953381.376</v>
      </c>
      <c r="AP30" s="43">
        <v>91</v>
      </c>
      <c r="AQ30" s="45">
        <v>1275052.8</v>
      </c>
      <c r="AR30" s="42">
        <f t="shared" si="8"/>
        <v>116029804.8</v>
      </c>
      <c r="AS30" s="42">
        <f t="shared" si="3"/>
        <v>129953381.376</v>
      </c>
      <c r="AT30" s="43">
        <v>91</v>
      </c>
      <c r="AU30" s="46">
        <v>1275052.8</v>
      </c>
      <c r="AV30" s="42">
        <f t="shared" si="9"/>
        <v>116029804.8</v>
      </c>
      <c r="AW30" s="42">
        <f t="shared" si="4"/>
        <v>129953381.376</v>
      </c>
      <c r="AX30" s="43">
        <v>455</v>
      </c>
      <c r="AY30" s="42">
        <v>0</v>
      </c>
      <c r="AZ30" s="42">
        <v>0</v>
      </c>
      <c r="BA30" s="29" t="s">
        <v>245</v>
      </c>
      <c r="BB30" s="29"/>
      <c r="BC30" s="32"/>
      <c r="BD30" s="32"/>
      <c r="BE30" s="29"/>
      <c r="BF30" s="29" t="s">
        <v>317</v>
      </c>
      <c r="BG30" s="32"/>
      <c r="BH30" s="29"/>
      <c r="BI30" s="47"/>
      <c r="BJ30" s="47"/>
      <c r="BK30" s="47"/>
      <c r="BL30" s="30"/>
      <c r="BM30" s="30"/>
    </row>
    <row r="31" spans="1:66" s="48" customFormat="1" ht="11.25" customHeight="1" x14ac:dyDescent="0.2">
      <c r="A31" s="29" t="s">
        <v>302</v>
      </c>
      <c r="B31" s="28" t="s">
        <v>426</v>
      </c>
      <c r="C31" s="28"/>
      <c r="D31" s="49" t="s">
        <v>55</v>
      </c>
      <c r="E31" s="30"/>
      <c r="F31" s="31" t="s">
        <v>38</v>
      </c>
      <c r="G31" s="32" t="s">
        <v>307</v>
      </c>
      <c r="H31" s="31">
        <v>220031725</v>
      </c>
      <c r="I31" s="32" t="s">
        <v>308</v>
      </c>
      <c r="J31" s="52" t="s">
        <v>309</v>
      </c>
      <c r="K31" s="32" t="s">
        <v>25</v>
      </c>
      <c r="L31" s="32"/>
      <c r="M31" s="32" t="s">
        <v>60</v>
      </c>
      <c r="N31" s="29" t="s">
        <v>210</v>
      </c>
      <c r="O31" s="29" t="s">
        <v>232</v>
      </c>
      <c r="P31" s="32" t="s">
        <v>283</v>
      </c>
      <c r="Q31" s="53" t="s">
        <v>434</v>
      </c>
      <c r="R31" s="32" t="s">
        <v>234</v>
      </c>
      <c r="S31" s="29" t="s">
        <v>232</v>
      </c>
      <c r="T31" s="32" t="s">
        <v>284</v>
      </c>
      <c r="U31" s="32" t="s">
        <v>11</v>
      </c>
      <c r="V31" s="38"/>
      <c r="W31" s="32">
        <v>1.2019</v>
      </c>
      <c r="X31" s="29" t="s">
        <v>285</v>
      </c>
      <c r="Y31" s="29" t="s">
        <v>435</v>
      </c>
      <c r="Z31" s="29" t="s">
        <v>436</v>
      </c>
      <c r="AA31" s="54">
        <v>10</v>
      </c>
      <c r="AB31" s="32" t="s">
        <v>286</v>
      </c>
      <c r="AC31" s="32"/>
      <c r="AD31" s="55">
        <v>59</v>
      </c>
      <c r="AE31" s="56">
        <v>1275052.8</v>
      </c>
      <c r="AF31" s="57">
        <f>AD31*AE31</f>
        <v>75228115.200000003</v>
      </c>
      <c r="AG31" s="56">
        <f>AF31*1.12</f>
        <v>84255489.024000004</v>
      </c>
      <c r="AH31" s="55">
        <v>91</v>
      </c>
      <c r="AI31" s="56">
        <v>1275052.8</v>
      </c>
      <c r="AJ31" s="56">
        <f>AH31*AI31</f>
        <v>116029804.8</v>
      </c>
      <c r="AK31" s="56">
        <f>AJ31*1.12</f>
        <v>129953381.376</v>
      </c>
      <c r="AL31" s="55">
        <v>91</v>
      </c>
      <c r="AM31" s="56">
        <v>1275052.8</v>
      </c>
      <c r="AN31" s="56">
        <f>AL31*AM31</f>
        <v>116029804.8</v>
      </c>
      <c r="AO31" s="56">
        <f>AN31*1.12</f>
        <v>129953381.376</v>
      </c>
      <c r="AP31" s="55">
        <v>91</v>
      </c>
      <c r="AQ31" s="56">
        <v>1275052.8</v>
      </c>
      <c r="AR31" s="56">
        <f>AP31*AQ31</f>
        <v>116029804.8</v>
      </c>
      <c r="AS31" s="56">
        <f>AR31*1.12</f>
        <v>129953381.376</v>
      </c>
      <c r="AT31" s="55">
        <v>91</v>
      </c>
      <c r="AU31" s="56">
        <v>1275052.8</v>
      </c>
      <c r="AV31" s="56">
        <f>AT31*AU31</f>
        <v>116029804.8</v>
      </c>
      <c r="AW31" s="56">
        <f>AV31*1.12</f>
        <v>129953381.376</v>
      </c>
      <c r="AX31" s="55">
        <f t="shared" ref="AX31:AX32" si="31">AT31+AP31+AL31+AH31+AD31</f>
        <v>423</v>
      </c>
      <c r="AY31" s="56">
        <v>0</v>
      </c>
      <c r="AZ31" s="56">
        <v>0</v>
      </c>
      <c r="BA31" s="29" t="s">
        <v>245</v>
      </c>
      <c r="BB31" s="58"/>
      <c r="BC31" s="59"/>
      <c r="BD31" s="58"/>
      <c r="BE31" s="58"/>
      <c r="BF31" s="29" t="s">
        <v>437</v>
      </c>
      <c r="BG31" s="32"/>
      <c r="BH31" s="32"/>
      <c r="BI31" s="32"/>
      <c r="BJ31" s="32"/>
      <c r="BK31" s="32"/>
      <c r="BL31" s="32"/>
      <c r="BM31" s="29" t="s">
        <v>73</v>
      </c>
    </row>
    <row r="32" spans="1:66" s="48" customFormat="1" ht="13.15" customHeight="1" x14ac:dyDescent="0.2">
      <c r="A32" s="29" t="s">
        <v>302</v>
      </c>
      <c r="B32" s="35" t="s">
        <v>442</v>
      </c>
      <c r="C32" s="47" t="s">
        <v>517</v>
      </c>
      <c r="D32" s="31" t="s">
        <v>518</v>
      </c>
      <c r="E32" s="32"/>
      <c r="F32" s="31"/>
      <c r="G32" s="32" t="s">
        <v>307</v>
      </c>
      <c r="H32" s="31">
        <v>220031725</v>
      </c>
      <c r="I32" s="32" t="s">
        <v>308</v>
      </c>
      <c r="J32" s="52" t="s">
        <v>309</v>
      </c>
      <c r="K32" s="32" t="s">
        <v>25</v>
      </c>
      <c r="L32" s="32"/>
      <c r="M32" s="32" t="s">
        <v>60</v>
      </c>
      <c r="N32" s="29" t="s">
        <v>210</v>
      </c>
      <c r="O32" s="29" t="s">
        <v>232</v>
      </c>
      <c r="P32" s="32" t="s">
        <v>283</v>
      </c>
      <c r="Q32" s="53" t="s">
        <v>510</v>
      </c>
      <c r="R32" s="32" t="s">
        <v>234</v>
      </c>
      <c r="S32" s="29" t="s">
        <v>232</v>
      </c>
      <c r="T32" s="32" t="s">
        <v>284</v>
      </c>
      <c r="U32" s="32" t="s">
        <v>11</v>
      </c>
      <c r="V32" s="38"/>
      <c r="W32" s="60" t="s">
        <v>478</v>
      </c>
      <c r="X32" s="29" t="s">
        <v>285</v>
      </c>
      <c r="Y32" s="60">
        <v>30</v>
      </c>
      <c r="Z32" s="60" t="s">
        <v>243</v>
      </c>
      <c r="AA32" s="60">
        <v>10</v>
      </c>
      <c r="AB32" s="32" t="s">
        <v>286</v>
      </c>
      <c r="AC32" s="32"/>
      <c r="AD32" s="55">
        <v>42</v>
      </c>
      <c r="AE32" s="56">
        <v>1275052.8</v>
      </c>
      <c r="AF32" s="56">
        <f t="shared" ref="AF32" si="32">AD32*AE32</f>
        <v>53552217.600000001</v>
      </c>
      <c r="AG32" s="56">
        <f t="shared" ref="AG32" si="33">AF32*1.12</f>
        <v>59978483.712000005</v>
      </c>
      <c r="AH32" s="55">
        <v>91</v>
      </c>
      <c r="AI32" s="56">
        <v>1275052.8</v>
      </c>
      <c r="AJ32" s="56">
        <f t="shared" ref="AJ32" si="34">AH32*AI32</f>
        <v>116029804.8</v>
      </c>
      <c r="AK32" s="56">
        <f t="shared" ref="AK32" si="35">AJ32*1.12</f>
        <v>129953381.376</v>
      </c>
      <c r="AL32" s="55">
        <v>91</v>
      </c>
      <c r="AM32" s="56">
        <v>1275052.8</v>
      </c>
      <c r="AN32" s="56">
        <f t="shared" ref="AN32" si="36">AL32*AM32</f>
        <v>116029804.8</v>
      </c>
      <c r="AO32" s="56">
        <f t="shared" ref="AO32" si="37">AN32*1.12</f>
        <v>129953381.376</v>
      </c>
      <c r="AP32" s="55">
        <v>91</v>
      </c>
      <c r="AQ32" s="56">
        <v>1275052.8</v>
      </c>
      <c r="AR32" s="56">
        <f t="shared" ref="AR32" si="38">AP32*AQ32</f>
        <v>116029804.8</v>
      </c>
      <c r="AS32" s="56">
        <f t="shared" ref="AS32" si="39">AR32*1.12</f>
        <v>129953381.376</v>
      </c>
      <c r="AT32" s="55">
        <v>91</v>
      </c>
      <c r="AU32" s="56">
        <v>1275052.8</v>
      </c>
      <c r="AV32" s="56">
        <f t="shared" ref="AV32" si="40">AT32*AU32</f>
        <v>116029804.8</v>
      </c>
      <c r="AW32" s="56">
        <f t="shared" ref="AW32" si="41">AV32*1.12</f>
        <v>129953381.376</v>
      </c>
      <c r="AX32" s="61">
        <f t="shared" si="31"/>
        <v>406</v>
      </c>
      <c r="AY32" s="56">
        <f>AF32+AJ32+AN32+AR32+AV32</f>
        <v>517671436.80000001</v>
      </c>
      <c r="AZ32" s="56">
        <f t="shared" ref="AZ32" si="42">AY32*1.12</f>
        <v>579792009.21600008</v>
      </c>
      <c r="BA32" s="29" t="s">
        <v>245</v>
      </c>
      <c r="BB32" s="58"/>
      <c r="BC32" s="59"/>
      <c r="BD32" s="58"/>
      <c r="BE32" s="58"/>
      <c r="BF32" s="29" t="s">
        <v>437</v>
      </c>
      <c r="BG32" s="32"/>
      <c r="BH32" s="32"/>
      <c r="BI32" s="32"/>
      <c r="BJ32" s="29" t="s">
        <v>73</v>
      </c>
      <c r="BK32" s="29" t="s">
        <v>73</v>
      </c>
      <c r="BL32" s="47"/>
    </row>
    <row r="33" spans="1:65" s="48" customFormat="1" ht="12" customHeight="1" x14ac:dyDescent="0.2">
      <c r="A33" s="29" t="s">
        <v>268</v>
      </c>
      <c r="B33" s="28" t="s">
        <v>426</v>
      </c>
      <c r="C33" s="29"/>
      <c r="D33" s="32"/>
      <c r="E33" s="32"/>
      <c r="F33" s="32" t="s">
        <v>18</v>
      </c>
      <c r="G33" s="32" t="s">
        <v>318</v>
      </c>
      <c r="H33" s="50">
        <v>210030313</v>
      </c>
      <c r="I33" s="32" t="s">
        <v>67</v>
      </c>
      <c r="J33" s="32" t="s">
        <v>319</v>
      </c>
      <c r="K33" s="32" t="s">
        <v>9</v>
      </c>
      <c r="L33" s="32" t="s">
        <v>274</v>
      </c>
      <c r="M33" s="32"/>
      <c r="N33" s="62">
        <v>0</v>
      </c>
      <c r="O33" s="31">
        <v>230000000</v>
      </c>
      <c r="P33" s="32" t="s">
        <v>283</v>
      </c>
      <c r="Q33" s="29" t="s">
        <v>272</v>
      </c>
      <c r="R33" s="37" t="s">
        <v>234</v>
      </c>
      <c r="S33" s="31">
        <v>230000000</v>
      </c>
      <c r="T33" s="32" t="s">
        <v>10</v>
      </c>
      <c r="U33" s="32" t="s">
        <v>11</v>
      </c>
      <c r="V33" s="38"/>
      <c r="W33" s="39" t="s">
        <v>264</v>
      </c>
      <c r="X33" s="39" t="s">
        <v>285</v>
      </c>
      <c r="Y33" s="31">
        <v>0</v>
      </c>
      <c r="Z33" s="31">
        <v>90</v>
      </c>
      <c r="AA33" s="40">
        <v>10</v>
      </c>
      <c r="AB33" s="32" t="s">
        <v>320</v>
      </c>
      <c r="AC33" s="39" t="s">
        <v>236</v>
      </c>
      <c r="AD33" s="43">
        <v>1637</v>
      </c>
      <c r="AE33" s="42">
        <v>2945.49</v>
      </c>
      <c r="AF33" s="42">
        <f t="shared" si="5"/>
        <v>4821767.13</v>
      </c>
      <c r="AG33" s="42">
        <f t="shared" si="0"/>
        <v>5400379.1856000004</v>
      </c>
      <c r="AH33" s="43">
        <v>1362</v>
      </c>
      <c r="AI33" s="51">
        <v>2945.49</v>
      </c>
      <c r="AJ33" s="42">
        <f t="shared" si="6"/>
        <v>4011757.38</v>
      </c>
      <c r="AK33" s="42">
        <f t="shared" si="1"/>
        <v>4493168.2656000005</v>
      </c>
      <c r="AL33" s="43">
        <v>1362</v>
      </c>
      <c r="AM33" s="45">
        <v>2945.49</v>
      </c>
      <c r="AN33" s="42">
        <f t="shared" si="7"/>
        <v>4011757.38</v>
      </c>
      <c r="AO33" s="42">
        <f t="shared" si="2"/>
        <v>4493168.2656000005</v>
      </c>
      <c r="AP33" s="43">
        <v>1362</v>
      </c>
      <c r="AQ33" s="45">
        <v>2945.49</v>
      </c>
      <c r="AR33" s="42">
        <f t="shared" si="8"/>
        <v>4011757.38</v>
      </c>
      <c r="AS33" s="42">
        <f t="shared" si="3"/>
        <v>4493168.2656000005</v>
      </c>
      <c r="AT33" s="43">
        <v>1362</v>
      </c>
      <c r="AU33" s="46">
        <v>2945.49</v>
      </c>
      <c r="AV33" s="42">
        <f t="shared" si="9"/>
        <v>4011757.38</v>
      </c>
      <c r="AW33" s="42">
        <f t="shared" si="4"/>
        <v>4493168.2656000005</v>
      </c>
      <c r="AX33" s="43">
        <v>7085</v>
      </c>
      <c r="AY33" s="42">
        <v>0</v>
      </c>
      <c r="AZ33" s="42">
        <v>0</v>
      </c>
      <c r="BA33" s="29" t="s">
        <v>245</v>
      </c>
      <c r="BB33" s="29"/>
      <c r="BC33" s="32"/>
      <c r="BD33" s="32"/>
      <c r="BE33" s="29"/>
      <c r="BF33" s="29" t="s">
        <v>321</v>
      </c>
      <c r="BG33" s="32"/>
      <c r="BH33" s="29"/>
      <c r="BI33" s="47"/>
      <c r="BJ33" s="47"/>
      <c r="BK33" s="47"/>
      <c r="BL33" s="30"/>
      <c r="BM33" s="30"/>
    </row>
    <row r="34" spans="1:65" s="48" customFormat="1" ht="12" customHeight="1" x14ac:dyDescent="0.2">
      <c r="A34" s="29" t="s">
        <v>268</v>
      </c>
      <c r="B34" s="28" t="s">
        <v>426</v>
      </c>
      <c r="C34" s="29"/>
      <c r="D34" s="32"/>
      <c r="E34" s="32"/>
      <c r="F34" s="32" t="s">
        <v>19</v>
      </c>
      <c r="G34" s="32" t="s">
        <v>318</v>
      </c>
      <c r="H34" s="50">
        <v>210030313</v>
      </c>
      <c r="I34" s="32" t="s">
        <v>67</v>
      </c>
      <c r="J34" s="32" t="s">
        <v>319</v>
      </c>
      <c r="K34" s="32" t="s">
        <v>9</v>
      </c>
      <c r="L34" s="32" t="s">
        <v>274</v>
      </c>
      <c r="M34" s="32"/>
      <c r="N34" s="62">
        <v>0</v>
      </c>
      <c r="O34" s="31">
        <v>230000000</v>
      </c>
      <c r="P34" s="32" t="s">
        <v>283</v>
      </c>
      <c r="Q34" s="29" t="s">
        <v>279</v>
      </c>
      <c r="R34" s="37" t="s">
        <v>234</v>
      </c>
      <c r="S34" s="31">
        <v>230000000</v>
      </c>
      <c r="T34" s="32" t="s">
        <v>10</v>
      </c>
      <c r="U34" s="32" t="s">
        <v>11</v>
      </c>
      <c r="V34" s="38"/>
      <c r="W34" s="39" t="s">
        <v>264</v>
      </c>
      <c r="X34" s="39" t="s">
        <v>285</v>
      </c>
      <c r="Y34" s="31">
        <v>0</v>
      </c>
      <c r="Z34" s="31">
        <v>90</v>
      </c>
      <c r="AA34" s="40">
        <v>10</v>
      </c>
      <c r="AB34" s="32" t="s">
        <v>320</v>
      </c>
      <c r="AC34" s="39" t="s">
        <v>236</v>
      </c>
      <c r="AD34" s="43">
        <v>1637</v>
      </c>
      <c r="AE34" s="42">
        <v>2945.49</v>
      </c>
      <c r="AF34" s="42">
        <v>4821767.13</v>
      </c>
      <c r="AG34" s="42">
        <v>5400379.1856000004</v>
      </c>
      <c r="AH34" s="43">
        <v>1362</v>
      </c>
      <c r="AI34" s="51">
        <v>2945.49</v>
      </c>
      <c r="AJ34" s="63">
        <v>4011757.38</v>
      </c>
      <c r="AK34" s="63">
        <v>4493168.2656000005</v>
      </c>
      <c r="AL34" s="63">
        <v>1362</v>
      </c>
      <c r="AM34" s="63">
        <v>2945.49</v>
      </c>
      <c r="AN34" s="63">
        <v>4011757.38</v>
      </c>
      <c r="AO34" s="63">
        <v>4493168.2656000005</v>
      </c>
      <c r="AP34" s="63">
        <v>1362</v>
      </c>
      <c r="AQ34" s="63">
        <v>2945.49</v>
      </c>
      <c r="AR34" s="63">
        <v>4011757.38</v>
      </c>
      <c r="AS34" s="63">
        <v>4493168.2656000005</v>
      </c>
      <c r="AT34" s="63">
        <v>1362</v>
      </c>
      <c r="AU34" s="63">
        <v>2945.49</v>
      </c>
      <c r="AV34" s="63">
        <v>4011757.38</v>
      </c>
      <c r="AW34" s="63">
        <v>4493168.2656000005</v>
      </c>
      <c r="AX34" s="63">
        <v>7085</v>
      </c>
      <c r="AY34" s="42">
        <v>0</v>
      </c>
      <c r="AZ34" s="42">
        <v>0</v>
      </c>
      <c r="BA34" s="64" t="s">
        <v>245</v>
      </c>
      <c r="BB34" s="29"/>
      <c r="BC34" s="32"/>
      <c r="BD34" s="32"/>
      <c r="BE34" s="29"/>
      <c r="BF34" s="29" t="s">
        <v>321</v>
      </c>
      <c r="BG34" s="32"/>
      <c r="BH34" s="29"/>
      <c r="BI34" s="47"/>
      <c r="BJ34" s="47"/>
      <c r="BK34" s="47"/>
      <c r="BL34" s="47"/>
      <c r="BM34" s="30"/>
    </row>
    <row r="35" spans="1:65" s="48" customFormat="1" ht="12" customHeight="1" x14ac:dyDescent="0.2">
      <c r="A35" s="29" t="s">
        <v>268</v>
      </c>
      <c r="B35" s="28" t="s">
        <v>426</v>
      </c>
      <c r="C35" s="29"/>
      <c r="D35" s="49" t="s">
        <v>13</v>
      </c>
      <c r="F35" s="32" t="s">
        <v>20</v>
      </c>
      <c r="G35" s="32" t="s">
        <v>318</v>
      </c>
      <c r="H35" s="50">
        <v>210030313</v>
      </c>
      <c r="I35" s="32" t="s">
        <v>67</v>
      </c>
      <c r="J35" s="32" t="s">
        <v>319</v>
      </c>
      <c r="K35" s="32" t="s">
        <v>9</v>
      </c>
      <c r="L35" s="32" t="s">
        <v>438</v>
      </c>
      <c r="M35" s="32" t="s">
        <v>60</v>
      </c>
      <c r="N35" s="62" t="s">
        <v>276</v>
      </c>
      <c r="O35" s="31">
        <v>230000000</v>
      </c>
      <c r="P35" s="32" t="s">
        <v>283</v>
      </c>
      <c r="Q35" s="29" t="s">
        <v>277</v>
      </c>
      <c r="R35" s="37" t="s">
        <v>234</v>
      </c>
      <c r="S35" s="31">
        <v>230000000</v>
      </c>
      <c r="T35" s="32" t="s">
        <v>10</v>
      </c>
      <c r="U35" s="32" t="s">
        <v>11</v>
      </c>
      <c r="V35" s="38"/>
      <c r="W35" s="39" t="s">
        <v>264</v>
      </c>
      <c r="X35" s="39" t="s">
        <v>285</v>
      </c>
      <c r="Y35" s="31">
        <v>30</v>
      </c>
      <c r="Z35" s="31">
        <v>60</v>
      </c>
      <c r="AA35" s="40">
        <v>10</v>
      </c>
      <c r="AB35" s="32" t="s">
        <v>320</v>
      </c>
      <c r="AC35" s="39" t="s">
        <v>236</v>
      </c>
      <c r="AD35" s="43">
        <v>1637</v>
      </c>
      <c r="AE35" s="42">
        <v>2945.49</v>
      </c>
      <c r="AF35" s="65">
        <v>4821767.13</v>
      </c>
      <c r="AG35" s="42">
        <v>5400379.1856000004</v>
      </c>
      <c r="AH35" s="43">
        <v>1362</v>
      </c>
      <c r="AI35" s="43">
        <v>2945.49</v>
      </c>
      <c r="AJ35" s="63">
        <v>4011757.38</v>
      </c>
      <c r="AK35" s="63">
        <v>4493168.2656000005</v>
      </c>
      <c r="AL35" s="63">
        <v>1362</v>
      </c>
      <c r="AM35" s="42">
        <v>2945.49</v>
      </c>
      <c r="AN35" s="63">
        <v>4011757.38</v>
      </c>
      <c r="AO35" s="63">
        <v>4493168.2656000005</v>
      </c>
      <c r="AP35" s="63">
        <v>1362</v>
      </c>
      <c r="AQ35" s="42">
        <v>2945.49</v>
      </c>
      <c r="AR35" s="63">
        <v>4011757.38</v>
      </c>
      <c r="AS35" s="63">
        <v>4493168.2656000005</v>
      </c>
      <c r="AT35" s="63">
        <v>1362</v>
      </c>
      <c r="AU35" s="42">
        <v>2945.49</v>
      </c>
      <c r="AV35" s="63">
        <v>4011757.38</v>
      </c>
      <c r="AW35" s="63">
        <v>4493168.2656000005</v>
      </c>
      <c r="AX35" s="63">
        <v>7085</v>
      </c>
      <c r="AY35" s="42">
        <v>0</v>
      </c>
      <c r="AZ35" s="42">
        <v>0</v>
      </c>
      <c r="BA35" s="64" t="s">
        <v>245</v>
      </c>
      <c r="BB35" s="29"/>
      <c r="BC35" s="32"/>
      <c r="BD35" s="32"/>
      <c r="BE35" s="29"/>
      <c r="BF35" s="29" t="s">
        <v>321</v>
      </c>
      <c r="BG35" s="32"/>
      <c r="BH35" s="29"/>
      <c r="BI35" s="47"/>
      <c r="BJ35" s="47"/>
      <c r="BK35" s="47"/>
      <c r="BL35" s="47"/>
      <c r="BM35" s="47" t="s">
        <v>507</v>
      </c>
    </row>
    <row r="36" spans="1:65" s="48" customFormat="1" ht="12" customHeight="1" x14ac:dyDescent="0.2">
      <c r="A36" s="29" t="s">
        <v>268</v>
      </c>
      <c r="B36" s="28" t="s">
        <v>426</v>
      </c>
      <c r="C36" s="29"/>
      <c r="D36" s="49" t="s">
        <v>53</v>
      </c>
      <c r="E36" s="32"/>
      <c r="F36" s="32" t="s">
        <v>30</v>
      </c>
      <c r="G36" s="32" t="s">
        <v>322</v>
      </c>
      <c r="H36" s="50">
        <v>220011215</v>
      </c>
      <c r="I36" s="32" t="s">
        <v>61</v>
      </c>
      <c r="J36" s="32" t="s">
        <v>62</v>
      </c>
      <c r="K36" s="32" t="s">
        <v>25</v>
      </c>
      <c r="L36" s="32"/>
      <c r="M36" s="32" t="s">
        <v>60</v>
      </c>
      <c r="N36" s="62">
        <v>30</v>
      </c>
      <c r="O36" s="31">
        <v>230000000</v>
      </c>
      <c r="P36" s="32" t="s">
        <v>283</v>
      </c>
      <c r="Q36" s="29" t="s">
        <v>272</v>
      </c>
      <c r="R36" s="37" t="s">
        <v>234</v>
      </c>
      <c r="S36" s="31">
        <v>230000000</v>
      </c>
      <c r="T36" s="32" t="s">
        <v>10</v>
      </c>
      <c r="U36" s="32" t="s">
        <v>11</v>
      </c>
      <c r="V36" s="38"/>
      <c r="W36" s="39" t="s">
        <v>264</v>
      </c>
      <c r="X36" s="39" t="s">
        <v>285</v>
      </c>
      <c r="Y36" s="31">
        <v>30</v>
      </c>
      <c r="Z36" s="31">
        <v>60</v>
      </c>
      <c r="AA36" s="40">
        <v>10</v>
      </c>
      <c r="AB36" s="32" t="s">
        <v>286</v>
      </c>
      <c r="AC36" s="39" t="s">
        <v>236</v>
      </c>
      <c r="AD36" s="43">
        <v>351</v>
      </c>
      <c r="AE36" s="42">
        <v>86418.75</v>
      </c>
      <c r="AF36" s="42">
        <f t="shared" si="5"/>
        <v>30332981.25</v>
      </c>
      <c r="AG36" s="42">
        <f t="shared" si="0"/>
        <v>33972939</v>
      </c>
      <c r="AH36" s="42">
        <v>220</v>
      </c>
      <c r="AI36" s="51">
        <v>89443.4</v>
      </c>
      <c r="AJ36" s="42">
        <f t="shared" si="6"/>
        <v>19677548</v>
      </c>
      <c r="AK36" s="42">
        <f t="shared" si="1"/>
        <v>22038853.760000002</v>
      </c>
      <c r="AL36" s="43">
        <v>220</v>
      </c>
      <c r="AM36" s="45">
        <v>92573.92</v>
      </c>
      <c r="AN36" s="42">
        <f t="shared" si="7"/>
        <v>20366262.399999999</v>
      </c>
      <c r="AO36" s="42">
        <f t="shared" si="2"/>
        <v>22810213.888</v>
      </c>
      <c r="AP36" s="43">
        <v>220</v>
      </c>
      <c r="AQ36" s="45">
        <v>95814.01</v>
      </c>
      <c r="AR36" s="42">
        <f t="shared" si="8"/>
        <v>21079082.199999999</v>
      </c>
      <c r="AS36" s="42">
        <f t="shared" si="3"/>
        <v>23608572.064000003</v>
      </c>
      <c r="AT36" s="43">
        <v>220</v>
      </c>
      <c r="AU36" s="46">
        <v>99167.5</v>
      </c>
      <c r="AV36" s="42">
        <f t="shared" si="9"/>
        <v>21816850</v>
      </c>
      <c r="AW36" s="42">
        <f t="shared" si="4"/>
        <v>24434872.000000004</v>
      </c>
      <c r="AX36" s="43">
        <v>1231</v>
      </c>
      <c r="AY36" s="42">
        <v>113272723.84999999</v>
      </c>
      <c r="AZ36" s="42">
        <v>126865450.71200001</v>
      </c>
      <c r="BA36" s="29" t="s">
        <v>245</v>
      </c>
      <c r="BB36" s="29"/>
      <c r="BC36" s="32"/>
      <c r="BD36" s="32"/>
      <c r="BE36" s="29"/>
      <c r="BF36" s="29" t="s">
        <v>323</v>
      </c>
      <c r="BG36" s="32"/>
      <c r="BH36" s="29"/>
      <c r="BI36" s="47"/>
      <c r="BJ36" s="47"/>
      <c r="BK36" s="47"/>
      <c r="BL36" s="30"/>
      <c r="BM36" s="30"/>
    </row>
    <row r="37" spans="1:65" s="48" customFormat="1" ht="12" customHeight="1" x14ac:dyDescent="0.2">
      <c r="A37" s="29" t="s">
        <v>268</v>
      </c>
      <c r="B37" s="28" t="s">
        <v>426</v>
      </c>
      <c r="C37" s="29"/>
      <c r="D37" s="49" t="s">
        <v>14</v>
      </c>
      <c r="E37" s="32"/>
      <c r="F37" s="32" t="s">
        <v>21</v>
      </c>
      <c r="G37" s="32" t="s">
        <v>324</v>
      </c>
      <c r="H37" s="50">
        <v>260000264</v>
      </c>
      <c r="I37" s="32" t="s">
        <v>325</v>
      </c>
      <c r="J37" s="32" t="s">
        <v>326</v>
      </c>
      <c r="K37" s="32" t="s">
        <v>25</v>
      </c>
      <c r="L37" s="32"/>
      <c r="M37" s="32" t="s">
        <v>60</v>
      </c>
      <c r="N37" s="36">
        <v>30</v>
      </c>
      <c r="O37" s="31">
        <v>230000000</v>
      </c>
      <c r="P37" s="32" t="s">
        <v>283</v>
      </c>
      <c r="Q37" s="29" t="s">
        <v>272</v>
      </c>
      <c r="R37" s="37" t="s">
        <v>234</v>
      </c>
      <c r="S37" s="31">
        <v>230000000</v>
      </c>
      <c r="T37" s="32" t="s">
        <v>10</v>
      </c>
      <c r="U37" s="32" t="s">
        <v>11</v>
      </c>
      <c r="V37" s="38"/>
      <c r="W37" s="39" t="s">
        <v>264</v>
      </c>
      <c r="X37" s="39" t="s">
        <v>285</v>
      </c>
      <c r="Y37" s="31">
        <v>30</v>
      </c>
      <c r="Z37" s="31">
        <v>60</v>
      </c>
      <c r="AA37" s="40">
        <v>10</v>
      </c>
      <c r="AB37" s="32" t="s">
        <v>327</v>
      </c>
      <c r="AC37" s="39" t="s">
        <v>236</v>
      </c>
      <c r="AD37" s="43">
        <v>15.821999999999999</v>
      </c>
      <c r="AE37" s="42">
        <v>828578.04</v>
      </c>
      <c r="AF37" s="42">
        <f t="shared" si="5"/>
        <v>13109761.748880001</v>
      </c>
      <c r="AG37" s="42">
        <f t="shared" si="0"/>
        <v>14682933.158745602</v>
      </c>
      <c r="AH37" s="43">
        <v>12.821999999999999</v>
      </c>
      <c r="AI37" s="51">
        <v>828578.04</v>
      </c>
      <c r="AJ37" s="42">
        <f t="shared" si="6"/>
        <v>10624027.62888</v>
      </c>
      <c r="AK37" s="42">
        <f t="shared" si="1"/>
        <v>11898910.944345601</v>
      </c>
      <c r="AL37" s="43">
        <v>12.821999999999999</v>
      </c>
      <c r="AM37" s="45">
        <v>828578.04</v>
      </c>
      <c r="AN37" s="42">
        <f t="shared" si="7"/>
        <v>10624027.62888</v>
      </c>
      <c r="AO37" s="42">
        <f t="shared" si="2"/>
        <v>11898910.944345601</v>
      </c>
      <c r="AP37" s="43">
        <v>12.821999999999999</v>
      </c>
      <c r="AQ37" s="45">
        <v>828578.04</v>
      </c>
      <c r="AR37" s="42">
        <f t="shared" si="8"/>
        <v>10624027.62888</v>
      </c>
      <c r="AS37" s="42">
        <f t="shared" si="3"/>
        <v>11898910.944345601</v>
      </c>
      <c r="AT37" s="43">
        <v>12.821999999999999</v>
      </c>
      <c r="AU37" s="46">
        <v>828578.04</v>
      </c>
      <c r="AV37" s="42">
        <f t="shared" si="9"/>
        <v>10624027.62888</v>
      </c>
      <c r="AW37" s="42">
        <f t="shared" si="4"/>
        <v>11898910.944345601</v>
      </c>
      <c r="AX37" s="43">
        <v>67.11</v>
      </c>
      <c r="AY37" s="42">
        <v>55605872.264399998</v>
      </c>
      <c r="AZ37" s="42">
        <v>62278576.936128005</v>
      </c>
      <c r="BA37" s="29" t="s">
        <v>245</v>
      </c>
      <c r="BB37" s="29"/>
      <c r="BC37" s="32"/>
      <c r="BD37" s="32"/>
      <c r="BE37" s="29"/>
      <c r="BF37" s="29" t="s">
        <v>328</v>
      </c>
      <c r="BG37" s="32"/>
      <c r="BH37" s="29"/>
      <c r="BI37" s="47"/>
      <c r="BJ37" s="47"/>
      <c r="BK37" s="47"/>
      <c r="BL37" s="30"/>
      <c r="BM37" s="30"/>
    </row>
    <row r="38" spans="1:65" s="48" customFormat="1" ht="12" customHeight="1" x14ac:dyDescent="0.2">
      <c r="A38" s="29" t="s">
        <v>268</v>
      </c>
      <c r="B38" s="28" t="s">
        <v>426</v>
      </c>
      <c r="C38" s="29"/>
      <c r="D38" s="49" t="s">
        <v>37</v>
      </c>
      <c r="E38" s="32"/>
      <c r="F38" s="32" t="s">
        <v>22</v>
      </c>
      <c r="G38" s="32" t="s">
        <v>329</v>
      </c>
      <c r="H38" s="50">
        <v>210000459</v>
      </c>
      <c r="I38" s="30" t="s">
        <v>63</v>
      </c>
      <c r="J38" s="32" t="s">
        <v>330</v>
      </c>
      <c r="K38" s="32" t="s">
        <v>25</v>
      </c>
      <c r="L38" s="32"/>
      <c r="M38" s="32" t="s">
        <v>60</v>
      </c>
      <c r="N38" s="36">
        <v>30</v>
      </c>
      <c r="O38" s="31">
        <v>230000000</v>
      </c>
      <c r="P38" s="32" t="s">
        <v>283</v>
      </c>
      <c r="Q38" s="29" t="s">
        <v>272</v>
      </c>
      <c r="R38" s="37" t="s">
        <v>234</v>
      </c>
      <c r="S38" s="31">
        <v>230000000</v>
      </c>
      <c r="T38" s="32" t="s">
        <v>10</v>
      </c>
      <c r="U38" s="32" t="s">
        <v>11</v>
      </c>
      <c r="V38" s="38"/>
      <c r="W38" s="39" t="s">
        <v>264</v>
      </c>
      <c r="X38" s="39" t="s">
        <v>285</v>
      </c>
      <c r="Y38" s="31">
        <v>30</v>
      </c>
      <c r="Z38" s="31">
        <v>60</v>
      </c>
      <c r="AA38" s="40">
        <v>10</v>
      </c>
      <c r="AB38" s="32" t="s">
        <v>286</v>
      </c>
      <c r="AC38" s="39" t="s">
        <v>236</v>
      </c>
      <c r="AD38" s="43">
        <v>589</v>
      </c>
      <c r="AE38" s="42">
        <v>4951.25</v>
      </c>
      <c r="AF38" s="42">
        <f t="shared" si="5"/>
        <v>2916286.25</v>
      </c>
      <c r="AG38" s="42">
        <f t="shared" si="0"/>
        <v>3266240.6</v>
      </c>
      <c r="AH38" s="43">
        <v>188</v>
      </c>
      <c r="AI38" s="51">
        <v>5124.54</v>
      </c>
      <c r="AJ38" s="42">
        <f t="shared" si="6"/>
        <v>963413.52</v>
      </c>
      <c r="AK38" s="42">
        <f t="shared" si="1"/>
        <v>1079023.1424</v>
      </c>
      <c r="AL38" s="43">
        <v>188</v>
      </c>
      <c r="AM38" s="45">
        <v>5303.9</v>
      </c>
      <c r="AN38" s="42">
        <f t="shared" si="7"/>
        <v>997133.2</v>
      </c>
      <c r="AO38" s="42">
        <f t="shared" si="2"/>
        <v>1116789.1840000001</v>
      </c>
      <c r="AP38" s="43">
        <v>188</v>
      </c>
      <c r="AQ38" s="45">
        <v>5489.53</v>
      </c>
      <c r="AR38" s="42">
        <f t="shared" si="8"/>
        <v>1032031.6399999999</v>
      </c>
      <c r="AS38" s="42">
        <f t="shared" si="3"/>
        <v>1155875.4368</v>
      </c>
      <c r="AT38" s="43">
        <v>188</v>
      </c>
      <c r="AU38" s="46">
        <v>5681.67</v>
      </c>
      <c r="AV38" s="42">
        <f t="shared" si="9"/>
        <v>1068153.96</v>
      </c>
      <c r="AW38" s="42">
        <f t="shared" si="4"/>
        <v>1196332.4352000002</v>
      </c>
      <c r="AX38" s="43">
        <v>1341</v>
      </c>
      <c r="AY38" s="42">
        <v>6977018.5700000003</v>
      </c>
      <c r="AZ38" s="42">
        <v>7814260.7983999997</v>
      </c>
      <c r="BA38" s="29" t="s">
        <v>245</v>
      </c>
      <c r="BB38" s="29"/>
      <c r="BC38" s="32"/>
      <c r="BD38" s="32"/>
      <c r="BE38" s="29"/>
      <c r="BF38" s="29" t="s">
        <v>331</v>
      </c>
      <c r="BG38" s="32"/>
      <c r="BH38" s="29"/>
      <c r="BI38" s="47"/>
      <c r="BJ38" s="47"/>
      <c r="BK38" s="47"/>
      <c r="BL38" s="30"/>
      <c r="BM38" s="30"/>
    </row>
    <row r="39" spans="1:65" s="48" customFormat="1" ht="12" customHeight="1" x14ac:dyDescent="0.2">
      <c r="A39" s="29" t="s">
        <v>268</v>
      </c>
      <c r="B39" s="28" t="s">
        <v>426</v>
      </c>
      <c r="C39" s="29"/>
      <c r="D39" s="49" t="s">
        <v>35</v>
      </c>
      <c r="E39" s="32"/>
      <c r="F39" s="32" t="s">
        <v>23</v>
      </c>
      <c r="G39" s="32" t="s">
        <v>329</v>
      </c>
      <c r="H39" s="50">
        <v>210000463</v>
      </c>
      <c r="I39" s="30" t="s">
        <v>63</v>
      </c>
      <c r="J39" s="32" t="s">
        <v>330</v>
      </c>
      <c r="K39" s="32" t="s">
        <v>25</v>
      </c>
      <c r="L39" s="32"/>
      <c r="M39" s="32" t="s">
        <v>60</v>
      </c>
      <c r="N39" s="36">
        <v>30</v>
      </c>
      <c r="O39" s="31">
        <v>230000000</v>
      </c>
      <c r="P39" s="32" t="s">
        <v>283</v>
      </c>
      <c r="Q39" s="29" t="s">
        <v>272</v>
      </c>
      <c r="R39" s="37" t="s">
        <v>234</v>
      </c>
      <c r="S39" s="31">
        <v>230000000</v>
      </c>
      <c r="T39" s="32" t="s">
        <v>10</v>
      </c>
      <c r="U39" s="32" t="s">
        <v>11</v>
      </c>
      <c r="V39" s="38"/>
      <c r="W39" s="39" t="s">
        <v>264</v>
      </c>
      <c r="X39" s="39" t="s">
        <v>285</v>
      </c>
      <c r="Y39" s="31">
        <v>30</v>
      </c>
      <c r="Z39" s="31">
        <v>60</v>
      </c>
      <c r="AA39" s="40">
        <v>10</v>
      </c>
      <c r="AB39" s="32" t="s">
        <v>286</v>
      </c>
      <c r="AC39" s="39" t="s">
        <v>236</v>
      </c>
      <c r="AD39" s="43">
        <v>24</v>
      </c>
      <c r="AE39" s="42">
        <v>3456</v>
      </c>
      <c r="AF39" s="42">
        <f t="shared" si="5"/>
        <v>82944</v>
      </c>
      <c r="AG39" s="42">
        <f t="shared" si="0"/>
        <v>92897.280000000013</v>
      </c>
      <c r="AH39" s="43">
        <v>20</v>
      </c>
      <c r="AI39" s="51">
        <v>3576.9599999999996</v>
      </c>
      <c r="AJ39" s="42">
        <f t="shared" si="6"/>
        <v>71539.199999999997</v>
      </c>
      <c r="AK39" s="42">
        <f t="shared" si="1"/>
        <v>80123.90400000001</v>
      </c>
      <c r="AL39" s="43">
        <v>20</v>
      </c>
      <c r="AM39" s="45">
        <v>3702.15</v>
      </c>
      <c r="AN39" s="42">
        <f t="shared" si="7"/>
        <v>74043</v>
      </c>
      <c r="AO39" s="42">
        <f t="shared" si="2"/>
        <v>82928.160000000003</v>
      </c>
      <c r="AP39" s="43">
        <v>20</v>
      </c>
      <c r="AQ39" s="45">
        <v>3831.72</v>
      </c>
      <c r="AR39" s="42">
        <f t="shared" si="8"/>
        <v>76634.399999999994</v>
      </c>
      <c r="AS39" s="42">
        <f t="shared" si="3"/>
        <v>85830.528000000006</v>
      </c>
      <c r="AT39" s="43">
        <v>20</v>
      </c>
      <c r="AU39" s="46">
        <v>3965.83</v>
      </c>
      <c r="AV39" s="42">
        <f t="shared" si="9"/>
        <v>79316.600000000006</v>
      </c>
      <c r="AW39" s="42">
        <f t="shared" si="4"/>
        <v>88834.592000000019</v>
      </c>
      <c r="AX39" s="43">
        <v>104</v>
      </c>
      <c r="AY39" s="42">
        <v>384477.2</v>
      </c>
      <c r="AZ39" s="42">
        <v>430614.46400000004</v>
      </c>
      <c r="BA39" s="29" t="s">
        <v>245</v>
      </c>
      <c r="BB39" s="29"/>
      <c r="BC39" s="32"/>
      <c r="BD39" s="32"/>
      <c r="BE39" s="29"/>
      <c r="BF39" s="29" t="s">
        <v>332</v>
      </c>
      <c r="BG39" s="32"/>
      <c r="BH39" s="29"/>
      <c r="BI39" s="47"/>
      <c r="BJ39" s="47"/>
      <c r="BK39" s="47"/>
      <c r="BL39" s="30"/>
      <c r="BM39" s="30"/>
    </row>
    <row r="40" spans="1:65" s="48" customFormat="1" ht="12" customHeight="1" x14ac:dyDescent="0.2">
      <c r="A40" s="29" t="s">
        <v>268</v>
      </c>
      <c r="B40" s="28" t="s">
        <v>426</v>
      </c>
      <c r="C40" s="29"/>
      <c r="D40" s="49" t="s">
        <v>33</v>
      </c>
      <c r="E40" s="32"/>
      <c r="F40" s="32" t="s">
        <v>24</v>
      </c>
      <c r="G40" s="32" t="s">
        <v>329</v>
      </c>
      <c r="H40" s="50">
        <v>210000913</v>
      </c>
      <c r="I40" s="30" t="s">
        <v>63</v>
      </c>
      <c r="J40" s="32" t="s">
        <v>330</v>
      </c>
      <c r="K40" s="32" t="s">
        <v>25</v>
      </c>
      <c r="L40" s="32"/>
      <c r="M40" s="32" t="s">
        <v>60</v>
      </c>
      <c r="N40" s="36">
        <v>30</v>
      </c>
      <c r="O40" s="31">
        <v>230000000</v>
      </c>
      <c r="P40" s="32" t="s">
        <v>283</v>
      </c>
      <c r="Q40" s="29" t="s">
        <v>272</v>
      </c>
      <c r="R40" s="37" t="s">
        <v>234</v>
      </c>
      <c r="S40" s="31">
        <v>230000000</v>
      </c>
      <c r="T40" s="32" t="s">
        <v>10</v>
      </c>
      <c r="U40" s="32" t="s">
        <v>11</v>
      </c>
      <c r="V40" s="38"/>
      <c r="W40" s="39" t="s">
        <v>264</v>
      </c>
      <c r="X40" s="39" t="s">
        <v>285</v>
      </c>
      <c r="Y40" s="31">
        <v>30</v>
      </c>
      <c r="Z40" s="31">
        <v>60</v>
      </c>
      <c r="AA40" s="40">
        <v>10</v>
      </c>
      <c r="AB40" s="32" t="s">
        <v>286</v>
      </c>
      <c r="AC40" s="39" t="s">
        <v>236</v>
      </c>
      <c r="AD40" s="43">
        <v>694</v>
      </c>
      <c r="AE40" s="42">
        <v>1825.15</v>
      </c>
      <c r="AF40" s="42">
        <f t="shared" si="5"/>
        <v>1266654.1000000001</v>
      </c>
      <c r="AG40" s="42">
        <f t="shared" si="0"/>
        <v>1418652.5920000002</v>
      </c>
      <c r="AH40" s="43">
        <v>1000</v>
      </c>
      <c r="AI40" s="51">
        <v>1889.03</v>
      </c>
      <c r="AJ40" s="42">
        <f t="shared" si="6"/>
        <v>1889030</v>
      </c>
      <c r="AK40" s="42">
        <f t="shared" si="1"/>
        <v>2115713.6</v>
      </c>
      <c r="AL40" s="43">
        <v>1000</v>
      </c>
      <c r="AM40" s="45">
        <v>1955.14</v>
      </c>
      <c r="AN40" s="42">
        <f t="shared" si="7"/>
        <v>1955140</v>
      </c>
      <c r="AO40" s="42">
        <f t="shared" si="2"/>
        <v>2189756.8000000003</v>
      </c>
      <c r="AP40" s="43">
        <v>1000</v>
      </c>
      <c r="AQ40" s="45">
        <v>2023.57</v>
      </c>
      <c r="AR40" s="42">
        <f t="shared" si="8"/>
        <v>2023570</v>
      </c>
      <c r="AS40" s="42">
        <f t="shared" si="3"/>
        <v>2266398.4000000004</v>
      </c>
      <c r="AT40" s="43">
        <v>1000</v>
      </c>
      <c r="AU40" s="46">
        <v>2094.4</v>
      </c>
      <c r="AV40" s="42">
        <f t="shared" si="9"/>
        <v>2094400</v>
      </c>
      <c r="AW40" s="42">
        <f t="shared" si="4"/>
        <v>2345728</v>
      </c>
      <c r="AX40" s="43">
        <v>4694</v>
      </c>
      <c r="AY40" s="42">
        <v>9228794.0999999996</v>
      </c>
      <c r="AZ40" s="42">
        <v>10336249.392000001</v>
      </c>
      <c r="BA40" s="29" t="s">
        <v>245</v>
      </c>
      <c r="BB40" s="29"/>
      <c r="BC40" s="32"/>
      <c r="BD40" s="32"/>
      <c r="BE40" s="29"/>
      <c r="BF40" s="29" t="s">
        <v>333</v>
      </c>
      <c r="BG40" s="32"/>
      <c r="BH40" s="29"/>
      <c r="BI40" s="47"/>
      <c r="BJ40" s="47"/>
      <c r="BK40" s="47"/>
      <c r="BL40" s="30"/>
      <c r="BM40" s="30"/>
    </row>
    <row r="41" spans="1:65" s="48" customFormat="1" ht="12" customHeight="1" x14ac:dyDescent="0.2">
      <c r="A41" s="29" t="s">
        <v>268</v>
      </c>
      <c r="B41" s="28" t="s">
        <v>426</v>
      </c>
      <c r="C41" s="29"/>
      <c r="D41" s="49" t="s">
        <v>31</v>
      </c>
      <c r="E41" s="32"/>
      <c r="F41" s="32" t="s">
        <v>26</v>
      </c>
      <c r="G41" s="32" t="s">
        <v>329</v>
      </c>
      <c r="H41" s="50">
        <v>210026839</v>
      </c>
      <c r="I41" s="30" t="s">
        <v>63</v>
      </c>
      <c r="J41" s="32" t="s">
        <v>330</v>
      </c>
      <c r="K41" s="32" t="s">
        <v>25</v>
      </c>
      <c r="L41" s="32"/>
      <c r="M41" s="32" t="s">
        <v>60</v>
      </c>
      <c r="N41" s="36">
        <v>30</v>
      </c>
      <c r="O41" s="31">
        <v>230000000</v>
      </c>
      <c r="P41" s="32" t="s">
        <v>283</v>
      </c>
      <c r="Q41" s="29" t="s">
        <v>272</v>
      </c>
      <c r="R41" s="37" t="s">
        <v>234</v>
      </c>
      <c r="S41" s="31">
        <v>230000000</v>
      </c>
      <c r="T41" s="32" t="s">
        <v>10</v>
      </c>
      <c r="U41" s="32" t="s">
        <v>11</v>
      </c>
      <c r="V41" s="38"/>
      <c r="W41" s="39" t="s">
        <v>264</v>
      </c>
      <c r="X41" s="39" t="s">
        <v>285</v>
      </c>
      <c r="Y41" s="31">
        <v>30</v>
      </c>
      <c r="Z41" s="31">
        <v>60</v>
      </c>
      <c r="AA41" s="40">
        <v>10</v>
      </c>
      <c r="AB41" s="32" t="s">
        <v>286</v>
      </c>
      <c r="AC41" s="39" t="s">
        <v>236</v>
      </c>
      <c r="AD41" s="43">
        <v>946</v>
      </c>
      <c r="AE41" s="42">
        <v>1542.91</v>
      </c>
      <c r="AF41" s="42">
        <f t="shared" si="5"/>
        <v>1459592.86</v>
      </c>
      <c r="AG41" s="42">
        <f t="shared" si="0"/>
        <v>1634744.0032000004</v>
      </c>
      <c r="AH41" s="43">
        <v>1000</v>
      </c>
      <c r="AI41" s="51">
        <v>1596.91</v>
      </c>
      <c r="AJ41" s="42">
        <f t="shared" si="6"/>
        <v>1596910</v>
      </c>
      <c r="AK41" s="42">
        <f t="shared" si="1"/>
        <v>1788539.2000000002</v>
      </c>
      <c r="AL41" s="43">
        <v>1000</v>
      </c>
      <c r="AM41" s="45">
        <v>1652.8</v>
      </c>
      <c r="AN41" s="42">
        <f t="shared" si="7"/>
        <v>1652800</v>
      </c>
      <c r="AO41" s="42">
        <f t="shared" si="2"/>
        <v>1851136.0000000002</v>
      </c>
      <c r="AP41" s="43">
        <v>1000</v>
      </c>
      <c r="AQ41" s="45">
        <v>1710.65</v>
      </c>
      <c r="AR41" s="42">
        <f t="shared" si="8"/>
        <v>1710650</v>
      </c>
      <c r="AS41" s="42">
        <f t="shared" si="3"/>
        <v>1915928.0000000002</v>
      </c>
      <c r="AT41" s="43">
        <v>1000</v>
      </c>
      <c r="AU41" s="46">
        <v>1770.52</v>
      </c>
      <c r="AV41" s="42">
        <f t="shared" si="9"/>
        <v>1770520</v>
      </c>
      <c r="AW41" s="42">
        <f t="shared" si="4"/>
        <v>1982982.4000000001</v>
      </c>
      <c r="AX41" s="43">
        <v>4946</v>
      </c>
      <c r="AY41" s="42">
        <v>8190472.8600000003</v>
      </c>
      <c r="AZ41" s="42">
        <v>9173329.6032000016</v>
      </c>
      <c r="BA41" s="29" t="s">
        <v>245</v>
      </c>
      <c r="BB41" s="29"/>
      <c r="BC41" s="32"/>
      <c r="BD41" s="32"/>
      <c r="BE41" s="29"/>
      <c r="BF41" s="29" t="s">
        <v>334</v>
      </c>
      <c r="BG41" s="32"/>
      <c r="BH41" s="29"/>
      <c r="BI41" s="47"/>
      <c r="BJ41" s="47"/>
      <c r="BK41" s="47"/>
      <c r="BL41" s="30"/>
      <c r="BM41" s="30"/>
    </row>
    <row r="42" spans="1:65" s="48" customFormat="1" ht="12" customHeight="1" x14ac:dyDescent="0.2">
      <c r="A42" s="29" t="s">
        <v>268</v>
      </c>
      <c r="B42" s="28" t="s">
        <v>426</v>
      </c>
      <c r="C42" s="29"/>
      <c r="D42" s="49" t="s">
        <v>30</v>
      </c>
      <c r="E42" s="32"/>
      <c r="F42" s="32" t="s">
        <v>27</v>
      </c>
      <c r="G42" s="32" t="s">
        <v>329</v>
      </c>
      <c r="H42" s="50">
        <v>210028875</v>
      </c>
      <c r="I42" s="30" t="s">
        <v>63</v>
      </c>
      <c r="J42" s="32" t="s">
        <v>330</v>
      </c>
      <c r="K42" s="32" t="s">
        <v>25</v>
      </c>
      <c r="L42" s="32"/>
      <c r="M42" s="32" t="s">
        <v>60</v>
      </c>
      <c r="N42" s="36">
        <v>30</v>
      </c>
      <c r="O42" s="31">
        <v>230000000</v>
      </c>
      <c r="P42" s="32" t="s">
        <v>283</v>
      </c>
      <c r="Q42" s="29" t="s">
        <v>272</v>
      </c>
      <c r="R42" s="37" t="s">
        <v>234</v>
      </c>
      <c r="S42" s="31">
        <v>230000000</v>
      </c>
      <c r="T42" s="32" t="s">
        <v>10</v>
      </c>
      <c r="U42" s="32" t="s">
        <v>11</v>
      </c>
      <c r="V42" s="38"/>
      <c r="W42" s="39" t="s">
        <v>264</v>
      </c>
      <c r="X42" s="39" t="s">
        <v>285</v>
      </c>
      <c r="Y42" s="31">
        <v>30</v>
      </c>
      <c r="Z42" s="31">
        <v>60</v>
      </c>
      <c r="AA42" s="40">
        <v>10</v>
      </c>
      <c r="AB42" s="32" t="s">
        <v>286</v>
      </c>
      <c r="AC42" s="39" t="s">
        <v>236</v>
      </c>
      <c r="AD42" s="43">
        <v>12482</v>
      </c>
      <c r="AE42" s="42">
        <v>2107</v>
      </c>
      <c r="AF42" s="42">
        <f t="shared" si="5"/>
        <v>26299574</v>
      </c>
      <c r="AG42" s="42">
        <f t="shared" si="0"/>
        <v>29455522.880000003</v>
      </c>
      <c r="AH42" s="43">
        <v>9689</v>
      </c>
      <c r="AI42" s="51">
        <v>2180.7399999999998</v>
      </c>
      <c r="AJ42" s="42">
        <f>AI42*AH42</f>
        <v>21129189.859999999</v>
      </c>
      <c r="AK42" s="42">
        <f t="shared" si="1"/>
        <v>23664692.643200003</v>
      </c>
      <c r="AL42" s="43">
        <v>9689</v>
      </c>
      <c r="AM42" s="45">
        <v>2257.0700000000002</v>
      </c>
      <c r="AN42" s="42">
        <f t="shared" si="7"/>
        <v>21868751.23</v>
      </c>
      <c r="AO42" s="42">
        <f t="shared" si="2"/>
        <v>24493001.377600003</v>
      </c>
      <c r="AP42" s="43">
        <v>9689</v>
      </c>
      <c r="AQ42" s="45">
        <v>2336.06</v>
      </c>
      <c r="AR42" s="42">
        <f t="shared" si="8"/>
        <v>22634085.34</v>
      </c>
      <c r="AS42" s="42">
        <f t="shared" si="3"/>
        <v>25350175.580800001</v>
      </c>
      <c r="AT42" s="43">
        <v>9689</v>
      </c>
      <c r="AU42" s="46">
        <v>2417.83</v>
      </c>
      <c r="AV42" s="42">
        <f t="shared" si="9"/>
        <v>23426354.870000001</v>
      </c>
      <c r="AW42" s="42">
        <f t="shared" si="4"/>
        <v>26237517.454400003</v>
      </c>
      <c r="AX42" s="43">
        <v>51238</v>
      </c>
      <c r="AY42" s="42">
        <v>115357955.30000001</v>
      </c>
      <c r="AZ42" s="42">
        <v>129200909.93600002</v>
      </c>
      <c r="BA42" s="29" t="s">
        <v>245</v>
      </c>
      <c r="BB42" s="29"/>
      <c r="BC42" s="32"/>
      <c r="BD42" s="32"/>
      <c r="BE42" s="29"/>
      <c r="BF42" s="29" t="s">
        <v>335</v>
      </c>
      <c r="BG42" s="32"/>
      <c r="BH42" s="29"/>
      <c r="BI42" s="47"/>
      <c r="BJ42" s="47"/>
      <c r="BK42" s="47"/>
      <c r="BL42" s="30"/>
      <c r="BM42" s="30"/>
    </row>
    <row r="43" spans="1:65" s="48" customFormat="1" ht="13.15" customHeight="1" x14ac:dyDescent="0.2">
      <c r="A43" s="29" t="s">
        <v>387</v>
      </c>
      <c r="B43" s="29"/>
      <c r="C43" s="30"/>
      <c r="D43" s="31"/>
      <c r="E43" s="30"/>
      <c r="F43" s="49" t="s">
        <v>39</v>
      </c>
      <c r="G43" s="66" t="s">
        <v>388</v>
      </c>
      <c r="H43" s="30"/>
      <c r="I43" s="32" t="s">
        <v>389</v>
      </c>
      <c r="J43" s="32" t="s">
        <v>390</v>
      </c>
      <c r="K43" s="32" t="s">
        <v>25</v>
      </c>
      <c r="L43" s="32"/>
      <c r="M43" s="32"/>
      <c r="N43" s="29"/>
      <c r="O43" s="29" t="s">
        <v>242</v>
      </c>
      <c r="P43" s="52" t="s">
        <v>391</v>
      </c>
      <c r="Q43" s="35" t="s">
        <v>277</v>
      </c>
      <c r="R43" s="32" t="s">
        <v>234</v>
      </c>
      <c r="S43" s="29" t="s">
        <v>232</v>
      </c>
      <c r="T43" s="32" t="s">
        <v>10</v>
      </c>
      <c r="U43" s="32" t="s">
        <v>11</v>
      </c>
      <c r="V43" s="38"/>
      <c r="W43" s="39" t="s">
        <v>264</v>
      </c>
      <c r="X43" s="39" t="s">
        <v>251</v>
      </c>
      <c r="Y43" s="31">
        <v>30</v>
      </c>
      <c r="Z43" s="31">
        <v>60</v>
      </c>
      <c r="AA43" s="40">
        <v>10</v>
      </c>
      <c r="AB43" s="32" t="s">
        <v>286</v>
      </c>
      <c r="AC43" s="39" t="s">
        <v>236</v>
      </c>
      <c r="AD43" s="55">
        <v>10</v>
      </c>
      <c r="AE43" s="56">
        <v>252464</v>
      </c>
      <c r="AF43" s="56">
        <f>AE43*AD43</f>
        <v>2524640</v>
      </c>
      <c r="AG43" s="56">
        <f>AF43*1.12</f>
        <v>2827596.8000000003</v>
      </c>
      <c r="AH43" s="55">
        <v>10</v>
      </c>
      <c r="AI43" s="56">
        <v>252464</v>
      </c>
      <c r="AJ43" s="56">
        <f>AI43*AH43</f>
        <v>2524640</v>
      </c>
      <c r="AK43" s="56">
        <f>AJ43*1.12</f>
        <v>2827596.8000000003</v>
      </c>
      <c r="AL43" s="55">
        <v>10</v>
      </c>
      <c r="AM43" s="56">
        <v>252464</v>
      </c>
      <c r="AN43" s="56">
        <f>AL43*AM43</f>
        <v>2524640</v>
      </c>
      <c r="AO43" s="56">
        <f>AN43*1.12</f>
        <v>2827596.8000000003</v>
      </c>
      <c r="AP43" s="55">
        <v>0</v>
      </c>
      <c r="AQ43" s="56"/>
      <c r="AR43" s="56">
        <v>0</v>
      </c>
      <c r="AS43" s="56">
        <v>0</v>
      </c>
      <c r="AT43" s="30"/>
      <c r="AU43" s="30"/>
      <c r="AV43" s="30"/>
      <c r="AW43" s="30"/>
      <c r="AX43" s="55">
        <v>30</v>
      </c>
      <c r="AY43" s="56">
        <v>0</v>
      </c>
      <c r="AZ43" s="56">
        <v>0</v>
      </c>
      <c r="BA43" s="67" t="s">
        <v>244</v>
      </c>
      <c r="BB43" s="32" t="s">
        <v>392</v>
      </c>
      <c r="BC43" s="32"/>
      <c r="BD43" s="32"/>
      <c r="BE43" s="32"/>
      <c r="BF43" s="32" t="s">
        <v>392</v>
      </c>
      <c r="BG43" s="32"/>
      <c r="BH43" s="32"/>
      <c r="BI43" s="32"/>
      <c r="BJ43" s="32"/>
      <c r="BK43" s="29" t="s">
        <v>73</v>
      </c>
      <c r="BL43" s="30"/>
      <c r="BM43" s="30"/>
    </row>
    <row r="44" spans="1:65" s="82" customFormat="1" ht="13.15" customHeight="1" x14ac:dyDescent="0.25">
      <c r="A44" s="68" t="s">
        <v>387</v>
      </c>
      <c r="B44" s="68"/>
      <c r="C44" s="69"/>
      <c r="D44" s="49" t="s">
        <v>39</v>
      </c>
      <c r="E44" s="69"/>
      <c r="F44" s="70" t="s">
        <v>40</v>
      </c>
      <c r="G44" s="71" t="s">
        <v>388</v>
      </c>
      <c r="H44" s="69"/>
      <c r="I44" s="72" t="s">
        <v>389</v>
      </c>
      <c r="J44" s="72" t="s">
        <v>390</v>
      </c>
      <c r="K44" s="72" t="s">
        <v>25</v>
      </c>
      <c r="L44" s="72"/>
      <c r="M44" s="72"/>
      <c r="N44" s="68"/>
      <c r="O44" s="68" t="s">
        <v>242</v>
      </c>
      <c r="P44" s="73" t="s">
        <v>391</v>
      </c>
      <c r="Q44" s="74" t="s">
        <v>277</v>
      </c>
      <c r="R44" s="72" t="s">
        <v>234</v>
      </c>
      <c r="S44" s="68" t="s">
        <v>232</v>
      </c>
      <c r="T44" s="72" t="s">
        <v>10</v>
      </c>
      <c r="U44" s="72" t="s">
        <v>11</v>
      </c>
      <c r="V44" s="75"/>
      <c r="W44" s="76" t="s">
        <v>264</v>
      </c>
      <c r="X44" s="76" t="s">
        <v>251</v>
      </c>
      <c r="Y44" s="77">
        <v>0</v>
      </c>
      <c r="Z44" s="78">
        <v>90</v>
      </c>
      <c r="AA44" s="78">
        <v>10</v>
      </c>
      <c r="AB44" s="72" t="s">
        <v>286</v>
      </c>
      <c r="AC44" s="76" t="s">
        <v>236</v>
      </c>
      <c r="AD44" s="79">
        <v>10</v>
      </c>
      <c r="AE44" s="80">
        <v>252464</v>
      </c>
      <c r="AF44" s="80">
        <f>AE44*AD44</f>
        <v>2524640</v>
      </c>
      <c r="AG44" s="80">
        <f>AF44*1.12</f>
        <v>2827596.8000000003</v>
      </c>
      <c r="AH44" s="79">
        <v>10</v>
      </c>
      <c r="AI44" s="80">
        <v>252464</v>
      </c>
      <c r="AJ44" s="80">
        <f>AI44*AH44</f>
        <v>2524640</v>
      </c>
      <c r="AK44" s="80">
        <f>AJ44*1.12</f>
        <v>2827596.8000000003</v>
      </c>
      <c r="AL44" s="79">
        <v>10</v>
      </c>
      <c r="AM44" s="80">
        <v>252464</v>
      </c>
      <c r="AN44" s="80">
        <f>AL44*AM44</f>
        <v>2524640</v>
      </c>
      <c r="AO44" s="80">
        <f>AN44*1.12</f>
        <v>2827596.8000000003</v>
      </c>
      <c r="AP44" s="79">
        <v>0</v>
      </c>
      <c r="AQ44" s="80"/>
      <c r="AR44" s="80">
        <v>0</v>
      </c>
      <c r="AS44" s="80">
        <v>0</v>
      </c>
      <c r="AT44" s="69"/>
      <c r="AU44" s="69"/>
      <c r="AV44" s="69"/>
      <c r="AW44" s="69"/>
      <c r="AX44" s="79">
        <v>30</v>
      </c>
      <c r="AY44" s="80">
        <v>0</v>
      </c>
      <c r="AZ44" s="80">
        <f>AY44*1.12</f>
        <v>0</v>
      </c>
      <c r="BA44" s="81" t="s">
        <v>244</v>
      </c>
      <c r="BB44" s="72" t="s">
        <v>392</v>
      </c>
      <c r="BC44" s="72"/>
      <c r="BD44" s="72"/>
      <c r="BE44" s="72"/>
      <c r="BF44" s="72" t="s">
        <v>392</v>
      </c>
      <c r="BG44" s="72"/>
      <c r="BH44" s="72"/>
      <c r="BI44" s="72"/>
      <c r="BJ44" s="72"/>
      <c r="BK44" s="72"/>
      <c r="BL44" s="68" t="s">
        <v>73</v>
      </c>
      <c r="BM44" s="72"/>
    </row>
    <row r="45" spans="1:65" s="82" customFormat="1" ht="13.15" customHeight="1" x14ac:dyDescent="0.25">
      <c r="A45" s="68" t="s">
        <v>387</v>
      </c>
      <c r="B45" s="68"/>
      <c r="C45" s="69"/>
      <c r="D45" s="83" t="s">
        <v>40</v>
      </c>
      <c r="E45" s="69"/>
      <c r="F45" s="83" t="s">
        <v>39</v>
      </c>
      <c r="G45" s="71" t="s">
        <v>388</v>
      </c>
      <c r="H45" s="69"/>
      <c r="I45" s="72" t="s">
        <v>389</v>
      </c>
      <c r="J45" s="72" t="s">
        <v>390</v>
      </c>
      <c r="K45" s="72" t="s">
        <v>25</v>
      </c>
      <c r="L45" s="72"/>
      <c r="M45" s="72"/>
      <c r="N45" s="68"/>
      <c r="O45" s="68" t="s">
        <v>242</v>
      </c>
      <c r="P45" s="84" t="s">
        <v>445</v>
      </c>
      <c r="Q45" s="74" t="s">
        <v>648</v>
      </c>
      <c r="R45" s="72" t="s">
        <v>234</v>
      </c>
      <c r="S45" s="68" t="s">
        <v>232</v>
      </c>
      <c r="T45" s="72" t="s">
        <v>10</v>
      </c>
      <c r="U45" s="72" t="s">
        <v>11</v>
      </c>
      <c r="V45" s="75"/>
      <c r="W45" s="76" t="s">
        <v>649</v>
      </c>
      <c r="X45" s="76" t="s">
        <v>251</v>
      </c>
      <c r="Y45" s="85">
        <v>0</v>
      </c>
      <c r="Z45" s="86">
        <v>90</v>
      </c>
      <c r="AA45" s="86">
        <v>10</v>
      </c>
      <c r="AB45" s="72" t="s">
        <v>286</v>
      </c>
      <c r="AC45" s="76" t="s">
        <v>236</v>
      </c>
      <c r="AD45" s="79">
        <v>0</v>
      </c>
      <c r="AE45" s="80">
        <v>252464</v>
      </c>
      <c r="AF45" s="80">
        <f>AE45*AD45</f>
        <v>0</v>
      </c>
      <c r="AG45" s="80">
        <f>AF45*1.12</f>
        <v>0</v>
      </c>
      <c r="AH45" s="79">
        <v>10</v>
      </c>
      <c r="AI45" s="80">
        <v>252464</v>
      </c>
      <c r="AJ45" s="80">
        <f>AI45*AH45</f>
        <v>2524640</v>
      </c>
      <c r="AK45" s="80">
        <f>AJ45*1.12</f>
        <v>2827596.8000000003</v>
      </c>
      <c r="AL45" s="79">
        <v>10</v>
      </c>
      <c r="AM45" s="80">
        <v>252464</v>
      </c>
      <c r="AN45" s="80">
        <f>AL45*AM45</f>
        <v>2524640</v>
      </c>
      <c r="AO45" s="80">
        <f>AN45*1.12</f>
        <v>2827596.8000000003</v>
      </c>
      <c r="AP45" s="79">
        <v>0</v>
      </c>
      <c r="AQ45" s="80"/>
      <c r="AR45" s="80">
        <v>0</v>
      </c>
      <c r="AS45" s="80">
        <v>0</v>
      </c>
      <c r="AT45" s="69"/>
      <c r="AU45" s="69"/>
      <c r="AV45" s="69"/>
      <c r="AW45" s="69"/>
      <c r="AX45" s="79">
        <f>AD45+AH45+AL45</f>
        <v>20</v>
      </c>
      <c r="AY45" s="87">
        <v>5049280</v>
      </c>
      <c r="AZ45" s="56">
        <v>5655193.6000000006</v>
      </c>
      <c r="BA45" s="81" t="s">
        <v>244</v>
      </c>
      <c r="BB45" s="72" t="s">
        <v>392</v>
      </c>
      <c r="BC45" s="72"/>
      <c r="BD45" s="72"/>
      <c r="BE45" s="72"/>
      <c r="BF45" s="72" t="s">
        <v>392</v>
      </c>
      <c r="BG45" s="72"/>
      <c r="BH45" s="72"/>
      <c r="BI45" s="72"/>
      <c r="BJ45" s="72"/>
      <c r="BK45" s="72"/>
      <c r="BL45" s="68" t="s">
        <v>73</v>
      </c>
      <c r="BM45" s="72"/>
    </row>
    <row r="46" spans="1:65" s="48" customFormat="1" ht="12" customHeight="1" x14ac:dyDescent="0.2">
      <c r="A46" s="29" t="s">
        <v>387</v>
      </c>
      <c r="B46" s="29"/>
      <c r="C46" s="30"/>
      <c r="D46" s="31"/>
      <c r="E46" s="30"/>
      <c r="F46" s="49" t="s">
        <v>41</v>
      </c>
      <c r="G46" s="66" t="s">
        <v>393</v>
      </c>
      <c r="H46" s="30"/>
      <c r="I46" s="32" t="s">
        <v>389</v>
      </c>
      <c r="J46" s="32" t="s">
        <v>394</v>
      </c>
      <c r="K46" s="32" t="s">
        <v>25</v>
      </c>
      <c r="L46" s="32"/>
      <c r="M46" s="32"/>
      <c r="N46" s="29"/>
      <c r="O46" s="29" t="s">
        <v>242</v>
      </c>
      <c r="P46" s="52" t="s">
        <v>391</v>
      </c>
      <c r="Q46" s="35" t="s">
        <v>277</v>
      </c>
      <c r="R46" s="32" t="s">
        <v>234</v>
      </c>
      <c r="S46" s="29" t="s">
        <v>232</v>
      </c>
      <c r="T46" s="32" t="s">
        <v>10</v>
      </c>
      <c r="U46" s="32" t="s">
        <v>11</v>
      </c>
      <c r="V46" s="38"/>
      <c r="W46" s="39" t="s">
        <v>264</v>
      </c>
      <c r="X46" s="39" t="s">
        <v>251</v>
      </c>
      <c r="Y46" s="31">
        <v>30</v>
      </c>
      <c r="Z46" s="31">
        <v>60</v>
      </c>
      <c r="AA46" s="40">
        <v>10</v>
      </c>
      <c r="AB46" s="32" t="s">
        <v>286</v>
      </c>
      <c r="AC46" s="39" t="s">
        <v>236</v>
      </c>
      <c r="AD46" s="55">
        <v>7</v>
      </c>
      <c r="AE46" s="56">
        <v>441785</v>
      </c>
      <c r="AF46" s="56">
        <f t="shared" ref="AF46:AF58" si="43">AE46*AD46</f>
        <v>3092495</v>
      </c>
      <c r="AG46" s="56">
        <f t="shared" ref="AG46:AG58" si="44">AF46*1.12</f>
        <v>3463594.4000000004</v>
      </c>
      <c r="AH46" s="55">
        <v>7</v>
      </c>
      <c r="AI46" s="56">
        <v>441785</v>
      </c>
      <c r="AJ46" s="56">
        <f t="shared" ref="AJ46:AJ58" si="45">AI46*AH46</f>
        <v>3092495</v>
      </c>
      <c r="AK46" s="56">
        <f t="shared" ref="AK46:AK58" si="46">AJ46*1.12</f>
        <v>3463594.4000000004</v>
      </c>
      <c r="AL46" s="55">
        <v>7</v>
      </c>
      <c r="AM46" s="56">
        <v>441785</v>
      </c>
      <c r="AN46" s="56">
        <f t="shared" ref="AN46:AN58" si="47">AL46*AM46</f>
        <v>3092495</v>
      </c>
      <c r="AO46" s="56">
        <f t="shared" ref="AO46:AO58" si="48">AN46*1.12</f>
        <v>3463594.4000000004</v>
      </c>
      <c r="AP46" s="55">
        <v>0</v>
      </c>
      <c r="AQ46" s="56"/>
      <c r="AR46" s="56">
        <v>0</v>
      </c>
      <c r="AS46" s="56">
        <v>0</v>
      </c>
      <c r="AT46" s="30"/>
      <c r="AU46" s="30"/>
      <c r="AV46" s="30"/>
      <c r="AW46" s="30"/>
      <c r="AX46" s="55">
        <v>21</v>
      </c>
      <c r="AY46" s="56">
        <v>0</v>
      </c>
      <c r="AZ46" s="56">
        <v>0</v>
      </c>
      <c r="BA46" s="67" t="s">
        <v>244</v>
      </c>
      <c r="BB46" s="29" t="s">
        <v>395</v>
      </c>
      <c r="BC46" s="59"/>
      <c r="BD46" s="58"/>
      <c r="BE46" s="58"/>
      <c r="BF46" s="29" t="s">
        <v>395</v>
      </c>
      <c r="BG46" s="32"/>
      <c r="BH46" s="32"/>
      <c r="BI46" s="32"/>
      <c r="BJ46" s="32"/>
      <c r="BK46" s="29" t="s">
        <v>73</v>
      </c>
      <c r="BL46" s="30"/>
      <c r="BM46" s="30"/>
    </row>
    <row r="47" spans="1:65" s="82" customFormat="1" ht="12" customHeight="1" x14ac:dyDescent="0.25">
      <c r="A47" s="68" t="s">
        <v>387</v>
      </c>
      <c r="B47" s="68"/>
      <c r="C47" s="69"/>
      <c r="D47" s="49" t="s">
        <v>41</v>
      </c>
      <c r="E47" s="69"/>
      <c r="F47" s="70" t="s">
        <v>42</v>
      </c>
      <c r="G47" s="71" t="s">
        <v>393</v>
      </c>
      <c r="H47" s="69"/>
      <c r="I47" s="72" t="s">
        <v>389</v>
      </c>
      <c r="J47" s="72" t="s">
        <v>394</v>
      </c>
      <c r="K47" s="72" t="s">
        <v>25</v>
      </c>
      <c r="L47" s="72"/>
      <c r="M47" s="72"/>
      <c r="N47" s="68"/>
      <c r="O47" s="68" t="s">
        <v>242</v>
      </c>
      <c r="P47" s="73" t="s">
        <v>391</v>
      </c>
      <c r="Q47" s="74" t="s">
        <v>277</v>
      </c>
      <c r="R47" s="72" t="s">
        <v>234</v>
      </c>
      <c r="S47" s="68" t="s">
        <v>232</v>
      </c>
      <c r="T47" s="72" t="s">
        <v>10</v>
      </c>
      <c r="U47" s="72" t="s">
        <v>11</v>
      </c>
      <c r="V47" s="75"/>
      <c r="W47" s="76" t="s">
        <v>264</v>
      </c>
      <c r="X47" s="76" t="s">
        <v>251</v>
      </c>
      <c r="Y47" s="77">
        <v>0</v>
      </c>
      <c r="Z47" s="78">
        <v>90</v>
      </c>
      <c r="AA47" s="78">
        <v>10</v>
      </c>
      <c r="AB47" s="72" t="s">
        <v>286</v>
      </c>
      <c r="AC47" s="76" t="s">
        <v>236</v>
      </c>
      <c r="AD47" s="79">
        <v>7</v>
      </c>
      <c r="AE47" s="80">
        <v>441785</v>
      </c>
      <c r="AF47" s="80">
        <f>AE47*AD47</f>
        <v>3092495</v>
      </c>
      <c r="AG47" s="80">
        <f>AF47*1.12</f>
        <v>3463594.4000000004</v>
      </c>
      <c r="AH47" s="79">
        <v>7</v>
      </c>
      <c r="AI47" s="80">
        <v>441785</v>
      </c>
      <c r="AJ47" s="80">
        <f>AI47*AH47</f>
        <v>3092495</v>
      </c>
      <c r="AK47" s="80">
        <f>AJ47*1.12</f>
        <v>3463594.4000000004</v>
      </c>
      <c r="AL47" s="79">
        <v>7</v>
      </c>
      <c r="AM47" s="80">
        <v>441785</v>
      </c>
      <c r="AN47" s="80">
        <f>AL47*AM47</f>
        <v>3092495</v>
      </c>
      <c r="AO47" s="80">
        <f>AN47*1.12</f>
        <v>3463594.4000000004</v>
      </c>
      <c r="AP47" s="79">
        <v>0</v>
      </c>
      <c r="AQ47" s="80"/>
      <c r="AR47" s="80">
        <v>0</v>
      </c>
      <c r="AS47" s="80">
        <v>0</v>
      </c>
      <c r="AT47" s="69"/>
      <c r="AU47" s="69"/>
      <c r="AV47" s="69"/>
      <c r="AW47" s="69"/>
      <c r="AX47" s="79">
        <v>21</v>
      </c>
      <c r="AY47" s="80">
        <v>0</v>
      </c>
      <c r="AZ47" s="80">
        <f>AY47*1.12</f>
        <v>0</v>
      </c>
      <c r="BA47" s="81" t="s">
        <v>244</v>
      </c>
      <c r="BB47" s="68" t="s">
        <v>395</v>
      </c>
      <c r="BC47" s="88"/>
      <c r="BD47" s="89"/>
      <c r="BE47" s="89"/>
      <c r="BF47" s="68" t="s">
        <v>395</v>
      </c>
      <c r="BG47" s="72"/>
      <c r="BH47" s="72"/>
      <c r="BI47" s="72"/>
      <c r="BJ47" s="72"/>
      <c r="BK47" s="72"/>
      <c r="BL47" s="68" t="s">
        <v>73</v>
      </c>
      <c r="BM47" s="72"/>
    </row>
    <row r="48" spans="1:65" s="82" customFormat="1" ht="12" customHeight="1" x14ac:dyDescent="0.25">
      <c r="A48" s="68" t="s">
        <v>387</v>
      </c>
      <c r="B48" s="68"/>
      <c r="C48" s="69"/>
      <c r="D48" s="83" t="s">
        <v>42</v>
      </c>
      <c r="E48" s="69"/>
      <c r="F48" s="83" t="s">
        <v>41</v>
      </c>
      <c r="G48" s="71" t="s">
        <v>393</v>
      </c>
      <c r="H48" s="69"/>
      <c r="I48" s="72" t="s">
        <v>389</v>
      </c>
      <c r="J48" s="72" t="s">
        <v>394</v>
      </c>
      <c r="K48" s="72" t="s">
        <v>25</v>
      </c>
      <c r="L48" s="72"/>
      <c r="M48" s="72"/>
      <c r="N48" s="68"/>
      <c r="O48" s="68" t="s">
        <v>242</v>
      </c>
      <c r="P48" s="84" t="s">
        <v>445</v>
      </c>
      <c r="Q48" s="74" t="s">
        <v>648</v>
      </c>
      <c r="R48" s="72" t="s">
        <v>234</v>
      </c>
      <c r="S48" s="68" t="s">
        <v>232</v>
      </c>
      <c r="T48" s="72" t="s">
        <v>10</v>
      </c>
      <c r="U48" s="72" t="s">
        <v>11</v>
      </c>
      <c r="V48" s="75"/>
      <c r="W48" s="76" t="s">
        <v>649</v>
      </c>
      <c r="X48" s="76" t="s">
        <v>251</v>
      </c>
      <c r="Y48" s="85">
        <v>0</v>
      </c>
      <c r="Z48" s="86">
        <v>90</v>
      </c>
      <c r="AA48" s="86">
        <v>10</v>
      </c>
      <c r="AB48" s="72" t="s">
        <v>286</v>
      </c>
      <c r="AC48" s="76" t="s">
        <v>236</v>
      </c>
      <c r="AD48" s="79">
        <v>0</v>
      </c>
      <c r="AE48" s="80">
        <v>441785</v>
      </c>
      <c r="AF48" s="80">
        <f>AE48*AD48</f>
        <v>0</v>
      </c>
      <c r="AG48" s="80">
        <f>AF48*1.12</f>
        <v>0</v>
      </c>
      <c r="AH48" s="79">
        <v>7</v>
      </c>
      <c r="AI48" s="80">
        <v>441785</v>
      </c>
      <c r="AJ48" s="80">
        <f>AI48*AH48</f>
        <v>3092495</v>
      </c>
      <c r="AK48" s="80">
        <f>AJ48*1.12</f>
        <v>3463594.4000000004</v>
      </c>
      <c r="AL48" s="79">
        <v>7</v>
      </c>
      <c r="AM48" s="80">
        <v>441785</v>
      </c>
      <c r="AN48" s="80">
        <f>AL48*AM48</f>
        <v>3092495</v>
      </c>
      <c r="AO48" s="80">
        <f>AN48*1.12</f>
        <v>3463594.4000000004</v>
      </c>
      <c r="AP48" s="79">
        <v>0</v>
      </c>
      <c r="AQ48" s="80"/>
      <c r="AR48" s="80">
        <v>0</v>
      </c>
      <c r="AS48" s="80">
        <v>0</v>
      </c>
      <c r="AT48" s="69"/>
      <c r="AU48" s="69"/>
      <c r="AV48" s="69"/>
      <c r="AW48" s="69"/>
      <c r="AX48" s="79">
        <f t="shared" ref="AX48" si="49">AD48+AH48+AL48</f>
        <v>14</v>
      </c>
      <c r="AY48" s="87">
        <v>6184990</v>
      </c>
      <c r="AZ48" s="56">
        <v>6927188.8000000007</v>
      </c>
      <c r="BA48" s="81" t="s">
        <v>244</v>
      </c>
      <c r="BB48" s="68" t="s">
        <v>395</v>
      </c>
      <c r="BC48" s="88"/>
      <c r="BD48" s="89"/>
      <c r="BE48" s="89"/>
      <c r="BF48" s="68" t="s">
        <v>395</v>
      </c>
      <c r="BG48" s="72"/>
      <c r="BH48" s="72"/>
      <c r="BI48" s="72"/>
      <c r="BJ48" s="72"/>
      <c r="BK48" s="72"/>
      <c r="BL48" s="68" t="s">
        <v>73</v>
      </c>
      <c r="BM48" s="72"/>
    </row>
    <row r="49" spans="1:65" s="48" customFormat="1" ht="12" customHeight="1" x14ac:dyDescent="0.2">
      <c r="A49" s="29" t="s">
        <v>387</v>
      </c>
      <c r="B49" s="29"/>
      <c r="C49" s="30"/>
      <c r="D49" s="31"/>
      <c r="E49" s="30"/>
      <c r="F49" s="49" t="s">
        <v>43</v>
      </c>
      <c r="G49" s="66" t="s">
        <v>396</v>
      </c>
      <c r="H49" s="30"/>
      <c r="I49" s="32" t="s">
        <v>397</v>
      </c>
      <c r="J49" s="32" t="s">
        <v>398</v>
      </c>
      <c r="K49" s="32" t="s">
        <v>25</v>
      </c>
      <c r="L49" s="32"/>
      <c r="M49" s="32"/>
      <c r="N49" s="29"/>
      <c r="O49" s="29" t="s">
        <v>242</v>
      </c>
      <c r="P49" s="52" t="s">
        <v>391</v>
      </c>
      <c r="Q49" s="35" t="s">
        <v>277</v>
      </c>
      <c r="R49" s="32" t="s">
        <v>234</v>
      </c>
      <c r="S49" s="29" t="s">
        <v>232</v>
      </c>
      <c r="T49" s="32" t="s">
        <v>10</v>
      </c>
      <c r="U49" s="32" t="s">
        <v>11</v>
      </c>
      <c r="V49" s="38"/>
      <c r="W49" s="39" t="s">
        <v>264</v>
      </c>
      <c r="X49" s="39" t="s">
        <v>251</v>
      </c>
      <c r="Y49" s="31">
        <v>30</v>
      </c>
      <c r="Z49" s="31">
        <v>60</v>
      </c>
      <c r="AA49" s="40">
        <v>10</v>
      </c>
      <c r="AB49" s="32" t="s">
        <v>286</v>
      </c>
      <c r="AC49" s="39" t="s">
        <v>236</v>
      </c>
      <c r="AD49" s="55">
        <v>90</v>
      </c>
      <c r="AE49" s="56">
        <v>418145.16</v>
      </c>
      <c r="AF49" s="56">
        <f t="shared" si="43"/>
        <v>37633064.399999999</v>
      </c>
      <c r="AG49" s="56">
        <f t="shared" si="44"/>
        <v>42149032.127999999</v>
      </c>
      <c r="AH49" s="55">
        <v>90</v>
      </c>
      <c r="AI49" s="56">
        <v>418145.16</v>
      </c>
      <c r="AJ49" s="56">
        <f t="shared" si="45"/>
        <v>37633064.399999999</v>
      </c>
      <c r="AK49" s="56">
        <f t="shared" si="46"/>
        <v>42149032.127999999</v>
      </c>
      <c r="AL49" s="55">
        <v>90</v>
      </c>
      <c r="AM49" s="56">
        <v>418145.16</v>
      </c>
      <c r="AN49" s="56">
        <f t="shared" si="47"/>
        <v>37633064.399999999</v>
      </c>
      <c r="AO49" s="56">
        <f t="shared" si="48"/>
        <v>42149032.127999999</v>
      </c>
      <c r="AP49" s="55">
        <v>0</v>
      </c>
      <c r="AQ49" s="56"/>
      <c r="AR49" s="56">
        <v>0</v>
      </c>
      <c r="AS49" s="56">
        <v>0</v>
      </c>
      <c r="AT49" s="30"/>
      <c r="AU49" s="30"/>
      <c r="AV49" s="30"/>
      <c r="AW49" s="30"/>
      <c r="AX49" s="55">
        <v>270</v>
      </c>
      <c r="AY49" s="56">
        <v>0</v>
      </c>
      <c r="AZ49" s="56">
        <v>0</v>
      </c>
      <c r="BA49" s="67" t="s">
        <v>244</v>
      </c>
      <c r="BB49" s="29" t="s">
        <v>399</v>
      </c>
      <c r="BC49" s="59"/>
      <c r="BD49" s="58"/>
      <c r="BE49" s="58"/>
      <c r="BF49" s="29" t="s">
        <v>399</v>
      </c>
      <c r="BG49" s="32"/>
      <c r="BH49" s="32"/>
      <c r="BI49" s="32"/>
      <c r="BJ49" s="32"/>
      <c r="BK49" s="29" t="s">
        <v>73</v>
      </c>
      <c r="BL49" s="30"/>
      <c r="BM49" s="30"/>
    </row>
    <row r="50" spans="1:65" s="82" customFormat="1" ht="12" customHeight="1" x14ac:dyDescent="0.25">
      <c r="A50" s="68" t="s">
        <v>387</v>
      </c>
      <c r="B50" s="68"/>
      <c r="C50" s="69"/>
      <c r="D50" s="49" t="s">
        <v>43</v>
      </c>
      <c r="E50" s="69"/>
      <c r="F50" s="70" t="s">
        <v>44</v>
      </c>
      <c r="G50" s="71" t="s">
        <v>396</v>
      </c>
      <c r="H50" s="69"/>
      <c r="I50" s="72" t="s">
        <v>397</v>
      </c>
      <c r="J50" s="72" t="s">
        <v>398</v>
      </c>
      <c r="K50" s="72" t="s">
        <v>25</v>
      </c>
      <c r="L50" s="72"/>
      <c r="M50" s="72"/>
      <c r="N50" s="68"/>
      <c r="O50" s="68" t="s">
        <v>242</v>
      </c>
      <c r="P50" s="73" t="s">
        <v>391</v>
      </c>
      <c r="Q50" s="74" t="s">
        <v>277</v>
      </c>
      <c r="R50" s="72" t="s">
        <v>234</v>
      </c>
      <c r="S50" s="68" t="s">
        <v>232</v>
      </c>
      <c r="T50" s="72" t="s">
        <v>10</v>
      </c>
      <c r="U50" s="72" t="s">
        <v>11</v>
      </c>
      <c r="V50" s="75"/>
      <c r="W50" s="76" t="s">
        <v>264</v>
      </c>
      <c r="X50" s="76" t="s">
        <v>251</v>
      </c>
      <c r="Y50" s="77">
        <v>0</v>
      </c>
      <c r="Z50" s="78">
        <v>90</v>
      </c>
      <c r="AA50" s="78">
        <v>10</v>
      </c>
      <c r="AB50" s="72" t="s">
        <v>286</v>
      </c>
      <c r="AC50" s="76" t="s">
        <v>236</v>
      </c>
      <c r="AD50" s="79">
        <v>90</v>
      </c>
      <c r="AE50" s="80">
        <v>418145.16</v>
      </c>
      <c r="AF50" s="80">
        <f t="shared" si="43"/>
        <v>37633064.399999999</v>
      </c>
      <c r="AG50" s="80">
        <f t="shared" si="44"/>
        <v>42149032.127999999</v>
      </c>
      <c r="AH50" s="79">
        <v>90</v>
      </c>
      <c r="AI50" s="80">
        <v>418145.16</v>
      </c>
      <c r="AJ50" s="80">
        <f t="shared" si="45"/>
        <v>37633064.399999999</v>
      </c>
      <c r="AK50" s="80">
        <f t="shared" si="46"/>
        <v>42149032.127999999</v>
      </c>
      <c r="AL50" s="79">
        <v>90</v>
      </c>
      <c r="AM50" s="80">
        <v>418145.16</v>
      </c>
      <c r="AN50" s="80">
        <f t="shared" si="47"/>
        <v>37633064.399999999</v>
      </c>
      <c r="AO50" s="80">
        <f t="shared" si="48"/>
        <v>42149032.127999999</v>
      </c>
      <c r="AP50" s="79">
        <v>0</v>
      </c>
      <c r="AQ50" s="80"/>
      <c r="AR50" s="80">
        <v>0</v>
      </c>
      <c r="AS50" s="80">
        <v>0</v>
      </c>
      <c r="AT50" s="69"/>
      <c r="AU50" s="69"/>
      <c r="AV50" s="69"/>
      <c r="AW50" s="69"/>
      <c r="AX50" s="79">
        <v>270</v>
      </c>
      <c r="AY50" s="80">
        <v>0</v>
      </c>
      <c r="AZ50" s="80">
        <f>AY50*1.12</f>
        <v>0</v>
      </c>
      <c r="BA50" s="81" t="s">
        <v>244</v>
      </c>
      <c r="BB50" s="68" t="s">
        <v>399</v>
      </c>
      <c r="BC50" s="88"/>
      <c r="BD50" s="89"/>
      <c r="BE50" s="89"/>
      <c r="BF50" s="68" t="s">
        <v>399</v>
      </c>
      <c r="BG50" s="72"/>
      <c r="BH50" s="72"/>
      <c r="BI50" s="72"/>
      <c r="BJ50" s="72"/>
      <c r="BK50" s="72"/>
      <c r="BL50" s="68" t="s">
        <v>73</v>
      </c>
      <c r="BM50" s="72"/>
    </row>
    <row r="51" spans="1:65" s="82" customFormat="1" ht="12" customHeight="1" x14ac:dyDescent="0.25">
      <c r="A51" s="68" t="s">
        <v>387</v>
      </c>
      <c r="B51" s="68"/>
      <c r="C51" s="69"/>
      <c r="D51" s="83" t="s">
        <v>44</v>
      </c>
      <c r="E51" s="69"/>
      <c r="F51" s="83" t="s">
        <v>43</v>
      </c>
      <c r="G51" s="71" t="s">
        <v>396</v>
      </c>
      <c r="H51" s="69"/>
      <c r="I51" s="72" t="s">
        <v>397</v>
      </c>
      <c r="J51" s="72" t="s">
        <v>398</v>
      </c>
      <c r="K51" s="72" t="s">
        <v>25</v>
      </c>
      <c r="L51" s="72"/>
      <c r="M51" s="72"/>
      <c r="N51" s="68"/>
      <c r="O51" s="68" t="s">
        <v>242</v>
      </c>
      <c r="P51" s="84" t="s">
        <v>445</v>
      </c>
      <c r="Q51" s="74" t="s">
        <v>648</v>
      </c>
      <c r="R51" s="72" t="s">
        <v>234</v>
      </c>
      <c r="S51" s="68" t="s">
        <v>232</v>
      </c>
      <c r="T51" s="72" t="s">
        <v>10</v>
      </c>
      <c r="U51" s="72" t="s">
        <v>11</v>
      </c>
      <c r="V51" s="75"/>
      <c r="W51" s="76" t="s">
        <v>649</v>
      </c>
      <c r="X51" s="76" t="s">
        <v>251</v>
      </c>
      <c r="Y51" s="85">
        <v>0</v>
      </c>
      <c r="Z51" s="86">
        <v>90</v>
      </c>
      <c r="AA51" s="86">
        <v>10</v>
      </c>
      <c r="AB51" s="72" t="s">
        <v>286</v>
      </c>
      <c r="AC51" s="76" t="s">
        <v>236</v>
      </c>
      <c r="AD51" s="79">
        <v>0</v>
      </c>
      <c r="AE51" s="80">
        <v>418145.16</v>
      </c>
      <c r="AF51" s="80">
        <f t="shared" si="43"/>
        <v>0</v>
      </c>
      <c r="AG51" s="80">
        <f t="shared" si="44"/>
        <v>0</v>
      </c>
      <c r="AH51" s="79">
        <v>90</v>
      </c>
      <c r="AI51" s="80">
        <v>418145.16</v>
      </c>
      <c r="AJ51" s="80">
        <f t="shared" si="45"/>
        <v>37633064.399999999</v>
      </c>
      <c r="AK51" s="80">
        <f t="shared" si="46"/>
        <v>42149032.127999999</v>
      </c>
      <c r="AL51" s="79">
        <v>90</v>
      </c>
      <c r="AM51" s="80">
        <v>418145.16</v>
      </c>
      <c r="AN51" s="80">
        <f t="shared" si="47"/>
        <v>37633064.399999999</v>
      </c>
      <c r="AO51" s="80">
        <f t="shared" si="48"/>
        <v>42149032.127999999</v>
      </c>
      <c r="AP51" s="79">
        <v>0</v>
      </c>
      <c r="AQ51" s="80"/>
      <c r="AR51" s="80">
        <v>0</v>
      </c>
      <c r="AS51" s="80">
        <v>0</v>
      </c>
      <c r="AT51" s="69"/>
      <c r="AU51" s="69"/>
      <c r="AV51" s="69"/>
      <c r="AW51" s="69"/>
      <c r="AX51" s="79">
        <f t="shared" ref="AX51" si="50">AD51+AH51+AL51</f>
        <v>180</v>
      </c>
      <c r="AY51" s="87">
        <v>75266128.799999997</v>
      </c>
      <c r="AZ51" s="56">
        <v>84298064.260000005</v>
      </c>
      <c r="BA51" s="81" t="s">
        <v>244</v>
      </c>
      <c r="BB51" s="68" t="s">
        <v>399</v>
      </c>
      <c r="BC51" s="88"/>
      <c r="BD51" s="89"/>
      <c r="BE51" s="89"/>
      <c r="BF51" s="68" t="s">
        <v>399</v>
      </c>
      <c r="BG51" s="72"/>
      <c r="BH51" s="72"/>
      <c r="BI51" s="72"/>
      <c r="BJ51" s="72"/>
      <c r="BK51" s="72"/>
      <c r="BL51" s="68" t="s">
        <v>73</v>
      </c>
      <c r="BM51" s="72"/>
    </row>
    <row r="52" spans="1:65" s="48" customFormat="1" ht="12" customHeight="1" x14ac:dyDescent="0.2">
      <c r="A52" s="29" t="s">
        <v>387</v>
      </c>
      <c r="B52" s="29"/>
      <c r="C52" s="30"/>
      <c r="D52" s="31"/>
      <c r="E52" s="30"/>
      <c r="F52" s="49" t="s">
        <v>45</v>
      </c>
      <c r="G52" s="66" t="s">
        <v>400</v>
      </c>
      <c r="H52" s="30"/>
      <c r="I52" s="32" t="s">
        <v>397</v>
      </c>
      <c r="J52" s="32" t="s">
        <v>401</v>
      </c>
      <c r="K52" s="32" t="s">
        <v>25</v>
      </c>
      <c r="L52" s="32"/>
      <c r="M52" s="32"/>
      <c r="N52" s="29"/>
      <c r="O52" s="29" t="s">
        <v>242</v>
      </c>
      <c r="P52" s="52" t="s">
        <v>391</v>
      </c>
      <c r="Q52" s="35" t="s">
        <v>277</v>
      </c>
      <c r="R52" s="32" t="s">
        <v>234</v>
      </c>
      <c r="S52" s="29" t="s">
        <v>232</v>
      </c>
      <c r="T52" s="32" t="s">
        <v>10</v>
      </c>
      <c r="U52" s="32" t="s">
        <v>11</v>
      </c>
      <c r="V52" s="38"/>
      <c r="W52" s="39" t="s">
        <v>264</v>
      </c>
      <c r="X52" s="39" t="s">
        <v>251</v>
      </c>
      <c r="Y52" s="31">
        <v>30</v>
      </c>
      <c r="Z52" s="31">
        <v>60</v>
      </c>
      <c r="AA52" s="40">
        <v>10</v>
      </c>
      <c r="AB52" s="32" t="s">
        <v>286</v>
      </c>
      <c r="AC52" s="39" t="s">
        <v>236</v>
      </c>
      <c r="AD52" s="55">
        <v>250</v>
      </c>
      <c r="AE52" s="56">
        <v>520640.18</v>
      </c>
      <c r="AF52" s="56">
        <f t="shared" si="43"/>
        <v>130160045</v>
      </c>
      <c r="AG52" s="56">
        <f t="shared" si="44"/>
        <v>145779250.40000001</v>
      </c>
      <c r="AH52" s="55">
        <v>250</v>
      </c>
      <c r="AI52" s="56">
        <v>520640.18</v>
      </c>
      <c r="AJ52" s="56">
        <f t="shared" si="45"/>
        <v>130160045</v>
      </c>
      <c r="AK52" s="56">
        <f t="shared" si="46"/>
        <v>145779250.40000001</v>
      </c>
      <c r="AL52" s="55">
        <v>250</v>
      </c>
      <c r="AM52" s="56">
        <v>520640.18</v>
      </c>
      <c r="AN52" s="56">
        <f t="shared" si="47"/>
        <v>130160045</v>
      </c>
      <c r="AO52" s="56">
        <f t="shared" si="48"/>
        <v>145779250.40000001</v>
      </c>
      <c r="AP52" s="55">
        <v>0</v>
      </c>
      <c r="AQ52" s="56"/>
      <c r="AR52" s="56">
        <v>0</v>
      </c>
      <c r="AS52" s="56">
        <v>0</v>
      </c>
      <c r="AT52" s="30"/>
      <c r="AU52" s="30"/>
      <c r="AV52" s="30"/>
      <c r="AW52" s="30"/>
      <c r="AX52" s="55">
        <v>750</v>
      </c>
      <c r="AY52" s="56">
        <v>0</v>
      </c>
      <c r="AZ52" s="56">
        <v>0</v>
      </c>
      <c r="BA52" s="67" t="s">
        <v>244</v>
      </c>
      <c r="BB52" s="29" t="s">
        <v>402</v>
      </c>
      <c r="BC52" s="59"/>
      <c r="BD52" s="58"/>
      <c r="BE52" s="58"/>
      <c r="BF52" s="29" t="s">
        <v>402</v>
      </c>
      <c r="BG52" s="32"/>
      <c r="BH52" s="32"/>
      <c r="BI52" s="32"/>
      <c r="BJ52" s="32"/>
      <c r="BK52" s="29" t="s">
        <v>73</v>
      </c>
      <c r="BL52" s="30"/>
      <c r="BM52" s="30"/>
    </row>
    <row r="53" spans="1:65" s="82" customFormat="1" ht="12" customHeight="1" x14ac:dyDescent="0.25">
      <c r="A53" s="68" t="s">
        <v>387</v>
      </c>
      <c r="B53" s="68"/>
      <c r="C53" s="69"/>
      <c r="D53" s="49" t="s">
        <v>45</v>
      </c>
      <c r="E53" s="69"/>
      <c r="F53" s="70" t="s">
        <v>46</v>
      </c>
      <c r="G53" s="71" t="s">
        <v>400</v>
      </c>
      <c r="H53" s="69"/>
      <c r="I53" s="72" t="s">
        <v>397</v>
      </c>
      <c r="J53" s="72" t="s">
        <v>401</v>
      </c>
      <c r="K53" s="72" t="s">
        <v>25</v>
      </c>
      <c r="L53" s="72"/>
      <c r="M53" s="72"/>
      <c r="N53" s="68"/>
      <c r="O53" s="68" t="s">
        <v>242</v>
      </c>
      <c r="P53" s="73" t="s">
        <v>391</v>
      </c>
      <c r="Q53" s="74" t="s">
        <v>277</v>
      </c>
      <c r="R53" s="72" t="s">
        <v>234</v>
      </c>
      <c r="S53" s="68" t="s">
        <v>232</v>
      </c>
      <c r="T53" s="72" t="s">
        <v>10</v>
      </c>
      <c r="U53" s="72" t="s">
        <v>11</v>
      </c>
      <c r="V53" s="75"/>
      <c r="W53" s="76" t="s">
        <v>264</v>
      </c>
      <c r="X53" s="76" t="s">
        <v>251</v>
      </c>
      <c r="Y53" s="77">
        <v>0</v>
      </c>
      <c r="Z53" s="78">
        <v>90</v>
      </c>
      <c r="AA53" s="78">
        <v>10</v>
      </c>
      <c r="AB53" s="72" t="s">
        <v>286</v>
      </c>
      <c r="AC53" s="76" t="s">
        <v>236</v>
      </c>
      <c r="AD53" s="79">
        <v>250</v>
      </c>
      <c r="AE53" s="80">
        <v>520640.18</v>
      </c>
      <c r="AF53" s="80">
        <f>AE53*AD53</f>
        <v>130160045</v>
      </c>
      <c r="AG53" s="80">
        <f>AF53*1.12</f>
        <v>145779250.40000001</v>
      </c>
      <c r="AH53" s="79">
        <v>250</v>
      </c>
      <c r="AI53" s="80">
        <v>520640.18</v>
      </c>
      <c r="AJ53" s="80">
        <f>AI53*AH53</f>
        <v>130160045</v>
      </c>
      <c r="AK53" s="80">
        <f>AJ53*1.12</f>
        <v>145779250.40000001</v>
      </c>
      <c r="AL53" s="79">
        <v>250</v>
      </c>
      <c r="AM53" s="80">
        <v>520640.18</v>
      </c>
      <c r="AN53" s="80">
        <f>AL53*AM53</f>
        <v>130160045</v>
      </c>
      <c r="AO53" s="80">
        <f>AN53*1.12</f>
        <v>145779250.40000001</v>
      </c>
      <c r="AP53" s="79">
        <v>0</v>
      </c>
      <c r="AQ53" s="80"/>
      <c r="AR53" s="80">
        <v>0</v>
      </c>
      <c r="AS53" s="80">
        <v>0</v>
      </c>
      <c r="AT53" s="69"/>
      <c r="AU53" s="69"/>
      <c r="AV53" s="69"/>
      <c r="AW53" s="69"/>
      <c r="AX53" s="79">
        <v>750</v>
      </c>
      <c r="AY53" s="80">
        <v>0</v>
      </c>
      <c r="AZ53" s="80">
        <f>AY53*1.12</f>
        <v>0</v>
      </c>
      <c r="BA53" s="81" t="s">
        <v>244</v>
      </c>
      <c r="BB53" s="68" t="s">
        <v>402</v>
      </c>
      <c r="BC53" s="88"/>
      <c r="BD53" s="89"/>
      <c r="BE53" s="89"/>
      <c r="BF53" s="68" t="s">
        <v>402</v>
      </c>
      <c r="BG53" s="72"/>
      <c r="BH53" s="72"/>
      <c r="BI53" s="72"/>
      <c r="BJ53" s="72"/>
      <c r="BK53" s="72"/>
      <c r="BL53" s="68" t="s">
        <v>73</v>
      </c>
      <c r="BM53" s="72"/>
    </row>
    <row r="54" spans="1:65" s="82" customFormat="1" ht="12" customHeight="1" x14ac:dyDescent="0.25">
      <c r="A54" s="68" t="s">
        <v>387</v>
      </c>
      <c r="B54" s="68"/>
      <c r="C54" s="69"/>
      <c r="D54" s="83" t="s">
        <v>46</v>
      </c>
      <c r="E54" s="69"/>
      <c r="F54" s="83" t="s">
        <v>45</v>
      </c>
      <c r="G54" s="71" t="s">
        <v>400</v>
      </c>
      <c r="H54" s="69"/>
      <c r="I54" s="72" t="s">
        <v>397</v>
      </c>
      <c r="J54" s="72" t="s">
        <v>401</v>
      </c>
      <c r="K54" s="72" t="s">
        <v>25</v>
      </c>
      <c r="L54" s="72"/>
      <c r="M54" s="72"/>
      <c r="N54" s="68"/>
      <c r="O54" s="68" t="s">
        <v>242</v>
      </c>
      <c r="P54" s="84" t="s">
        <v>445</v>
      </c>
      <c r="Q54" s="74" t="s">
        <v>648</v>
      </c>
      <c r="R54" s="72" t="s">
        <v>234</v>
      </c>
      <c r="S54" s="68" t="s">
        <v>232</v>
      </c>
      <c r="T54" s="72" t="s">
        <v>10</v>
      </c>
      <c r="U54" s="72" t="s">
        <v>11</v>
      </c>
      <c r="V54" s="75"/>
      <c r="W54" s="76" t="s">
        <v>649</v>
      </c>
      <c r="X54" s="76" t="s">
        <v>251</v>
      </c>
      <c r="Y54" s="85">
        <v>0</v>
      </c>
      <c r="Z54" s="86">
        <v>90</v>
      </c>
      <c r="AA54" s="86">
        <v>10</v>
      </c>
      <c r="AB54" s="72" t="s">
        <v>286</v>
      </c>
      <c r="AC54" s="76" t="s">
        <v>236</v>
      </c>
      <c r="AD54" s="79">
        <v>0</v>
      </c>
      <c r="AE54" s="80">
        <v>520640.18</v>
      </c>
      <c r="AF54" s="80">
        <f>AE54*AD54</f>
        <v>0</v>
      </c>
      <c r="AG54" s="80">
        <f>AF54*1.12</f>
        <v>0</v>
      </c>
      <c r="AH54" s="79">
        <v>250</v>
      </c>
      <c r="AI54" s="80">
        <v>520640.18</v>
      </c>
      <c r="AJ54" s="80">
        <f>AI54*AH54</f>
        <v>130160045</v>
      </c>
      <c r="AK54" s="80">
        <f>AJ54*1.12</f>
        <v>145779250.40000001</v>
      </c>
      <c r="AL54" s="79">
        <v>250</v>
      </c>
      <c r="AM54" s="80">
        <v>520640.18</v>
      </c>
      <c r="AN54" s="80">
        <f>AL54*AM54</f>
        <v>130160045</v>
      </c>
      <c r="AO54" s="80">
        <f>AN54*1.12</f>
        <v>145779250.40000001</v>
      </c>
      <c r="AP54" s="79">
        <v>0</v>
      </c>
      <c r="AQ54" s="80"/>
      <c r="AR54" s="80">
        <v>0</v>
      </c>
      <c r="AS54" s="80">
        <v>0</v>
      </c>
      <c r="AT54" s="69"/>
      <c r="AU54" s="69"/>
      <c r="AV54" s="69"/>
      <c r="AW54" s="69"/>
      <c r="AX54" s="79">
        <f t="shared" ref="AX54" si="51">AD54+AH54+AL54</f>
        <v>500</v>
      </c>
      <c r="AY54" s="87">
        <v>260320090</v>
      </c>
      <c r="AZ54" s="56">
        <v>291558500.80000001</v>
      </c>
      <c r="BA54" s="81" t="s">
        <v>244</v>
      </c>
      <c r="BB54" s="68" t="s">
        <v>402</v>
      </c>
      <c r="BC54" s="88"/>
      <c r="BD54" s="89"/>
      <c r="BE54" s="89"/>
      <c r="BF54" s="68" t="s">
        <v>402</v>
      </c>
      <c r="BG54" s="72"/>
      <c r="BH54" s="72"/>
      <c r="BI54" s="72"/>
      <c r="BJ54" s="72"/>
      <c r="BK54" s="72"/>
      <c r="BL54" s="68" t="s">
        <v>73</v>
      </c>
      <c r="BM54" s="72"/>
    </row>
    <row r="55" spans="1:65" s="48" customFormat="1" ht="12" customHeight="1" x14ac:dyDescent="0.2">
      <c r="A55" s="29" t="s">
        <v>387</v>
      </c>
      <c r="B55" s="29"/>
      <c r="C55" s="30"/>
      <c r="D55" s="31"/>
      <c r="E55" s="30"/>
      <c r="F55" s="49" t="s">
        <v>47</v>
      </c>
      <c r="G55" s="66" t="s">
        <v>403</v>
      </c>
      <c r="H55" s="30"/>
      <c r="I55" s="32" t="s">
        <v>404</v>
      </c>
      <c r="J55" s="32" t="s">
        <v>405</v>
      </c>
      <c r="K55" s="32" t="s">
        <v>25</v>
      </c>
      <c r="L55" s="32"/>
      <c r="M55" s="32"/>
      <c r="N55" s="29"/>
      <c r="O55" s="29" t="s">
        <v>242</v>
      </c>
      <c r="P55" s="52" t="s">
        <v>391</v>
      </c>
      <c r="Q55" s="35" t="s">
        <v>277</v>
      </c>
      <c r="R55" s="32" t="s">
        <v>234</v>
      </c>
      <c r="S55" s="29" t="s">
        <v>232</v>
      </c>
      <c r="T55" s="32" t="s">
        <v>10</v>
      </c>
      <c r="U55" s="32" t="s">
        <v>11</v>
      </c>
      <c r="V55" s="38"/>
      <c r="W55" s="39" t="s">
        <v>264</v>
      </c>
      <c r="X55" s="39" t="s">
        <v>251</v>
      </c>
      <c r="Y55" s="31">
        <v>30</v>
      </c>
      <c r="Z55" s="31">
        <v>60</v>
      </c>
      <c r="AA55" s="40">
        <v>10</v>
      </c>
      <c r="AB55" s="32" t="s">
        <v>286</v>
      </c>
      <c r="AC55" s="39" t="s">
        <v>236</v>
      </c>
      <c r="AD55" s="55">
        <v>10</v>
      </c>
      <c r="AE55" s="56">
        <v>103300</v>
      </c>
      <c r="AF55" s="56">
        <f t="shared" si="43"/>
        <v>1033000</v>
      </c>
      <c r="AG55" s="56">
        <f t="shared" si="44"/>
        <v>1156960</v>
      </c>
      <c r="AH55" s="55">
        <v>10</v>
      </c>
      <c r="AI55" s="56">
        <v>103300</v>
      </c>
      <c r="AJ55" s="56">
        <f t="shared" si="45"/>
        <v>1033000</v>
      </c>
      <c r="AK55" s="56">
        <f t="shared" si="46"/>
        <v>1156960</v>
      </c>
      <c r="AL55" s="55">
        <v>10</v>
      </c>
      <c r="AM55" s="56">
        <v>103300</v>
      </c>
      <c r="AN55" s="56">
        <f t="shared" si="47"/>
        <v>1033000</v>
      </c>
      <c r="AO55" s="56">
        <f t="shared" si="48"/>
        <v>1156960</v>
      </c>
      <c r="AP55" s="55">
        <v>0</v>
      </c>
      <c r="AQ55" s="56"/>
      <c r="AR55" s="56">
        <v>0</v>
      </c>
      <c r="AS55" s="56">
        <v>0</v>
      </c>
      <c r="AT55" s="30"/>
      <c r="AU55" s="30"/>
      <c r="AV55" s="30"/>
      <c r="AW55" s="30"/>
      <c r="AX55" s="55">
        <v>30</v>
      </c>
      <c r="AY55" s="56">
        <v>0</v>
      </c>
      <c r="AZ55" s="56">
        <v>0</v>
      </c>
      <c r="BA55" s="67" t="s">
        <v>244</v>
      </c>
      <c r="BB55" s="29" t="s">
        <v>406</v>
      </c>
      <c r="BC55" s="59"/>
      <c r="BD55" s="58"/>
      <c r="BE55" s="58"/>
      <c r="BF55" s="29" t="s">
        <v>406</v>
      </c>
      <c r="BG55" s="32"/>
      <c r="BH55" s="32"/>
      <c r="BI55" s="32"/>
      <c r="BJ55" s="32"/>
      <c r="BK55" s="29" t="s">
        <v>73</v>
      </c>
      <c r="BL55" s="30"/>
      <c r="BM55" s="30"/>
    </row>
    <row r="56" spans="1:65" s="82" customFormat="1" ht="12" customHeight="1" x14ac:dyDescent="0.25">
      <c r="A56" s="68" t="s">
        <v>387</v>
      </c>
      <c r="B56" s="68"/>
      <c r="C56" s="69"/>
      <c r="D56" s="49" t="s">
        <v>47</v>
      </c>
      <c r="E56" s="69"/>
      <c r="F56" s="70" t="s">
        <v>48</v>
      </c>
      <c r="G56" s="71" t="s">
        <v>403</v>
      </c>
      <c r="H56" s="69"/>
      <c r="I56" s="72" t="s">
        <v>404</v>
      </c>
      <c r="J56" s="72" t="s">
        <v>405</v>
      </c>
      <c r="K56" s="72" t="s">
        <v>25</v>
      </c>
      <c r="L56" s="72"/>
      <c r="M56" s="72"/>
      <c r="N56" s="68"/>
      <c r="O56" s="68" t="s">
        <v>242</v>
      </c>
      <c r="P56" s="73" t="s">
        <v>391</v>
      </c>
      <c r="Q56" s="74" t="s">
        <v>277</v>
      </c>
      <c r="R56" s="72" t="s">
        <v>234</v>
      </c>
      <c r="S56" s="68" t="s">
        <v>232</v>
      </c>
      <c r="T56" s="72" t="s">
        <v>10</v>
      </c>
      <c r="U56" s="72" t="s">
        <v>11</v>
      </c>
      <c r="V56" s="75"/>
      <c r="W56" s="76" t="s">
        <v>264</v>
      </c>
      <c r="X56" s="76" t="s">
        <v>251</v>
      </c>
      <c r="Y56" s="77">
        <v>0</v>
      </c>
      <c r="Z56" s="78">
        <v>90</v>
      </c>
      <c r="AA56" s="78">
        <v>10</v>
      </c>
      <c r="AB56" s="72" t="s">
        <v>286</v>
      </c>
      <c r="AC56" s="76" t="s">
        <v>236</v>
      </c>
      <c r="AD56" s="79">
        <v>10</v>
      </c>
      <c r="AE56" s="80">
        <v>103300</v>
      </c>
      <c r="AF56" s="80">
        <f>AE56*AD56</f>
        <v>1033000</v>
      </c>
      <c r="AG56" s="80">
        <f>AF56*1.12</f>
        <v>1156960</v>
      </c>
      <c r="AH56" s="79">
        <v>10</v>
      </c>
      <c r="AI56" s="80">
        <v>103300</v>
      </c>
      <c r="AJ56" s="80">
        <f>AI56*AH56</f>
        <v>1033000</v>
      </c>
      <c r="AK56" s="80">
        <f>AJ56*1.12</f>
        <v>1156960</v>
      </c>
      <c r="AL56" s="79">
        <v>10</v>
      </c>
      <c r="AM56" s="80">
        <v>103300</v>
      </c>
      <c r="AN56" s="80">
        <f>AL56*AM56</f>
        <v>1033000</v>
      </c>
      <c r="AO56" s="80">
        <f>AN56*1.12</f>
        <v>1156960</v>
      </c>
      <c r="AP56" s="79">
        <v>0</v>
      </c>
      <c r="AQ56" s="80"/>
      <c r="AR56" s="80">
        <v>0</v>
      </c>
      <c r="AS56" s="80">
        <v>0</v>
      </c>
      <c r="AT56" s="69"/>
      <c r="AU56" s="69"/>
      <c r="AV56" s="69"/>
      <c r="AW56" s="69"/>
      <c r="AX56" s="79">
        <v>30</v>
      </c>
      <c r="AY56" s="80">
        <v>0</v>
      </c>
      <c r="AZ56" s="80">
        <f>AY56*1.12</f>
        <v>0</v>
      </c>
      <c r="BA56" s="81" t="s">
        <v>244</v>
      </c>
      <c r="BB56" s="68" t="s">
        <v>406</v>
      </c>
      <c r="BC56" s="88"/>
      <c r="BD56" s="89"/>
      <c r="BE56" s="89"/>
      <c r="BF56" s="68" t="s">
        <v>406</v>
      </c>
      <c r="BG56" s="72"/>
      <c r="BH56" s="72"/>
      <c r="BI56" s="72"/>
      <c r="BJ56" s="72"/>
      <c r="BK56" s="72"/>
      <c r="BL56" s="68" t="s">
        <v>73</v>
      </c>
      <c r="BM56" s="72"/>
    </row>
    <row r="57" spans="1:65" s="82" customFormat="1" ht="12" customHeight="1" x14ac:dyDescent="0.25">
      <c r="A57" s="68" t="s">
        <v>387</v>
      </c>
      <c r="B57" s="68"/>
      <c r="C57" s="69"/>
      <c r="D57" s="83" t="s">
        <v>48</v>
      </c>
      <c r="E57" s="69"/>
      <c r="F57" s="83" t="s">
        <v>47</v>
      </c>
      <c r="G57" s="71" t="s">
        <v>403</v>
      </c>
      <c r="H57" s="69"/>
      <c r="I57" s="72" t="s">
        <v>404</v>
      </c>
      <c r="J57" s="72" t="s">
        <v>405</v>
      </c>
      <c r="K57" s="72" t="s">
        <v>25</v>
      </c>
      <c r="L57" s="72"/>
      <c r="M57" s="72"/>
      <c r="N57" s="68"/>
      <c r="O57" s="68" t="s">
        <v>242</v>
      </c>
      <c r="P57" s="84" t="s">
        <v>445</v>
      </c>
      <c r="Q57" s="74" t="s">
        <v>648</v>
      </c>
      <c r="R57" s="72" t="s">
        <v>234</v>
      </c>
      <c r="S57" s="68" t="s">
        <v>232</v>
      </c>
      <c r="T57" s="72" t="s">
        <v>10</v>
      </c>
      <c r="U57" s="72" t="s">
        <v>11</v>
      </c>
      <c r="V57" s="75"/>
      <c r="W57" s="76" t="s">
        <v>649</v>
      </c>
      <c r="X57" s="76" t="s">
        <v>251</v>
      </c>
      <c r="Y57" s="85">
        <v>0</v>
      </c>
      <c r="Z57" s="86">
        <v>90</v>
      </c>
      <c r="AA57" s="86">
        <v>10</v>
      </c>
      <c r="AB57" s="72" t="s">
        <v>286</v>
      </c>
      <c r="AC57" s="76" t="s">
        <v>236</v>
      </c>
      <c r="AD57" s="79">
        <v>0</v>
      </c>
      <c r="AE57" s="80">
        <v>103300</v>
      </c>
      <c r="AF57" s="80">
        <f>AE57*AD57</f>
        <v>0</v>
      </c>
      <c r="AG57" s="80">
        <f>AF57*1.12</f>
        <v>0</v>
      </c>
      <c r="AH57" s="79">
        <v>10</v>
      </c>
      <c r="AI57" s="80">
        <v>103300</v>
      </c>
      <c r="AJ57" s="80">
        <f>AI57*AH57</f>
        <v>1033000</v>
      </c>
      <c r="AK57" s="80">
        <f>AJ57*1.12</f>
        <v>1156960</v>
      </c>
      <c r="AL57" s="79">
        <v>10</v>
      </c>
      <c r="AM57" s="80">
        <v>103300</v>
      </c>
      <c r="AN57" s="80">
        <f>AL57*AM57</f>
        <v>1033000</v>
      </c>
      <c r="AO57" s="80">
        <f>AN57*1.12</f>
        <v>1156960</v>
      </c>
      <c r="AP57" s="79">
        <v>0</v>
      </c>
      <c r="AQ57" s="80"/>
      <c r="AR57" s="80">
        <v>0</v>
      </c>
      <c r="AS57" s="80">
        <v>0</v>
      </c>
      <c r="AT57" s="69"/>
      <c r="AU57" s="69"/>
      <c r="AV57" s="69"/>
      <c r="AW57" s="69"/>
      <c r="AX57" s="79">
        <f t="shared" ref="AX57" si="52">AD57+AH57+AL57</f>
        <v>20</v>
      </c>
      <c r="AY57" s="87">
        <v>2066000</v>
      </c>
      <c r="AZ57" s="56">
        <v>2313920</v>
      </c>
      <c r="BA57" s="81" t="s">
        <v>244</v>
      </c>
      <c r="BB57" s="68" t="s">
        <v>406</v>
      </c>
      <c r="BC57" s="88"/>
      <c r="BD57" s="89"/>
      <c r="BE57" s="89"/>
      <c r="BF57" s="68" t="s">
        <v>406</v>
      </c>
      <c r="BG57" s="72"/>
      <c r="BH57" s="72"/>
      <c r="BI57" s="72"/>
      <c r="BJ57" s="72"/>
      <c r="BK57" s="72"/>
      <c r="BL57" s="68" t="s">
        <v>73</v>
      </c>
      <c r="BM57" s="72"/>
    </row>
    <row r="58" spans="1:65" s="48" customFormat="1" ht="12" customHeight="1" x14ac:dyDescent="0.2">
      <c r="A58" s="29" t="s">
        <v>387</v>
      </c>
      <c r="B58" s="29"/>
      <c r="C58" s="30"/>
      <c r="D58" s="31"/>
      <c r="E58" s="30"/>
      <c r="F58" s="49" t="s">
        <v>49</v>
      </c>
      <c r="G58" s="66" t="s">
        <v>407</v>
      </c>
      <c r="H58" s="30"/>
      <c r="I58" s="32" t="s">
        <v>404</v>
      </c>
      <c r="J58" s="32" t="s">
        <v>408</v>
      </c>
      <c r="K58" s="32" t="s">
        <v>25</v>
      </c>
      <c r="L58" s="32"/>
      <c r="M58" s="32"/>
      <c r="N58" s="29"/>
      <c r="O58" s="29" t="s">
        <v>242</v>
      </c>
      <c r="P58" s="52" t="s">
        <v>391</v>
      </c>
      <c r="Q58" s="35" t="s">
        <v>277</v>
      </c>
      <c r="R58" s="32" t="s">
        <v>234</v>
      </c>
      <c r="S58" s="29" t="s">
        <v>232</v>
      </c>
      <c r="T58" s="32" t="s">
        <v>10</v>
      </c>
      <c r="U58" s="32" t="s">
        <v>11</v>
      </c>
      <c r="V58" s="38"/>
      <c r="W58" s="39" t="s">
        <v>264</v>
      </c>
      <c r="X58" s="39" t="s">
        <v>251</v>
      </c>
      <c r="Y58" s="31">
        <v>30</v>
      </c>
      <c r="Z58" s="31">
        <v>60</v>
      </c>
      <c r="AA58" s="40">
        <v>10</v>
      </c>
      <c r="AB58" s="32" t="s">
        <v>286</v>
      </c>
      <c r="AC58" s="39" t="s">
        <v>236</v>
      </c>
      <c r="AD58" s="55">
        <v>2</v>
      </c>
      <c r="AE58" s="56">
        <v>267500</v>
      </c>
      <c r="AF58" s="56">
        <f t="shared" si="43"/>
        <v>535000</v>
      </c>
      <c r="AG58" s="56">
        <f t="shared" si="44"/>
        <v>599200</v>
      </c>
      <c r="AH58" s="55">
        <v>2</v>
      </c>
      <c r="AI58" s="56">
        <v>267500</v>
      </c>
      <c r="AJ58" s="56">
        <f t="shared" si="45"/>
        <v>535000</v>
      </c>
      <c r="AK58" s="56">
        <f t="shared" si="46"/>
        <v>599200</v>
      </c>
      <c r="AL58" s="55">
        <v>2</v>
      </c>
      <c r="AM58" s="56">
        <v>267500</v>
      </c>
      <c r="AN58" s="56">
        <f t="shared" si="47"/>
        <v>535000</v>
      </c>
      <c r="AO58" s="56">
        <f t="shared" si="48"/>
        <v>599200</v>
      </c>
      <c r="AP58" s="55">
        <v>0</v>
      </c>
      <c r="AQ58" s="56"/>
      <c r="AR58" s="56">
        <v>0</v>
      </c>
      <c r="AS58" s="56">
        <v>0</v>
      </c>
      <c r="AT58" s="30"/>
      <c r="AU58" s="30"/>
      <c r="AV58" s="30"/>
      <c r="AW58" s="30"/>
      <c r="AX58" s="55">
        <v>6</v>
      </c>
      <c r="AY58" s="56">
        <v>0</v>
      </c>
      <c r="AZ58" s="56">
        <v>0</v>
      </c>
      <c r="BA58" s="67" t="s">
        <v>244</v>
      </c>
      <c r="BB58" s="29" t="s">
        <v>409</v>
      </c>
      <c r="BC58" s="59"/>
      <c r="BD58" s="58"/>
      <c r="BE58" s="58"/>
      <c r="BF58" s="29" t="s">
        <v>409</v>
      </c>
      <c r="BG58" s="32"/>
      <c r="BH58" s="32"/>
      <c r="BI58" s="32"/>
      <c r="BJ58" s="32"/>
      <c r="BK58" s="29" t="s">
        <v>73</v>
      </c>
      <c r="BL58" s="30"/>
      <c r="BM58" s="30"/>
    </row>
    <row r="59" spans="1:65" s="82" customFormat="1" ht="12" customHeight="1" x14ac:dyDescent="0.25">
      <c r="A59" s="68" t="s">
        <v>387</v>
      </c>
      <c r="B59" s="68"/>
      <c r="C59" s="69"/>
      <c r="D59" s="49" t="s">
        <v>49</v>
      </c>
      <c r="E59" s="69"/>
      <c r="F59" s="70" t="s">
        <v>50</v>
      </c>
      <c r="G59" s="71" t="s">
        <v>407</v>
      </c>
      <c r="H59" s="69"/>
      <c r="I59" s="72" t="s">
        <v>404</v>
      </c>
      <c r="J59" s="72" t="s">
        <v>408</v>
      </c>
      <c r="K59" s="72" t="s">
        <v>25</v>
      </c>
      <c r="L59" s="72"/>
      <c r="M59" s="72"/>
      <c r="N59" s="68"/>
      <c r="O59" s="68" t="s">
        <v>242</v>
      </c>
      <c r="P59" s="73" t="s">
        <v>391</v>
      </c>
      <c r="Q59" s="74" t="s">
        <v>277</v>
      </c>
      <c r="R59" s="72" t="s">
        <v>234</v>
      </c>
      <c r="S59" s="68" t="s">
        <v>232</v>
      </c>
      <c r="T59" s="72" t="s">
        <v>10</v>
      </c>
      <c r="U59" s="72" t="s">
        <v>11</v>
      </c>
      <c r="V59" s="75"/>
      <c r="W59" s="76" t="s">
        <v>264</v>
      </c>
      <c r="X59" s="76" t="s">
        <v>251</v>
      </c>
      <c r="Y59" s="77">
        <v>0</v>
      </c>
      <c r="Z59" s="78">
        <v>90</v>
      </c>
      <c r="AA59" s="78">
        <v>10</v>
      </c>
      <c r="AB59" s="72" t="s">
        <v>286</v>
      </c>
      <c r="AC59" s="76" t="s">
        <v>236</v>
      </c>
      <c r="AD59" s="79">
        <v>2</v>
      </c>
      <c r="AE59" s="80">
        <v>267500</v>
      </c>
      <c r="AF59" s="80">
        <f>AE59*AD59</f>
        <v>535000</v>
      </c>
      <c r="AG59" s="80">
        <f>AF59*1.12</f>
        <v>599200</v>
      </c>
      <c r="AH59" s="79">
        <v>2</v>
      </c>
      <c r="AI59" s="80">
        <v>267500</v>
      </c>
      <c r="AJ59" s="80">
        <f>AI59*AH59</f>
        <v>535000</v>
      </c>
      <c r="AK59" s="80">
        <f>AJ59*1.12</f>
        <v>599200</v>
      </c>
      <c r="AL59" s="79">
        <v>2</v>
      </c>
      <c r="AM59" s="80">
        <v>267500</v>
      </c>
      <c r="AN59" s="80">
        <f>AL59*AM59</f>
        <v>535000</v>
      </c>
      <c r="AO59" s="80">
        <f>AN59*1.12</f>
        <v>599200</v>
      </c>
      <c r="AP59" s="79">
        <v>0</v>
      </c>
      <c r="AQ59" s="80"/>
      <c r="AR59" s="80">
        <v>0</v>
      </c>
      <c r="AS59" s="80">
        <v>0</v>
      </c>
      <c r="AT59" s="69"/>
      <c r="AU59" s="69"/>
      <c r="AV59" s="69"/>
      <c r="AW59" s="69"/>
      <c r="AX59" s="79">
        <v>6</v>
      </c>
      <c r="AY59" s="80">
        <v>0</v>
      </c>
      <c r="AZ59" s="80">
        <f>AY59*1.12</f>
        <v>0</v>
      </c>
      <c r="BA59" s="81" t="s">
        <v>244</v>
      </c>
      <c r="BB59" s="68" t="s">
        <v>409</v>
      </c>
      <c r="BC59" s="88"/>
      <c r="BD59" s="89"/>
      <c r="BE59" s="89"/>
      <c r="BF59" s="68" t="s">
        <v>409</v>
      </c>
      <c r="BG59" s="72"/>
      <c r="BH59" s="72"/>
      <c r="BI59" s="72"/>
      <c r="BJ59" s="72"/>
      <c r="BK59" s="72"/>
      <c r="BL59" s="68" t="s">
        <v>73</v>
      </c>
      <c r="BM59" s="72"/>
    </row>
    <row r="60" spans="1:65" s="82" customFormat="1" ht="12" customHeight="1" x14ac:dyDescent="0.25">
      <c r="A60" s="68" t="s">
        <v>387</v>
      </c>
      <c r="B60" s="68"/>
      <c r="C60" s="69"/>
      <c r="D60" s="83" t="s">
        <v>50</v>
      </c>
      <c r="E60" s="69"/>
      <c r="F60" s="83" t="s">
        <v>49</v>
      </c>
      <c r="G60" s="71" t="s">
        <v>407</v>
      </c>
      <c r="H60" s="69"/>
      <c r="I60" s="72" t="s">
        <v>404</v>
      </c>
      <c r="J60" s="72" t="s">
        <v>408</v>
      </c>
      <c r="K60" s="72" t="s">
        <v>25</v>
      </c>
      <c r="L60" s="72"/>
      <c r="M60" s="72"/>
      <c r="N60" s="68"/>
      <c r="O60" s="68" t="s">
        <v>242</v>
      </c>
      <c r="P60" s="84" t="s">
        <v>445</v>
      </c>
      <c r="Q60" s="74" t="s">
        <v>648</v>
      </c>
      <c r="R60" s="72" t="s">
        <v>234</v>
      </c>
      <c r="S60" s="68" t="s">
        <v>232</v>
      </c>
      <c r="T60" s="72" t="s">
        <v>10</v>
      </c>
      <c r="U60" s="72" t="s">
        <v>11</v>
      </c>
      <c r="V60" s="75"/>
      <c r="W60" s="76" t="s">
        <v>649</v>
      </c>
      <c r="X60" s="76" t="s">
        <v>251</v>
      </c>
      <c r="Y60" s="85">
        <v>0</v>
      </c>
      <c r="Z60" s="86">
        <v>90</v>
      </c>
      <c r="AA60" s="86">
        <v>10</v>
      </c>
      <c r="AB60" s="72" t="s">
        <v>286</v>
      </c>
      <c r="AC60" s="76" t="s">
        <v>236</v>
      </c>
      <c r="AD60" s="79">
        <v>0</v>
      </c>
      <c r="AE60" s="80">
        <v>267500</v>
      </c>
      <c r="AF60" s="80">
        <f>AE60*AD60</f>
        <v>0</v>
      </c>
      <c r="AG60" s="80">
        <f>AF60*1.12</f>
        <v>0</v>
      </c>
      <c r="AH60" s="79">
        <v>2</v>
      </c>
      <c r="AI60" s="80">
        <v>267500</v>
      </c>
      <c r="AJ60" s="80">
        <f>AI60*AH60</f>
        <v>535000</v>
      </c>
      <c r="AK60" s="80">
        <f>AJ60*1.12</f>
        <v>599200</v>
      </c>
      <c r="AL60" s="79">
        <v>2</v>
      </c>
      <c r="AM60" s="80">
        <v>267500</v>
      </c>
      <c r="AN60" s="80">
        <f>AL60*AM60</f>
        <v>535000</v>
      </c>
      <c r="AO60" s="80">
        <f>AN60*1.12</f>
        <v>599200</v>
      </c>
      <c r="AP60" s="79">
        <v>0</v>
      </c>
      <c r="AQ60" s="80"/>
      <c r="AR60" s="80">
        <v>0</v>
      </c>
      <c r="AS60" s="80">
        <v>0</v>
      </c>
      <c r="AT60" s="69"/>
      <c r="AU60" s="69"/>
      <c r="AV60" s="69"/>
      <c r="AW60" s="69"/>
      <c r="AX60" s="79">
        <f t="shared" ref="AX60" si="53">AD60+AH60+AL60</f>
        <v>4</v>
      </c>
      <c r="AY60" s="87">
        <v>1070000</v>
      </c>
      <c r="AZ60" s="56">
        <v>1198400</v>
      </c>
      <c r="BA60" s="81" t="s">
        <v>244</v>
      </c>
      <c r="BB60" s="68" t="s">
        <v>409</v>
      </c>
      <c r="BC60" s="88"/>
      <c r="BD60" s="89"/>
      <c r="BE60" s="89"/>
      <c r="BF60" s="68" t="s">
        <v>409</v>
      </c>
      <c r="BG60" s="72"/>
      <c r="BH60" s="72"/>
      <c r="BI60" s="72"/>
      <c r="BJ60" s="72"/>
      <c r="BK60" s="72"/>
      <c r="BL60" s="68" t="s">
        <v>73</v>
      </c>
      <c r="BM60" s="72"/>
    </row>
    <row r="61" spans="1:65" s="48" customFormat="1" ht="11.25" customHeight="1" x14ac:dyDescent="0.2">
      <c r="A61" s="29" t="s">
        <v>302</v>
      </c>
      <c r="B61" s="28" t="s">
        <v>426</v>
      </c>
      <c r="C61" s="28"/>
      <c r="D61" s="49" t="s">
        <v>52</v>
      </c>
      <c r="E61" s="30"/>
      <c r="F61" s="31" t="s">
        <v>51</v>
      </c>
      <c r="G61" s="32" t="s">
        <v>312</v>
      </c>
      <c r="H61" s="29" t="s">
        <v>439</v>
      </c>
      <c r="I61" s="32" t="s">
        <v>313</v>
      </c>
      <c r="J61" s="32" t="s">
        <v>314</v>
      </c>
      <c r="K61" s="32" t="s">
        <v>25</v>
      </c>
      <c r="L61" s="32"/>
      <c r="M61" s="32" t="s">
        <v>60</v>
      </c>
      <c r="N61" s="29" t="s">
        <v>210</v>
      </c>
      <c r="O61" s="29" t="s">
        <v>232</v>
      </c>
      <c r="P61" s="32" t="s">
        <v>283</v>
      </c>
      <c r="Q61" s="32">
        <v>12.2018</v>
      </c>
      <c r="R61" s="32" t="s">
        <v>234</v>
      </c>
      <c r="S61" s="29" t="s">
        <v>232</v>
      </c>
      <c r="T61" s="32" t="s">
        <v>284</v>
      </c>
      <c r="U61" s="32" t="s">
        <v>11</v>
      </c>
      <c r="V61" s="38"/>
      <c r="W61" s="32">
        <v>1.2019</v>
      </c>
      <c r="X61" s="29" t="s">
        <v>285</v>
      </c>
      <c r="Y61" s="29" t="s">
        <v>435</v>
      </c>
      <c r="Z61" s="29" t="s">
        <v>436</v>
      </c>
      <c r="AA61" s="54">
        <v>10</v>
      </c>
      <c r="AB61" s="32" t="s">
        <v>286</v>
      </c>
      <c r="AC61" s="32"/>
      <c r="AD61" s="55">
        <v>85</v>
      </c>
      <c r="AE61" s="56">
        <v>17686.830000000002</v>
      </c>
      <c r="AF61" s="56">
        <v>1503380.55</v>
      </c>
      <c r="AG61" s="56">
        <v>1683786.22</v>
      </c>
      <c r="AH61" s="55">
        <v>230</v>
      </c>
      <c r="AI61" s="56">
        <v>17686.830000000002</v>
      </c>
      <c r="AJ61" s="56">
        <v>4067970.9</v>
      </c>
      <c r="AK61" s="56">
        <v>4556127.41</v>
      </c>
      <c r="AL61" s="55">
        <v>230</v>
      </c>
      <c r="AM61" s="56">
        <v>17686.830000000002</v>
      </c>
      <c r="AN61" s="56">
        <v>4067970.9</v>
      </c>
      <c r="AO61" s="56">
        <v>4556127.41</v>
      </c>
      <c r="AP61" s="55">
        <v>230</v>
      </c>
      <c r="AQ61" s="56">
        <v>17686.830000000002</v>
      </c>
      <c r="AR61" s="56">
        <v>4067970.9</v>
      </c>
      <c r="AS61" s="56">
        <v>4556127.41</v>
      </c>
      <c r="AT61" s="55">
        <v>230</v>
      </c>
      <c r="AU61" s="56">
        <v>17686.830000000002</v>
      </c>
      <c r="AV61" s="56">
        <v>4067970.9</v>
      </c>
      <c r="AW61" s="56">
        <v>4556127.41</v>
      </c>
      <c r="AX61" s="55">
        <v>1005</v>
      </c>
      <c r="AY61" s="56">
        <v>0</v>
      </c>
      <c r="AZ61" s="56">
        <v>0</v>
      </c>
      <c r="BA61" s="29" t="s">
        <v>245</v>
      </c>
      <c r="BB61" s="32"/>
      <c r="BC61" s="32"/>
      <c r="BD61" s="32"/>
      <c r="BE61" s="32"/>
      <c r="BF61" s="32" t="s">
        <v>306</v>
      </c>
      <c r="BG61" s="32"/>
      <c r="BH61" s="32"/>
      <c r="BI61" s="32"/>
      <c r="BJ61" s="32"/>
      <c r="BK61" s="32"/>
      <c r="BL61" s="90"/>
      <c r="BM61" s="29" t="s">
        <v>73</v>
      </c>
    </row>
    <row r="62" spans="1:65" s="48" customFormat="1" ht="13.15" customHeight="1" x14ac:dyDescent="0.2">
      <c r="A62" s="29" t="s">
        <v>302</v>
      </c>
      <c r="B62" s="35" t="s">
        <v>442</v>
      </c>
      <c r="C62" s="47" t="s">
        <v>508</v>
      </c>
      <c r="D62" s="31" t="s">
        <v>509</v>
      </c>
      <c r="E62" s="32"/>
      <c r="F62" s="31"/>
      <c r="G62" s="32" t="s">
        <v>312</v>
      </c>
      <c r="H62" s="31">
        <v>220016064</v>
      </c>
      <c r="I62" s="32" t="s">
        <v>313</v>
      </c>
      <c r="J62" s="52" t="s">
        <v>314</v>
      </c>
      <c r="K62" s="32" t="s">
        <v>25</v>
      </c>
      <c r="L62" s="32"/>
      <c r="M62" s="32" t="s">
        <v>60</v>
      </c>
      <c r="N62" s="29" t="s">
        <v>210</v>
      </c>
      <c r="O62" s="29" t="s">
        <v>232</v>
      </c>
      <c r="P62" s="32" t="s">
        <v>283</v>
      </c>
      <c r="Q62" s="53" t="s">
        <v>510</v>
      </c>
      <c r="R62" s="32" t="s">
        <v>234</v>
      </c>
      <c r="S62" s="29" t="s">
        <v>232</v>
      </c>
      <c r="T62" s="32" t="s">
        <v>284</v>
      </c>
      <c r="U62" s="32" t="s">
        <v>11</v>
      </c>
      <c r="V62" s="38"/>
      <c r="W62" s="60" t="s">
        <v>478</v>
      </c>
      <c r="X62" s="29" t="s">
        <v>285</v>
      </c>
      <c r="Y62" s="60">
        <v>30</v>
      </c>
      <c r="Z62" s="60" t="s">
        <v>243</v>
      </c>
      <c r="AA62" s="60">
        <v>10</v>
      </c>
      <c r="AB62" s="32" t="s">
        <v>286</v>
      </c>
      <c r="AC62" s="32"/>
      <c r="AD62" s="55">
        <v>200</v>
      </c>
      <c r="AE62" s="56">
        <v>17686.830000000002</v>
      </c>
      <c r="AF62" s="56">
        <f t="shared" ref="AF62" si="54">AD62*AE62</f>
        <v>3537366.0000000005</v>
      </c>
      <c r="AG62" s="56">
        <f t="shared" ref="AG62" si="55">AF62*1.12</f>
        <v>3961849.9200000009</v>
      </c>
      <c r="AH62" s="55">
        <v>230</v>
      </c>
      <c r="AI62" s="56">
        <v>17686.830000000002</v>
      </c>
      <c r="AJ62" s="56">
        <f t="shared" ref="AJ62" si="56">AH62*AI62</f>
        <v>4067970.9000000004</v>
      </c>
      <c r="AK62" s="56">
        <f t="shared" ref="AK62" si="57">AJ62*1.12</f>
        <v>4556127.4080000008</v>
      </c>
      <c r="AL62" s="55">
        <v>230</v>
      </c>
      <c r="AM62" s="56">
        <v>17686.830000000002</v>
      </c>
      <c r="AN62" s="56">
        <f t="shared" ref="AN62" si="58">AL62*AM62</f>
        <v>4067970.9000000004</v>
      </c>
      <c r="AO62" s="56">
        <f t="shared" ref="AO62" si="59">AN62*1.12</f>
        <v>4556127.4080000008</v>
      </c>
      <c r="AP62" s="55">
        <v>230</v>
      </c>
      <c r="AQ62" s="56">
        <v>17686.830000000002</v>
      </c>
      <c r="AR62" s="56">
        <f t="shared" ref="AR62" si="60">AP62*AQ62</f>
        <v>4067970.9000000004</v>
      </c>
      <c r="AS62" s="56">
        <f t="shared" ref="AS62:AS106" si="61">AR62*1.12</f>
        <v>4556127.4080000008</v>
      </c>
      <c r="AT62" s="55">
        <v>230</v>
      </c>
      <c r="AU62" s="56">
        <v>17686.830000000002</v>
      </c>
      <c r="AV62" s="56">
        <f t="shared" ref="AV62" si="62">AT62*AU62</f>
        <v>4067970.9000000004</v>
      </c>
      <c r="AW62" s="56">
        <f t="shared" ref="AW62:AW106" si="63">AV62*1.12</f>
        <v>4556127.4080000008</v>
      </c>
      <c r="AX62" s="61">
        <f t="shared" ref="AX62:AX104" si="64">AT62+AP62+AL62+AH62+AD62</f>
        <v>1120</v>
      </c>
      <c r="AY62" s="56">
        <f>AF62+AJ62+AN62+AR62+AV62</f>
        <v>19809249.600000001</v>
      </c>
      <c r="AZ62" s="56">
        <f>AY62*1.12</f>
        <v>22186359.552000005</v>
      </c>
      <c r="BA62" s="29" t="s">
        <v>245</v>
      </c>
      <c r="BB62" s="32"/>
      <c r="BC62" s="32"/>
      <c r="BD62" s="32"/>
      <c r="BE62" s="32"/>
      <c r="BF62" s="32" t="s">
        <v>306</v>
      </c>
      <c r="BG62" s="32"/>
      <c r="BH62" s="32"/>
      <c r="BI62" s="32"/>
      <c r="BJ62" s="29" t="s">
        <v>73</v>
      </c>
      <c r="BK62" s="29" t="s">
        <v>73</v>
      </c>
      <c r="BL62" s="47"/>
    </row>
    <row r="63" spans="1:65" ht="13.15" customHeight="1" x14ac:dyDescent="0.2">
      <c r="A63" s="29" t="s">
        <v>302</v>
      </c>
      <c r="B63" s="35" t="s">
        <v>442</v>
      </c>
      <c r="C63" s="47" t="s">
        <v>443</v>
      </c>
      <c r="D63" s="91" t="s">
        <v>29</v>
      </c>
      <c r="E63" s="92"/>
      <c r="F63" s="35"/>
      <c r="G63" s="32" t="s">
        <v>444</v>
      </c>
      <c r="H63" s="31">
        <v>210013579</v>
      </c>
      <c r="I63" s="32" t="s">
        <v>58</v>
      </c>
      <c r="J63" s="32" t="s">
        <v>59</v>
      </c>
      <c r="K63" s="32" t="s">
        <v>25</v>
      </c>
      <c r="L63" s="32"/>
      <c r="M63" s="32" t="s">
        <v>60</v>
      </c>
      <c r="N63" s="29" t="s">
        <v>210</v>
      </c>
      <c r="O63" s="29" t="s">
        <v>242</v>
      </c>
      <c r="P63" s="93" t="s">
        <v>445</v>
      </c>
      <c r="Q63" s="94" t="s">
        <v>264</v>
      </c>
      <c r="R63" s="32" t="s">
        <v>234</v>
      </c>
      <c r="S63" s="29" t="s">
        <v>232</v>
      </c>
      <c r="T63" s="32" t="s">
        <v>284</v>
      </c>
      <c r="U63" s="32" t="s">
        <v>11</v>
      </c>
      <c r="V63" s="38"/>
      <c r="W63" s="94" t="s">
        <v>446</v>
      </c>
      <c r="X63" s="29" t="s">
        <v>285</v>
      </c>
      <c r="Y63" s="60">
        <v>30</v>
      </c>
      <c r="Z63" s="60" t="s">
        <v>243</v>
      </c>
      <c r="AA63" s="60">
        <v>10</v>
      </c>
      <c r="AB63" s="32" t="s">
        <v>238</v>
      </c>
      <c r="AC63" s="95" t="s">
        <v>236</v>
      </c>
      <c r="AD63" s="55"/>
      <c r="AE63" s="56">
        <v>1645246.89</v>
      </c>
      <c r="AF63" s="56">
        <f>AE63*AD63</f>
        <v>0</v>
      </c>
      <c r="AG63" s="56">
        <f>AF63*1.12</f>
        <v>0</v>
      </c>
      <c r="AH63" s="55">
        <v>73</v>
      </c>
      <c r="AI63" s="56">
        <v>1645246.89</v>
      </c>
      <c r="AJ63" s="56">
        <f>AI63*AH63</f>
        <v>120103022.97</v>
      </c>
      <c r="AK63" s="56">
        <f>AJ63*1.12</f>
        <v>134515385.72640002</v>
      </c>
      <c r="AL63" s="55">
        <v>73</v>
      </c>
      <c r="AM63" s="56">
        <v>1645246.89</v>
      </c>
      <c r="AN63" s="56">
        <f>AM63*AL63</f>
        <v>120103022.97</v>
      </c>
      <c r="AO63" s="56">
        <f>AN63*1.12</f>
        <v>134515385.72640002</v>
      </c>
      <c r="AP63" s="55">
        <v>73</v>
      </c>
      <c r="AQ63" s="56">
        <v>1645246.89</v>
      </c>
      <c r="AR63" s="56">
        <f t="shared" ref="AR63:AR104" si="65">AQ63*AP63</f>
        <v>120103022.97</v>
      </c>
      <c r="AS63" s="56">
        <f t="shared" si="61"/>
        <v>134515385.72640002</v>
      </c>
      <c r="AT63" s="55">
        <v>73</v>
      </c>
      <c r="AU63" s="56">
        <v>1645246.89</v>
      </c>
      <c r="AV63" s="56">
        <f t="shared" ref="AV63:AV104" si="66">AU63*AT63</f>
        <v>120103022.97</v>
      </c>
      <c r="AW63" s="56">
        <f t="shared" si="63"/>
        <v>134515385.72640002</v>
      </c>
      <c r="AX63" s="55">
        <f t="shared" si="64"/>
        <v>292</v>
      </c>
      <c r="AY63" s="42">
        <v>0</v>
      </c>
      <c r="AZ63" s="42">
        <v>0</v>
      </c>
      <c r="BA63" s="33" t="s">
        <v>447</v>
      </c>
      <c r="BB63" s="32"/>
      <c r="BC63" s="32"/>
      <c r="BD63" s="32"/>
      <c r="BE63" s="32"/>
      <c r="BF63" s="32" t="s">
        <v>448</v>
      </c>
      <c r="BG63" s="32"/>
      <c r="BH63" s="32"/>
      <c r="BI63" s="32"/>
      <c r="BJ63" s="32"/>
      <c r="BK63" s="32"/>
      <c r="BL63" s="32"/>
      <c r="BM63" s="29" t="s">
        <v>73</v>
      </c>
    </row>
    <row r="64" spans="1:65" s="105" customFormat="1" ht="13.15" customHeight="1" x14ac:dyDescent="0.25">
      <c r="A64" s="52" t="s">
        <v>302</v>
      </c>
      <c r="B64" s="96" t="s">
        <v>442</v>
      </c>
      <c r="C64" s="97" t="s">
        <v>443</v>
      </c>
      <c r="D64" s="98" t="s">
        <v>598</v>
      </c>
      <c r="E64" s="99"/>
      <c r="F64" s="96"/>
      <c r="G64" s="52" t="s">
        <v>444</v>
      </c>
      <c r="H64" s="100">
        <v>210013579</v>
      </c>
      <c r="I64" s="101" t="s">
        <v>58</v>
      </c>
      <c r="J64" s="52" t="s">
        <v>59</v>
      </c>
      <c r="K64" s="101" t="s">
        <v>25</v>
      </c>
      <c r="L64" s="101"/>
      <c r="M64" s="101" t="s">
        <v>60</v>
      </c>
      <c r="N64" s="102" t="s">
        <v>210</v>
      </c>
      <c r="O64" s="102" t="s">
        <v>242</v>
      </c>
      <c r="P64" s="84" t="s">
        <v>445</v>
      </c>
      <c r="Q64" s="33" t="s">
        <v>522</v>
      </c>
      <c r="R64" s="101" t="s">
        <v>234</v>
      </c>
      <c r="S64" s="102" t="s">
        <v>232</v>
      </c>
      <c r="T64" s="52" t="s">
        <v>284</v>
      </c>
      <c r="U64" s="101" t="s">
        <v>11</v>
      </c>
      <c r="V64" s="67"/>
      <c r="W64" s="33" t="s">
        <v>446</v>
      </c>
      <c r="X64" s="102" t="s">
        <v>285</v>
      </c>
      <c r="Y64" s="103">
        <v>30</v>
      </c>
      <c r="Z64" s="103" t="s">
        <v>243</v>
      </c>
      <c r="AA64" s="103">
        <v>10</v>
      </c>
      <c r="AB64" s="52" t="s">
        <v>238</v>
      </c>
      <c r="AC64" s="95" t="s">
        <v>236</v>
      </c>
      <c r="AD64" s="87"/>
      <c r="AE64" s="104">
        <v>1645246.89</v>
      </c>
      <c r="AF64" s="104">
        <v>0</v>
      </c>
      <c r="AG64" s="104">
        <v>0</v>
      </c>
      <c r="AH64" s="87">
        <v>73</v>
      </c>
      <c r="AI64" s="104">
        <v>1645246.89</v>
      </c>
      <c r="AJ64" s="104">
        <v>120103022.97</v>
      </c>
      <c r="AK64" s="104">
        <v>134515385.72640002</v>
      </c>
      <c r="AL64" s="87">
        <v>73</v>
      </c>
      <c r="AM64" s="104">
        <v>1645246.89</v>
      </c>
      <c r="AN64" s="104">
        <v>120103022.97</v>
      </c>
      <c r="AO64" s="104">
        <v>134515385.72640002</v>
      </c>
      <c r="AP64" s="87">
        <v>73</v>
      </c>
      <c r="AQ64" s="104">
        <v>1645246.89</v>
      </c>
      <c r="AR64" s="104">
        <v>120103022.97</v>
      </c>
      <c r="AS64" s="104">
        <v>134515385.72640002</v>
      </c>
      <c r="AT64" s="87">
        <v>73</v>
      </c>
      <c r="AU64" s="104">
        <v>1645246.89</v>
      </c>
      <c r="AV64" s="104">
        <v>120103022.97</v>
      </c>
      <c r="AW64" s="104">
        <v>134515385.72640002</v>
      </c>
      <c r="AX64" s="87">
        <v>292</v>
      </c>
      <c r="AY64" s="80">
        <v>0</v>
      </c>
      <c r="AZ64" s="80">
        <f>AY64*1.12</f>
        <v>0</v>
      </c>
      <c r="BA64" s="96" t="s">
        <v>447</v>
      </c>
      <c r="BB64" s="101"/>
      <c r="BC64" s="101"/>
      <c r="BD64" s="101"/>
      <c r="BE64" s="101"/>
      <c r="BF64" s="66" t="s">
        <v>448</v>
      </c>
      <c r="BG64" s="101"/>
      <c r="BH64" s="101"/>
      <c r="BI64" s="101"/>
      <c r="BJ64" s="101"/>
      <c r="BK64" s="101"/>
      <c r="BL64" s="101"/>
      <c r="BM64" s="102" t="s">
        <v>597</v>
      </c>
    </row>
    <row r="65" spans="1:66" s="105" customFormat="1" ht="13.15" customHeight="1" x14ac:dyDescent="0.2">
      <c r="A65" s="52" t="s">
        <v>302</v>
      </c>
      <c r="B65" s="96" t="s">
        <v>442</v>
      </c>
      <c r="C65" s="97" t="s">
        <v>443</v>
      </c>
      <c r="D65" s="98" t="s">
        <v>637</v>
      </c>
      <c r="E65" s="99"/>
      <c r="F65" s="96"/>
      <c r="G65" s="52" t="s">
        <v>444</v>
      </c>
      <c r="H65" s="100">
        <v>210013579</v>
      </c>
      <c r="I65" s="101" t="s">
        <v>58</v>
      </c>
      <c r="J65" s="52" t="s">
        <v>59</v>
      </c>
      <c r="K65" s="101" t="s">
        <v>9</v>
      </c>
      <c r="L65" s="101" t="s">
        <v>638</v>
      </c>
      <c r="M65" s="101" t="s">
        <v>60</v>
      </c>
      <c r="N65" s="102" t="s">
        <v>210</v>
      </c>
      <c r="O65" s="102" t="s">
        <v>242</v>
      </c>
      <c r="P65" s="84" t="s">
        <v>445</v>
      </c>
      <c r="Q65" s="33" t="s">
        <v>522</v>
      </c>
      <c r="R65" s="101" t="s">
        <v>234</v>
      </c>
      <c r="S65" s="102" t="s">
        <v>232</v>
      </c>
      <c r="T65" s="52" t="s">
        <v>284</v>
      </c>
      <c r="U65" s="101" t="s">
        <v>11</v>
      </c>
      <c r="V65" s="67"/>
      <c r="W65" s="33" t="s">
        <v>446</v>
      </c>
      <c r="X65" s="102" t="s">
        <v>285</v>
      </c>
      <c r="Y65" s="103">
        <v>30</v>
      </c>
      <c r="Z65" s="103" t="s">
        <v>243</v>
      </c>
      <c r="AA65" s="103">
        <v>10</v>
      </c>
      <c r="AB65" s="52" t="s">
        <v>238</v>
      </c>
      <c r="AC65" s="95" t="s">
        <v>236</v>
      </c>
      <c r="AD65" s="87"/>
      <c r="AE65" s="104">
        <v>1645246.89</v>
      </c>
      <c r="AF65" s="104">
        <v>0</v>
      </c>
      <c r="AG65" s="104">
        <v>0</v>
      </c>
      <c r="AH65" s="87">
        <v>73</v>
      </c>
      <c r="AI65" s="104">
        <v>1645246.89</v>
      </c>
      <c r="AJ65" s="104">
        <v>120103022.97</v>
      </c>
      <c r="AK65" s="104">
        <v>134515385.72640002</v>
      </c>
      <c r="AL65" s="87">
        <v>73</v>
      </c>
      <c r="AM65" s="104">
        <v>1645246.89</v>
      </c>
      <c r="AN65" s="104">
        <v>120103022.97</v>
      </c>
      <c r="AO65" s="104">
        <v>134515385.72640002</v>
      </c>
      <c r="AP65" s="87">
        <v>73</v>
      </c>
      <c r="AQ65" s="104">
        <v>1645246.89</v>
      </c>
      <c r="AR65" s="104">
        <v>120103022.97</v>
      </c>
      <c r="AS65" s="104">
        <v>134515385.72640002</v>
      </c>
      <c r="AT65" s="87">
        <v>73</v>
      </c>
      <c r="AU65" s="104">
        <v>1645246.89</v>
      </c>
      <c r="AV65" s="104">
        <v>120103022.97</v>
      </c>
      <c r="AW65" s="104">
        <v>134515385.72640002</v>
      </c>
      <c r="AX65" s="87">
        <v>292</v>
      </c>
      <c r="AY65" s="42">
        <v>0</v>
      </c>
      <c r="AZ65" s="42">
        <v>0</v>
      </c>
      <c r="BA65" s="96" t="s">
        <v>447</v>
      </c>
      <c r="BB65" s="101"/>
      <c r="BC65" s="101"/>
      <c r="BD65" s="101"/>
      <c r="BE65" s="101"/>
      <c r="BF65" s="66" t="s">
        <v>448</v>
      </c>
      <c r="BG65" s="101"/>
      <c r="BH65" s="101"/>
      <c r="BI65" s="101"/>
      <c r="BJ65" s="101"/>
      <c r="BK65" s="101"/>
      <c r="BL65" s="101"/>
      <c r="BM65" s="102" t="s">
        <v>597</v>
      </c>
    </row>
    <row r="66" spans="1:66" s="349" customFormat="1" ht="14.25" customHeight="1" x14ac:dyDescent="0.25">
      <c r="A66" s="66" t="s">
        <v>302</v>
      </c>
      <c r="B66" s="197" t="s">
        <v>442</v>
      </c>
      <c r="C66" s="197" t="s">
        <v>443</v>
      </c>
      <c r="D66" s="393" t="s">
        <v>699</v>
      </c>
      <c r="E66" s="393"/>
      <c r="F66" s="197"/>
      <c r="G66" s="66" t="s">
        <v>444</v>
      </c>
      <c r="H66" s="394">
        <v>210013579</v>
      </c>
      <c r="I66" s="66" t="s">
        <v>58</v>
      </c>
      <c r="J66" s="66" t="s">
        <v>59</v>
      </c>
      <c r="K66" s="66" t="s">
        <v>9</v>
      </c>
      <c r="L66" s="66" t="s">
        <v>638</v>
      </c>
      <c r="M66" s="66" t="s">
        <v>60</v>
      </c>
      <c r="N66" s="140" t="s">
        <v>210</v>
      </c>
      <c r="O66" s="140" t="s">
        <v>242</v>
      </c>
      <c r="P66" s="394" t="s">
        <v>445</v>
      </c>
      <c r="Q66" s="204" t="s">
        <v>662</v>
      </c>
      <c r="R66" s="66" t="s">
        <v>234</v>
      </c>
      <c r="S66" s="140" t="s">
        <v>232</v>
      </c>
      <c r="T66" s="66" t="s">
        <v>284</v>
      </c>
      <c r="U66" s="66" t="s">
        <v>11</v>
      </c>
      <c r="V66" s="140"/>
      <c r="W66" s="197" t="s">
        <v>446</v>
      </c>
      <c r="X66" s="395" t="s">
        <v>251</v>
      </c>
      <c r="Y66" s="151" t="s">
        <v>278</v>
      </c>
      <c r="Z66" s="151" t="s">
        <v>700</v>
      </c>
      <c r="AA66" s="151">
        <v>10</v>
      </c>
      <c r="AB66" s="66" t="s">
        <v>238</v>
      </c>
      <c r="AC66" s="396" t="s">
        <v>236</v>
      </c>
      <c r="AD66" s="87">
        <v>26.808</v>
      </c>
      <c r="AE66" s="104">
        <v>1741071.43</v>
      </c>
      <c r="AF66" s="104">
        <f>AD66*AE66</f>
        <v>46674642.895439997</v>
      </c>
      <c r="AG66" s="104">
        <f>AF66*1.12</f>
        <v>52275600.042892799</v>
      </c>
      <c r="AH66" s="87">
        <v>70.241</v>
      </c>
      <c r="AI66" s="104">
        <v>1741071.43</v>
      </c>
      <c r="AJ66" s="104">
        <f>AH66*AI66</f>
        <v>122294598.31463</v>
      </c>
      <c r="AK66" s="104">
        <f>AJ66*1.12</f>
        <v>136969950.1123856</v>
      </c>
      <c r="AL66" s="87">
        <v>65.16</v>
      </c>
      <c r="AM66" s="104">
        <v>1741071.43</v>
      </c>
      <c r="AN66" s="104">
        <f>AL66*AM66</f>
        <v>113448214.37879999</v>
      </c>
      <c r="AO66" s="104">
        <f>AN66*1.12</f>
        <v>127062000.104256</v>
      </c>
      <c r="AP66" s="87"/>
      <c r="AQ66" s="104"/>
      <c r="AR66" s="104"/>
      <c r="AS66" s="104"/>
      <c r="AT66" s="87"/>
      <c r="AU66" s="104"/>
      <c r="AV66" s="104"/>
      <c r="AW66" s="104"/>
      <c r="AX66" s="87">
        <f>AD66+AH66+AL66</f>
        <v>162.209</v>
      </c>
      <c r="AY66" s="397">
        <f>AN66+AJ66+AF66</f>
        <v>282417455.58886999</v>
      </c>
      <c r="AZ66" s="397">
        <f>AO66+AK66+AG66</f>
        <v>316307550.25953442</v>
      </c>
      <c r="BA66" s="96" t="s">
        <v>447</v>
      </c>
      <c r="BB66" s="101"/>
      <c r="BC66" s="101"/>
      <c r="BD66" s="101"/>
      <c r="BE66" s="101"/>
      <c r="BF66" s="66" t="s">
        <v>448</v>
      </c>
      <c r="BG66" s="101"/>
      <c r="BH66" s="101"/>
      <c r="BI66" s="101"/>
      <c r="BJ66" s="101"/>
      <c r="BK66" s="101"/>
      <c r="BL66" s="101"/>
      <c r="BM66" s="102" t="s">
        <v>754</v>
      </c>
    </row>
    <row r="67" spans="1:66" ht="13.15" customHeight="1" x14ac:dyDescent="0.2">
      <c r="A67" s="29" t="s">
        <v>302</v>
      </c>
      <c r="B67" s="35" t="s">
        <v>442</v>
      </c>
      <c r="C67" s="47" t="s">
        <v>443</v>
      </c>
      <c r="D67" s="91" t="s">
        <v>28</v>
      </c>
      <c r="E67" s="92"/>
      <c r="F67" s="35"/>
      <c r="G67" s="32" t="s">
        <v>444</v>
      </c>
      <c r="H67" s="31">
        <v>210013579</v>
      </c>
      <c r="I67" s="32" t="s">
        <v>58</v>
      </c>
      <c r="J67" s="32" t="s">
        <v>59</v>
      </c>
      <c r="K67" s="32" t="s">
        <v>25</v>
      </c>
      <c r="L67" s="32"/>
      <c r="M67" s="32" t="s">
        <v>60</v>
      </c>
      <c r="N67" s="29" t="s">
        <v>210</v>
      </c>
      <c r="O67" s="29" t="s">
        <v>242</v>
      </c>
      <c r="P67" s="93" t="s">
        <v>445</v>
      </c>
      <c r="Q67" s="94" t="s">
        <v>264</v>
      </c>
      <c r="R67" s="32" t="s">
        <v>234</v>
      </c>
      <c r="S67" s="29" t="s">
        <v>232</v>
      </c>
      <c r="T67" s="32" t="s">
        <v>284</v>
      </c>
      <c r="U67" s="32" t="s">
        <v>11</v>
      </c>
      <c r="V67" s="38"/>
      <c r="W67" s="94" t="s">
        <v>446</v>
      </c>
      <c r="X67" s="29" t="s">
        <v>285</v>
      </c>
      <c r="Y67" s="60">
        <v>30</v>
      </c>
      <c r="Z67" s="60" t="s">
        <v>243</v>
      </c>
      <c r="AA67" s="60">
        <v>10</v>
      </c>
      <c r="AB67" s="32" t="s">
        <v>238</v>
      </c>
      <c r="AC67" s="95" t="s">
        <v>236</v>
      </c>
      <c r="AD67" s="55"/>
      <c r="AE67" s="56">
        <v>1645246.89</v>
      </c>
      <c r="AF67" s="56">
        <f>AE67*AD67</f>
        <v>0</v>
      </c>
      <c r="AG67" s="56">
        <f>AF67*1.12</f>
        <v>0</v>
      </c>
      <c r="AH67" s="55">
        <v>54.393000000000001</v>
      </c>
      <c r="AI67" s="56">
        <v>1645246.89</v>
      </c>
      <c r="AJ67" s="56">
        <f>AI67*AH67</f>
        <v>89489914.08777</v>
      </c>
      <c r="AK67" s="56">
        <f>AJ67*1.12</f>
        <v>100228703.77830242</v>
      </c>
      <c r="AL67" s="55">
        <v>54.393000000000001</v>
      </c>
      <c r="AM67" s="56">
        <v>1645246.89</v>
      </c>
      <c r="AN67" s="56">
        <f>AM67*AL67</f>
        <v>89489914.08777</v>
      </c>
      <c r="AO67" s="56">
        <f>AN67*1.12</f>
        <v>100228703.77830242</v>
      </c>
      <c r="AP67" s="55">
        <v>54.393000000000001</v>
      </c>
      <c r="AQ67" s="56">
        <v>1645246.89</v>
      </c>
      <c r="AR67" s="56">
        <f t="shared" si="65"/>
        <v>89489914.08777</v>
      </c>
      <c r="AS67" s="56">
        <f t="shared" si="61"/>
        <v>100228703.77830242</v>
      </c>
      <c r="AT67" s="55">
        <v>54.393000000000001</v>
      </c>
      <c r="AU67" s="56">
        <v>1645246.89</v>
      </c>
      <c r="AV67" s="56">
        <f t="shared" si="66"/>
        <v>89489914.08777</v>
      </c>
      <c r="AW67" s="56">
        <f t="shared" si="63"/>
        <v>100228703.77830242</v>
      </c>
      <c r="AX67" s="55">
        <f t="shared" si="64"/>
        <v>217.572</v>
      </c>
      <c r="AY67" s="42">
        <v>0</v>
      </c>
      <c r="AZ67" s="42">
        <v>0</v>
      </c>
      <c r="BA67" s="33" t="s">
        <v>447</v>
      </c>
      <c r="BB67" s="32"/>
      <c r="BC67" s="32"/>
      <c r="BD67" s="32"/>
      <c r="BE67" s="32"/>
      <c r="BF67" s="32" t="s">
        <v>449</v>
      </c>
      <c r="BG67" s="32"/>
      <c r="BH67" s="32"/>
      <c r="BI67" s="32"/>
      <c r="BJ67" s="32"/>
      <c r="BK67" s="32"/>
      <c r="BL67" s="32"/>
      <c r="BM67" s="29" t="s">
        <v>73</v>
      </c>
    </row>
    <row r="68" spans="1:66" s="105" customFormat="1" ht="13.15" customHeight="1" x14ac:dyDescent="0.25">
      <c r="A68" s="52" t="s">
        <v>302</v>
      </c>
      <c r="B68" s="96" t="s">
        <v>442</v>
      </c>
      <c r="C68" s="97" t="s">
        <v>443</v>
      </c>
      <c r="D68" s="98" t="s">
        <v>599</v>
      </c>
      <c r="E68" s="99"/>
      <c r="F68" s="96"/>
      <c r="G68" s="52" t="s">
        <v>444</v>
      </c>
      <c r="H68" s="100">
        <v>210013579</v>
      </c>
      <c r="I68" s="101" t="s">
        <v>58</v>
      </c>
      <c r="J68" s="52" t="s">
        <v>59</v>
      </c>
      <c r="K68" s="101" t="s">
        <v>25</v>
      </c>
      <c r="L68" s="101"/>
      <c r="M68" s="101" t="s">
        <v>60</v>
      </c>
      <c r="N68" s="102" t="s">
        <v>210</v>
      </c>
      <c r="O68" s="102" t="s">
        <v>242</v>
      </c>
      <c r="P68" s="84" t="s">
        <v>445</v>
      </c>
      <c r="Q68" s="33" t="s">
        <v>522</v>
      </c>
      <c r="R68" s="101" t="s">
        <v>234</v>
      </c>
      <c r="S68" s="102" t="s">
        <v>232</v>
      </c>
      <c r="T68" s="52" t="s">
        <v>284</v>
      </c>
      <c r="U68" s="101" t="s">
        <v>11</v>
      </c>
      <c r="V68" s="67"/>
      <c r="W68" s="33" t="s">
        <v>446</v>
      </c>
      <c r="X68" s="102" t="s">
        <v>285</v>
      </c>
      <c r="Y68" s="103">
        <v>30</v>
      </c>
      <c r="Z68" s="103" t="s">
        <v>243</v>
      </c>
      <c r="AA68" s="103">
        <v>10</v>
      </c>
      <c r="AB68" s="52" t="s">
        <v>238</v>
      </c>
      <c r="AC68" s="95" t="s">
        <v>236</v>
      </c>
      <c r="AD68" s="87"/>
      <c r="AE68" s="104">
        <v>1645246.89</v>
      </c>
      <c r="AF68" s="104">
        <f t="shared" ref="AF68:AF70" si="67">AD68*AE68</f>
        <v>0</v>
      </c>
      <c r="AG68" s="104">
        <f t="shared" ref="AG68:AG70" si="68">AF68*1.12</f>
        <v>0</v>
      </c>
      <c r="AH68" s="87">
        <v>54.393000000000001</v>
      </c>
      <c r="AI68" s="104">
        <v>1645246.89</v>
      </c>
      <c r="AJ68" s="104">
        <f t="shared" ref="AJ68:AJ70" si="69">AH68*AI68</f>
        <v>89489914.08777</v>
      </c>
      <c r="AK68" s="104">
        <f t="shared" ref="AK68:AK108" si="70">AJ68*1.12</f>
        <v>100228703.77830242</v>
      </c>
      <c r="AL68" s="87">
        <v>54.393000000000001</v>
      </c>
      <c r="AM68" s="104">
        <v>1645246.89</v>
      </c>
      <c r="AN68" s="104">
        <f t="shared" ref="AN68:AN70" si="71">AL68*AM68</f>
        <v>89489914.08777</v>
      </c>
      <c r="AO68" s="104">
        <f t="shared" ref="AO68:AO70" si="72">AN68*1.12</f>
        <v>100228703.77830242</v>
      </c>
      <c r="AP68" s="87">
        <v>54.393000000000001</v>
      </c>
      <c r="AQ68" s="104">
        <v>1645246.89</v>
      </c>
      <c r="AR68" s="104">
        <f t="shared" ref="AR68:AR69" si="73">AP68*AQ68</f>
        <v>89489914.08777</v>
      </c>
      <c r="AS68" s="104">
        <f t="shared" si="61"/>
        <v>100228703.77830242</v>
      </c>
      <c r="AT68" s="87">
        <v>54.393000000000001</v>
      </c>
      <c r="AU68" s="104">
        <v>1645246.89</v>
      </c>
      <c r="AV68" s="104">
        <f t="shared" ref="AV68:AV69" si="74">AT68*AU68</f>
        <v>89489914.08777</v>
      </c>
      <c r="AW68" s="104">
        <f t="shared" si="63"/>
        <v>100228703.77830242</v>
      </c>
      <c r="AX68" s="87">
        <f t="shared" ref="AX68:AX69" si="75">AD68+AH68+AL68+AP68+AT68</f>
        <v>217.572</v>
      </c>
      <c r="AY68" s="80">
        <v>0</v>
      </c>
      <c r="AZ68" s="80">
        <f>AY68*1.12</f>
        <v>0</v>
      </c>
      <c r="BA68" s="96" t="s">
        <v>447</v>
      </c>
      <c r="BB68" s="101"/>
      <c r="BC68" s="101"/>
      <c r="BD68" s="101"/>
      <c r="BE68" s="101"/>
      <c r="BF68" s="66" t="s">
        <v>449</v>
      </c>
      <c r="BG68" s="101"/>
      <c r="BH68" s="101"/>
      <c r="BI68" s="101"/>
      <c r="BJ68" s="101"/>
      <c r="BK68" s="101"/>
      <c r="BL68" s="101"/>
      <c r="BM68" s="102" t="s">
        <v>597</v>
      </c>
    </row>
    <row r="69" spans="1:66" s="105" customFormat="1" ht="13.15" customHeight="1" x14ac:dyDescent="0.2">
      <c r="A69" s="52" t="s">
        <v>302</v>
      </c>
      <c r="B69" s="96" t="s">
        <v>442</v>
      </c>
      <c r="C69" s="97" t="s">
        <v>443</v>
      </c>
      <c r="D69" s="98" t="s">
        <v>639</v>
      </c>
      <c r="E69" s="99"/>
      <c r="F69" s="96"/>
      <c r="G69" s="52" t="s">
        <v>444</v>
      </c>
      <c r="H69" s="100">
        <v>210013579</v>
      </c>
      <c r="I69" s="101" t="s">
        <v>58</v>
      </c>
      <c r="J69" s="52" t="s">
        <v>59</v>
      </c>
      <c r="K69" s="101" t="s">
        <v>9</v>
      </c>
      <c r="L69" s="101" t="s">
        <v>638</v>
      </c>
      <c r="M69" s="101" t="s">
        <v>60</v>
      </c>
      <c r="N69" s="102" t="s">
        <v>210</v>
      </c>
      <c r="O69" s="102" t="s">
        <v>242</v>
      </c>
      <c r="P69" s="84" t="s">
        <v>445</v>
      </c>
      <c r="Q69" s="33" t="s">
        <v>522</v>
      </c>
      <c r="R69" s="101" t="s">
        <v>234</v>
      </c>
      <c r="S69" s="102" t="s">
        <v>232</v>
      </c>
      <c r="T69" s="52" t="s">
        <v>284</v>
      </c>
      <c r="U69" s="101" t="s">
        <v>11</v>
      </c>
      <c r="V69" s="67"/>
      <c r="W69" s="33" t="s">
        <v>446</v>
      </c>
      <c r="X69" s="102" t="s">
        <v>285</v>
      </c>
      <c r="Y69" s="103">
        <v>30</v>
      </c>
      <c r="Z69" s="103" t="s">
        <v>243</v>
      </c>
      <c r="AA69" s="103">
        <v>10</v>
      </c>
      <c r="AB69" s="52" t="s">
        <v>238</v>
      </c>
      <c r="AC69" s="95" t="s">
        <v>236</v>
      </c>
      <c r="AD69" s="87"/>
      <c r="AE69" s="104">
        <v>1645246.89</v>
      </c>
      <c r="AF69" s="104">
        <f t="shared" si="67"/>
        <v>0</v>
      </c>
      <c r="AG69" s="104">
        <f t="shared" si="68"/>
        <v>0</v>
      </c>
      <c r="AH69" s="87">
        <v>54.393000000000001</v>
      </c>
      <c r="AI69" s="104">
        <v>1645246.89</v>
      </c>
      <c r="AJ69" s="104">
        <f t="shared" si="69"/>
        <v>89489914.08777</v>
      </c>
      <c r="AK69" s="104">
        <f t="shared" si="70"/>
        <v>100228703.77830242</v>
      </c>
      <c r="AL69" s="87">
        <v>54.393000000000001</v>
      </c>
      <c r="AM69" s="104">
        <v>1645246.89</v>
      </c>
      <c r="AN69" s="104">
        <f t="shared" si="71"/>
        <v>89489914.08777</v>
      </c>
      <c r="AO69" s="104">
        <f t="shared" si="72"/>
        <v>100228703.77830242</v>
      </c>
      <c r="AP69" s="87">
        <v>54.393000000000001</v>
      </c>
      <c r="AQ69" s="104">
        <v>1645246.89</v>
      </c>
      <c r="AR69" s="104">
        <f t="shared" si="73"/>
        <v>89489914.08777</v>
      </c>
      <c r="AS69" s="104">
        <f t="shared" si="61"/>
        <v>100228703.77830242</v>
      </c>
      <c r="AT69" s="87">
        <v>54.393000000000001</v>
      </c>
      <c r="AU69" s="104">
        <v>1645246.89</v>
      </c>
      <c r="AV69" s="104">
        <f t="shared" si="74"/>
        <v>89489914.08777</v>
      </c>
      <c r="AW69" s="104">
        <f t="shared" si="63"/>
        <v>100228703.77830242</v>
      </c>
      <c r="AX69" s="87">
        <f t="shared" si="75"/>
        <v>217.572</v>
      </c>
      <c r="AY69" s="42">
        <v>0</v>
      </c>
      <c r="AZ69" s="42">
        <v>0</v>
      </c>
      <c r="BA69" s="96" t="s">
        <v>447</v>
      </c>
      <c r="BB69" s="101"/>
      <c r="BC69" s="101"/>
      <c r="BD69" s="101"/>
      <c r="BE69" s="101"/>
      <c r="BF69" s="66" t="s">
        <v>449</v>
      </c>
      <c r="BG69" s="101"/>
      <c r="BH69" s="101"/>
      <c r="BI69" s="101"/>
      <c r="BJ69" s="101"/>
      <c r="BK69" s="101"/>
      <c r="BL69" s="101"/>
      <c r="BM69" s="102" t="s">
        <v>597</v>
      </c>
    </row>
    <row r="70" spans="1:66" s="349" customFormat="1" ht="14.25" customHeight="1" x14ac:dyDescent="0.25">
      <c r="A70" s="66" t="s">
        <v>302</v>
      </c>
      <c r="B70" s="197" t="s">
        <v>442</v>
      </c>
      <c r="C70" s="197" t="s">
        <v>443</v>
      </c>
      <c r="D70" s="393" t="s">
        <v>701</v>
      </c>
      <c r="E70" s="393"/>
      <c r="F70" s="197"/>
      <c r="G70" s="66" t="s">
        <v>444</v>
      </c>
      <c r="H70" s="394">
        <v>210013579</v>
      </c>
      <c r="I70" s="66" t="s">
        <v>58</v>
      </c>
      <c r="J70" s="66" t="s">
        <v>59</v>
      </c>
      <c r="K70" s="66" t="s">
        <v>9</v>
      </c>
      <c r="L70" s="66" t="s">
        <v>638</v>
      </c>
      <c r="M70" s="66" t="s">
        <v>60</v>
      </c>
      <c r="N70" s="140" t="s">
        <v>210</v>
      </c>
      <c r="O70" s="140" t="s">
        <v>242</v>
      </c>
      <c r="P70" s="394" t="s">
        <v>445</v>
      </c>
      <c r="Q70" s="204" t="s">
        <v>662</v>
      </c>
      <c r="R70" s="66" t="s">
        <v>234</v>
      </c>
      <c r="S70" s="140" t="s">
        <v>232</v>
      </c>
      <c r="T70" s="66" t="s">
        <v>284</v>
      </c>
      <c r="U70" s="66" t="s">
        <v>11</v>
      </c>
      <c r="V70" s="140"/>
      <c r="W70" s="197" t="s">
        <v>446</v>
      </c>
      <c r="X70" s="395" t="s">
        <v>251</v>
      </c>
      <c r="Y70" s="151" t="s">
        <v>278</v>
      </c>
      <c r="Z70" s="151" t="s">
        <v>700</v>
      </c>
      <c r="AA70" s="151">
        <v>10</v>
      </c>
      <c r="AB70" s="66" t="s">
        <v>238</v>
      </c>
      <c r="AC70" s="396" t="s">
        <v>236</v>
      </c>
      <c r="AD70" s="87">
        <v>2</v>
      </c>
      <c r="AE70" s="104">
        <v>1741071.43</v>
      </c>
      <c r="AF70" s="104">
        <f t="shared" si="67"/>
        <v>3482142.86</v>
      </c>
      <c r="AG70" s="104">
        <f t="shared" si="68"/>
        <v>3900000.0032000002</v>
      </c>
      <c r="AH70" s="87">
        <v>57.149000000000001</v>
      </c>
      <c r="AI70" s="104">
        <v>1741071.43</v>
      </c>
      <c r="AJ70" s="104">
        <f t="shared" si="69"/>
        <v>99500491.153070003</v>
      </c>
      <c r="AK70" s="104">
        <f t="shared" si="70"/>
        <v>111440550.09143841</v>
      </c>
      <c r="AL70" s="87">
        <v>30</v>
      </c>
      <c r="AM70" s="104">
        <v>1741071.43</v>
      </c>
      <c r="AN70" s="104">
        <f t="shared" si="71"/>
        <v>52232142.899999999</v>
      </c>
      <c r="AO70" s="104">
        <f t="shared" si="72"/>
        <v>58500000.048</v>
      </c>
      <c r="AP70" s="87"/>
      <c r="AQ70" s="104"/>
      <c r="AR70" s="104"/>
      <c r="AS70" s="104"/>
      <c r="AT70" s="87"/>
      <c r="AU70" s="104"/>
      <c r="AV70" s="104"/>
      <c r="AW70" s="104"/>
      <c r="AX70" s="87">
        <f t="shared" ref="AX70" si="76">AD70+AH70+AL70</f>
        <v>89.149000000000001</v>
      </c>
      <c r="AY70" s="397">
        <v>0</v>
      </c>
      <c r="AZ70" s="397">
        <v>0</v>
      </c>
      <c r="BA70" s="96" t="s">
        <v>447</v>
      </c>
      <c r="BB70" s="101"/>
      <c r="BC70" s="101"/>
      <c r="BD70" s="101"/>
      <c r="BE70" s="101"/>
      <c r="BF70" s="66" t="s">
        <v>449</v>
      </c>
      <c r="BG70" s="101"/>
      <c r="BH70" s="101"/>
      <c r="BI70" s="101"/>
      <c r="BJ70" s="101"/>
      <c r="BK70" s="101"/>
      <c r="BL70" s="101"/>
      <c r="BM70" s="102" t="s">
        <v>754</v>
      </c>
    </row>
    <row r="71" spans="1:66" s="349" customFormat="1" ht="14.25" customHeight="1" x14ac:dyDescent="0.25">
      <c r="A71" s="66" t="s">
        <v>302</v>
      </c>
      <c r="B71" s="197" t="s">
        <v>442</v>
      </c>
      <c r="C71" s="197" t="s">
        <v>443</v>
      </c>
      <c r="D71" s="393" t="s">
        <v>701</v>
      </c>
      <c r="E71" s="393"/>
      <c r="F71" s="197"/>
      <c r="G71" s="66" t="s">
        <v>444</v>
      </c>
      <c r="H71" s="394">
        <v>210013579</v>
      </c>
      <c r="I71" s="66" t="s">
        <v>58</v>
      </c>
      <c r="J71" s="66" t="s">
        <v>59</v>
      </c>
      <c r="K71" s="66" t="s">
        <v>9</v>
      </c>
      <c r="L71" s="66" t="s">
        <v>638</v>
      </c>
      <c r="M71" s="112"/>
      <c r="N71" s="140"/>
      <c r="O71" s="140" t="s">
        <v>242</v>
      </c>
      <c r="P71" s="394" t="s">
        <v>445</v>
      </c>
      <c r="Q71" s="204" t="s">
        <v>662</v>
      </c>
      <c r="R71" s="66" t="s">
        <v>234</v>
      </c>
      <c r="S71" s="140" t="s">
        <v>232</v>
      </c>
      <c r="T71" s="66" t="s">
        <v>284</v>
      </c>
      <c r="U71" s="66" t="s">
        <v>11</v>
      </c>
      <c r="V71" s="140"/>
      <c r="W71" s="197" t="s">
        <v>446</v>
      </c>
      <c r="X71" s="395" t="s">
        <v>251</v>
      </c>
      <c r="Y71" s="151" t="s">
        <v>278</v>
      </c>
      <c r="Z71" s="151" t="s">
        <v>700</v>
      </c>
      <c r="AA71" s="151">
        <v>10</v>
      </c>
      <c r="AB71" s="66" t="s">
        <v>238</v>
      </c>
      <c r="AC71" s="396" t="s">
        <v>236</v>
      </c>
      <c r="AD71" s="87">
        <v>2</v>
      </c>
      <c r="AE71" s="104">
        <v>1741071.43</v>
      </c>
      <c r="AF71" s="104">
        <f t="shared" ref="AF71" si="77">AD71*AE71</f>
        <v>3482142.86</v>
      </c>
      <c r="AG71" s="104">
        <f t="shared" ref="AG71" si="78">AF71*1.12</f>
        <v>3900000.0032000002</v>
      </c>
      <c r="AH71" s="87">
        <v>57.149000000000001</v>
      </c>
      <c r="AI71" s="104">
        <v>1741071.43</v>
      </c>
      <c r="AJ71" s="104">
        <f t="shared" ref="AJ71" si="79">AH71*AI71</f>
        <v>99500491.153070003</v>
      </c>
      <c r="AK71" s="104">
        <f t="shared" ref="AK71" si="80">AJ71*1.12</f>
        <v>111440550.09143841</v>
      </c>
      <c r="AL71" s="87">
        <v>30</v>
      </c>
      <c r="AM71" s="104">
        <v>1741071.43</v>
      </c>
      <c r="AN71" s="104">
        <f t="shared" ref="AN71" si="81">AL71*AM71</f>
        <v>52232142.899999999</v>
      </c>
      <c r="AO71" s="104">
        <f t="shared" ref="AO71" si="82">AN71*1.12</f>
        <v>58500000.048</v>
      </c>
      <c r="AP71" s="87"/>
      <c r="AQ71" s="104"/>
      <c r="AR71" s="104"/>
      <c r="AS71" s="104"/>
      <c r="AT71" s="87"/>
      <c r="AU71" s="104"/>
      <c r="AV71" s="104"/>
      <c r="AW71" s="104"/>
      <c r="AX71" s="87">
        <f t="shared" ref="AX71" si="83">AD71+AH71+AL71</f>
        <v>89.149000000000001</v>
      </c>
      <c r="AY71" s="397">
        <f t="shared" ref="AY71" si="84">AN71+AJ71+AF71</f>
        <v>155214776.91307002</v>
      </c>
      <c r="AZ71" s="397">
        <f t="shared" ref="AZ71" si="85">AO71+AK71+AG71</f>
        <v>173840550.14263842</v>
      </c>
      <c r="BA71" s="96" t="s">
        <v>447</v>
      </c>
      <c r="BB71" s="101"/>
      <c r="BC71" s="101"/>
      <c r="BD71" s="101"/>
      <c r="BE71" s="101"/>
      <c r="BF71" s="66" t="s">
        <v>449</v>
      </c>
      <c r="BG71" s="101"/>
      <c r="BH71" s="101"/>
      <c r="BI71" s="101"/>
      <c r="BJ71" s="101"/>
      <c r="BK71" s="101"/>
      <c r="BL71" s="101"/>
      <c r="BM71" s="102" t="s">
        <v>760</v>
      </c>
    </row>
    <row r="72" spans="1:66" ht="13.15" customHeight="1" x14ac:dyDescent="0.2">
      <c r="A72" s="29" t="s">
        <v>302</v>
      </c>
      <c r="B72" s="35" t="s">
        <v>442</v>
      </c>
      <c r="C72" s="47" t="s">
        <v>450</v>
      </c>
      <c r="D72" s="91" t="s">
        <v>27</v>
      </c>
      <c r="E72" s="92"/>
      <c r="F72" s="35"/>
      <c r="G72" s="32" t="s">
        <v>444</v>
      </c>
      <c r="H72" s="31">
        <v>210017794</v>
      </c>
      <c r="I72" s="32" t="s">
        <v>58</v>
      </c>
      <c r="J72" s="32" t="s">
        <v>59</v>
      </c>
      <c r="K72" s="32" t="s">
        <v>25</v>
      </c>
      <c r="L72" s="32"/>
      <c r="M72" s="32" t="s">
        <v>60</v>
      </c>
      <c r="N72" s="29" t="s">
        <v>210</v>
      </c>
      <c r="O72" s="29" t="s">
        <v>242</v>
      </c>
      <c r="P72" s="93" t="s">
        <v>445</v>
      </c>
      <c r="Q72" s="94" t="s">
        <v>264</v>
      </c>
      <c r="R72" s="32" t="s">
        <v>234</v>
      </c>
      <c r="S72" s="29" t="s">
        <v>232</v>
      </c>
      <c r="T72" s="32" t="s">
        <v>284</v>
      </c>
      <c r="U72" s="32" t="s">
        <v>11</v>
      </c>
      <c r="V72" s="38"/>
      <c r="W72" s="94" t="s">
        <v>446</v>
      </c>
      <c r="X72" s="29" t="s">
        <v>285</v>
      </c>
      <c r="Y72" s="60">
        <v>30</v>
      </c>
      <c r="Z72" s="60" t="s">
        <v>243</v>
      </c>
      <c r="AA72" s="60">
        <v>10</v>
      </c>
      <c r="AB72" s="32" t="s">
        <v>238</v>
      </c>
      <c r="AC72" s="95" t="s">
        <v>236</v>
      </c>
      <c r="AD72" s="55">
        <v>47.116</v>
      </c>
      <c r="AE72" s="56">
        <v>2000000</v>
      </c>
      <c r="AF72" s="56">
        <v>94232000</v>
      </c>
      <c r="AG72" s="56">
        <v>105539840</v>
      </c>
      <c r="AH72" s="55">
        <v>104.964</v>
      </c>
      <c r="AI72" s="56">
        <v>2000000</v>
      </c>
      <c r="AJ72" s="56">
        <f t="shared" ref="AJ72:AJ104" si="86">AI72*AH72</f>
        <v>209928000</v>
      </c>
      <c r="AK72" s="56">
        <f t="shared" si="70"/>
        <v>235119360.00000003</v>
      </c>
      <c r="AL72" s="55">
        <v>104.964</v>
      </c>
      <c r="AM72" s="56">
        <v>2000000</v>
      </c>
      <c r="AN72" s="56">
        <v>209928000</v>
      </c>
      <c r="AO72" s="56">
        <v>235119360</v>
      </c>
      <c r="AP72" s="55">
        <v>104.964</v>
      </c>
      <c r="AQ72" s="56">
        <v>2000000</v>
      </c>
      <c r="AR72" s="56">
        <f t="shared" si="65"/>
        <v>209928000</v>
      </c>
      <c r="AS72" s="56">
        <f t="shared" si="61"/>
        <v>235119360.00000003</v>
      </c>
      <c r="AT72" s="55">
        <v>104.964</v>
      </c>
      <c r="AU72" s="56">
        <v>2000000</v>
      </c>
      <c r="AV72" s="56">
        <f t="shared" si="66"/>
        <v>209928000</v>
      </c>
      <c r="AW72" s="56">
        <f t="shared" si="63"/>
        <v>235119360.00000003</v>
      </c>
      <c r="AX72" s="55">
        <f t="shared" si="64"/>
        <v>466.97199999999998</v>
      </c>
      <c r="AY72" s="42">
        <v>0</v>
      </c>
      <c r="AZ72" s="42">
        <v>0</v>
      </c>
      <c r="BA72" s="33" t="s">
        <v>447</v>
      </c>
      <c r="BB72" s="32"/>
      <c r="BC72" s="32"/>
      <c r="BD72" s="32"/>
      <c r="BE72" s="32"/>
      <c r="BF72" s="101" t="s">
        <v>451</v>
      </c>
      <c r="BG72" s="32"/>
      <c r="BH72" s="32"/>
      <c r="BI72" s="32"/>
      <c r="BJ72" s="32"/>
      <c r="BK72" s="32"/>
      <c r="BL72" s="32"/>
      <c r="BM72" s="29" t="s">
        <v>73</v>
      </c>
    </row>
    <row r="73" spans="1:66" s="105" customFormat="1" ht="13.15" customHeight="1" x14ac:dyDescent="0.25">
      <c r="A73" s="52" t="s">
        <v>302</v>
      </c>
      <c r="B73" s="96" t="s">
        <v>442</v>
      </c>
      <c r="C73" s="97" t="s">
        <v>450</v>
      </c>
      <c r="D73" s="98" t="s">
        <v>600</v>
      </c>
      <c r="E73" s="99"/>
      <c r="F73" s="96"/>
      <c r="G73" s="52" t="s">
        <v>444</v>
      </c>
      <c r="H73" s="100">
        <v>210017794</v>
      </c>
      <c r="I73" s="101" t="s">
        <v>58</v>
      </c>
      <c r="J73" s="52" t="s">
        <v>59</v>
      </c>
      <c r="K73" s="101" t="s">
        <v>25</v>
      </c>
      <c r="L73" s="101"/>
      <c r="M73" s="101" t="s">
        <v>60</v>
      </c>
      <c r="N73" s="102" t="s">
        <v>210</v>
      </c>
      <c r="O73" s="102" t="s">
        <v>242</v>
      </c>
      <c r="P73" s="84" t="s">
        <v>445</v>
      </c>
      <c r="Q73" s="33" t="s">
        <v>522</v>
      </c>
      <c r="R73" s="101" t="s">
        <v>234</v>
      </c>
      <c r="S73" s="102" t="s">
        <v>232</v>
      </c>
      <c r="T73" s="52" t="s">
        <v>284</v>
      </c>
      <c r="U73" s="101" t="s">
        <v>11</v>
      </c>
      <c r="V73" s="67"/>
      <c r="W73" s="33" t="s">
        <v>446</v>
      </c>
      <c r="X73" s="102" t="s">
        <v>285</v>
      </c>
      <c r="Y73" s="103">
        <v>30</v>
      </c>
      <c r="Z73" s="103" t="s">
        <v>243</v>
      </c>
      <c r="AA73" s="103">
        <v>10</v>
      </c>
      <c r="AB73" s="52" t="s">
        <v>238</v>
      </c>
      <c r="AC73" s="95" t="s">
        <v>236</v>
      </c>
      <c r="AD73" s="87">
        <v>17.519999999999996</v>
      </c>
      <c r="AE73" s="104">
        <v>2000000</v>
      </c>
      <c r="AF73" s="104">
        <f t="shared" ref="AF73:AF75" si="87">AD73*AE73</f>
        <v>35039999.999999993</v>
      </c>
      <c r="AG73" s="104">
        <f t="shared" ref="AG73:AG75" si="88">AF73*1.12</f>
        <v>39244799.999999993</v>
      </c>
      <c r="AH73" s="87">
        <v>104.964</v>
      </c>
      <c r="AI73" s="104">
        <v>2000000</v>
      </c>
      <c r="AJ73" s="104">
        <f t="shared" ref="AJ73:AJ75" si="89">AH73*AI73</f>
        <v>209928000</v>
      </c>
      <c r="AK73" s="104">
        <f t="shared" si="70"/>
        <v>235119360.00000003</v>
      </c>
      <c r="AL73" s="87">
        <v>104.964</v>
      </c>
      <c r="AM73" s="104">
        <v>2000000</v>
      </c>
      <c r="AN73" s="104">
        <f t="shared" ref="AN73:AN75" si="90">AL73*AM73</f>
        <v>209928000</v>
      </c>
      <c r="AO73" s="104">
        <f t="shared" ref="AO73:AO75" si="91">AN73*1.12</f>
        <v>235119360.00000003</v>
      </c>
      <c r="AP73" s="87">
        <v>104.964</v>
      </c>
      <c r="AQ73" s="104">
        <v>2000000</v>
      </c>
      <c r="AR73" s="104">
        <f t="shared" ref="AR73:AR74" si="92">AP73*AQ73</f>
        <v>209928000</v>
      </c>
      <c r="AS73" s="104">
        <f t="shared" si="61"/>
        <v>235119360.00000003</v>
      </c>
      <c r="AT73" s="87">
        <v>104.964</v>
      </c>
      <c r="AU73" s="104">
        <v>2000000</v>
      </c>
      <c r="AV73" s="104">
        <f t="shared" ref="AV73:AV74" si="93">AT73*AU73</f>
        <v>209928000</v>
      </c>
      <c r="AW73" s="104">
        <f t="shared" si="63"/>
        <v>235119360.00000003</v>
      </c>
      <c r="AX73" s="87">
        <f t="shared" ref="AX73:AX74" si="94">AD73+AH73+AL73+AP73+AT73</f>
        <v>437.37599999999998</v>
      </c>
      <c r="AY73" s="80">
        <v>0</v>
      </c>
      <c r="AZ73" s="80">
        <f>AY73*1.12</f>
        <v>0</v>
      </c>
      <c r="BA73" s="96" t="s">
        <v>447</v>
      </c>
      <c r="BB73" s="101"/>
      <c r="BC73" s="101"/>
      <c r="BD73" s="101"/>
      <c r="BE73" s="101"/>
      <c r="BF73" s="52" t="s">
        <v>601</v>
      </c>
      <c r="BG73" s="101"/>
      <c r="BH73" s="101"/>
      <c r="BI73" s="101"/>
      <c r="BJ73" s="101"/>
      <c r="BK73" s="101"/>
      <c r="BL73" s="101"/>
      <c r="BM73" s="102" t="s">
        <v>602</v>
      </c>
    </row>
    <row r="74" spans="1:66" s="105" customFormat="1" ht="13.15" customHeight="1" x14ac:dyDescent="0.2">
      <c r="A74" s="52" t="s">
        <v>302</v>
      </c>
      <c r="B74" s="96" t="s">
        <v>442</v>
      </c>
      <c r="C74" s="97" t="s">
        <v>450</v>
      </c>
      <c r="D74" s="98" t="s">
        <v>640</v>
      </c>
      <c r="E74" s="99"/>
      <c r="F74" s="96"/>
      <c r="G74" s="52" t="s">
        <v>444</v>
      </c>
      <c r="H74" s="100">
        <v>210017794</v>
      </c>
      <c r="I74" s="101" t="s">
        <v>58</v>
      </c>
      <c r="J74" s="52" t="s">
        <v>59</v>
      </c>
      <c r="K74" s="101" t="s">
        <v>9</v>
      </c>
      <c r="L74" s="101" t="s">
        <v>638</v>
      </c>
      <c r="M74" s="101" t="s">
        <v>60</v>
      </c>
      <c r="N74" s="102" t="s">
        <v>210</v>
      </c>
      <c r="O74" s="102" t="s">
        <v>242</v>
      </c>
      <c r="P74" s="84" t="s">
        <v>445</v>
      </c>
      <c r="Q74" s="33" t="s">
        <v>522</v>
      </c>
      <c r="R74" s="101" t="s">
        <v>234</v>
      </c>
      <c r="S74" s="102" t="s">
        <v>232</v>
      </c>
      <c r="T74" s="52" t="s">
        <v>284</v>
      </c>
      <c r="U74" s="101" t="s">
        <v>11</v>
      </c>
      <c r="V74" s="67"/>
      <c r="W74" s="33" t="s">
        <v>446</v>
      </c>
      <c r="X74" s="102" t="s">
        <v>285</v>
      </c>
      <c r="Y74" s="103">
        <v>30</v>
      </c>
      <c r="Z74" s="103" t="s">
        <v>243</v>
      </c>
      <c r="AA74" s="103">
        <v>10</v>
      </c>
      <c r="AB74" s="52" t="s">
        <v>238</v>
      </c>
      <c r="AC74" s="95" t="s">
        <v>236</v>
      </c>
      <c r="AD74" s="87">
        <v>17.519999999999996</v>
      </c>
      <c r="AE74" s="104">
        <v>2000000</v>
      </c>
      <c r="AF74" s="104">
        <f t="shared" si="87"/>
        <v>35039999.999999993</v>
      </c>
      <c r="AG74" s="104">
        <f t="shared" si="88"/>
        <v>39244799.999999993</v>
      </c>
      <c r="AH74" s="87">
        <v>104.964</v>
      </c>
      <c r="AI74" s="104">
        <v>2000000</v>
      </c>
      <c r="AJ74" s="104">
        <f t="shared" si="89"/>
        <v>209928000</v>
      </c>
      <c r="AK74" s="104">
        <f t="shared" si="70"/>
        <v>235119360.00000003</v>
      </c>
      <c r="AL74" s="87">
        <v>104.964</v>
      </c>
      <c r="AM74" s="104">
        <v>2000000</v>
      </c>
      <c r="AN74" s="104">
        <f t="shared" si="90"/>
        <v>209928000</v>
      </c>
      <c r="AO74" s="104">
        <f t="shared" si="91"/>
        <v>235119360.00000003</v>
      </c>
      <c r="AP74" s="87">
        <v>104.964</v>
      </c>
      <c r="AQ74" s="104">
        <v>2000000</v>
      </c>
      <c r="AR74" s="104">
        <f t="shared" si="92"/>
        <v>209928000</v>
      </c>
      <c r="AS74" s="104">
        <f t="shared" si="61"/>
        <v>235119360.00000003</v>
      </c>
      <c r="AT74" s="87">
        <v>104.964</v>
      </c>
      <c r="AU74" s="104">
        <v>2000000</v>
      </c>
      <c r="AV74" s="104">
        <f t="shared" si="93"/>
        <v>209928000</v>
      </c>
      <c r="AW74" s="104">
        <f t="shared" si="63"/>
        <v>235119360.00000003</v>
      </c>
      <c r="AX74" s="87">
        <f t="shared" si="94"/>
        <v>437.37599999999998</v>
      </c>
      <c r="AY74" s="42">
        <v>0</v>
      </c>
      <c r="AZ74" s="42">
        <v>0</v>
      </c>
      <c r="BA74" s="96" t="s">
        <v>447</v>
      </c>
      <c r="BB74" s="101"/>
      <c r="BC74" s="101"/>
      <c r="BD74" s="101"/>
      <c r="BE74" s="101"/>
      <c r="BF74" s="52" t="s">
        <v>601</v>
      </c>
      <c r="BG74" s="101"/>
      <c r="BH74" s="101"/>
      <c r="BI74" s="101"/>
      <c r="BJ74" s="101"/>
      <c r="BK74" s="101"/>
      <c r="BL74" s="101"/>
      <c r="BM74" s="102" t="s">
        <v>602</v>
      </c>
    </row>
    <row r="75" spans="1:66" s="349" customFormat="1" ht="14.25" customHeight="1" x14ac:dyDescent="0.25">
      <c r="A75" s="66" t="s">
        <v>302</v>
      </c>
      <c r="B75" s="197" t="s">
        <v>442</v>
      </c>
      <c r="C75" s="197" t="s">
        <v>450</v>
      </c>
      <c r="D75" s="393" t="s">
        <v>702</v>
      </c>
      <c r="E75" s="393"/>
      <c r="F75" s="197"/>
      <c r="G75" s="66" t="s">
        <v>444</v>
      </c>
      <c r="H75" s="394">
        <v>210017794</v>
      </c>
      <c r="I75" s="66" t="s">
        <v>58</v>
      </c>
      <c r="J75" s="66" t="s">
        <v>59</v>
      </c>
      <c r="K75" s="66" t="s">
        <v>9</v>
      </c>
      <c r="L75" s="66" t="s">
        <v>638</v>
      </c>
      <c r="M75" s="66" t="s">
        <v>60</v>
      </c>
      <c r="N75" s="140" t="s">
        <v>210</v>
      </c>
      <c r="O75" s="140" t="s">
        <v>242</v>
      </c>
      <c r="P75" s="394" t="s">
        <v>445</v>
      </c>
      <c r="Q75" s="204" t="s">
        <v>662</v>
      </c>
      <c r="R75" s="66" t="s">
        <v>234</v>
      </c>
      <c r="S75" s="140" t="s">
        <v>232</v>
      </c>
      <c r="T75" s="66" t="s">
        <v>284</v>
      </c>
      <c r="U75" s="66" t="s">
        <v>11</v>
      </c>
      <c r="V75" s="140"/>
      <c r="W75" s="197" t="s">
        <v>446</v>
      </c>
      <c r="X75" s="395" t="s">
        <v>251</v>
      </c>
      <c r="Y75" s="151">
        <v>30</v>
      </c>
      <c r="Z75" s="151" t="s">
        <v>243</v>
      </c>
      <c r="AA75" s="151">
        <v>10</v>
      </c>
      <c r="AB75" s="66" t="s">
        <v>238</v>
      </c>
      <c r="AC75" s="396" t="s">
        <v>236</v>
      </c>
      <c r="AD75" s="87">
        <v>17.519999999999996</v>
      </c>
      <c r="AE75" s="104">
        <v>2000000</v>
      </c>
      <c r="AF75" s="104">
        <f t="shared" si="87"/>
        <v>35039999.999999993</v>
      </c>
      <c r="AG75" s="104">
        <f t="shared" si="88"/>
        <v>39244799.999999993</v>
      </c>
      <c r="AH75" s="87">
        <v>104.964</v>
      </c>
      <c r="AI75" s="104">
        <v>2000000</v>
      </c>
      <c r="AJ75" s="104">
        <f t="shared" si="89"/>
        <v>209928000</v>
      </c>
      <c r="AK75" s="104">
        <f t="shared" si="70"/>
        <v>235119360.00000003</v>
      </c>
      <c r="AL75" s="87">
        <v>70.08</v>
      </c>
      <c r="AM75" s="104">
        <v>2000000</v>
      </c>
      <c r="AN75" s="104">
        <f t="shared" si="90"/>
        <v>140160000</v>
      </c>
      <c r="AO75" s="104">
        <f t="shared" si="91"/>
        <v>156979200.00000003</v>
      </c>
      <c r="AP75" s="87"/>
      <c r="AQ75" s="104"/>
      <c r="AR75" s="104"/>
      <c r="AS75" s="104"/>
      <c r="AT75" s="87"/>
      <c r="AU75" s="104"/>
      <c r="AV75" s="104"/>
      <c r="AW75" s="104"/>
      <c r="AX75" s="87">
        <f t="shared" ref="AX75" si="95">AD75+AH75+AL75</f>
        <v>192.56399999999999</v>
      </c>
      <c r="AY75" s="397">
        <f t="shared" ref="AY75:AZ75" si="96">AN75+AJ75+AF75</f>
        <v>385128000</v>
      </c>
      <c r="AZ75" s="397">
        <f t="shared" si="96"/>
        <v>431343360.00000006</v>
      </c>
      <c r="BA75" s="96" t="s">
        <v>447</v>
      </c>
      <c r="BB75" s="101"/>
      <c r="BC75" s="101"/>
      <c r="BD75" s="101"/>
      <c r="BE75" s="101"/>
      <c r="BF75" s="52" t="s">
        <v>601</v>
      </c>
      <c r="BG75" s="101"/>
      <c r="BH75" s="101"/>
      <c r="BI75" s="101"/>
      <c r="BJ75" s="101"/>
      <c r="BK75" s="101"/>
      <c r="BL75" s="101"/>
      <c r="BM75" s="102" t="s">
        <v>755</v>
      </c>
    </row>
    <row r="76" spans="1:66" ht="13.15" customHeight="1" x14ac:dyDescent="0.2">
      <c r="A76" s="29" t="s">
        <v>302</v>
      </c>
      <c r="B76" s="35" t="s">
        <v>442</v>
      </c>
      <c r="C76" s="47" t="s">
        <v>452</v>
      </c>
      <c r="D76" s="91" t="s">
        <v>26</v>
      </c>
      <c r="E76" s="92"/>
      <c r="F76" s="35"/>
      <c r="G76" s="32" t="s">
        <v>444</v>
      </c>
      <c r="H76" s="31">
        <v>210017795</v>
      </c>
      <c r="I76" s="32" t="s">
        <v>58</v>
      </c>
      <c r="J76" s="32" t="s">
        <v>59</v>
      </c>
      <c r="K76" s="32" t="s">
        <v>25</v>
      </c>
      <c r="L76" s="32"/>
      <c r="M76" s="32" t="s">
        <v>60</v>
      </c>
      <c r="N76" s="29" t="s">
        <v>210</v>
      </c>
      <c r="O76" s="29" t="s">
        <v>242</v>
      </c>
      <c r="P76" s="93" t="s">
        <v>445</v>
      </c>
      <c r="Q76" s="94" t="s">
        <v>264</v>
      </c>
      <c r="R76" s="32" t="s">
        <v>234</v>
      </c>
      <c r="S76" s="29" t="s">
        <v>232</v>
      </c>
      <c r="T76" s="32" t="s">
        <v>284</v>
      </c>
      <c r="U76" s="32" t="s">
        <v>11</v>
      </c>
      <c r="V76" s="38"/>
      <c r="W76" s="94" t="s">
        <v>446</v>
      </c>
      <c r="X76" s="29" t="s">
        <v>285</v>
      </c>
      <c r="Y76" s="60">
        <v>30</v>
      </c>
      <c r="Z76" s="60" t="s">
        <v>243</v>
      </c>
      <c r="AA76" s="60">
        <v>10</v>
      </c>
      <c r="AB76" s="32" t="s">
        <v>238</v>
      </c>
      <c r="AC76" s="95" t="s">
        <v>236</v>
      </c>
      <c r="AD76" s="55">
        <v>8.6300000000000008</v>
      </c>
      <c r="AE76" s="56">
        <v>5333913.9000000004</v>
      </c>
      <c r="AF76" s="56">
        <v>46031676.960000001</v>
      </c>
      <c r="AG76" s="56">
        <v>51555478.200000003</v>
      </c>
      <c r="AH76" s="55">
        <v>16.8</v>
      </c>
      <c r="AI76" s="56">
        <v>5333913.9000000004</v>
      </c>
      <c r="AJ76" s="56">
        <f t="shared" si="86"/>
        <v>89609753.520000011</v>
      </c>
      <c r="AK76" s="56">
        <f t="shared" si="70"/>
        <v>100362923.94240002</v>
      </c>
      <c r="AL76" s="55">
        <v>16.8</v>
      </c>
      <c r="AM76" s="56">
        <v>5333913.9000000004</v>
      </c>
      <c r="AN76" s="56">
        <v>89609753.519999996</v>
      </c>
      <c r="AO76" s="56">
        <v>100362923.94</v>
      </c>
      <c r="AP76" s="55">
        <v>16.8</v>
      </c>
      <c r="AQ76" s="56">
        <v>5333913.9000000004</v>
      </c>
      <c r="AR76" s="56">
        <f t="shared" si="65"/>
        <v>89609753.520000011</v>
      </c>
      <c r="AS76" s="56">
        <f t="shared" si="61"/>
        <v>100362923.94240002</v>
      </c>
      <c r="AT76" s="55">
        <v>16.8</v>
      </c>
      <c r="AU76" s="56">
        <v>5333913.9000000004</v>
      </c>
      <c r="AV76" s="56">
        <f t="shared" si="66"/>
        <v>89609753.520000011</v>
      </c>
      <c r="AW76" s="56">
        <f t="shared" si="63"/>
        <v>100362923.94240002</v>
      </c>
      <c r="AX76" s="55">
        <f t="shared" si="64"/>
        <v>75.83</v>
      </c>
      <c r="AY76" s="42">
        <v>0</v>
      </c>
      <c r="AZ76" s="42">
        <v>0</v>
      </c>
      <c r="BA76" s="33" t="s">
        <v>447</v>
      </c>
      <c r="BB76" s="32"/>
      <c r="BC76" s="32"/>
      <c r="BD76" s="32"/>
      <c r="BE76" s="32"/>
      <c r="BF76" s="101" t="s">
        <v>453</v>
      </c>
      <c r="BG76" s="32"/>
      <c r="BH76" s="32"/>
      <c r="BI76" s="32"/>
      <c r="BJ76" s="32"/>
      <c r="BK76" s="32"/>
      <c r="BL76" s="32"/>
      <c r="BM76" s="29" t="s">
        <v>73</v>
      </c>
    </row>
    <row r="77" spans="1:66" ht="13.15" customHeight="1" x14ac:dyDescent="0.2">
      <c r="A77" s="29" t="s">
        <v>302</v>
      </c>
      <c r="B77" s="35" t="s">
        <v>442</v>
      </c>
      <c r="C77" s="47" t="s">
        <v>443</v>
      </c>
      <c r="D77" s="91" t="s">
        <v>18</v>
      </c>
      <c r="E77" s="92"/>
      <c r="F77" s="35"/>
      <c r="G77" s="32" t="s">
        <v>444</v>
      </c>
      <c r="H77" s="31">
        <v>210022792</v>
      </c>
      <c r="I77" s="32" t="s">
        <v>58</v>
      </c>
      <c r="J77" s="32" t="s">
        <v>59</v>
      </c>
      <c r="K77" s="32" t="s">
        <v>25</v>
      </c>
      <c r="L77" s="32"/>
      <c r="M77" s="32" t="s">
        <v>60</v>
      </c>
      <c r="N77" s="29" t="s">
        <v>210</v>
      </c>
      <c r="O77" s="29" t="s">
        <v>242</v>
      </c>
      <c r="P77" s="93" t="s">
        <v>445</v>
      </c>
      <c r="Q77" s="94" t="s">
        <v>264</v>
      </c>
      <c r="R77" s="32" t="s">
        <v>234</v>
      </c>
      <c r="S77" s="29" t="s">
        <v>232</v>
      </c>
      <c r="T77" s="32" t="s">
        <v>284</v>
      </c>
      <c r="U77" s="32" t="s">
        <v>11</v>
      </c>
      <c r="V77" s="38"/>
      <c r="W77" s="94" t="s">
        <v>446</v>
      </c>
      <c r="X77" s="29" t="s">
        <v>285</v>
      </c>
      <c r="Y77" s="60">
        <v>30</v>
      </c>
      <c r="Z77" s="60" t="s">
        <v>243</v>
      </c>
      <c r="AA77" s="60">
        <v>10</v>
      </c>
      <c r="AB77" s="32" t="s">
        <v>238</v>
      </c>
      <c r="AC77" s="95" t="s">
        <v>236</v>
      </c>
      <c r="AD77" s="55">
        <v>33.790000000000006</v>
      </c>
      <c r="AE77" s="56">
        <v>1822800</v>
      </c>
      <c r="AF77" s="56">
        <f t="shared" ref="AF77:AF96" si="97">AE77*AD77</f>
        <v>61592412.000000015</v>
      </c>
      <c r="AG77" s="56">
        <f t="shared" ref="AG77:AG108" si="98">AF77*1.12</f>
        <v>68983501.440000027</v>
      </c>
      <c r="AH77" s="55">
        <v>71.522999999999996</v>
      </c>
      <c r="AI77" s="56">
        <v>1822800</v>
      </c>
      <c r="AJ77" s="56">
        <f t="shared" si="86"/>
        <v>130372124.39999999</v>
      </c>
      <c r="AK77" s="56">
        <f t="shared" si="70"/>
        <v>146016779.32800001</v>
      </c>
      <c r="AL77" s="55">
        <v>71.522999999999996</v>
      </c>
      <c r="AM77" s="56">
        <v>1822800</v>
      </c>
      <c r="AN77" s="56">
        <f t="shared" ref="AN77:AN96" si="99">AM77*AL77</f>
        <v>130372124.39999999</v>
      </c>
      <c r="AO77" s="56">
        <f t="shared" ref="AO77:AO99" si="100">AN77*1.12</f>
        <v>146016779.32800001</v>
      </c>
      <c r="AP77" s="55">
        <v>71.522999999999996</v>
      </c>
      <c r="AQ77" s="56">
        <v>1822800</v>
      </c>
      <c r="AR77" s="56">
        <f t="shared" si="65"/>
        <v>130372124.39999999</v>
      </c>
      <c r="AS77" s="56">
        <f t="shared" si="61"/>
        <v>146016779.32800001</v>
      </c>
      <c r="AT77" s="55">
        <v>71.522999999999996</v>
      </c>
      <c r="AU77" s="56">
        <v>1822800</v>
      </c>
      <c r="AV77" s="56">
        <f t="shared" si="66"/>
        <v>130372124.39999999</v>
      </c>
      <c r="AW77" s="56">
        <f t="shared" si="63"/>
        <v>146016779.32800001</v>
      </c>
      <c r="AX77" s="55">
        <f t="shared" si="64"/>
        <v>319.88200000000001</v>
      </c>
      <c r="AY77" s="42">
        <v>0</v>
      </c>
      <c r="AZ77" s="42">
        <v>0</v>
      </c>
      <c r="BA77" s="33" t="s">
        <v>447</v>
      </c>
      <c r="BB77" s="32"/>
      <c r="BC77" s="32"/>
      <c r="BD77" s="32"/>
      <c r="BE77" s="32"/>
      <c r="BF77" s="101" t="s">
        <v>454</v>
      </c>
      <c r="BG77" s="32"/>
      <c r="BH77" s="32"/>
      <c r="BI77" s="32"/>
      <c r="BJ77" s="32"/>
      <c r="BK77" s="32"/>
      <c r="BL77" s="32"/>
      <c r="BM77" s="29" t="s">
        <v>73</v>
      </c>
    </row>
    <row r="78" spans="1:66" s="105" customFormat="1" ht="13.15" customHeight="1" x14ac:dyDescent="0.25">
      <c r="A78" s="52" t="s">
        <v>302</v>
      </c>
      <c r="B78" s="96" t="s">
        <v>442</v>
      </c>
      <c r="C78" s="97" t="s">
        <v>443</v>
      </c>
      <c r="D78" s="98" t="s">
        <v>19</v>
      </c>
      <c r="E78" s="99"/>
      <c r="F78" s="96"/>
      <c r="G78" s="52" t="s">
        <v>444</v>
      </c>
      <c r="H78" s="100">
        <v>210022792</v>
      </c>
      <c r="I78" s="101" t="s">
        <v>58</v>
      </c>
      <c r="J78" s="52" t="s">
        <v>59</v>
      </c>
      <c r="K78" s="101" t="s">
        <v>25</v>
      </c>
      <c r="L78" s="101"/>
      <c r="M78" s="101" t="s">
        <v>60</v>
      </c>
      <c r="N78" s="102" t="s">
        <v>210</v>
      </c>
      <c r="O78" s="102" t="s">
        <v>242</v>
      </c>
      <c r="P78" s="84" t="s">
        <v>445</v>
      </c>
      <c r="Q78" s="33" t="s">
        <v>522</v>
      </c>
      <c r="R78" s="101" t="s">
        <v>234</v>
      </c>
      <c r="S78" s="102" t="s">
        <v>232</v>
      </c>
      <c r="T78" s="52" t="s">
        <v>284</v>
      </c>
      <c r="U78" s="101" t="s">
        <v>11</v>
      </c>
      <c r="V78" s="67"/>
      <c r="W78" s="33" t="s">
        <v>446</v>
      </c>
      <c r="X78" s="102" t="s">
        <v>285</v>
      </c>
      <c r="Y78" s="103">
        <v>30</v>
      </c>
      <c r="Z78" s="103" t="s">
        <v>243</v>
      </c>
      <c r="AA78" s="103">
        <v>10</v>
      </c>
      <c r="AB78" s="52" t="s">
        <v>238</v>
      </c>
      <c r="AC78" s="95" t="s">
        <v>236</v>
      </c>
      <c r="AD78" s="87">
        <v>26.808</v>
      </c>
      <c r="AE78" s="104">
        <v>1822800</v>
      </c>
      <c r="AF78" s="104">
        <f t="shared" ref="AF78" si="101">AD78*AE78</f>
        <v>48865622.399999999</v>
      </c>
      <c r="AG78" s="104">
        <f t="shared" si="98"/>
        <v>54729497.088000007</v>
      </c>
      <c r="AH78" s="87">
        <v>51.48</v>
      </c>
      <c r="AI78" s="104">
        <v>1822800</v>
      </c>
      <c r="AJ78" s="104">
        <f t="shared" ref="AJ78" si="102">AH78*AI78</f>
        <v>93837744</v>
      </c>
      <c r="AK78" s="104">
        <f t="shared" si="70"/>
        <v>105098273.28000002</v>
      </c>
      <c r="AL78" s="87">
        <v>51.48</v>
      </c>
      <c r="AM78" s="104">
        <v>1822800</v>
      </c>
      <c r="AN78" s="104">
        <f t="shared" ref="AN78" si="103">AL78*AM78</f>
        <v>93837744</v>
      </c>
      <c r="AO78" s="104">
        <f t="shared" si="100"/>
        <v>105098273.28000002</v>
      </c>
      <c r="AP78" s="87">
        <v>51.48</v>
      </c>
      <c r="AQ78" s="104">
        <v>1822800</v>
      </c>
      <c r="AR78" s="104">
        <f t="shared" ref="AR78" si="104">AP78*AQ78</f>
        <v>93837744</v>
      </c>
      <c r="AS78" s="104">
        <f t="shared" si="61"/>
        <v>105098273.28000002</v>
      </c>
      <c r="AT78" s="87">
        <v>51.48</v>
      </c>
      <c r="AU78" s="104">
        <v>1822800</v>
      </c>
      <c r="AV78" s="104">
        <f t="shared" ref="AV78" si="105">AT78*AU78</f>
        <v>93837744</v>
      </c>
      <c r="AW78" s="104">
        <f t="shared" si="63"/>
        <v>105098273.28000002</v>
      </c>
      <c r="AX78" s="87">
        <f t="shared" ref="AX78" si="106">AD78+AH78+AL78+AP78+AT78</f>
        <v>232.72799999999998</v>
      </c>
      <c r="AY78" s="80">
        <v>0</v>
      </c>
      <c r="AZ78" s="80">
        <f>AY78*1.12</f>
        <v>0</v>
      </c>
      <c r="BA78" s="96" t="s">
        <v>447</v>
      </c>
      <c r="BB78" s="101"/>
      <c r="BC78" s="101"/>
      <c r="BD78" s="101"/>
      <c r="BE78" s="101"/>
      <c r="BF78" s="66" t="s">
        <v>454</v>
      </c>
      <c r="BG78" s="101"/>
      <c r="BH78" s="101"/>
      <c r="BI78" s="101"/>
      <c r="BJ78" s="101"/>
      <c r="BK78" s="101"/>
      <c r="BL78" s="101"/>
      <c r="BM78" s="102" t="s">
        <v>603</v>
      </c>
    </row>
    <row r="79" spans="1:66" s="349" customFormat="1" ht="14.25" customHeight="1" x14ac:dyDescent="0.25">
      <c r="A79" s="66" t="s">
        <v>302</v>
      </c>
      <c r="B79" s="197" t="s">
        <v>442</v>
      </c>
      <c r="C79" s="197" t="s">
        <v>443</v>
      </c>
      <c r="D79" s="393" t="s">
        <v>20</v>
      </c>
      <c r="E79" s="197"/>
      <c r="F79" s="197"/>
      <c r="G79" s="66" t="s">
        <v>444</v>
      </c>
      <c r="H79" s="394">
        <v>210022792</v>
      </c>
      <c r="I79" s="66" t="s">
        <v>58</v>
      </c>
      <c r="J79" s="66" t="s">
        <v>59</v>
      </c>
      <c r="K79" s="66" t="s">
        <v>9</v>
      </c>
      <c r="L79" s="66" t="s">
        <v>638</v>
      </c>
      <c r="M79" s="66" t="s">
        <v>60</v>
      </c>
      <c r="N79" s="140" t="s">
        <v>210</v>
      </c>
      <c r="O79" s="140" t="s">
        <v>242</v>
      </c>
      <c r="P79" s="394" t="s">
        <v>445</v>
      </c>
      <c r="Q79" s="197" t="s">
        <v>522</v>
      </c>
      <c r="R79" s="66" t="s">
        <v>234</v>
      </c>
      <c r="S79" s="140" t="s">
        <v>232</v>
      </c>
      <c r="T79" s="66" t="s">
        <v>284</v>
      </c>
      <c r="U79" s="66" t="s">
        <v>11</v>
      </c>
      <c r="V79" s="140"/>
      <c r="W79" s="197" t="s">
        <v>446</v>
      </c>
      <c r="X79" s="140" t="s">
        <v>285</v>
      </c>
      <c r="Y79" s="151">
        <v>30</v>
      </c>
      <c r="Z79" s="151" t="s">
        <v>243</v>
      </c>
      <c r="AA79" s="151">
        <v>10</v>
      </c>
      <c r="AB79" s="66" t="s">
        <v>238</v>
      </c>
      <c r="AC79" s="396" t="s">
        <v>236</v>
      </c>
      <c r="AD79" s="87">
        <v>26.808</v>
      </c>
      <c r="AE79" s="104">
        <v>1822800</v>
      </c>
      <c r="AF79" s="104">
        <v>48865622.399999999</v>
      </c>
      <c r="AG79" s="104">
        <v>54729497.088000007</v>
      </c>
      <c r="AH79" s="87">
        <v>51.48</v>
      </c>
      <c r="AI79" s="104">
        <v>1822800</v>
      </c>
      <c r="AJ79" s="104">
        <v>93837744</v>
      </c>
      <c r="AK79" s="104">
        <v>105098273.28000002</v>
      </c>
      <c r="AL79" s="87">
        <v>51.48</v>
      </c>
      <c r="AM79" s="104">
        <v>1822800</v>
      </c>
      <c r="AN79" s="104">
        <v>93837744</v>
      </c>
      <c r="AO79" s="104">
        <v>105098273.28000002</v>
      </c>
      <c r="AP79" s="87">
        <v>51.48</v>
      </c>
      <c r="AQ79" s="104">
        <v>1822800</v>
      </c>
      <c r="AR79" s="104">
        <v>93837744</v>
      </c>
      <c r="AS79" s="104">
        <v>105098273.28000002</v>
      </c>
      <c r="AT79" s="87">
        <v>51.48</v>
      </c>
      <c r="AU79" s="104">
        <v>1822800</v>
      </c>
      <c r="AV79" s="104">
        <v>93837744</v>
      </c>
      <c r="AW79" s="104">
        <v>105098273.28000002</v>
      </c>
      <c r="AX79" s="87">
        <v>232.72799999999998</v>
      </c>
      <c r="AY79" s="42">
        <v>0</v>
      </c>
      <c r="AZ79" s="42">
        <v>0</v>
      </c>
      <c r="BA79" s="96" t="s">
        <v>447</v>
      </c>
      <c r="BB79" s="101"/>
      <c r="BC79" s="101"/>
      <c r="BD79" s="101"/>
      <c r="BE79" s="101"/>
      <c r="BF79" s="66" t="s">
        <v>454</v>
      </c>
      <c r="BG79" s="101"/>
      <c r="BH79" s="101"/>
      <c r="BI79" s="101"/>
      <c r="BJ79" s="101"/>
      <c r="BK79" s="101"/>
      <c r="BL79" s="101"/>
      <c r="BM79" s="102" t="s">
        <v>711</v>
      </c>
      <c r="BN79" s="410" t="s">
        <v>712</v>
      </c>
    </row>
    <row r="80" spans="1:66" ht="13.15" customHeight="1" x14ac:dyDescent="0.2">
      <c r="A80" s="29" t="s">
        <v>302</v>
      </c>
      <c r="B80" s="35" t="s">
        <v>442</v>
      </c>
      <c r="C80" s="47" t="s">
        <v>443</v>
      </c>
      <c r="D80" s="91" t="s">
        <v>24</v>
      </c>
      <c r="E80" s="92"/>
      <c r="F80" s="35"/>
      <c r="G80" s="32" t="s">
        <v>444</v>
      </c>
      <c r="H80" s="31">
        <v>210022792</v>
      </c>
      <c r="I80" s="32" t="s">
        <v>58</v>
      </c>
      <c r="J80" s="32" t="s">
        <v>59</v>
      </c>
      <c r="K80" s="32" t="s">
        <v>25</v>
      </c>
      <c r="L80" s="32"/>
      <c r="M80" s="32" t="s">
        <v>60</v>
      </c>
      <c r="N80" s="29" t="s">
        <v>210</v>
      </c>
      <c r="O80" s="29" t="s">
        <v>242</v>
      </c>
      <c r="P80" s="93" t="s">
        <v>445</v>
      </c>
      <c r="Q80" s="94" t="s">
        <v>264</v>
      </c>
      <c r="R80" s="32" t="s">
        <v>234</v>
      </c>
      <c r="S80" s="29" t="s">
        <v>232</v>
      </c>
      <c r="T80" s="32" t="s">
        <v>284</v>
      </c>
      <c r="U80" s="32" t="s">
        <v>11</v>
      </c>
      <c r="V80" s="38"/>
      <c r="W80" s="94" t="s">
        <v>446</v>
      </c>
      <c r="X80" s="29" t="s">
        <v>285</v>
      </c>
      <c r="Y80" s="60">
        <v>30</v>
      </c>
      <c r="Z80" s="60" t="s">
        <v>243</v>
      </c>
      <c r="AA80" s="60">
        <v>10</v>
      </c>
      <c r="AB80" s="32" t="s">
        <v>238</v>
      </c>
      <c r="AC80" s="95" t="s">
        <v>236</v>
      </c>
      <c r="AD80" s="55"/>
      <c r="AE80" s="56">
        <v>1822800</v>
      </c>
      <c r="AF80" s="56">
        <f t="shared" si="97"/>
        <v>0</v>
      </c>
      <c r="AG80" s="56">
        <f t="shared" si="98"/>
        <v>0</v>
      </c>
      <c r="AH80" s="55">
        <v>2.7559999999999998</v>
      </c>
      <c r="AI80" s="56">
        <v>1822800</v>
      </c>
      <c r="AJ80" s="56">
        <f t="shared" si="86"/>
        <v>5023636.8</v>
      </c>
      <c r="AK80" s="56">
        <f t="shared" si="70"/>
        <v>5626473.216</v>
      </c>
      <c r="AL80" s="55">
        <v>2.7559999999999998</v>
      </c>
      <c r="AM80" s="56">
        <v>1822800</v>
      </c>
      <c r="AN80" s="56">
        <f t="shared" si="99"/>
        <v>5023636.8</v>
      </c>
      <c r="AO80" s="56">
        <f t="shared" si="100"/>
        <v>5626473.216</v>
      </c>
      <c r="AP80" s="55">
        <v>2.7559999999999998</v>
      </c>
      <c r="AQ80" s="56">
        <v>1822800</v>
      </c>
      <c r="AR80" s="56">
        <f t="shared" si="65"/>
        <v>5023636.8</v>
      </c>
      <c r="AS80" s="56">
        <f t="shared" si="61"/>
        <v>5626473.216</v>
      </c>
      <c r="AT80" s="55">
        <v>2.7559999999999998</v>
      </c>
      <c r="AU80" s="56">
        <v>1822800</v>
      </c>
      <c r="AV80" s="56">
        <f t="shared" si="66"/>
        <v>5023636.8</v>
      </c>
      <c r="AW80" s="56">
        <f t="shared" si="63"/>
        <v>5626473.216</v>
      </c>
      <c r="AX80" s="55">
        <f t="shared" si="64"/>
        <v>11.023999999999999</v>
      </c>
      <c r="AY80" s="42">
        <v>0</v>
      </c>
      <c r="AZ80" s="42">
        <v>0</v>
      </c>
      <c r="BA80" s="33" t="s">
        <v>447</v>
      </c>
      <c r="BB80" s="32"/>
      <c r="BC80" s="32"/>
      <c r="BD80" s="32"/>
      <c r="BE80" s="32"/>
      <c r="BF80" s="101" t="s">
        <v>455</v>
      </c>
      <c r="BG80" s="32"/>
      <c r="BH80" s="32"/>
      <c r="BI80" s="32"/>
      <c r="BJ80" s="32"/>
      <c r="BK80" s="32"/>
      <c r="BL80" s="32"/>
      <c r="BM80" s="29" t="s">
        <v>73</v>
      </c>
    </row>
    <row r="81" spans="1:66" s="105" customFormat="1" ht="13.15" customHeight="1" x14ac:dyDescent="0.25">
      <c r="A81" s="52" t="s">
        <v>302</v>
      </c>
      <c r="B81" s="96" t="s">
        <v>442</v>
      </c>
      <c r="C81" s="97" t="s">
        <v>443</v>
      </c>
      <c r="D81" s="98" t="s">
        <v>604</v>
      </c>
      <c r="E81" s="99"/>
      <c r="F81" s="96"/>
      <c r="G81" s="52" t="s">
        <v>444</v>
      </c>
      <c r="H81" s="100">
        <v>210022792</v>
      </c>
      <c r="I81" s="101" t="s">
        <v>58</v>
      </c>
      <c r="J81" s="52" t="s">
        <v>59</v>
      </c>
      <c r="K81" s="101" t="s">
        <v>25</v>
      </c>
      <c r="L81" s="101"/>
      <c r="M81" s="101" t="s">
        <v>60</v>
      </c>
      <c r="N81" s="102" t="s">
        <v>210</v>
      </c>
      <c r="O81" s="102" t="s">
        <v>242</v>
      </c>
      <c r="P81" s="84" t="s">
        <v>445</v>
      </c>
      <c r="Q81" s="33" t="s">
        <v>522</v>
      </c>
      <c r="R81" s="101" t="s">
        <v>234</v>
      </c>
      <c r="S81" s="102" t="s">
        <v>232</v>
      </c>
      <c r="T81" s="52" t="s">
        <v>284</v>
      </c>
      <c r="U81" s="101" t="s">
        <v>11</v>
      </c>
      <c r="V81" s="67"/>
      <c r="W81" s="33" t="s">
        <v>446</v>
      </c>
      <c r="X81" s="102" t="s">
        <v>285</v>
      </c>
      <c r="Y81" s="103">
        <v>30</v>
      </c>
      <c r="Z81" s="103" t="s">
        <v>243</v>
      </c>
      <c r="AA81" s="103">
        <v>10</v>
      </c>
      <c r="AB81" s="52" t="s">
        <v>238</v>
      </c>
      <c r="AC81" s="95" t="s">
        <v>236</v>
      </c>
      <c r="AD81" s="87">
        <v>2</v>
      </c>
      <c r="AE81" s="104">
        <v>1822800</v>
      </c>
      <c r="AF81" s="104">
        <f t="shared" ref="AF81" si="107">AD81*AE81</f>
        <v>3645600</v>
      </c>
      <c r="AG81" s="104">
        <f t="shared" si="98"/>
        <v>4083072.0000000005</v>
      </c>
      <c r="AH81" s="87">
        <v>2.7559999999999998</v>
      </c>
      <c r="AI81" s="104">
        <v>1822800</v>
      </c>
      <c r="AJ81" s="104">
        <f t="shared" ref="AJ81" si="108">AH81*AI81</f>
        <v>5023636.8</v>
      </c>
      <c r="AK81" s="104">
        <f t="shared" si="70"/>
        <v>5626473.216</v>
      </c>
      <c r="AL81" s="87">
        <v>2.7559999999999998</v>
      </c>
      <c r="AM81" s="104">
        <v>1822800</v>
      </c>
      <c r="AN81" s="104">
        <f t="shared" ref="AN81" si="109">AL81*AM81</f>
        <v>5023636.8</v>
      </c>
      <c r="AO81" s="104">
        <f t="shared" si="100"/>
        <v>5626473.216</v>
      </c>
      <c r="AP81" s="87">
        <v>2.7559999999999998</v>
      </c>
      <c r="AQ81" s="104">
        <v>1822800</v>
      </c>
      <c r="AR81" s="104">
        <f t="shared" ref="AR81" si="110">AP81*AQ81</f>
        <v>5023636.8</v>
      </c>
      <c r="AS81" s="104">
        <f t="shared" si="61"/>
        <v>5626473.216</v>
      </c>
      <c r="AT81" s="87">
        <v>2.7559999999999998</v>
      </c>
      <c r="AU81" s="104">
        <v>1822800</v>
      </c>
      <c r="AV81" s="104">
        <f t="shared" ref="AV81" si="111">AT81*AU81</f>
        <v>5023636.8</v>
      </c>
      <c r="AW81" s="104">
        <f t="shared" si="63"/>
        <v>5626473.216</v>
      </c>
      <c r="AX81" s="87">
        <f t="shared" ref="AX81" si="112">AD81+AH81+AL81+AP81+AT81</f>
        <v>13.024000000000001</v>
      </c>
      <c r="AY81" s="80">
        <v>0</v>
      </c>
      <c r="AZ81" s="80">
        <f>AY81*1.12</f>
        <v>0</v>
      </c>
      <c r="BA81" s="96" t="s">
        <v>447</v>
      </c>
      <c r="BB81" s="101"/>
      <c r="BC81" s="101"/>
      <c r="BD81" s="101"/>
      <c r="BE81" s="101"/>
      <c r="BF81" s="66" t="s">
        <v>455</v>
      </c>
      <c r="BG81" s="101"/>
      <c r="BH81" s="101"/>
      <c r="BI81" s="101"/>
      <c r="BJ81" s="101"/>
      <c r="BK81" s="101"/>
      <c r="BL81" s="101"/>
      <c r="BM81" s="102" t="s">
        <v>603</v>
      </c>
    </row>
    <row r="82" spans="1:66" s="349" customFormat="1" ht="14.25" customHeight="1" x14ac:dyDescent="0.25">
      <c r="A82" s="66" t="s">
        <v>302</v>
      </c>
      <c r="B82" s="197" t="s">
        <v>442</v>
      </c>
      <c r="C82" s="197" t="s">
        <v>443</v>
      </c>
      <c r="D82" s="393" t="s">
        <v>641</v>
      </c>
      <c r="E82" s="66"/>
      <c r="F82" s="197"/>
      <c r="G82" s="66" t="s">
        <v>444</v>
      </c>
      <c r="H82" s="394">
        <v>210022792</v>
      </c>
      <c r="I82" s="66" t="s">
        <v>58</v>
      </c>
      <c r="J82" s="66" t="s">
        <v>59</v>
      </c>
      <c r="K82" s="66" t="s">
        <v>9</v>
      </c>
      <c r="L82" s="66" t="s">
        <v>638</v>
      </c>
      <c r="M82" s="66" t="s">
        <v>60</v>
      </c>
      <c r="N82" s="140" t="s">
        <v>210</v>
      </c>
      <c r="O82" s="140" t="s">
        <v>242</v>
      </c>
      <c r="P82" s="394" t="s">
        <v>445</v>
      </c>
      <c r="Q82" s="197" t="s">
        <v>522</v>
      </c>
      <c r="R82" s="66" t="s">
        <v>234</v>
      </c>
      <c r="S82" s="140" t="s">
        <v>232</v>
      </c>
      <c r="T82" s="66" t="s">
        <v>284</v>
      </c>
      <c r="U82" s="66" t="s">
        <v>11</v>
      </c>
      <c r="V82" s="140"/>
      <c r="W82" s="197" t="s">
        <v>446</v>
      </c>
      <c r="X82" s="140" t="s">
        <v>285</v>
      </c>
      <c r="Y82" s="151">
        <v>30</v>
      </c>
      <c r="Z82" s="151" t="s">
        <v>243</v>
      </c>
      <c r="AA82" s="151">
        <v>10</v>
      </c>
      <c r="AB82" s="66" t="s">
        <v>238</v>
      </c>
      <c r="AC82" s="396" t="s">
        <v>236</v>
      </c>
      <c r="AD82" s="87">
        <v>2</v>
      </c>
      <c r="AE82" s="104">
        <v>1822800</v>
      </c>
      <c r="AF82" s="104">
        <v>3645600</v>
      </c>
      <c r="AG82" s="104">
        <v>4083072.0000000005</v>
      </c>
      <c r="AH82" s="87">
        <v>2.7559999999999998</v>
      </c>
      <c r="AI82" s="104">
        <v>1822800</v>
      </c>
      <c r="AJ82" s="104">
        <v>5023636.8</v>
      </c>
      <c r="AK82" s="104">
        <v>5626473.216</v>
      </c>
      <c r="AL82" s="87">
        <v>2.7559999999999998</v>
      </c>
      <c r="AM82" s="104">
        <v>1822800</v>
      </c>
      <c r="AN82" s="104">
        <v>5023636.8</v>
      </c>
      <c r="AO82" s="104">
        <v>5626473.216</v>
      </c>
      <c r="AP82" s="87">
        <v>2.7559999999999998</v>
      </c>
      <c r="AQ82" s="104">
        <v>1822800</v>
      </c>
      <c r="AR82" s="104">
        <v>5023636.8</v>
      </c>
      <c r="AS82" s="104">
        <v>5626473.216</v>
      </c>
      <c r="AT82" s="87">
        <v>2.7559999999999998</v>
      </c>
      <c r="AU82" s="104">
        <v>1822800</v>
      </c>
      <c r="AV82" s="104">
        <v>5023636.8</v>
      </c>
      <c r="AW82" s="104">
        <v>5626473.216</v>
      </c>
      <c r="AX82" s="87">
        <v>13.024000000000001</v>
      </c>
      <c r="AY82" s="42">
        <v>0</v>
      </c>
      <c r="AZ82" s="42">
        <v>0</v>
      </c>
      <c r="BA82" s="96" t="s">
        <v>447</v>
      </c>
      <c r="BB82" s="101"/>
      <c r="BC82" s="101"/>
      <c r="BD82" s="101"/>
      <c r="BE82" s="101"/>
      <c r="BF82" s="66" t="s">
        <v>455</v>
      </c>
      <c r="BG82" s="101"/>
      <c r="BH82" s="101"/>
      <c r="BI82" s="101"/>
      <c r="BJ82" s="101"/>
      <c r="BK82" s="101"/>
      <c r="BL82" s="101"/>
      <c r="BM82" s="102" t="s">
        <v>711</v>
      </c>
      <c r="BN82" s="410" t="s">
        <v>712</v>
      </c>
    </row>
    <row r="83" spans="1:66" ht="13.15" customHeight="1" x14ac:dyDescent="0.2">
      <c r="A83" s="29" t="s">
        <v>302</v>
      </c>
      <c r="B83" s="35" t="s">
        <v>442</v>
      </c>
      <c r="C83" s="47" t="s">
        <v>443</v>
      </c>
      <c r="D83" s="91" t="s">
        <v>17</v>
      </c>
      <c r="E83" s="92"/>
      <c r="F83" s="35"/>
      <c r="G83" s="32" t="s">
        <v>444</v>
      </c>
      <c r="H83" s="31">
        <v>210022792</v>
      </c>
      <c r="I83" s="32" t="s">
        <v>58</v>
      </c>
      <c r="J83" s="32" t="s">
        <v>59</v>
      </c>
      <c r="K83" s="32" t="s">
        <v>25</v>
      </c>
      <c r="L83" s="32"/>
      <c r="M83" s="32" t="s">
        <v>60</v>
      </c>
      <c r="N83" s="29" t="s">
        <v>210</v>
      </c>
      <c r="O83" s="29" t="s">
        <v>242</v>
      </c>
      <c r="P83" s="93" t="s">
        <v>445</v>
      </c>
      <c r="Q83" s="94" t="s">
        <v>264</v>
      </c>
      <c r="R83" s="32" t="s">
        <v>234</v>
      </c>
      <c r="S83" s="29" t="s">
        <v>232</v>
      </c>
      <c r="T83" s="32" t="s">
        <v>284</v>
      </c>
      <c r="U83" s="32" t="s">
        <v>11</v>
      </c>
      <c r="V83" s="38"/>
      <c r="W83" s="94" t="s">
        <v>446</v>
      </c>
      <c r="X83" s="29" t="s">
        <v>285</v>
      </c>
      <c r="Y83" s="60">
        <v>30</v>
      </c>
      <c r="Z83" s="60" t="s">
        <v>243</v>
      </c>
      <c r="AA83" s="60">
        <v>10</v>
      </c>
      <c r="AB83" s="32" t="s">
        <v>238</v>
      </c>
      <c r="AC83" s="95" t="s">
        <v>236</v>
      </c>
      <c r="AD83" s="55">
        <v>18</v>
      </c>
      <c r="AE83" s="56">
        <v>1822800</v>
      </c>
      <c r="AF83" s="56">
        <f t="shared" si="97"/>
        <v>32810400</v>
      </c>
      <c r="AG83" s="56">
        <f t="shared" si="98"/>
        <v>36747648</v>
      </c>
      <c r="AH83" s="55">
        <v>36.523000000000003</v>
      </c>
      <c r="AI83" s="56">
        <v>1822800</v>
      </c>
      <c r="AJ83" s="56">
        <f t="shared" si="86"/>
        <v>66574124.400000006</v>
      </c>
      <c r="AK83" s="56">
        <f t="shared" si="70"/>
        <v>74563019.328000009</v>
      </c>
      <c r="AL83" s="55">
        <v>36.523000000000003</v>
      </c>
      <c r="AM83" s="56">
        <v>1822800</v>
      </c>
      <c r="AN83" s="56">
        <f t="shared" si="99"/>
        <v>66574124.400000006</v>
      </c>
      <c r="AO83" s="56">
        <f t="shared" si="100"/>
        <v>74563019.328000009</v>
      </c>
      <c r="AP83" s="55">
        <v>36.523000000000003</v>
      </c>
      <c r="AQ83" s="56">
        <v>1822800</v>
      </c>
      <c r="AR83" s="56">
        <f t="shared" si="65"/>
        <v>66574124.400000006</v>
      </c>
      <c r="AS83" s="56">
        <f t="shared" si="61"/>
        <v>74563019.328000009</v>
      </c>
      <c r="AT83" s="55">
        <v>36.523000000000003</v>
      </c>
      <c r="AU83" s="56">
        <v>1822800</v>
      </c>
      <c r="AV83" s="56">
        <f t="shared" si="66"/>
        <v>66574124.400000006</v>
      </c>
      <c r="AW83" s="56">
        <f t="shared" si="63"/>
        <v>74563019.328000009</v>
      </c>
      <c r="AX83" s="55">
        <f t="shared" si="64"/>
        <v>164.09200000000001</v>
      </c>
      <c r="AY83" s="42">
        <v>0</v>
      </c>
      <c r="AZ83" s="42">
        <v>0</v>
      </c>
      <c r="BA83" s="33" t="s">
        <v>447</v>
      </c>
      <c r="BB83" s="32"/>
      <c r="BC83" s="32"/>
      <c r="BD83" s="32"/>
      <c r="BE83" s="32"/>
      <c r="BF83" s="101" t="s">
        <v>456</v>
      </c>
      <c r="BG83" s="32"/>
      <c r="BH83" s="32"/>
      <c r="BI83" s="32"/>
      <c r="BJ83" s="32"/>
      <c r="BK83" s="32"/>
      <c r="BL83" s="32"/>
      <c r="BM83" s="29" t="s">
        <v>73</v>
      </c>
    </row>
    <row r="84" spans="1:66" s="105" customFormat="1" ht="13.15" customHeight="1" x14ac:dyDescent="0.25">
      <c r="A84" s="52" t="s">
        <v>302</v>
      </c>
      <c r="B84" s="96" t="s">
        <v>442</v>
      </c>
      <c r="C84" s="97" t="s">
        <v>443</v>
      </c>
      <c r="D84" s="98" t="s">
        <v>605</v>
      </c>
      <c r="E84" s="99"/>
      <c r="F84" s="96"/>
      <c r="G84" s="52" t="s">
        <v>444</v>
      </c>
      <c r="H84" s="100">
        <v>210022792</v>
      </c>
      <c r="I84" s="101" t="s">
        <v>58</v>
      </c>
      <c r="J84" s="52" t="s">
        <v>59</v>
      </c>
      <c r="K84" s="101" t="s">
        <v>25</v>
      </c>
      <c r="L84" s="101"/>
      <c r="M84" s="101" t="s">
        <v>60</v>
      </c>
      <c r="N84" s="102" t="s">
        <v>210</v>
      </c>
      <c r="O84" s="102" t="s">
        <v>242</v>
      </c>
      <c r="P84" s="84" t="s">
        <v>445</v>
      </c>
      <c r="Q84" s="33" t="s">
        <v>522</v>
      </c>
      <c r="R84" s="101" t="s">
        <v>234</v>
      </c>
      <c r="S84" s="102" t="s">
        <v>232</v>
      </c>
      <c r="T84" s="52" t="s">
        <v>284</v>
      </c>
      <c r="U84" s="101" t="s">
        <v>11</v>
      </c>
      <c r="V84" s="67"/>
      <c r="W84" s="33" t="s">
        <v>446</v>
      </c>
      <c r="X84" s="102" t="s">
        <v>285</v>
      </c>
      <c r="Y84" s="103">
        <v>30</v>
      </c>
      <c r="Z84" s="103" t="s">
        <v>243</v>
      </c>
      <c r="AA84" s="103">
        <v>10</v>
      </c>
      <c r="AB84" s="52" t="s">
        <v>238</v>
      </c>
      <c r="AC84" s="95" t="s">
        <v>236</v>
      </c>
      <c r="AD84" s="87">
        <v>13.054</v>
      </c>
      <c r="AE84" s="104">
        <v>1822800</v>
      </c>
      <c r="AF84" s="104">
        <f t="shared" ref="AF84:AF86" si="113">AD84*AE84</f>
        <v>23794831.199999999</v>
      </c>
      <c r="AG84" s="104">
        <f t="shared" si="98"/>
        <v>26650210.944000002</v>
      </c>
      <c r="AH84" s="87">
        <v>36.523000000000003</v>
      </c>
      <c r="AI84" s="104">
        <v>1822800</v>
      </c>
      <c r="AJ84" s="104">
        <f t="shared" ref="AJ84:AJ86" si="114">AH84*AI84</f>
        <v>66574124.400000006</v>
      </c>
      <c r="AK84" s="104">
        <f t="shared" si="70"/>
        <v>74563019.328000009</v>
      </c>
      <c r="AL84" s="87">
        <v>36.523000000000003</v>
      </c>
      <c r="AM84" s="104">
        <v>1822800</v>
      </c>
      <c r="AN84" s="104">
        <f t="shared" ref="AN84:AN86" si="115">AL84*AM84</f>
        <v>66574124.400000006</v>
      </c>
      <c r="AO84" s="104">
        <f t="shared" si="100"/>
        <v>74563019.328000009</v>
      </c>
      <c r="AP84" s="87">
        <v>36.523000000000003</v>
      </c>
      <c r="AQ84" s="104">
        <v>1822800</v>
      </c>
      <c r="AR84" s="104">
        <f t="shared" ref="AR84:AR85" si="116">AP84*AQ84</f>
        <v>66574124.400000006</v>
      </c>
      <c r="AS84" s="104">
        <f t="shared" si="61"/>
        <v>74563019.328000009</v>
      </c>
      <c r="AT84" s="87">
        <v>36.523000000000003</v>
      </c>
      <c r="AU84" s="104">
        <v>1822800</v>
      </c>
      <c r="AV84" s="104">
        <f t="shared" ref="AV84:AV85" si="117">AT84*AU84</f>
        <v>66574124.400000006</v>
      </c>
      <c r="AW84" s="104">
        <f t="shared" si="63"/>
        <v>74563019.328000009</v>
      </c>
      <c r="AX84" s="87">
        <f t="shared" ref="AX84:AX85" si="118">AD84+AH84+AL84+AP84+AT84</f>
        <v>159.14600000000002</v>
      </c>
      <c r="AY84" s="80">
        <v>0</v>
      </c>
      <c r="AZ84" s="80">
        <f>AY84*1.12</f>
        <v>0</v>
      </c>
      <c r="BA84" s="96" t="s">
        <v>447</v>
      </c>
      <c r="BB84" s="101"/>
      <c r="BC84" s="101"/>
      <c r="BD84" s="101"/>
      <c r="BE84" s="101"/>
      <c r="BF84" s="66" t="s">
        <v>606</v>
      </c>
      <c r="BG84" s="101"/>
      <c r="BH84" s="101"/>
      <c r="BI84" s="101"/>
      <c r="BJ84" s="101"/>
      <c r="BK84" s="101"/>
      <c r="BL84" s="101"/>
      <c r="BM84" s="102" t="s">
        <v>607</v>
      </c>
    </row>
    <row r="85" spans="1:66" s="105" customFormat="1" ht="13.15" customHeight="1" x14ac:dyDescent="0.2">
      <c r="A85" s="52" t="s">
        <v>302</v>
      </c>
      <c r="B85" s="96" t="s">
        <v>442</v>
      </c>
      <c r="C85" s="97" t="s">
        <v>443</v>
      </c>
      <c r="D85" s="98" t="s">
        <v>642</v>
      </c>
      <c r="E85" s="99"/>
      <c r="F85" s="96"/>
      <c r="G85" s="52" t="s">
        <v>444</v>
      </c>
      <c r="H85" s="100">
        <v>210022792</v>
      </c>
      <c r="I85" s="101" t="s">
        <v>58</v>
      </c>
      <c r="J85" s="52" t="s">
        <v>59</v>
      </c>
      <c r="K85" s="101" t="s">
        <v>9</v>
      </c>
      <c r="L85" s="101" t="s">
        <v>638</v>
      </c>
      <c r="M85" s="101" t="s">
        <v>60</v>
      </c>
      <c r="N85" s="102" t="s">
        <v>210</v>
      </c>
      <c r="O85" s="102" t="s">
        <v>242</v>
      </c>
      <c r="P85" s="84" t="s">
        <v>445</v>
      </c>
      <c r="Q85" s="33" t="s">
        <v>522</v>
      </c>
      <c r="R85" s="101" t="s">
        <v>234</v>
      </c>
      <c r="S85" s="102" t="s">
        <v>232</v>
      </c>
      <c r="T85" s="52" t="s">
        <v>284</v>
      </c>
      <c r="U85" s="101" t="s">
        <v>11</v>
      </c>
      <c r="V85" s="67"/>
      <c r="W85" s="33" t="s">
        <v>446</v>
      </c>
      <c r="X85" s="102" t="s">
        <v>285</v>
      </c>
      <c r="Y85" s="103">
        <v>30</v>
      </c>
      <c r="Z85" s="103" t="s">
        <v>243</v>
      </c>
      <c r="AA85" s="103">
        <v>10</v>
      </c>
      <c r="AB85" s="52" t="s">
        <v>238</v>
      </c>
      <c r="AC85" s="95" t="s">
        <v>236</v>
      </c>
      <c r="AD85" s="87">
        <v>13.054</v>
      </c>
      <c r="AE85" s="104">
        <v>1822800</v>
      </c>
      <c r="AF85" s="104">
        <f t="shared" si="113"/>
        <v>23794831.199999999</v>
      </c>
      <c r="AG85" s="104">
        <f t="shared" si="98"/>
        <v>26650210.944000002</v>
      </c>
      <c r="AH85" s="87">
        <v>36.523000000000003</v>
      </c>
      <c r="AI85" s="104">
        <v>1822800</v>
      </c>
      <c r="AJ85" s="104">
        <f t="shared" si="114"/>
        <v>66574124.400000006</v>
      </c>
      <c r="AK85" s="104">
        <f t="shared" si="70"/>
        <v>74563019.328000009</v>
      </c>
      <c r="AL85" s="87">
        <v>36.523000000000003</v>
      </c>
      <c r="AM85" s="104">
        <v>1822800</v>
      </c>
      <c r="AN85" s="104">
        <f t="shared" si="115"/>
        <v>66574124.400000006</v>
      </c>
      <c r="AO85" s="104">
        <f t="shared" si="100"/>
        <v>74563019.328000009</v>
      </c>
      <c r="AP85" s="87">
        <v>36.523000000000003</v>
      </c>
      <c r="AQ85" s="104">
        <v>1822800</v>
      </c>
      <c r="AR85" s="104">
        <f t="shared" si="116"/>
        <v>66574124.400000006</v>
      </c>
      <c r="AS85" s="104">
        <f t="shared" si="61"/>
        <v>74563019.328000009</v>
      </c>
      <c r="AT85" s="87">
        <v>36.523000000000003</v>
      </c>
      <c r="AU85" s="104">
        <v>1822800</v>
      </c>
      <c r="AV85" s="104">
        <f t="shared" si="117"/>
        <v>66574124.400000006</v>
      </c>
      <c r="AW85" s="104">
        <f t="shared" si="63"/>
        <v>74563019.328000009</v>
      </c>
      <c r="AX85" s="87">
        <f t="shared" si="118"/>
        <v>159.14600000000002</v>
      </c>
      <c r="AY85" s="42">
        <v>0</v>
      </c>
      <c r="AZ85" s="42">
        <v>0</v>
      </c>
      <c r="BA85" s="96" t="s">
        <v>447</v>
      </c>
      <c r="BB85" s="101"/>
      <c r="BC85" s="101"/>
      <c r="BD85" s="101"/>
      <c r="BE85" s="101"/>
      <c r="BF85" s="66" t="s">
        <v>606</v>
      </c>
      <c r="BG85" s="101"/>
      <c r="BH85" s="101"/>
      <c r="BI85" s="101"/>
      <c r="BJ85" s="101"/>
      <c r="BK85" s="101"/>
      <c r="BL85" s="101"/>
      <c r="BM85" s="102" t="s">
        <v>607</v>
      </c>
    </row>
    <row r="86" spans="1:66" s="349" customFormat="1" ht="14.25" customHeight="1" x14ac:dyDescent="0.25">
      <c r="A86" s="66" t="s">
        <v>302</v>
      </c>
      <c r="B86" s="197" t="s">
        <v>442</v>
      </c>
      <c r="C86" s="197" t="s">
        <v>443</v>
      </c>
      <c r="D86" s="393" t="s">
        <v>704</v>
      </c>
      <c r="E86" s="393"/>
      <c r="F86" s="197"/>
      <c r="G86" s="66" t="s">
        <v>444</v>
      </c>
      <c r="H86" s="394">
        <v>210022792</v>
      </c>
      <c r="I86" s="66" t="s">
        <v>58</v>
      </c>
      <c r="J86" s="66" t="s">
        <v>59</v>
      </c>
      <c r="K86" s="66" t="s">
        <v>9</v>
      </c>
      <c r="L86" s="66" t="s">
        <v>638</v>
      </c>
      <c r="M86" s="66" t="s">
        <v>60</v>
      </c>
      <c r="N86" s="140" t="s">
        <v>210</v>
      </c>
      <c r="O86" s="140" t="s">
        <v>242</v>
      </c>
      <c r="P86" s="394" t="s">
        <v>445</v>
      </c>
      <c r="Q86" s="204" t="s">
        <v>662</v>
      </c>
      <c r="R86" s="66" t="s">
        <v>234</v>
      </c>
      <c r="S86" s="140" t="s">
        <v>232</v>
      </c>
      <c r="T86" s="66" t="s">
        <v>284</v>
      </c>
      <c r="U86" s="66" t="s">
        <v>11</v>
      </c>
      <c r="V86" s="140"/>
      <c r="W86" s="197" t="s">
        <v>446</v>
      </c>
      <c r="X86" s="395" t="s">
        <v>251</v>
      </c>
      <c r="Y86" s="151">
        <v>30</v>
      </c>
      <c r="Z86" s="151" t="s">
        <v>243</v>
      </c>
      <c r="AA86" s="151">
        <v>10</v>
      </c>
      <c r="AB86" s="66" t="s">
        <v>238</v>
      </c>
      <c r="AC86" s="396" t="s">
        <v>236</v>
      </c>
      <c r="AD86" s="87">
        <v>13.054</v>
      </c>
      <c r="AE86" s="104">
        <v>1822800</v>
      </c>
      <c r="AF86" s="104">
        <f t="shared" si="113"/>
        <v>23794831.199999999</v>
      </c>
      <c r="AG86" s="104">
        <f t="shared" si="98"/>
        <v>26650210.944000002</v>
      </c>
      <c r="AH86" s="87">
        <v>36.523000000000003</v>
      </c>
      <c r="AI86" s="104">
        <v>1822800</v>
      </c>
      <c r="AJ86" s="104">
        <f t="shared" si="114"/>
        <v>66574124.400000006</v>
      </c>
      <c r="AK86" s="104">
        <f t="shared" si="70"/>
        <v>74563019.328000009</v>
      </c>
      <c r="AL86" s="87">
        <v>17.2</v>
      </c>
      <c r="AM86" s="104">
        <v>1822800</v>
      </c>
      <c r="AN86" s="104">
        <f t="shared" si="115"/>
        <v>31352160</v>
      </c>
      <c r="AO86" s="104">
        <f t="shared" si="100"/>
        <v>35114419.200000003</v>
      </c>
      <c r="AP86" s="87"/>
      <c r="AQ86" s="104"/>
      <c r="AR86" s="104"/>
      <c r="AS86" s="104"/>
      <c r="AT86" s="87"/>
      <c r="AU86" s="104"/>
      <c r="AV86" s="104"/>
      <c r="AW86" s="104"/>
      <c r="AX86" s="87">
        <f t="shared" ref="AX86" si="119">AD86+AH86+AL86</f>
        <v>66.777000000000001</v>
      </c>
      <c r="AY86" s="397">
        <f t="shared" ref="AY86:AZ86" si="120">AN86+AJ86+AF86</f>
        <v>121721115.60000001</v>
      </c>
      <c r="AZ86" s="397">
        <f t="shared" si="120"/>
        <v>136327649.472</v>
      </c>
      <c r="BA86" s="96" t="s">
        <v>447</v>
      </c>
      <c r="BB86" s="101"/>
      <c r="BC86" s="101"/>
      <c r="BD86" s="101"/>
      <c r="BE86" s="101"/>
      <c r="BF86" s="66" t="s">
        <v>606</v>
      </c>
      <c r="BG86" s="101"/>
      <c r="BH86" s="101"/>
      <c r="BI86" s="101"/>
      <c r="BJ86" s="101"/>
      <c r="BK86" s="101"/>
      <c r="BL86" s="101"/>
      <c r="BM86" s="102" t="s">
        <v>757</v>
      </c>
    </row>
    <row r="87" spans="1:66" ht="13.15" customHeight="1" x14ac:dyDescent="0.2">
      <c r="A87" s="29" t="s">
        <v>302</v>
      </c>
      <c r="B87" s="35" t="s">
        <v>442</v>
      </c>
      <c r="C87" s="47" t="s">
        <v>443</v>
      </c>
      <c r="D87" s="91" t="s">
        <v>23</v>
      </c>
      <c r="E87" s="92"/>
      <c r="F87" s="35"/>
      <c r="G87" s="32" t="s">
        <v>444</v>
      </c>
      <c r="H87" s="31">
        <v>210022792</v>
      </c>
      <c r="I87" s="32" t="s">
        <v>58</v>
      </c>
      <c r="J87" s="32" t="s">
        <v>59</v>
      </c>
      <c r="K87" s="32" t="s">
        <v>25</v>
      </c>
      <c r="L87" s="32"/>
      <c r="M87" s="32" t="s">
        <v>60</v>
      </c>
      <c r="N87" s="29" t="s">
        <v>210</v>
      </c>
      <c r="O87" s="29" t="s">
        <v>242</v>
      </c>
      <c r="P87" s="93" t="s">
        <v>445</v>
      </c>
      <c r="Q87" s="94" t="s">
        <v>264</v>
      </c>
      <c r="R87" s="32" t="s">
        <v>234</v>
      </c>
      <c r="S87" s="29" t="s">
        <v>232</v>
      </c>
      <c r="T87" s="32" t="s">
        <v>284</v>
      </c>
      <c r="U87" s="32" t="s">
        <v>11</v>
      </c>
      <c r="V87" s="38"/>
      <c r="W87" s="94" t="s">
        <v>446</v>
      </c>
      <c r="X87" s="29" t="s">
        <v>285</v>
      </c>
      <c r="Y87" s="60">
        <v>30</v>
      </c>
      <c r="Z87" s="60" t="s">
        <v>243</v>
      </c>
      <c r="AA87" s="60">
        <v>10</v>
      </c>
      <c r="AB87" s="32" t="s">
        <v>238</v>
      </c>
      <c r="AC87" s="95" t="s">
        <v>236</v>
      </c>
      <c r="AD87" s="55">
        <v>10</v>
      </c>
      <c r="AE87" s="56">
        <v>1822800</v>
      </c>
      <c r="AF87" s="56">
        <f t="shared" si="97"/>
        <v>18228000</v>
      </c>
      <c r="AG87" s="56">
        <f t="shared" si="98"/>
        <v>20415360.000000004</v>
      </c>
      <c r="AH87" s="55">
        <v>18.606000000000002</v>
      </c>
      <c r="AI87" s="56">
        <v>1822800</v>
      </c>
      <c r="AJ87" s="56">
        <f t="shared" si="86"/>
        <v>33915016.800000004</v>
      </c>
      <c r="AK87" s="56">
        <f t="shared" si="70"/>
        <v>37984818.816000007</v>
      </c>
      <c r="AL87" s="55">
        <v>18.606000000000002</v>
      </c>
      <c r="AM87" s="56">
        <v>1822800</v>
      </c>
      <c r="AN87" s="56">
        <f t="shared" si="99"/>
        <v>33915016.800000004</v>
      </c>
      <c r="AO87" s="56">
        <f t="shared" si="100"/>
        <v>37984818.816000007</v>
      </c>
      <c r="AP87" s="55">
        <v>18.606000000000002</v>
      </c>
      <c r="AQ87" s="56">
        <v>1822800</v>
      </c>
      <c r="AR87" s="56">
        <f t="shared" si="65"/>
        <v>33915016.800000004</v>
      </c>
      <c r="AS87" s="56">
        <f t="shared" si="61"/>
        <v>37984818.816000007</v>
      </c>
      <c r="AT87" s="55">
        <v>18.606000000000002</v>
      </c>
      <c r="AU87" s="56">
        <v>1822800</v>
      </c>
      <c r="AV87" s="56">
        <f t="shared" si="66"/>
        <v>33915016.800000004</v>
      </c>
      <c r="AW87" s="56">
        <f t="shared" si="63"/>
        <v>37984818.816000007</v>
      </c>
      <c r="AX87" s="55">
        <f t="shared" si="64"/>
        <v>84.424000000000007</v>
      </c>
      <c r="AY87" s="42">
        <v>0</v>
      </c>
      <c r="AZ87" s="42">
        <v>0</v>
      </c>
      <c r="BA87" s="33" t="s">
        <v>447</v>
      </c>
      <c r="BB87" s="32"/>
      <c r="BC87" s="32"/>
      <c r="BD87" s="32"/>
      <c r="BE87" s="32"/>
      <c r="BF87" s="101" t="s">
        <v>457</v>
      </c>
      <c r="BG87" s="32"/>
      <c r="BH87" s="32"/>
      <c r="BI87" s="32"/>
      <c r="BJ87" s="32"/>
      <c r="BK87" s="32"/>
      <c r="BL87" s="32"/>
      <c r="BM87" s="29" t="s">
        <v>73</v>
      </c>
    </row>
    <row r="88" spans="1:66" s="105" customFormat="1" ht="13.15" customHeight="1" x14ac:dyDescent="0.25">
      <c r="A88" s="52" t="s">
        <v>302</v>
      </c>
      <c r="B88" s="96" t="s">
        <v>442</v>
      </c>
      <c r="C88" s="97" t="s">
        <v>443</v>
      </c>
      <c r="D88" s="98" t="s">
        <v>608</v>
      </c>
      <c r="E88" s="99"/>
      <c r="F88" s="96"/>
      <c r="G88" s="52" t="s">
        <v>444</v>
      </c>
      <c r="H88" s="100">
        <v>210022792</v>
      </c>
      <c r="I88" s="101" t="s">
        <v>58</v>
      </c>
      <c r="J88" s="52" t="s">
        <v>59</v>
      </c>
      <c r="K88" s="101" t="s">
        <v>25</v>
      </c>
      <c r="L88" s="101"/>
      <c r="M88" s="101" t="s">
        <v>60</v>
      </c>
      <c r="N88" s="102" t="s">
        <v>210</v>
      </c>
      <c r="O88" s="102" t="s">
        <v>242</v>
      </c>
      <c r="P88" s="84" t="s">
        <v>445</v>
      </c>
      <c r="Q88" s="33" t="s">
        <v>522</v>
      </c>
      <c r="R88" s="101" t="s">
        <v>234</v>
      </c>
      <c r="S88" s="102" t="s">
        <v>232</v>
      </c>
      <c r="T88" s="52" t="s">
        <v>284</v>
      </c>
      <c r="U88" s="101" t="s">
        <v>11</v>
      </c>
      <c r="V88" s="67"/>
      <c r="W88" s="33" t="s">
        <v>446</v>
      </c>
      <c r="X88" s="102" t="s">
        <v>285</v>
      </c>
      <c r="Y88" s="103">
        <v>30</v>
      </c>
      <c r="Z88" s="103" t="s">
        <v>243</v>
      </c>
      <c r="AA88" s="103">
        <v>10</v>
      </c>
      <c r="AB88" s="52" t="s">
        <v>238</v>
      </c>
      <c r="AC88" s="95" t="s">
        <v>236</v>
      </c>
      <c r="AD88" s="87">
        <v>10</v>
      </c>
      <c r="AE88" s="104">
        <v>1822800</v>
      </c>
      <c r="AF88" s="104">
        <f t="shared" ref="AF88:AF90" si="121">AD88*AE88</f>
        <v>18228000</v>
      </c>
      <c r="AG88" s="104">
        <f t="shared" si="98"/>
        <v>20415360.000000004</v>
      </c>
      <c r="AH88" s="87">
        <v>18.606000000000002</v>
      </c>
      <c r="AI88" s="104">
        <v>1822800</v>
      </c>
      <c r="AJ88" s="104">
        <f t="shared" ref="AJ88:AJ90" si="122">AH88*AI88</f>
        <v>33915016.800000004</v>
      </c>
      <c r="AK88" s="104">
        <f t="shared" si="70"/>
        <v>37984818.816000007</v>
      </c>
      <c r="AL88" s="87">
        <v>18.606000000000002</v>
      </c>
      <c r="AM88" s="104">
        <v>1822800</v>
      </c>
      <c r="AN88" s="104">
        <f t="shared" ref="AN88:AN90" si="123">AL88*AM88</f>
        <v>33915016.800000004</v>
      </c>
      <c r="AO88" s="104">
        <f t="shared" si="100"/>
        <v>37984818.816000007</v>
      </c>
      <c r="AP88" s="87">
        <v>18.606000000000002</v>
      </c>
      <c r="AQ88" s="104">
        <v>1822800</v>
      </c>
      <c r="AR88" s="104">
        <f t="shared" ref="AR88:AR89" si="124">AP88*AQ88</f>
        <v>33915016.800000004</v>
      </c>
      <c r="AS88" s="104">
        <f t="shared" si="61"/>
        <v>37984818.816000007</v>
      </c>
      <c r="AT88" s="87">
        <v>18.606000000000002</v>
      </c>
      <c r="AU88" s="104">
        <v>1822800</v>
      </c>
      <c r="AV88" s="104">
        <f t="shared" ref="AV88:AV89" si="125">AT88*AU88</f>
        <v>33915016.800000004</v>
      </c>
      <c r="AW88" s="104">
        <f t="shared" si="63"/>
        <v>37984818.816000007</v>
      </c>
      <c r="AX88" s="87">
        <f t="shared" ref="AX88:AX89" si="126">AD88+AH88+AL88+AP88+AT88</f>
        <v>84.424000000000007</v>
      </c>
      <c r="AY88" s="80">
        <v>0</v>
      </c>
      <c r="AZ88" s="80">
        <f>AY88*1.12</f>
        <v>0</v>
      </c>
      <c r="BA88" s="96" t="s">
        <v>447</v>
      </c>
      <c r="BB88" s="101"/>
      <c r="BC88" s="101"/>
      <c r="BD88" s="101"/>
      <c r="BE88" s="101"/>
      <c r="BF88" s="66" t="s">
        <v>457</v>
      </c>
      <c r="BG88" s="101"/>
      <c r="BH88" s="101"/>
      <c r="BI88" s="101"/>
      <c r="BJ88" s="101"/>
      <c r="BK88" s="101"/>
      <c r="BL88" s="101"/>
      <c r="BM88" s="102" t="s">
        <v>597</v>
      </c>
    </row>
    <row r="89" spans="1:66" s="105" customFormat="1" ht="13.15" customHeight="1" x14ac:dyDescent="0.2">
      <c r="A89" s="52" t="s">
        <v>302</v>
      </c>
      <c r="B89" s="96" t="s">
        <v>442</v>
      </c>
      <c r="C89" s="97" t="s">
        <v>443</v>
      </c>
      <c r="D89" s="98" t="s">
        <v>644</v>
      </c>
      <c r="E89" s="99"/>
      <c r="F89" s="96"/>
      <c r="G89" s="52" t="s">
        <v>444</v>
      </c>
      <c r="H89" s="100">
        <v>210022792</v>
      </c>
      <c r="I89" s="101" t="s">
        <v>58</v>
      </c>
      <c r="J89" s="52" t="s">
        <v>59</v>
      </c>
      <c r="K89" s="101" t="s">
        <v>9</v>
      </c>
      <c r="L89" s="101" t="s">
        <v>638</v>
      </c>
      <c r="M89" s="101" t="s">
        <v>60</v>
      </c>
      <c r="N89" s="102" t="s">
        <v>210</v>
      </c>
      <c r="O89" s="102" t="s">
        <v>242</v>
      </c>
      <c r="P89" s="84" t="s">
        <v>445</v>
      </c>
      <c r="Q89" s="33" t="s">
        <v>522</v>
      </c>
      <c r="R89" s="101" t="s">
        <v>234</v>
      </c>
      <c r="S89" s="102" t="s">
        <v>232</v>
      </c>
      <c r="T89" s="52" t="s">
        <v>284</v>
      </c>
      <c r="U89" s="101" t="s">
        <v>11</v>
      </c>
      <c r="V89" s="67"/>
      <c r="W89" s="33" t="s">
        <v>446</v>
      </c>
      <c r="X89" s="102" t="s">
        <v>285</v>
      </c>
      <c r="Y89" s="103">
        <v>30</v>
      </c>
      <c r="Z89" s="103" t="s">
        <v>243</v>
      </c>
      <c r="AA89" s="103">
        <v>10</v>
      </c>
      <c r="AB89" s="52" t="s">
        <v>238</v>
      </c>
      <c r="AC89" s="95" t="s">
        <v>236</v>
      </c>
      <c r="AD89" s="87">
        <v>10</v>
      </c>
      <c r="AE89" s="104">
        <v>1822800</v>
      </c>
      <c r="AF89" s="104">
        <f t="shared" si="121"/>
        <v>18228000</v>
      </c>
      <c r="AG89" s="104">
        <f t="shared" si="98"/>
        <v>20415360.000000004</v>
      </c>
      <c r="AH89" s="87">
        <v>18.606000000000002</v>
      </c>
      <c r="AI89" s="104">
        <v>1822800</v>
      </c>
      <c r="AJ89" s="104">
        <f t="shared" si="122"/>
        <v>33915016.800000004</v>
      </c>
      <c r="AK89" s="104">
        <f t="shared" si="70"/>
        <v>37984818.816000007</v>
      </c>
      <c r="AL89" s="87">
        <v>18.606000000000002</v>
      </c>
      <c r="AM89" s="104">
        <v>1822800</v>
      </c>
      <c r="AN89" s="104">
        <f t="shared" si="123"/>
        <v>33915016.800000004</v>
      </c>
      <c r="AO89" s="104">
        <f t="shared" si="100"/>
        <v>37984818.816000007</v>
      </c>
      <c r="AP89" s="87">
        <v>18.606000000000002</v>
      </c>
      <c r="AQ89" s="104">
        <v>1822800</v>
      </c>
      <c r="AR89" s="104">
        <f t="shared" si="124"/>
        <v>33915016.800000004</v>
      </c>
      <c r="AS89" s="104">
        <f t="shared" si="61"/>
        <v>37984818.816000007</v>
      </c>
      <c r="AT89" s="87">
        <v>18.606000000000002</v>
      </c>
      <c r="AU89" s="104">
        <v>1822800</v>
      </c>
      <c r="AV89" s="104">
        <f t="shared" si="125"/>
        <v>33915016.800000004</v>
      </c>
      <c r="AW89" s="104">
        <f t="shared" si="63"/>
        <v>37984818.816000007</v>
      </c>
      <c r="AX89" s="87">
        <f t="shared" si="126"/>
        <v>84.424000000000007</v>
      </c>
      <c r="AY89" s="42">
        <v>0</v>
      </c>
      <c r="AZ89" s="42">
        <v>0</v>
      </c>
      <c r="BA89" s="96" t="s">
        <v>447</v>
      </c>
      <c r="BB89" s="101"/>
      <c r="BC89" s="101"/>
      <c r="BD89" s="101"/>
      <c r="BE89" s="101"/>
      <c r="BF89" s="66" t="s">
        <v>457</v>
      </c>
      <c r="BG89" s="101"/>
      <c r="BH89" s="101"/>
      <c r="BI89" s="101"/>
      <c r="BJ89" s="101"/>
      <c r="BK89" s="101"/>
      <c r="BL89" s="101"/>
      <c r="BM89" s="102" t="s">
        <v>597</v>
      </c>
    </row>
    <row r="90" spans="1:66" s="349" customFormat="1" ht="14.25" customHeight="1" x14ac:dyDescent="0.25">
      <c r="A90" s="66" t="s">
        <v>302</v>
      </c>
      <c r="B90" s="197" t="s">
        <v>442</v>
      </c>
      <c r="C90" s="197" t="s">
        <v>443</v>
      </c>
      <c r="D90" s="393" t="s">
        <v>706</v>
      </c>
      <c r="E90" s="393"/>
      <c r="F90" s="197"/>
      <c r="G90" s="66" t="s">
        <v>444</v>
      </c>
      <c r="H90" s="394">
        <v>210022792</v>
      </c>
      <c r="I90" s="66" t="s">
        <v>58</v>
      </c>
      <c r="J90" s="66" t="s">
        <v>59</v>
      </c>
      <c r="K90" s="66" t="s">
        <v>9</v>
      </c>
      <c r="L90" s="66" t="s">
        <v>638</v>
      </c>
      <c r="M90" s="66" t="s">
        <v>60</v>
      </c>
      <c r="N90" s="140" t="s">
        <v>210</v>
      </c>
      <c r="O90" s="140" t="s">
        <v>242</v>
      </c>
      <c r="P90" s="394" t="s">
        <v>445</v>
      </c>
      <c r="Q90" s="204" t="s">
        <v>662</v>
      </c>
      <c r="R90" s="66" t="s">
        <v>234</v>
      </c>
      <c r="S90" s="140" t="s">
        <v>232</v>
      </c>
      <c r="T90" s="66" t="s">
        <v>284</v>
      </c>
      <c r="U90" s="66" t="s">
        <v>11</v>
      </c>
      <c r="V90" s="140"/>
      <c r="W90" s="197" t="s">
        <v>446</v>
      </c>
      <c r="X90" s="395" t="s">
        <v>251</v>
      </c>
      <c r="Y90" s="151" t="s">
        <v>278</v>
      </c>
      <c r="Z90" s="151" t="s">
        <v>700</v>
      </c>
      <c r="AA90" s="151">
        <v>10</v>
      </c>
      <c r="AB90" s="66" t="s">
        <v>238</v>
      </c>
      <c r="AC90" s="396" t="s">
        <v>236</v>
      </c>
      <c r="AD90" s="87">
        <v>10</v>
      </c>
      <c r="AE90" s="104">
        <v>1822800</v>
      </c>
      <c r="AF90" s="104">
        <f t="shared" si="121"/>
        <v>18228000</v>
      </c>
      <c r="AG90" s="104">
        <f t="shared" si="98"/>
        <v>20415360.000000004</v>
      </c>
      <c r="AH90" s="87">
        <v>18.606000000000002</v>
      </c>
      <c r="AI90" s="104">
        <v>1822800</v>
      </c>
      <c r="AJ90" s="104">
        <f t="shared" si="122"/>
        <v>33915016.800000004</v>
      </c>
      <c r="AK90" s="104">
        <f t="shared" si="70"/>
        <v>37984818.816000007</v>
      </c>
      <c r="AL90" s="87">
        <v>10</v>
      </c>
      <c r="AM90" s="104">
        <v>1822800</v>
      </c>
      <c r="AN90" s="104">
        <f t="shared" si="123"/>
        <v>18228000</v>
      </c>
      <c r="AO90" s="104">
        <f t="shared" si="100"/>
        <v>20415360.000000004</v>
      </c>
      <c r="AP90" s="87"/>
      <c r="AQ90" s="104"/>
      <c r="AR90" s="104"/>
      <c r="AS90" s="104"/>
      <c r="AT90" s="87"/>
      <c r="AU90" s="104"/>
      <c r="AV90" s="104"/>
      <c r="AW90" s="104"/>
      <c r="AX90" s="87">
        <f t="shared" ref="AX90" si="127">AD90+AH90+AL90</f>
        <v>38.606000000000002</v>
      </c>
      <c r="AY90" s="397">
        <v>0</v>
      </c>
      <c r="AZ90" s="397">
        <v>0</v>
      </c>
      <c r="BA90" s="96" t="s">
        <v>447</v>
      </c>
      <c r="BB90" s="101"/>
      <c r="BC90" s="101"/>
      <c r="BD90" s="101"/>
      <c r="BE90" s="101"/>
      <c r="BF90" s="66" t="s">
        <v>457</v>
      </c>
      <c r="BG90" s="101"/>
      <c r="BH90" s="101"/>
      <c r="BI90" s="101"/>
      <c r="BJ90" s="101"/>
      <c r="BK90" s="101"/>
      <c r="BL90" s="101"/>
      <c r="BM90" s="102" t="s">
        <v>756</v>
      </c>
    </row>
    <row r="91" spans="1:66" s="349" customFormat="1" ht="14.25" customHeight="1" x14ac:dyDescent="0.25">
      <c r="A91" s="66" t="s">
        <v>302</v>
      </c>
      <c r="B91" s="197" t="s">
        <v>442</v>
      </c>
      <c r="C91" s="197" t="s">
        <v>443</v>
      </c>
      <c r="D91" s="393" t="s">
        <v>706</v>
      </c>
      <c r="E91" s="393"/>
      <c r="F91" s="197"/>
      <c r="G91" s="66" t="s">
        <v>444</v>
      </c>
      <c r="H91" s="394">
        <v>210022792</v>
      </c>
      <c r="I91" s="66" t="s">
        <v>58</v>
      </c>
      <c r="J91" s="66" t="s">
        <v>59</v>
      </c>
      <c r="K91" s="66" t="s">
        <v>9</v>
      </c>
      <c r="L91" s="66" t="s">
        <v>638</v>
      </c>
      <c r="M91" s="112"/>
      <c r="N91" s="140"/>
      <c r="O91" s="140" t="s">
        <v>242</v>
      </c>
      <c r="P91" s="394" t="s">
        <v>445</v>
      </c>
      <c r="Q91" s="204" t="s">
        <v>662</v>
      </c>
      <c r="R91" s="66" t="s">
        <v>234</v>
      </c>
      <c r="S91" s="140" t="s">
        <v>232</v>
      </c>
      <c r="T91" s="66" t="s">
        <v>284</v>
      </c>
      <c r="U91" s="66" t="s">
        <v>11</v>
      </c>
      <c r="V91" s="140"/>
      <c r="W91" s="197" t="s">
        <v>446</v>
      </c>
      <c r="X91" s="395" t="s">
        <v>251</v>
      </c>
      <c r="Y91" s="151" t="s">
        <v>278</v>
      </c>
      <c r="Z91" s="151" t="s">
        <v>700</v>
      </c>
      <c r="AA91" s="151">
        <v>10</v>
      </c>
      <c r="AB91" s="66" t="s">
        <v>238</v>
      </c>
      <c r="AC91" s="396" t="s">
        <v>236</v>
      </c>
      <c r="AD91" s="87">
        <v>10</v>
      </c>
      <c r="AE91" s="104">
        <v>1822800</v>
      </c>
      <c r="AF91" s="104">
        <f t="shared" ref="AF91" si="128">AD91*AE91</f>
        <v>18228000</v>
      </c>
      <c r="AG91" s="104">
        <f t="shared" ref="AG91" si="129">AF91*1.12</f>
        <v>20415360.000000004</v>
      </c>
      <c r="AH91" s="87">
        <v>18.606000000000002</v>
      </c>
      <c r="AI91" s="104">
        <v>1822800</v>
      </c>
      <c r="AJ91" s="104">
        <f t="shared" ref="AJ91" si="130">AH91*AI91</f>
        <v>33915016.800000004</v>
      </c>
      <c r="AK91" s="104">
        <f t="shared" ref="AK91" si="131">AJ91*1.12</f>
        <v>37984818.816000007</v>
      </c>
      <c r="AL91" s="87">
        <v>10</v>
      </c>
      <c r="AM91" s="104">
        <v>1822800</v>
      </c>
      <c r="AN91" s="104">
        <f t="shared" ref="AN91" si="132">AL91*AM91</f>
        <v>18228000</v>
      </c>
      <c r="AO91" s="104">
        <f t="shared" ref="AO91" si="133">AN91*1.12</f>
        <v>20415360.000000004</v>
      </c>
      <c r="AP91" s="87"/>
      <c r="AQ91" s="104"/>
      <c r="AR91" s="104"/>
      <c r="AS91" s="104"/>
      <c r="AT91" s="87"/>
      <c r="AU91" s="104"/>
      <c r="AV91" s="104"/>
      <c r="AW91" s="104"/>
      <c r="AX91" s="87">
        <f t="shared" ref="AX91" si="134">AD91+AH91+AL91</f>
        <v>38.606000000000002</v>
      </c>
      <c r="AY91" s="397">
        <f t="shared" ref="AY91" si="135">AN91+AJ91+AF91</f>
        <v>70371016.800000012</v>
      </c>
      <c r="AZ91" s="397">
        <f t="shared" ref="AZ91" si="136">AO91+AK91+AG91</f>
        <v>78815538.816000015</v>
      </c>
      <c r="BA91" s="96" t="s">
        <v>447</v>
      </c>
      <c r="BB91" s="101"/>
      <c r="BC91" s="101"/>
      <c r="BD91" s="101"/>
      <c r="BE91" s="101"/>
      <c r="BF91" s="66" t="s">
        <v>457</v>
      </c>
      <c r="BG91" s="101"/>
      <c r="BH91" s="101"/>
      <c r="BI91" s="101"/>
      <c r="BJ91" s="101"/>
      <c r="BK91" s="101"/>
      <c r="BL91" s="101"/>
      <c r="BM91" s="102" t="s">
        <v>760</v>
      </c>
    </row>
    <row r="92" spans="1:66" ht="13.15" customHeight="1" x14ac:dyDescent="0.2">
      <c r="A92" s="29" t="s">
        <v>302</v>
      </c>
      <c r="B92" s="35" t="s">
        <v>442</v>
      </c>
      <c r="C92" s="47" t="s">
        <v>443</v>
      </c>
      <c r="D92" s="91" t="s">
        <v>16</v>
      </c>
      <c r="E92" s="92"/>
      <c r="F92" s="35"/>
      <c r="G92" s="32" t="s">
        <v>444</v>
      </c>
      <c r="H92" s="31">
        <v>210022792</v>
      </c>
      <c r="I92" s="32" t="s">
        <v>58</v>
      </c>
      <c r="J92" s="32" t="s">
        <v>59</v>
      </c>
      <c r="K92" s="32" t="s">
        <v>25</v>
      </c>
      <c r="L92" s="32"/>
      <c r="M92" s="32" t="s">
        <v>60</v>
      </c>
      <c r="N92" s="29" t="s">
        <v>210</v>
      </c>
      <c r="O92" s="29" t="s">
        <v>242</v>
      </c>
      <c r="P92" s="93" t="s">
        <v>445</v>
      </c>
      <c r="Q92" s="94" t="s">
        <v>264</v>
      </c>
      <c r="R92" s="32" t="s">
        <v>234</v>
      </c>
      <c r="S92" s="29" t="s">
        <v>232</v>
      </c>
      <c r="T92" s="32" t="s">
        <v>284</v>
      </c>
      <c r="U92" s="32" t="s">
        <v>11</v>
      </c>
      <c r="V92" s="38"/>
      <c r="W92" s="94" t="s">
        <v>446</v>
      </c>
      <c r="X92" s="29" t="s">
        <v>285</v>
      </c>
      <c r="Y92" s="60">
        <v>30</v>
      </c>
      <c r="Z92" s="60" t="s">
        <v>243</v>
      </c>
      <c r="AA92" s="60">
        <v>10</v>
      </c>
      <c r="AB92" s="32" t="s">
        <v>238</v>
      </c>
      <c r="AC92" s="95" t="s">
        <v>236</v>
      </c>
      <c r="AD92" s="55">
        <v>3</v>
      </c>
      <c r="AE92" s="56">
        <v>1822800</v>
      </c>
      <c r="AF92" s="56">
        <f t="shared" si="97"/>
        <v>5468400</v>
      </c>
      <c r="AG92" s="56">
        <f t="shared" si="98"/>
        <v>6124608.0000000009</v>
      </c>
      <c r="AH92" s="55">
        <v>8.9580000000000002</v>
      </c>
      <c r="AI92" s="56">
        <v>1822800</v>
      </c>
      <c r="AJ92" s="56">
        <f t="shared" si="86"/>
        <v>16328642.4</v>
      </c>
      <c r="AK92" s="56">
        <f t="shared" si="70"/>
        <v>18288079.488000002</v>
      </c>
      <c r="AL92" s="55">
        <v>8.9580000000000002</v>
      </c>
      <c r="AM92" s="56">
        <v>1822800</v>
      </c>
      <c r="AN92" s="56">
        <f t="shared" si="99"/>
        <v>16328642.4</v>
      </c>
      <c r="AO92" s="56">
        <f t="shared" si="100"/>
        <v>18288079.488000002</v>
      </c>
      <c r="AP92" s="55">
        <v>8.9580000000000002</v>
      </c>
      <c r="AQ92" s="56">
        <v>1822800</v>
      </c>
      <c r="AR92" s="56">
        <f t="shared" si="65"/>
        <v>16328642.4</v>
      </c>
      <c r="AS92" s="56">
        <f t="shared" si="61"/>
        <v>18288079.488000002</v>
      </c>
      <c r="AT92" s="55">
        <v>8.9580000000000002</v>
      </c>
      <c r="AU92" s="56">
        <v>1822800</v>
      </c>
      <c r="AV92" s="56">
        <f t="shared" si="66"/>
        <v>16328642.4</v>
      </c>
      <c r="AW92" s="56">
        <f t="shared" si="63"/>
        <v>18288079.488000002</v>
      </c>
      <c r="AX92" s="55">
        <f t="shared" si="64"/>
        <v>38.832000000000001</v>
      </c>
      <c r="AY92" s="42">
        <v>0</v>
      </c>
      <c r="AZ92" s="42">
        <v>0</v>
      </c>
      <c r="BA92" s="33" t="s">
        <v>447</v>
      </c>
      <c r="BB92" s="32"/>
      <c r="BC92" s="32"/>
      <c r="BD92" s="32"/>
      <c r="BE92" s="32"/>
      <c r="BF92" s="101" t="s">
        <v>458</v>
      </c>
      <c r="BG92" s="32"/>
      <c r="BH92" s="32"/>
      <c r="BI92" s="32"/>
      <c r="BJ92" s="32"/>
      <c r="BK92" s="32"/>
      <c r="BL92" s="32"/>
      <c r="BM92" s="29" t="s">
        <v>73</v>
      </c>
    </row>
    <row r="93" spans="1:66" s="105" customFormat="1" ht="13.15" customHeight="1" x14ac:dyDescent="0.25">
      <c r="A93" s="52" t="s">
        <v>302</v>
      </c>
      <c r="B93" s="96" t="s">
        <v>442</v>
      </c>
      <c r="C93" s="97" t="s">
        <v>443</v>
      </c>
      <c r="D93" s="98" t="s">
        <v>609</v>
      </c>
      <c r="E93" s="99"/>
      <c r="F93" s="96"/>
      <c r="G93" s="52" t="s">
        <v>444</v>
      </c>
      <c r="H93" s="100">
        <v>210022792</v>
      </c>
      <c r="I93" s="101" t="s">
        <v>58</v>
      </c>
      <c r="J93" s="52" t="s">
        <v>59</v>
      </c>
      <c r="K93" s="101" t="s">
        <v>25</v>
      </c>
      <c r="L93" s="101"/>
      <c r="M93" s="101" t="s">
        <v>60</v>
      </c>
      <c r="N93" s="102" t="s">
        <v>210</v>
      </c>
      <c r="O93" s="102" t="s">
        <v>242</v>
      </c>
      <c r="P93" s="84" t="s">
        <v>445</v>
      </c>
      <c r="Q93" s="33" t="s">
        <v>522</v>
      </c>
      <c r="R93" s="101" t="s">
        <v>234</v>
      </c>
      <c r="S93" s="102" t="s">
        <v>232</v>
      </c>
      <c r="T93" s="52" t="s">
        <v>284</v>
      </c>
      <c r="U93" s="101" t="s">
        <v>11</v>
      </c>
      <c r="V93" s="67"/>
      <c r="W93" s="33" t="s">
        <v>446</v>
      </c>
      <c r="X93" s="102" t="s">
        <v>285</v>
      </c>
      <c r="Y93" s="103">
        <v>30</v>
      </c>
      <c r="Z93" s="103" t="s">
        <v>243</v>
      </c>
      <c r="AA93" s="103">
        <v>10</v>
      </c>
      <c r="AB93" s="52" t="s">
        <v>238</v>
      </c>
      <c r="AC93" s="95" t="s">
        <v>236</v>
      </c>
      <c r="AD93" s="87">
        <v>3</v>
      </c>
      <c r="AE93" s="104">
        <v>1822800</v>
      </c>
      <c r="AF93" s="104">
        <f t="shared" ref="AF93:AF95" si="137">AD93*AE93</f>
        <v>5468400</v>
      </c>
      <c r="AG93" s="104">
        <f t="shared" si="98"/>
        <v>6124608.0000000009</v>
      </c>
      <c r="AH93" s="87">
        <v>8.9580000000000002</v>
      </c>
      <c r="AI93" s="104">
        <v>1822800</v>
      </c>
      <c r="AJ93" s="104">
        <f t="shared" ref="AJ93:AJ95" si="138">AH93*AI93</f>
        <v>16328642.4</v>
      </c>
      <c r="AK93" s="104">
        <f t="shared" si="70"/>
        <v>18288079.488000002</v>
      </c>
      <c r="AL93" s="87">
        <v>8.9580000000000002</v>
      </c>
      <c r="AM93" s="104">
        <v>1822800</v>
      </c>
      <c r="AN93" s="104">
        <f t="shared" ref="AN93:AN95" si="139">AL93*AM93</f>
        <v>16328642.4</v>
      </c>
      <c r="AO93" s="104">
        <f t="shared" si="100"/>
        <v>18288079.488000002</v>
      </c>
      <c r="AP93" s="87">
        <v>8.9580000000000002</v>
      </c>
      <c r="AQ93" s="104">
        <v>1822800</v>
      </c>
      <c r="AR93" s="104">
        <f t="shared" ref="AR93:AR94" si="140">AP93*AQ93</f>
        <v>16328642.4</v>
      </c>
      <c r="AS93" s="104">
        <f t="shared" si="61"/>
        <v>18288079.488000002</v>
      </c>
      <c r="AT93" s="87">
        <v>8.9580000000000002</v>
      </c>
      <c r="AU93" s="104">
        <v>1822800</v>
      </c>
      <c r="AV93" s="104">
        <f t="shared" ref="AV93:AV94" si="141">AT93*AU93</f>
        <v>16328642.4</v>
      </c>
      <c r="AW93" s="104">
        <f t="shared" si="63"/>
        <v>18288079.488000002</v>
      </c>
      <c r="AX93" s="87">
        <f t="shared" ref="AX93:AX94" si="142">AD93+AH93+AL93+AP93+AT93</f>
        <v>38.832000000000001</v>
      </c>
      <c r="AY93" s="80">
        <v>0</v>
      </c>
      <c r="AZ93" s="80">
        <f>AY93*1.12</f>
        <v>0</v>
      </c>
      <c r="BA93" s="96" t="s">
        <v>447</v>
      </c>
      <c r="BB93" s="101"/>
      <c r="BC93" s="101"/>
      <c r="BD93" s="101"/>
      <c r="BE93" s="101"/>
      <c r="BF93" s="66" t="s">
        <v>458</v>
      </c>
      <c r="BG93" s="101"/>
      <c r="BH93" s="101"/>
      <c r="BI93" s="101"/>
      <c r="BJ93" s="101"/>
      <c r="BK93" s="101"/>
      <c r="BL93" s="101"/>
      <c r="BM93" s="102" t="s">
        <v>597</v>
      </c>
    </row>
    <row r="94" spans="1:66" s="105" customFormat="1" ht="13.15" customHeight="1" x14ac:dyDescent="0.2">
      <c r="A94" s="52" t="s">
        <v>302</v>
      </c>
      <c r="B94" s="96" t="s">
        <v>442</v>
      </c>
      <c r="C94" s="97" t="s">
        <v>443</v>
      </c>
      <c r="D94" s="98" t="s">
        <v>643</v>
      </c>
      <c r="E94" s="99"/>
      <c r="F94" s="96"/>
      <c r="G94" s="52" t="s">
        <v>444</v>
      </c>
      <c r="H94" s="100">
        <v>210022792</v>
      </c>
      <c r="I94" s="101" t="s">
        <v>58</v>
      </c>
      <c r="J94" s="52" t="s">
        <v>59</v>
      </c>
      <c r="K94" s="101" t="s">
        <v>9</v>
      </c>
      <c r="L94" s="101" t="s">
        <v>638</v>
      </c>
      <c r="M94" s="101" t="s">
        <v>60</v>
      </c>
      <c r="N94" s="102" t="s">
        <v>210</v>
      </c>
      <c r="O94" s="102" t="s">
        <v>242</v>
      </c>
      <c r="P94" s="84" t="s">
        <v>445</v>
      </c>
      <c r="Q94" s="33" t="s">
        <v>522</v>
      </c>
      <c r="R94" s="101" t="s">
        <v>234</v>
      </c>
      <c r="S94" s="102" t="s">
        <v>232</v>
      </c>
      <c r="T94" s="52" t="s">
        <v>284</v>
      </c>
      <c r="U94" s="101" t="s">
        <v>11</v>
      </c>
      <c r="V94" s="67"/>
      <c r="W94" s="33" t="s">
        <v>446</v>
      </c>
      <c r="X94" s="102" t="s">
        <v>285</v>
      </c>
      <c r="Y94" s="103">
        <v>30</v>
      </c>
      <c r="Z94" s="103" t="s">
        <v>243</v>
      </c>
      <c r="AA94" s="103">
        <v>10</v>
      </c>
      <c r="AB94" s="52" t="s">
        <v>238</v>
      </c>
      <c r="AC94" s="95" t="s">
        <v>236</v>
      </c>
      <c r="AD94" s="87">
        <v>3</v>
      </c>
      <c r="AE94" s="104">
        <v>1822800</v>
      </c>
      <c r="AF94" s="104">
        <f t="shared" si="137"/>
        <v>5468400</v>
      </c>
      <c r="AG94" s="104">
        <f t="shared" si="98"/>
        <v>6124608.0000000009</v>
      </c>
      <c r="AH94" s="87">
        <v>8.9580000000000002</v>
      </c>
      <c r="AI94" s="104">
        <v>1822800</v>
      </c>
      <c r="AJ94" s="104">
        <f t="shared" si="138"/>
        <v>16328642.4</v>
      </c>
      <c r="AK94" s="104">
        <f t="shared" si="70"/>
        <v>18288079.488000002</v>
      </c>
      <c r="AL94" s="87">
        <v>8.9580000000000002</v>
      </c>
      <c r="AM94" s="104">
        <v>1822800</v>
      </c>
      <c r="AN94" s="104">
        <f t="shared" si="139"/>
        <v>16328642.4</v>
      </c>
      <c r="AO94" s="104">
        <f t="shared" si="100"/>
        <v>18288079.488000002</v>
      </c>
      <c r="AP94" s="87">
        <v>8.9580000000000002</v>
      </c>
      <c r="AQ94" s="104">
        <v>1822800</v>
      </c>
      <c r="AR94" s="104">
        <f t="shared" si="140"/>
        <v>16328642.4</v>
      </c>
      <c r="AS94" s="104">
        <f t="shared" si="61"/>
        <v>18288079.488000002</v>
      </c>
      <c r="AT94" s="87">
        <v>8.9580000000000002</v>
      </c>
      <c r="AU94" s="104">
        <v>1822800</v>
      </c>
      <c r="AV94" s="104">
        <f t="shared" si="141"/>
        <v>16328642.4</v>
      </c>
      <c r="AW94" s="104">
        <f t="shared" si="63"/>
        <v>18288079.488000002</v>
      </c>
      <c r="AX94" s="87">
        <f t="shared" si="142"/>
        <v>38.832000000000001</v>
      </c>
      <c r="AY94" s="42">
        <v>0</v>
      </c>
      <c r="AZ94" s="42">
        <v>0</v>
      </c>
      <c r="BA94" s="96" t="s">
        <v>447</v>
      </c>
      <c r="BB94" s="101"/>
      <c r="BC94" s="101"/>
      <c r="BD94" s="101"/>
      <c r="BE94" s="101"/>
      <c r="BF94" s="66" t="s">
        <v>458</v>
      </c>
      <c r="BG94" s="101"/>
      <c r="BH94" s="101"/>
      <c r="BI94" s="101"/>
      <c r="BJ94" s="101"/>
      <c r="BK94" s="101"/>
      <c r="BL94" s="101"/>
      <c r="BM94" s="102" t="s">
        <v>597</v>
      </c>
    </row>
    <row r="95" spans="1:66" s="349" customFormat="1" ht="14.25" customHeight="1" x14ac:dyDescent="0.25">
      <c r="A95" s="66" t="s">
        <v>302</v>
      </c>
      <c r="B95" s="197" t="s">
        <v>442</v>
      </c>
      <c r="C95" s="197" t="s">
        <v>443</v>
      </c>
      <c r="D95" s="393" t="s">
        <v>705</v>
      </c>
      <c r="E95" s="393"/>
      <c r="F95" s="197"/>
      <c r="G95" s="66" t="s">
        <v>444</v>
      </c>
      <c r="H95" s="394">
        <v>210022792</v>
      </c>
      <c r="I95" s="66" t="s">
        <v>58</v>
      </c>
      <c r="J95" s="66" t="s">
        <v>59</v>
      </c>
      <c r="K95" s="66" t="s">
        <v>9</v>
      </c>
      <c r="L95" s="66" t="s">
        <v>638</v>
      </c>
      <c r="M95" s="66" t="s">
        <v>60</v>
      </c>
      <c r="N95" s="140" t="s">
        <v>210</v>
      </c>
      <c r="O95" s="140" t="s">
        <v>242</v>
      </c>
      <c r="P95" s="394" t="s">
        <v>445</v>
      </c>
      <c r="Q95" s="204" t="s">
        <v>662</v>
      </c>
      <c r="R95" s="66" t="s">
        <v>234</v>
      </c>
      <c r="S95" s="140" t="s">
        <v>232</v>
      </c>
      <c r="T95" s="66" t="s">
        <v>284</v>
      </c>
      <c r="U95" s="66" t="s">
        <v>11</v>
      </c>
      <c r="V95" s="140"/>
      <c r="W95" s="197" t="s">
        <v>446</v>
      </c>
      <c r="X95" s="395" t="s">
        <v>251</v>
      </c>
      <c r="Y95" s="151">
        <v>30</v>
      </c>
      <c r="Z95" s="151" t="s">
        <v>243</v>
      </c>
      <c r="AA95" s="151">
        <v>10</v>
      </c>
      <c r="AB95" s="66" t="s">
        <v>238</v>
      </c>
      <c r="AC95" s="396" t="s">
        <v>236</v>
      </c>
      <c r="AD95" s="87">
        <v>3</v>
      </c>
      <c r="AE95" s="104">
        <v>1822800</v>
      </c>
      <c r="AF95" s="104">
        <f t="shared" si="137"/>
        <v>5468400</v>
      </c>
      <c r="AG95" s="104">
        <f t="shared" si="98"/>
        <v>6124608.0000000009</v>
      </c>
      <c r="AH95" s="87">
        <v>8.9580000000000002</v>
      </c>
      <c r="AI95" s="104">
        <v>1822800</v>
      </c>
      <c r="AJ95" s="104">
        <f t="shared" si="138"/>
        <v>16328642.4</v>
      </c>
      <c r="AK95" s="104">
        <f t="shared" si="70"/>
        <v>18288079.488000002</v>
      </c>
      <c r="AL95" s="87">
        <v>5</v>
      </c>
      <c r="AM95" s="104">
        <v>1822800</v>
      </c>
      <c r="AN95" s="104">
        <f t="shared" si="139"/>
        <v>9114000</v>
      </c>
      <c r="AO95" s="104">
        <f t="shared" si="100"/>
        <v>10207680.000000002</v>
      </c>
      <c r="AP95" s="87"/>
      <c r="AQ95" s="104"/>
      <c r="AR95" s="104"/>
      <c r="AS95" s="104"/>
      <c r="AT95" s="87"/>
      <c r="AU95" s="104"/>
      <c r="AV95" s="104"/>
      <c r="AW95" s="104"/>
      <c r="AX95" s="87">
        <f>AD95+AH95+AL95</f>
        <v>16.957999999999998</v>
      </c>
      <c r="AY95" s="397">
        <f t="shared" ref="AY95:AZ95" si="143">AN95+AJ95+AF95</f>
        <v>30911042.399999999</v>
      </c>
      <c r="AZ95" s="397">
        <f t="shared" si="143"/>
        <v>34620367.488000005</v>
      </c>
      <c r="BA95" s="96" t="s">
        <v>447</v>
      </c>
      <c r="BB95" s="101"/>
      <c r="BC95" s="101"/>
      <c r="BD95" s="101"/>
      <c r="BE95" s="101"/>
      <c r="BF95" s="66" t="s">
        <v>458</v>
      </c>
      <c r="BG95" s="101"/>
      <c r="BH95" s="101"/>
      <c r="BI95" s="101"/>
      <c r="BJ95" s="101"/>
      <c r="BK95" s="101"/>
      <c r="BL95" s="101"/>
      <c r="BM95" s="102" t="s">
        <v>757</v>
      </c>
    </row>
    <row r="96" spans="1:66" ht="13.15" customHeight="1" x14ac:dyDescent="0.2">
      <c r="A96" s="29" t="s">
        <v>302</v>
      </c>
      <c r="B96" s="35" t="s">
        <v>442</v>
      </c>
      <c r="C96" s="47" t="s">
        <v>443</v>
      </c>
      <c r="D96" s="91" t="s">
        <v>22</v>
      </c>
      <c r="E96" s="92"/>
      <c r="F96" s="35"/>
      <c r="G96" s="32" t="s">
        <v>444</v>
      </c>
      <c r="H96" s="31">
        <v>210022792</v>
      </c>
      <c r="I96" s="32" t="s">
        <v>58</v>
      </c>
      <c r="J96" s="32" t="s">
        <v>59</v>
      </c>
      <c r="K96" s="32" t="s">
        <v>25</v>
      </c>
      <c r="L96" s="32"/>
      <c r="M96" s="32" t="s">
        <v>60</v>
      </c>
      <c r="N96" s="29" t="s">
        <v>210</v>
      </c>
      <c r="O96" s="29" t="s">
        <v>242</v>
      </c>
      <c r="P96" s="93" t="s">
        <v>445</v>
      </c>
      <c r="Q96" s="94" t="s">
        <v>264</v>
      </c>
      <c r="R96" s="32" t="s">
        <v>234</v>
      </c>
      <c r="S96" s="29" t="s">
        <v>232</v>
      </c>
      <c r="T96" s="32" t="s">
        <v>284</v>
      </c>
      <c r="U96" s="32" t="s">
        <v>11</v>
      </c>
      <c r="V96" s="38"/>
      <c r="W96" s="94" t="s">
        <v>446</v>
      </c>
      <c r="X96" s="29" t="s">
        <v>285</v>
      </c>
      <c r="Y96" s="60">
        <v>30</v>
      </c>
      <c r="Z96" s="60" t="s">
        <v>243</v>
      </c>
      <c r="AA96" s="60">
        <v>10</v>
      </c>
      <c r="AB96" s="32" t="s">
        <v>238</v>
      </c>
      <c r="AC96" s="95" t="s">
        <v>236</v>
      </c>
      <c r="AD96" s="55">
        <v>18</v>
      </c>
      <c r="AE96" s="56">
        <v>1822800</v>
      </c>
      <c r="AF96" s="56">
        <f t="shared" si="97"/>
        <v>32810400</v>
      </c>
      <c r="AG96" s="56">
        <f t="shared" si="98"/>
        <v>36747648</v>
      </c>
      <c r="AH96" s="55">
        <v>26.186</v>
      </c>
      <c r="AI96" s="56">
        <v>1822800</v>
      </c>
      <c r="AJ96" s="56">
        <f t="shared" si="86"/>
        <v>47731840.799999997</v>
      </c>
      <c r="AK96" s="56">
        <f t="shared" si="70"/>
        <v>53459661.696000002</v>
      </c>
      <c r="AL96" s="55">
        <v>26.186</v>
      </c>
      <c r="AM96" s="56">
        <v>1822800</v>
      </c>
      <c r="AN96" s="56">
        <f t="shared" si="99"/>
        <v>47731840.799999997</v>
      </c>
      <c r="AO96" s="56">
        <f t="shared" si="100"/>
        <v>53459661.696000002</v>
      </c>
      <c r="AP96" s="55">
        <v>26.186</v>
      </c>
      <c r="AQ96" s="56">
        <v>1822800</v>
      </c>
      <c r="AR96" s="56">
        <f t="shared" si="65"/>
        <v>47731840.799999997</v>
      </c>
      <c r="AS96" s="56">
        <f t="shared" si="61"/>
        <v>53459661.696000002</v>
      </c>
      <c r="AT96" s="55">
        <v>26.186</v>
      </c>
      <c r="AU96" s="56">
        <v>1822800</v>
      </c>
      <c r="AV96" s="56">
        <f t="shared" si="66"/>
        <v>47731840.799999997</v>
      </c>
      <c r="AW96" s="56">
        <f t="shared" si="63"/>
        <v>53459661.696000002</v>
      </c>
      <c r="AX96" s="55">
        <f t="shared" si="64"/>
        <v>122.744</v>
      </c>
      <c r="AY96" s="42">
        <v>0</v>
      </c>
      <c r="AZ96" s="42">
        <v>0</v>
      </c>
      <c r="BA96" s="33" t="s">
        <v>447</v>
      </c>
      <c r="BB96" s="32"/>
      <c r="BC96" s="32"/>
      <c r="BD96" s="32"/>
      <c r="BE96" s="32"/>
      <c r="BF96" s="101" t="s">
        <v>459</v>
      </c>
      <c r="BG96" s="32"/>
      <c r="BH96" s="32"/>
      <c r="BI96" s="32"/>
      <c r="BJ96" s="32"/>
      <c r="BK96" s="32"/>
      <c r="BL96" s="32"/>
      <c r="BM96" s="29" t="s">
        <v>73</v>
      </c>
    </row>
    <row r="97" spans="1:65" s="105" customFormat="1" ht="13.15" customHeight="1" x14ac:dyDescent="0.25">
      <c r="A97" s="52" t="s">
        <v>302</v>
      </c>
      <c r="B97" s="96" t="s">
        <v>442</v>
      </c>
      <c r="C97" s="97" t="s">
        <v>443</v>
      </c>
      <c r="D97" s="98" t="s">
        <v>610</v>
      </c>
      <c r="E97" s="99"/>
      <c r="F97" s="96"/>
      <c r="G97" s="52" t="s">
        <v>444</v>
      </c>
      <c r="H97" s="100">
        <v>210022792</v>
      </c>
      <c r="I97" s="101" t="s">
        <v>58</v>
      </c>
      <c r="J97" s="52" t="s">
        <v>59</v>
      </c>
      <c r="K97" s="101" t="s">
        <v>25</v>
      </c>
      <c r="L97" s="101"/>
      <c r="M97" s="101" t="s">
        <v>60</v>
      </c>
      <c r="N97" s="102" t="s">
        <v>210</v>
      </c>
      <c r="O97" s="102" t="s">
        <v>242</v>
      </c>
      <c r="P97" s="84" t="s">
        <v>445</v>
      </c>
      <c r="Q97" s="33" t="s">
        <v>522</v>
      </c>
      <c r="R97" s="101" t="s">
        <v>234</v>
      </c>
      <c r="S97" s="102" t="s">
        <v>232</v>
      </c>
      <c r="T97" s="52" t="s">
        <v>284</v>
      </c>
      <c r="U97" s="101" t="s">
        <v>11</v>
      </c>
      <c r="V97" s="67"/>
      <c r="W97" s="33" t="s">
        <v>446</v>
      </c>
      <c r="X97" s="102" t="s">
        <v>285</v>
      </c>
      <c r="Y97" s="103">
        <v>30</v>
      </c>
      <c r="Z97" s="103" t="s">
        <v>243</v>
      </c>
      <c r="AA97" s="103">
        <v>10</v>
      </c>
      <c r="AB97" s="52" t="s">
        <v>238</v>
      </c>
      <c r="AC97" s="95" t="s">
        <v>236</v>
      </c>
      <c r="AD97" s="87">
        <v>15.12</v>
      </c>
      <c r="AE97" s="104">
        <v>1822800</v>
      </c>
      <c r="AF97" s="104">
        <f t="shared" ref="AF97:AF99" si="144">AD97*AE97</f>
        <v>27560736</v>
      </c>
      <c r="AG97" s="104">
        <f t="shared" si="98"/>
        <v>30868024.320000004</v>
      </c>
      <c r="AH97" s="87">
        <v>26.186</v>
      </c>
      <c r="AI97" s="104">
        <v>1822800</v>
      </c>
      <c r="AJ97" s="104">
        <f t="shared" ref="AJ97:AJ99" si="145">AH97*AI97</f>
        <v>47731840.799999997</v>
      </c>
      <c r="AK97" s="104">
        <f t="shared" si="70"/>
        <v>53459661.696000002</v>
      </c>
      <c r="AL97" s="87">
        <v>26.186</v>
      </c>
      <c r="AM97" s="104">
        <v>1822800</v>
      </c>
      <c r="AN97" s="104">
        <f t="shared" ref="AN97:AN99" si="146">AL97*AM97</f>
        <v>47731840.799999997</v>
      </c>
      <c r="AO97" s="104">
        <f t="shared" si="100"/>
        <v>53459661.696000002</v>
      </c>
      <c r="AP97" s="87">
        <v>26.186</v>
      </c>
      <c r="AQ97" s="104">
        <v>1822800</v>
      </c>
      <c r="AR97" s="104">
        <f t="shared" ref="AR97:AR98" si="147">AP97*AQ97</f>
        <v>47731840.799999997</v>
      </c>
      <c r="AS97" s="104">
        <f t="shared" si="61"/>
        <v>53459661.696000002</v>
      </c>
      <c r="AT97" s="87">
        <v>26.186</v>
      </c>
      <c r="AU97" s="104">
        <v>1822800</v>
      </c>
      <c r="AV97" s="104">
        <f t="shared" ref="AV97:AV98" si="148">AT97*AU97</f>
        <v>47731840.799999997</v>
      </c>
      <c r="AW97" s="104">
        <f t="shared" si="63"/>
        <v>53459661.696000002</v>
      </c>
      <c r="AX97" s="87">
        <f t="shared" ref="AX97:AX98" si="149">AD97+AH97+AL97+AP97+AT97</f>
        <v>119.864</v>
      </c>
      <c r="AY97" s="80">
        <v>0</v>
      </c>
      <c r="AZ97" s="80">
        <f>AY97*1.12</f>
        <v>0</v>
      </c>
      <c r="BA97" s="96" t="s">
        <v>447</v>
      </c>
      <c r="BB97" s="101"/>
      <c r="BC97" s="101"/>
      <c r="BD97" s="101"/>
      <c r="BE97" s="101"/>
      <c r="BF97" s="66" t="s">
        <v>459</v>
      </c>
      <c r="BG97" s="101"/>
      <c r="BH97" s="101"/>
      <c r="BI97" s="101"/>
      <c r="BJ97" s="101"/>
      <c r="BK97" s="101"/>
      <c r="BL97" s="101"/>
      <c r="BM97" s="102" t="s">
        <v>603</v>
      </c>
    </row>
    <row r="98" spans="1:65" s="105" customFormat="1" ht="13.15" customHeight="1" x14ac:dyDescent="0.2">
      <c r="A98" s="52" t="s">
        <v>302</v>
      </c>
      <c r="B98" s="96" t="s">
        <v>442</v>
      </c>
      <c r="C98" s="97" t="s">
        <v>443</v>
      </c>
      <c r="D98" s="98" t="s">
        <v>645</v>
      </c>
      <c r="E98" s="99"/>
      <c r="F98" s="96"/>
      <c r="G98" s="52" t="s">
        <v>444</v>
      </c>
      <c r="H98" s="100">
        <v>210022792</v>
      </c>
      <c r="I98" s="101" t="s">
        <v>58</v>
      </c>
      <c r="J98" s="52" t="s">
        <v>59</v>
      </c>
      <c r="K98" s="101" t="s">
        <v>9</v>
      </c>
      <c r="L98" s="101" t="s">
        <v>638</v>
      </c>
      <c r="M98" s="101" t="s">
        <v>60</v>
      </c>
      <c r="N98" s="102" t="s">
        <v>210</v>
      </c>
      <c r="O98" s="102" t="s">
        <v>242</v>
      </c>
      <c r="P98" s="84" t="s">
        <v>445</v>
      </c>
      <c r="Q98" s="33" t="s">
        <v>522</v>
      </c>
      <c r="R98" s="101" t="s">
        <v>234</v>
      </c>
      <c r="S98" s="102" t="s">
        <v>232</v>
      </c>
      <c r="T98" s="52" t="s">
        <v>284</v>
      </c>
      <c r="U98" s="101" t="s">
        <v>11</v>
      </c>
      <c r="V98" s="67"/>
      <c r="W98" s="33" t="s">
        <v>446</v>
      </c>
      <c r="X98" s="102" t="s">
        <v>285</v>
      </c>
      <c r="Y98" s="103">
        <v>30</v>
      </c>
      <c r="Z98" s="103" t="s">
        <v>243</v>
      </c>
      <c r="AA98" s="103">
        <v>10</v>
      </c>
      <c r="AB98" s="52" t="s">
        <v>238</v>
      </c>
      <c r="AC98" s="95" t="s">
        <v>236</v>
      </c>
      <c r="AD98" s="87">
        <v>15.12</v>
      </c>
      <c r="AE98" s="104">
        <v>1822800</v>
      </c>
      <c r="AF98" s="104">
        <f t="shared" si="144"/>
        <v>27560736</v>
      </c>
      <c r="AG98" s="104">
        <f t="shared" si="98"/>
        <v>30868024.320000004</v>
      </c>
      <c r="AH98" s="87">
        <v>26.186</v>
      </c>
      <c r="AI98" s="104">
        <v>1822800</v>
      </c>
      <c r="AJ98" s="104">
        <f t="shared" si="145"/>
        <v>47731840.799999997</v>
      </c>
      <c r="AK98" s="104">
        <f t="shared" si="70"/>
        <v>53459661.696000002</v>
      </c>
      <c r="AL98" s="87">
        <v>26.186</v>
      </c>
      <c r="AM98" s="104">
        <v>1822800</v>
      </c>
      <c r="AN98" s="104">
        <f t="shared" si="146"/>
        <v>47731840.799999997</v>
      </c>
      <c r="AO98" s="104">
        <f t="shared" si="100"/>
        <v>53459661.696000002</v>
      </c>
      <c r="AP98" s="87">
        <v>26.186</v>
      </c>
      <c r="AQ98" s="104">
        <v>1822800</v>
      </c>
      <c r="AR98" s="104">
        <f t="shared" si="147"/>
        <v>47731840.799999997</v>
      </c>
      <c r="AS98" s="104">
        <f t="shared" si="61"/>
        <v>53459661.696000002</v>
      </c>
      <c r="AT98" s="87">
        <v>26.186</v>
      </c>
      <c r="AU98" s="104">
        <v>1822800</v>
      </c>
      <c r="AV98" s="104">
        <f t="shared" si="148"/>
        <v>47731840.799999997</v>
      </c>
      <c r="AW98" s="104">
        <f t="shared" si="63"/>
        <v>53459661.696000002</v>
      </c>
      <c r="AX98" s="87">
        <f t="shared" si="149"/>
        <v>119.864</v>
      </c>
      <c r="AY98" s="42">
        <v>0</v>
      </c>
      <c r="AZ98" s="42">
        <v>0</v>
      </c>
      <c r="BA98" s="96" t="s">
        <v>447</v>
      </c>
      <c r="BB98" s="101"/>
      <c r="BC98" s="101"/>
      <c r="BD98" s="101"/>
      <c r="BE98" s="101"/>
      <c r="BF98" s="66" t="s">
        <v>459</v>
      </c>
      <c r="BG98" s="101"/>
      <c r="BH98" s="101"/>
      <c r="BI98" s="101"/>
      <c r="BJ98" s="101"/>
      <c r="BK98" s="101"/>
      <c r="BL98" s="101"/>
      <c r="BM98" s="102" t="s">
        <v>603</v>
      </c>
    </row>
    <row r="99" spans="1:65" s="349" customFormat="1" ht="14.25" customHeight="1" x14ac:dyDescent="0.25">
      <c r="A99" s="66" t="s">
        <v>302</v>
      </c>
      <c r="B99" s="197" t="s">
        <v>442</v>
      </c>
      <c r="C99" s="197" t="s">
        <v>443</v>
      </c>
      <c r="D99" s="393" t="s">
        <v>703</v>
      </c>
      <c r="E99" s="393"/>
      <c r="F99" s="197"/>
      <c r="G99" s="66" t="s">
        <v>444</v>
      </c>
      <c r="H99" s="394">
        <v>210022792</v>
      </c>
      <c r="I99" s="66" t="s">
        <v>58</v>
      </c>
      <c r="J99" s="66" t="s">
        <v>59</v>
      </c>
      <c r="K99" s="66" t="s">
        <v>9</v>
      </c>
      <c r="L99" s="66" t="s">
        <v>638</v>
      </c>
      <c r="M99" s="66" t="s">
        <v>60</v>
      </c>
      <c r="N99" s="140" t="s">
        <v>210</v>
      </c>
      <c r="O99" s="140" t="s">
        <v>242</v>
      </c>
      <c r="P99" s="394" t="s">
        <v>445</v>
      </c>
      <c r="Q99" s="204" t="s">
        <v>662</v>
      </c>
      <c r="R99" s="66" t="s">
        <v>234</v>
      </c>
      <c r="S99" s="140" t="s">
        <v>232</v>
      </c>
      <c r="T99" s="66" t="s">
        <v>284</v>
      </c>
      <c r="U99" s="66" t="s">
        <v>11</v>
      </c>
      <c r="V99" s="140"/>
      <c r="W99" s="197" t="s">
        <v>446</v>
      </c>
      <c r="X99" s="395" t="s">
        <v>251</v>
      </c>
      <c r="Y99" s="151" t="s">
        <v>278</v>
      </c>
      <c r="Z99" s="151" t="s">
        <v>700</v>
      </c>
      <c r="AA99" s="151">
        <v>10</v>
      </c>
      <c r="AB99" s="66" t="s">
        <v>238</v>
      </c>
      <c r="AC99" s="396" t="s">
        <v>236</v>
      </c>
      <c r="AD99" s="87">
        <v>15.12</v>
      </c>
      <c r="AE99" s="104">
        <v>1822800</v>
      </c>
      <c r="AF99" s="104">
        <f t="shared" si="144"/>
        <v>27560736</v>
      </c>
      <c r="AG99" s="104">
        <f t="shared" si="98"/>
        <v>30868024.320000004</v>
      </c>
      <c r="AH99" s="87">
        <v>26.186</v>
      </c>
      <c r="AI99" s="104">
        <v>1822800</v>
      </c>
      <c r="AJ99" s="104">
        <f t="shared" si="145"/>
        <v>47731840.799999997</v>
      </c>
      <c r="AK99" s="104">
        <f t="shared" si="70"/>
        <v>53459661.696000002</v>
      </c>
      <c r="AL99" s="87">
        <v>14.37</v>
      </c>
      <c r="AM99" s="104">
        <v>1822800</v>
      </c>
      <c r="AN99" s="104">
        <f t="shared" si="146"/>
        <v>26193636</v>
      </c>
      <c r="AO99" s="104">
        <f t="shared" si="100"/>
        <v>29336872.320000004</v>
      </c>
      <c r="AP99" s="87"/>
      <c r="AQ99" s="104"/>
      <c r="AR99" s="104"/>
      <c r="AS99" s="104"/>
      <c r="AT99" s="87"/>
      <c r="AU99" s="104"/>
      <c r="AV99" s="104"/>
      <c r="AW99" s="104"/>
      <c r="AX99" s="87">
        <f t="shared" ref="AX99" si="150">AD99+AH99+AL99</f>
        <v>55.675999999999995</v>
      </c>
      <c r="AY99" s="397">
        <f t="shared" ref="AY99:AZ99" si="151">AN99+AJ99+AF99</f>
        <v>101486212.8</v>
      </c>
      <c r="AZ99" s="397">
        <f t="shared" si="151"/>
        <v>113664558.33600001</v>
      </c>
      <c r="BA99" s="96" t="s">
        <v>447</v>
      </c>
      <c r="BB99" s="101"/>
      <c r="BC99" s="101"/>
      <c r="BD99" s="101"/>
      <c r="BE99" s="101"/>
      <c r="BF99" s="66" t="s">
        <v>459</v>
      </c>
      <c r="BG99" s="101"/>
      <c r="BH99" s="101"/>
      <c r="BI99" s="101"/>
      <c r="BJ99" s="101"/>
      <c r="BK99" s="101"/>
      <c r="BL99" s="101"/>
      <c r="BM99" s="102" t="s">
        <v>758</v>
      </c>
    </row>
    <row r="100" spans="1:65" ht="13.15" customHeight="1" x14ac:dyDescent="0.2">
      <c r="A100" s="29" t="s">
        <v>302</v>
      </c>
      <c r="B100" s="35" t="s">
        <v>442</v>
      </c>
      <c r="C100" s="47" t="s">
        <v>460</v>
      </c>
      <c r="D100" s="91" t="s">
        <v>21</v>
      </c>
      <c r="E100" s="92"/>
      <c r="F100" s="35"/>
      <c r="G100" s="32" t="s">
        <v>444</v>
      </c>
      <c r="H100" s="31">
        <v>210029387</v>
      </c>
      <c r="I100" s="32" t="s">
        <v>58</v>
      </c>
      <c r="J100" s="32" t="s">
        <v>59</v>
      </c>
      <c r="K100" s="32" t="s">
        <v>25</v>
      </c>
      <c r="L100" s="32"/>
      <c r="M100" s="32" t="s">
        <v>60</v>
      </c>
      <c r="N100" s="29" t="s">
        <v>210</v>
      </c>
      <c r="O100" s="29" t="s">
        <v>242</v>
      </c>
      <c r="P100" s="93" t="s">
        <v>445</v>
      </c>
      <c r="Q100" s="94" t="s">
        <v>264</v>
      </c>
      <c r="R100" s="32" t="s">
        <v>234</v>
      </c>
      <c r="S100" s="29" t="s">
        <v>232</v>
      </c>
      <c r="T100" s="32" t="s">
        <v>284</v>
      </c>
      <c r="U100" s="32" t="s">
        <v>11</v>
      </c>
      <c r="V100" s="38"/>
      <c r="W100" s="94" t="s">
        <v>446</v>
      </c>
      <c r="X100" s="29" t="s">
        <v>285</v>
      </c>
      <c r="Y100" s="60">
        <v>30</v>
      </c>
      <c r="Z100" s="60" t="s">
        <v>243</v>
      </c>
      <c r="AA100" s="60">
        <v>10</v>
      </c>
      <c r="AB100" s="32" t="s">
        <v>238</v>
      </c>
      <c r="AC100" s="95" t="s">
        <v>236</v>
      </c>
      <c r="AD100" s="55">
        <v>11.63</v>
      </c>
      <c r="AE100" s="56">
        <v>1780800</v>
      </c>
      <c r="AF100" s="56">
        <v>20710704</v>
      </c>
      <c r="AG100" s="56">
        <v>23195988.48</v>
      </c>
      <c r="AH100" s="55">
        <v>22.577999999999999</v>
      </c>
      <c r="AI100" s="56">
        <v>1780800</v>
      </c>
      <c r="AJ100" s="56">
        <f t="shared" si="86"/>
        <v>40206902.399999999</v>
      </c>
      <c r="AK100" s="56">
        <f t="shared" si="70"/>
        <v>45031730.688000001</v>
      </c>
      <c r="AL100" s="55">
        <v>22.577999999999999</v>
      </c>
      <c r="AM100" s="56">
        <v>1780800</v>
      </c>
      <c r="AN100" s="56">
        <v>40206902.399999999</v>
      </c>
      <c r="AO100" s="56">
        <v>45031730.689999998</v>
      </c>
      <c r="AP100" s="55">
        <v>22.577999999999999</v>
      </c>
      <c r="AQ100" s="56">
        <v>1780800</v>
      </c>
      <c r="AR100" s="56">
        <f t="shared" si="65"/>
        <v>40206902.399999999</v>
      </c>
      <c r="AS100" s="56">
        <f t="shared" si="61"/>
        <v>45031730.688000001</v>
      </c>
      <c r="AT100" s="55">
        <v>22.577999999999999</v>
      </c>
      <c r="AU100" s="56">
        <v>1780800</v>
      </c>
      <c r="AV100" s="56">
        <f t="shared" si="66"/>
        <v>40206902.399999999</v>
      </c>
      <c r="AW100" s="56">
        <f t="shared" si="63"/>
        <v>45031730.688000001</v>
      </c>
      <c r="AX100" s="55">
        <f t="shared" si="64"/>
        <v>101.94199999999999</v>
      </c>
      <c r="AY100" s="42">
        <v>0</v>
      </c>
      <c r="AZ100" s="42">
        <v>0</v>
      </c>
      <c r="BA100" s="33" t="s">
        <v>447</v>
      </c>
      <c r="BB100" s="32"/>
      <c r="BC100" s="32"/>
      <c r="BD100" s="32"/>
      <c r="BE100" s="32"/>
      <c r="BF100" s="101" t="s">
        <v>461</v>
      </c>
      <c r="BG100" s="32"/>
      <c r="BH100" s="32"/>
      <c r="BI100" s="32"/>
      <c r="BJ100" s="32"/>
      <c r="BK100" s="32"/>
      <c r="BL100" s="32"/>
      <c r="BM100" s="29" t="s">
        <v>73</v>
      </c>
    </row>
    <row r="101" spans="1:65" s="105" customFormat="1" ht="13.15" customHeight="1" x14ac:dyDescent="0.25">
      <c r="A101" s="52" t="s">
        <v>302</v>
      </c>
      <c r="B101" s="96" t="s">
        <v>442</v>
      </c>
      <c r="C101" s="97" t="s">
        <v>460</v>
      </c>
      <c r="D101" s="98" t="s">
        <v>611</v>
      </c>
      <c r="E101" s="99"/>
      <c r="F101" s="96"/>
      <c r="G101" s="52" t="s">
        <v>444</v>
      </c>
      <c r="H101" s="100">
        <v>210029387</v>
      </c>
      <c r="I101" s="101" t="s">
        <v>58</v>
      </c>
      <c r="J101" s="52" t="s">
        <v>59</v>
      </c>
      <c r="K101" s="101" t="s">
        <v>25</v>
      </c>
      <c r="L101" s="101"/>
      <c r="M101" s="101" t="s">
        <v>60</v>
      </c>
      <c r="N101" s="102" t="s">
        <v>210</v>
      </c>
      <c r="O101" s="102" t="s">
        <v>242</v>
      </c>
      <c r="P101" s="84" t="s">
        <v>445</v>
      </c>
      <c r="Q101" s="33" t="s">
        <v>522</v>
      </c>
      <c r="R101" s="101" t="s">
        <v>234</v>
      </c>
      <c r="S101" s="102" t="s">
        <v>232</v>
      </c>
      <c r="T101" s="52" t="s">
        <v>284</v>
      </c>
      <c r="U101" s="101" t="s">
        <v>11</v>
      </c>
      <c r="V101" s="67"/>
      <c r="W101" s="33" t="s">
        <v>446</v>
      </c>
      <c r="X101" s="102" t="s">
        <v>285</v>
      </c>
      <c r="Y101" s="103">
        <v>30</v>
      </c>
      <c r="Z101" s="103" t="s">
        <v>243</v>
      </c>
      <c r="AA101" s="103">
        <v>10</v>
      </c>
      <c r="AB101" s="52" t="s">
        <v>238</v>
      </c>
      <c r="AC101" s="95" t="s">
        <v>236</v>
      </c>
      <c r="AD101" s="87">
        <v>4.7110000000000003</v>
      </c>
      <c r="AE101" s="104">
        <v>1780800</v>
      </c>
      <c r="AF101" s="104">
        <f t="shared" ref="AF101:AF103" si="152">AD101*AE101</f>
        <v>8389348.8000000007</v>
      </c>
      <c r="AG101" s="104">
        <f t="shared" ref="AG101:AG103" si="153">AF101*1.12</f>
        <v>9396070.6560000014</v>
      </c>
      <c r="AH101" s="87">
        <v>22.577999999999999</v>
      </c>
      <c r="AI101" s="104">
        <v>1780800</v>
      </c>
      <c r="AJ101" s="104">
        <f t="shared" ref="AJ101:AJ103" si="154">AH101*AI101</f>
        <v>40206902.399999999</v>
      </c>
      <c r="AK101" s="104">
        <f t="shared" si="70"/>
        <v>45031730.688000001</v>
      </c>
      <c r="AL101" s="87">
        <v>22.577999999999999</v>
      </c>
      <c r="AM101" s="104">
        <v>1780800</v>
      </c>
      <c r="AN101" s="104">
        <f t="shared" ref="AN101:AN103" si="155">AL101*AM101</f>
        <v>40206902.399999999</v>
      </c>
      <c r="AO101" s="104">
        <f t="shared" ref="AO101:AO103" si="156">AN101*1.12</f>
        <v>45031730.688000001</v>
      </c>
      <c r="AP101" s="87">
        <v>22.577999999999999</v>
      </c>
      <c r="AQ101" s="104">
        <v>1780800</v>
      </c>
      <c r="AR101" s="104">
        <f t="shared" ref="AR101:AR102" si="157">AP101*AQ101</f>
        <v>40206902.399999999</v>
      </c>
      <c r="AS101" s="104">
        <f t="shared" si="61"/>
        <v>45031730.688000001</v>
      </c>
      <c r="AT101" s="87">
        <v>22.577999999999999</v>
      </c>
      <c r="AU101" s="104">
        <v>1780800</v>
      </c>
      <c r="AV101" s="104">
        <f t="shared" ref="AV101:AV102" si="158">AT101*AU101</f>
        <v>40206902.399999999</v>
      </c>
      <c r="AW101" s="104">
        <f t="shared" si="63"/>
        <v>45031730.688000001</v>
      </c>
      <c r="AX101" s="87">
        <f t="shared" ref="AX101:AX102" si="159">AD101+AH101+AL101+AP101+AT101</f>
        <v>95.02300000000001</v>
      </c>
      <c r="AY101" s="80">
        <v>0</v>
      </c>
      <c r="AZ101" s="80">
        <f>AY101*1.12</f>
        <v>0</v>
      </c>
      <c r="BA101" s="96" t="s">
        <v>447</v>
      </c>
      <c r="BB101" s="101"/>
      <c r="BC101" s="101"/>
      <c r="BD101" s="101"/>
      <c r="BE101" s="101"/>
      <c r="BF101" s="66" t="s">
        <v>461</v>
      </c>
      <c r="BG101" s="101"/>
      <c r="BH101" s="101"/>
      <c r="BI101" s="101"/>
      <c r="BJ101" s="101"/>
      <c r="BK101" s="101"/>
      <c r="BL101" s="101"/>
      <c r="BM101" s="102" t="s">
        <v>603</v>
      </c>
    </row>
    <row r="102" spans="1:65" s="105" customFormat="1" ht="13.15" customHeight="1" x14ac:dyDescent="0.2">
      <c r="A102" s="52" t="s">
        <v>302</v>
      </c>
      <c r="B102" s="96" t="s">
        <v>442</v>
      </c>
      <c r="C102" s="97" t="s">
        <v>460</v>
      </c>
      <c r="D102" s="98" t="s">
        <v>646</v>
      </c>
      <c r="E102" s="99"/>
      <c r="F102" s="96"/>
      <c r="G102" s="52" t="s">
        <v>444</v>
      </c>
      <c r="H102" s="100">
        <v>210029387</v>
      </c>
      <c r="I102" s="101" t="s">
        <v>58</v>
      </c>
      <c r="J102" s="52" t="s">
        <v>59</v>
      </c>
      <c r="K102" s="101" t="s">
        <v>9</v>
      </c>
      <c r="L102" s="101" t="s">
        <v>638</v>
      </c>
      <c r="M102" s="101" t="s">
        <v>60</v>
      </c>
      <c r="N102" s="102" t="s">
        <v>210</v>
      </c>
      <c r="O102" s="102" t="s">
        <v>242</v>
      </c>
      <c r="P102" s="84" t="s">
        <v>445</v>
      </c>
      <c r="Q102" s="33" t="s">
        <v>522</v>
      </c>
      <c r="R102" s="101" t="s">
        <v>234</v>
      </c>
      <c r="S102" s="102" t="s">
        <v>232</v>
      </c>
      <c r="T102" s="52" t="s">
        <v>284</v>
      </c>
      <c r="U102" s="101" t="s">
        <v>11</v>
      </c>
      <c r="V102" s="67"/>
      <c r="W102" s="33" t="s">
        <v>446</v>
      </c>
      <c r="X102" s="102" t="s">
        <v>285</v>
      </c>
      <c r="Y102" s="103">
        <v>30</v>
      </c>
      <c r="Z102" s="103" t="s">
        <v>243</v>
      </c>
      <c r="AA102" s="103">
        <v>10</v>
      </c>
      <c r="AB102" s="52" t="s">
        <v>238</v>
      </c>
      <c r="AC102" s="95" t="s">
        <v>236</v>
      </c>
      <c r="AD102" s="87">
        <v>4.7110000000000003</v>
      </c>
      <c r="AE102" s="104">
        <v>1780800</v>
      </c>
      <c r="AF102" s="104">
        <f t="shared" si="152"/>
        <v>8389348.8000000007</v>
      </c>
      <c r="AG102" s="104">
        <f t="shared" si="153"/>
        <v>9396070.6560000014</v>
      </c>
      <c r="AH102" s="87">
        <v>22.577999999999999</v>
      </c>
      <c r="AI102" s="104">
        <v>1780800</v>
      </c>
      <c r="AJ102" s="104">
        <f t="shared" si="154"/>
        <v>40206902.399999999</v>
      </c>
      <c r="AK102" s="104">
        <f t="shared" si="70"/>
        <v>45031730.688000001</v>
      </c>
      <c r="AL102" s="87">
        <v>22.577999999999999</v>
      </c>
      <c r="AM102" s="104">
        <v>1780800</v>
      </c>
      <c r="AN102" s="104">
        <f t="shared" si="155"/>
        <v>40206902.399999999</v>
      </c>
      <c r="AO102" s="104">
        <f t="shared" si="156"/>
        <v>45031730.688000001</v>
      </c>
      <c r="AP102" s="87">
        <v>22.577999999999999</v>
      </c>
      <c r="AQ102" s="104">
        <v>1780800</v>
      </c>
      <c r="AR102" s="104">
        <f t="shared" si="157"/>
        <v>40206902.399999999</v>
      </c>
      <c r="AS102" s="104">
        <f t="shared" si="61"/>
        <v>45031730.688000001</v>
      </c>
      <c r="AT102" s="87">
        <v>22.577999999999999</v>
      </c>
      <c r="AU102" s="104">
        <v>1780800</v>
      </c>
      <c r="AV102" s="104">
        <f t="shared" si="158"/>
        <v>40206902.399999999</v>
      </c>
      <c r="AW102" s="104">
        <f t="shared" si="63"/>
        <v>45031730.688000001</v>
      </c>
      <c r="AX102" s="87">
        <f t="shared" si="159"/>
        <v>95.02300000000001</v>
      </c>
      <c r="AY102" s="42">
        <v>0</v>
      </c>
      <c r="AZ102" s="42">
        <v>0</v>
      </c>
      <c r="BA102" s="96" t="s">
        <v>447</v>
      </c>
      <c r="BB102" s="101"/>
      <c r="BC102" s="101"/>
      <c r="BD102" s="101"/>
      <c r="BE102" s="101"/>
      <c r="BF102" s="66" t="s">
        <v>461</v>
      </c>
      <c r="BG102" s="101"/>
      <c r="BH102" s="101"/>
      <c r="BI102" s="101"/>
      <c r="BJ102" s="101"/>
      <c r="BK102" s="101"/>
      <c r="BL102" s="101"/>
      <c r="BM102" s="102" t="s">
        <v>603</v>
      </c>
    </row>
    <row r="103" spans="1:65" s="349" customFormat="1" ht="14.25" customHeight="1" x14ac:dyDescent="0.25">
      <c r="A103" s="66" t="s">
        <v>302</v>
      </c>
      <c r="B103" s="197" t="s">
        <v>442</v>
      </c>
      <c r="C103" s="197" t="s">
        <v>460</v>
      </c>
      <c r="D103" s="393" t="s">
        <v>707</v>
      </c>
      <c r="E103" s="393"/>
      <c r="F103" s="197"/>
      <c r="G103" s="66" t="s">
        <v>444</v>
      </c>
      <c r="H103" s="394">
        <v>210029387</v>
      </c>
      <c r="I103" s="66" t="s">
        <v>58</v>
      </c>
      <c r="J103" s="66" t="s">
        <v>59</v>
      </c>
      <c r="K103" s="66" t="s">
        <v>9</v>
      </c>
      <c r="L103" s="66" t="s">
        <v>638</v>
      </c>
      <c r="M103" s="66" t="s">
        <v>60</v>
      </c>
      <c r="N103" s="140" t="s">
        <v>210</v>
      </c>
      <c r="O103" s="140" t="s">
        <v>242</v>
      </c>
      <c r="P103" s="394" t="s">
        <v>445</v>
      </c>
      <c r="Q103" s="204" t="s">
        <v>662</v>
      </c>
      <c r="R103" s="66" t="s">
        <v>234</v>
      </c>
      <c r="S103" s="140" t="s">
        <v>232</v>
      </c>
      <c r="T103" s="66" t="s">
        <v>284</v>
      </c>
      <c r="U103" s="66" t="s">
        <v>11</v>
      </c>
      <c r="V103" s="140"/>
      <c r="W103" s="197" t="s">
        <v>446</v>
      </c>
      <c r="X103" s="395" t="s">
        <v>251</v>
      </c>
      <c r="Y103" s="151">
        <v>30</v>
      </c>
      <c r="Z103" s="151" t="s">
        <v>243</v>
      </c>
      <c r="AA103" s="151">
        <v>10</v>
      </c>
      <c r="AB103" s="66" t="s">
        <v>238</v>
      </c>
      <c r="AC103" s="396" t="s">
        <v>236</v>
      </c>
      <c r="AD103" s="87">
        <v>4.7110000000000003</v>
      </c>
      <c r="AE103" s="104">
        <v>2000000</v>
      </c>
      <c r="AF103" s="104">
        <f t="shared" si="152"/>
        <v>9422000</v>
      </c>
      <c r="AG103" s="104">
        <f t="shared" si="153"/>
        <v>10552640.000000002</v>
      </c>
      <c r="AH103" s="87">
        <v>22.577999999999999</v>
      </c>
      <c r="AI103" s="104">
        <v>2000000</v>
      </c>
      <c r="AJ103" s="104">
        <f t="shared" si="154"/>
        <v>45156000</v>
      </c>
      <c r="AK103" s="104">
        <f t="shared" si="70"/>
        <v>50574720.000000007</v>
      </c>
      <c r="AL103" s="87">
        <v>12.36</v>
      </c>
      <c r="AM103" s="104">
        <v>2000000</v>
      </c>
      <c r="AN103" s="104">
        <f t="shared" si="155"/>
        <v>24720000</v>
      </c>
      <c r="AO103" s="104">
        <f t="shared" si="156"/>
        <v>27686400.000000004</v>
      </c>
      <c r="AP103" s="87"/>
      <c r="AQ103" s="104"/>
      <c r="AR103" s="104"/>
      <c r="AS103" s="104"/>
      <c r="AT103" s="87"/>
      <c r="AU103" s="104"/>
      <c r="AV103" s="104"/>
      <c r="AW103" s="104"/>
      <c r="AX103" s="87">
        <f t="shared" ref="AX103" si="160">AD103+AH103+AL103</f>
        <v>39.649000000000001</v>
      </c>
      <c r="AY103" s="397">
        <f t="shared" ref="AY103:AZ103" si="161">AN103+AJ103+AF103</f>
        <v>79298000</v>
      </c>
      <c r="AZ103" s="397">
        <f t="shared" si="161"/>
        <v>88813760.000000015</v>
      </c>
      <c r="BA103" s="96" t="s">
        <v>447</v>
      </c>
      <c r="BB103" s="101"/>
      <c r="BC103" s="101"/>
      <c r="BD103" s="101"/>
      <c r="BE103" s="101"/>
      <c r="BF103" s="66" t="s">
        <v>461</v>
      </c>
      <c r="BG103" s="101"/>
      <c r="BH103" s="101"/>
      <c r="BI103" s="101"/>
      <c r="BJ103" s="101"/>
      <c r="BK103" s="101"/>
      <c r="BL103" s="101"/>
      <c r="BM103" s="102" t="s">
        <v>756</v>
      </c>
    </row>
    <row r="104" spans="1:65" s="107" customFormat="1" ht="13.15" customHeight="1" x14ac:dyDescent="0.2">
      <c r="A104" s="29" t="s">
        <v>302</v>
      </c>
      <c r="B104" s="35" t="s">
        <v>442</v>
      </c>
      <c r="C104" s="47" t="s">
        <v>443</v>
      </c>
      <c r="D104" s="91" t="s">
        <v>15</v>
      </c>
      <c r="E104" s="92"/>
      <c r="F104" s="106"/>
      <c r="G104" s="32" t="s">
        <v>444</v>
      </c>
      <c r="H104" s="31">
        <v>210031418</v>
      </c>
      <c r="I104" s="32" t="s">
        <v>58</v>
      </c>
      <c r="J104" s="32" t="s">
        <v>59</v>
      </c>
      <c r="K104" s="32" t="s">
        <v>25</v>
      </c>
      <c r="L104" s="32"/>
      <c r="M104" s="32" t="s">
        <v>60</v>
      </c>
      <c r="N104" s="29" t="s">
        <v>210</v>
      </c>
      <c r="O104" s="29" t="s">
        <v>242</v>
      </c>
      <c r="P104" s="93" t="s">
        <v>445</v>
      </c>
      <c r="Q104" s="94" t="s">
        <v>264</v>
      </c>
      <c r="R104" s="32" t="s">
        <v>234</v>
      </c>
      <c r="S104" s="29" t="s">
        <v>232</v>
      </c>
      <c r="T104" s="32" t="s">
        <v>284</v>
      </c>
      <c r="U104" s="32" t="s">
        <v>11</v>
      </c>
      <c r="V104" s="38"/>
      <c r="W104" s="94" t="s">
        <v>446</v>
      </c>
      <c r="X104" s="29" t="s">
        <v>285</v>
      </c>
      <c r="Y104" s="60">
        <v>30</v>
      </c>
      <c r="Z104" s="60" t="s">
        <v>243</v>
      </c>
      <c r="AA104" s="60">
        <v>10</v>
      </c>
      <c r="AB104" s="32" t="s">
        <v>238</v>
      </c>
      <c r="AC104" s="95" t="s">
        <v>236</v>
      </c>
      <c r="AD104" s="59">
        <v>19.77</v>
      </c>
      <c r="AE104" s="56">
        <v>5000000</v>
      </c>
      <c r="AF104" s="56">
        <f t="shared" ref="AF104" si="162">AE104*AD104</f>
        <v>98850000</v>
      </c>
      <c r="AG104" s="56">
        <f t="shared" si="98"/>
        <v>110712000.00000001</v>
      </c>
      <c r="AH104" s="55">
        <v>46.15</v>
      </c>
      <c r="AI104" s="56">
        <v>5000000</v>
      </c>
      <c r="AJ104" s="56">
        <f t="shared" si="86"/>
        <v>230750000</v>
      </c>
      <c r="AK104" s="56">
        <f t="shared" si="70"/>
        <v>258440000.00000003</v>
      </c>
      <c r="AL104" s="55">
        <v>46.15</v>
      </c>
      <c r="AM104" s="56">
        <v>5000000</v>
      </c>
      <c r="AN104" s="56">
        <v>230750000</v>
      </c>
      <c r="AO104" s="56">
        <v>258440000</v>
      </c>
      <c r="AP104" s="55">
        <v>46.15</v>
      </c>
      <c r="AQ104" s="56">
        <v>5000000</v>
      </c>
      <c r="AR104" s="56">
        <f t="shared" si="65"/>
        <v>230750000</v>
      </c>
      <c r="AS104" s="56">
        <f t="shared" si="61"/>
        <v>258440000.00000003</v>
      </c>
      <c r="AT104" s="55">
        <v>46.15</v>
      </c>
      <c r="AU104" s="56">
        <v>5000000</v>
      </c>
      <c r="AV104" s="56">
        <f t="shared" si="66"/>
        <v>230750000</v>
      </c>
      <c r="AW104" s="56">
        <f t="shared" si="63"/>
        <v>258440000.00000003</v>
      </c>
      <c r="AX104" s="55">
        <f t="shared" si="64"/>
        <v>204.37</v>
      </c>
      <c r="AY104" s="42">
        <v>0</v>
      </c>
      <c r="AZ104" s="42">
        <v>0</v>
      </c>
      <c r="BA104" s="33" t="s">
        <v>447</v>
      </c>
      <c r="BB104" s="32"/>
      <c r="BC104" s="32"/>
      <c r="BD104" s="32"/>
      <c r="BE104" s="32"/>
      <c r="BF104" s="101" t="s">
        <v>462</v>
      </c>
      <c r="BG104" s="32"/>
      <c r="BH104" s="32"/>
      <c r="BI104" s="32"/>
      <c r="BJ104" s="32"/>
      <c r="BK104" s="32"/>
      <c r="BL104" s="32"/>
      <c r="BM104" s="29" t="s">
        <v>73</v>
      </c>
    </row>
    <row r="105" spans="1:65" s="110" customFormat="1" ht="13.15" customHeight="1" x14ac:dyDescent="0.25">
      <c r="A105" s="52" t="s">
        <v>302</v>
      </c>
      <c r="B105" s="96" t="s">
        <v>442</v>
      </c>
      <c r="C105" s="97" t="s">
        <v>443</v>
      </c>
      <c r="D105" s="98" t="s">
        <v>612</v>
      </c>
      <c r="E105" s="99"/>
      <c r="F105" s="108"/>
      <c r="G105" s="52" t="s">
        <v>444</v>
      </c>
      <c r="H105" s="100">
        <v>210031418</v>
      </c>
      <c r="I105" s="101" t="s">
        <v>58</v>
      </c>
      <c r="J105" s="52" t="s">
        <v>59</v>
      </c>
      <c r="K105" s="101" t="s">
        <v>25</v>
      </c>
      <c r="L105" s="101"/>
      <c r="M105" s="101" t="s">
        <v>60</v>
      </c>
      <c r="N105" s="102" t="s">
        <v>210</v>
      </c>
      <c r="O105" s="102" t="s">
        <v>242</v>
      </c>
      <c r="P105" s="84" t="s">
        <v>445</v>
      </c>
      <c r="Q105" s="33" t="s">
        <v>522</v>
      </c>
      <c r="R105" s="101" t="s">
        <v>234</v>
      </c>
      <c r="S105" s="102" t="s">
        <v>232</v>
      </c>
      <c r="T105" s="52" t="s">
        <v>284</v>
      </c>
      <c r="U105" s="101" t="s">
        <v>11</v>
      </c>
      <c r="V105" s="67"/>
      <c r="W105" s="33" t="s">
        <v>446</v>
      </c>
      <c r="X105" s="102" t="s">
        <v>285</v>
      </c>
      <c r="Y105" s="103">
        <v>30</v>
      </c>
      <c r="Z105" s="103" t="s">
        <v>243</v>
      </c>
      <c r="AA105" s="103">
        <v>10</v>
      </c>
      <c r="AB105" s="52" t="s">
        <v>238</v>
      </c>
      <c r="AC105" s="95" t="s">
        <v>236</v>
      </c>
      <c r="AD105" s="109">
        <v>16.510000000000005</v>
      </c>
      <c r="AE105" s="104">
        <v>5000000</v>
      </c>
      <c r="AF105" s="104">
        <f t="shared" ref="AF105:AF108" si="163">AD105*AE105</f>
        <v>82550000.00000003</v>
      </c>
      <c r="AG105" s="104">
        <f t="shared" si="98"/>
        <v>92456000.000000045</v>
      </c>
      <c r="AH105" s="87">
        <v>46.15</v>
      </c>
      <c r="AI105" s="104">
        <v>5000000</v>
      </c>
      <c r="AJ105" s="104">
        <f t="shared" ref="AJ105:AJ108" si="164">AH105*AI105</f>
        <v>230750000</v>
      </c>
      <c r="AK105" s="104">
        <f t="shared" si="70"/>
        <v>258440000.00000003</v>
      </c>
      <c r="AL105" s="87">
        <v>46.15</v>
      </c>
      <c r="AM105" s="104">
        <v>5000000</v>
      </c>
      <c r="AN105" s="104">
        <f t="shared" ref="AN105:AN108" si="165">AL105*AM105</f>
        <v>230750000</v>
      </c>
      <c r="AO105" s="104">
        <f t="shared" ref="AO105:AO108" si="166">AN105*1.12</f>
        <v>258440000.00000003</v>
      </c>
      <c r="AP105" s="87">
        <v>46.15</v>
      </c>
      <c r="AQ105" s="104">
        <v>5000000</v>
      </c>
      <c r="AR105" s="104">
        <f t="shared" ref="AR105:AR106" si="167">AP105*AQ105</f>
        <v>230750000</v>
      </c>
      <c r="AS105" s="104">
        <f t="shared" si="61"/>
        <v>258440000.00000003</v>
      </c>
      <c r="AT105" s="87">
        <v>46.15</v>
      </c>
      <c r="AU105" s="104">
        <v>5000000</v>
      </c>
      <c r="AV105" s="104">
        <f t="shared" ref="AV105:AV106" si="168">AT105*AU105</f>
        <v>230750000</v>
      </c>
      <c r="AW105" s="104">
        <f t="shared" si="63"/>
        <v>258440000.00000003</v>
      </c>
      <c r="AX105" s="87">
        <f t="shared" ref="AX105:AX106" si="169">AD105+AH105+AL105+AP105+AT105</f>
        <v>201.11</v>
      </c>
      <c r="AY105" s="80">
        <v>0</v>
      </c>
      <c r="AZ105" s="80">
        <f>AY105*1.12</f>
        <v>0</v>
      </c>
      <c r="BA105" s="96" t="s">
        <v>447</v>
      </c>
      <c r="BB105" s="101"/>
      <c r="BC105" s="101"/>
      <c r="BD105" s="101"/>
      <c r="BE105" s="101"/>
      <c r="BF105" s="66" t="s">
        <v>462</v>
      </c>
      <c r="BG105" s="101"/>
      <c r="BH105" s="101"/>
      <c r="BI105" s="101"/>
      <c r="BJ105" s="101"/>
      <c r="BK105" s="101"/>
      <c r="BL105" s="101"/>
      <c r="BM105" s="102" t="s">
        <v>603</v>
      </c>
    </row>
    <row r="106" spans="1:65" s="110" customFormat="1" ht="13.15" customHeight="1" x14ac:dyDescent="0.2">
      <c r="A106" s="52" t="s">
        <v>302</v>
      </c>
      <c r="B106" s="96" t="s">
        <v>442</v>
      </c>
      <c r="C106" s="97" t="s">
        <v>443</v>
      </c>
      <c r="D106" s="98" t="s">
        <v>647</v>
      </c>
      <c r="E106" s="99"/>
      <c r="F106" s="108"/>
      <c r="G106" s="52" t="s">
        <v>444</v>
      </c>
      <c r="H106" s="100">
        <v>210031418</v>
      </c>
      <c r="I106" s="101" t="s">
        <v>58</v>
      </c>
      <c r="J106" s="52" t="s">
        <v>59</v>
      </c>
      <c r="K106" s="101" t="s">
        <v>9</v>
      </c>
      <c r="L106" s="101" t="s">
        <v>638</v>
      </c>
      <c r="M106" s="101" t="s">
        <v>60</v>
      </c>
      <c r="N106" s="102" t="s">
        <v>210</v>
      </c>
      <c r="O106" s="102" t="s">
        <v>242</v>
      </c>
      <c r="P106" s="84" t="s">
        <v>445</v>
      </c>
      <c r="Q106" s="33" t="s">
        <v>522</v>
      </c>
      <c r="R106" s="101" t="s">
        <v>234</v>
      </c>
      <c r="S106" s="102" t="s">
        <v>232</v>
      </c>
      <c r="T106" s="52" t="s">
        <v>284</v>
      </c>
      <c r="U106" s="101" t="s">
        <v>11</v>
      </c>
      <c r="V106" s="67"/>
      <c r="W106" s="33" t="s">
        <v>446</v>
      </c>
      <c r="X106" s="102" t="s">
        <v>285</v>
      </c>
      <c r="Y106" s="103">
        <v>30</v>
      </c>
      <c r="Z106" s="103" t="s">
        <v>243</v>
      </c>
      <c r="AA106" s="103">
        <v>10</v>
      </c>
      <c r="AB106" s="52" t="s">
        <v>238</v>
      </c>
      <c r="AC106" s="95" t="s">
        <v>236</v>
      </c>
      <c r="AD106" s="109">
        <v>16.510000000000005</v>
      </c>
      <c r="AE106" s="104">
        <v>5000000</v>
      </c>
      <c r="AF106" s="104">
        <f t="shared" si="163"/>
        <v>82550000.00000003</v>
      </c>
      <c r="AG106" s="104">
        <f t="shared" si="98"/>
        <v>92456000.000000045</v>
      </c>
      <c r="AH106" s="87">
        <v>46.15</v>
      </c>
      <c r="AI106" s="104">
        <v>5000000</v>
      </c>
      <c r="AJ106" s="104">
        <f t="shared" si="164"/>
        <v>230750000</v>
      </c>
      <c r="AK106" s="104">
        <f t="shared" si="70"/>
        <v>258440000.00000003</v>
      </c>
      <c r="AL106" s="87">
        <v>46.15</v>
      </c>
      <c r="AM106" s="104">
        <v>5000000</v>
      </c>
      <c r="AN106" s="104">
        <f t="shared" si="165"/>
        <v>230750000</v>
      </c>
      <c r="AO106" s="104">
        <f t="shared" si="166"/>
        <v>258440000.00000003</v>
      </c>
      <c r="AP106" s="87">
        <v>46.15</v>
      </c>
      <c r="AQ106" s="104">
        <v>5000000</v>
      </c>
      <c r="AR106" s="104">
        <f t="shared" si="167"/>
        <v>230750000</v>
      </c>
      <c r="AS106" s="104">
        <f t="shared" si="61"/>
        <v>258440000.00000003</v>
      </c>
      <c r="AT106" s="87">
        <v>46.15</v>
      </c>
      <c r="AU106" s="104">
        <v>5000000</v>
      </c>
      <c r="AV106" s="104">
        <f t="shared" si="168"/>
        <v>230750000</v>
      </c>
      <c r="AW106" s="104">
        <f t="shared" si="63"/>
        <v>258440000.00000003</v>
      </c>
      <c r="AX106" s="87">
        <f t="shared" si="169"/>
        <v>201.11</v>
      </c>
      <c r="AY106" s="42">
        <v>0</v>
      </c>
      <c r="AZ106" s="42">
        <v>0</v>
      </c>
      <c r="BA106" s="96" t="s">
        <v>447</v>
      </c>
      <c r="BB106" s="101"/>
      <c r="BC106" s="101"/>
      <c r="BD106" s="101"/>
      <c r="BE106" s="101"/>
      <c r="BF106" s="66" t="s">
        <v>462</v>
      </c>
      <c r="BG106" s="101"/>
      <c r="BH106" s="101"/>
      <c r="BI106" s="101"/>
      <c r="BJ106" s="101"/>
      <c r="BK106" s="101"/>
      <c r="BL106" s="101"/>
      <c r="BM106" s="102" t="s">
        <v>603</v>
      </c>
    </row>
    <row r="107" spans="1:65" s="349" customFormat="1" ht="14.25" customHeight="1" x14ac:dyDescent="0.25">
      <c r="A107" s="66" t="s">
        <v>302</v>
      </c>
      <c r="B107" s="197" t="s">
        <v>442</v>
      </c>
      <c r="C107" s="197" t="s">
        <v>443</v>
      </c>
      <c r="D107" s="393" t="s">
        <v>708</v>
      </c>
      <c r="E107" s="393"/>
      <c r="F107" s="398"/>
      <c r="G107" s="66" t="s">
        <v>444</v>
      </c>
      <c r="H107" s="394">
        <v>210031418</v>
      </c>
      <c r="I107" s="66" t="s">
        <v>58</v>
      </c>
      <c r="J107" s="66" t="s">
        <v>59</v>
      </c>
      <c r="K107" s="66" t="s">
        <v>9</v>
      </c>
      <c r="L107" s="66" t="s">
        <v>638</v>
      </c>
      <c r="M107" s="66" t="s">
        <v>60</v>
      </c>
      <c r="N107" s="140" t="s">
        <v>210</v>
      </c>
      <c r="O107" s="140" t="s">
        <v>242</v>
      </c>
      <c r="P107" s="394" t="s">
        <v>445</v>
      </c>
      <c r="Q107" s="204" t="s">
        <v>662</v>
      </c>
      <c r="R107" s="66" t="s">
        <v>234</v>
      </c>
      <c r="S107" s="140" t="s">
        <v>232</v>
      </c>
      <c r="T107" s="66" t="s">
        <v>284</v>
      </c>
      <c r="U107" s="66" t="s">
        <v>11</v>
      </c>
      <c r="V107" s="140"/>
      <c r="W107" s="197" t="s">
        <v>446</v>
      </c>
      <c r="X107" s="395" t="s">
        <v>251</v>
      </c>
      <c r="Y107" s="151" t="s">
        <v>278</v>
      </c>
      <c r="Z107" s="151" t="s">
        <v>700</v>
      </c>
      <c r="AA107" s="151">
        <v>10</v>
      </c>
      <c r="AB107" s="66" t="s">
        <v>238</v>
      </c>
      <c r="AC107" s="396" t="s">
        <v>236</v>
      </c>
      <c r="AD107" s="109">
        <v>18.41</v>
      </c>
      <c r="AE107" s="104">
        <v>5000000</v>
      </c>
      <c r="AF107" s="104">
        <f t="shared" si="163"/>
        <v>92050000</v>
      </c>
      <c r="AG107" s="104">
        <f t="shared" si="98"/>
        <v>103096000.00000001</v>
      </c>
      <c r="AH107" s="87">
        <v>46.15</v>
      </c>
      <c r="AI107" s="104">
        <v>5000000</v>
      </c>
      <c r="AJ107" s="104">
        <f t="shared" si="164"/>
        <v>230750000</v>
      </c>
      <c r="AK107" s="104">
        <f t="shared" si="70"/>
        <v>258440000.00000003</v>
      </c>
      <c r="AL107" s="87">
        <v>21</v>
      </c>
      <c r="AM107" s="104">
        <v>5000000</v>
      </c>
      <c r="AN107" s="104">
        <f t="shared" si="165"/>
        <v>105000000</v>
      </c>
      <c r="AO107" s="104">
        <f t="shared" si="166"/>
        <v>117600000.00000001</v>
      </c>
      <c r="AP107" s="87"/>
      <c r="AQ107" s="104"/>
      <c r="AR107" s="104"/>
      <c r="AS107" s="104"/>
      <c r="AT107" s="87"/>
      <c r="AU107" s="104"/>
      <c r="AV107" s="104"/>
      <c r="AW107" s="104"/>
      <c r="AX107" s="87">
        <f t="shared" ref="AX107:AX108" si="170">AD107+AH107+AL107</f>
        <v>85.56</v>
      </c>
      <c r="AY107" s="397">
        <f t="shared" ref="AY107:AZ108" si="171">AN107+AJ107+AF107</f>
        <v>427800000</v>
      </c>
      <c r="AZ107" s="397">
        <f t="shared" si="171"/>
        <v>479136000.00000006</v>
      </c>
      <c r="BA107" s="96" t="s">
        <v>447</v>
      </c>
      <c r="BB107" s="101"/>
      <c r="BC107" s="101"/>
      <c r="BD107" s="101"/>
      <c r="BE107" s="101"/>
      <c r="BF107" s="66" t="s">
        <v>462</v>
      </c>
      <c r="BG107" s="101"/>
      <c r="BH107" s="101"/>
      <c r="BI107" s="101"/>
      <c r="BJ107" s="101"/>
      <c r="BK107" s="101"/>
      <c r="BL107" s="101"/>
      <c r="BM107" s="102" t="s">
        <v>759</v>
      </c>
    </row>
    <row r="108" spans="1:65" s="349" customFormat="1" ht="14.25" customHeight="1" x14ac:dyDescent="0.25">
      <c r="A108" s="66" t="s">
        <v>302</v>
      </c>
      <c r="B108" s="197" t="s">
        <v>442</v>
      </c>
      <c r="C108" s="197" t="s">
        <v>443</v>
      </c>
      <c r="D108" s="393" t="s">
        <v>709</v>
      </c>
      <c r="E108" s="393"/>
      <c r="F108" s="197"/>
      <c r="G108" s="66" t="s">
        <v>444</v>
      </c>
      <c r="H108" s="394">
        <v>210017795</v>
      </c>
      <c r="I108" s="66" t="s">
        <v>58</v>
      </c>
      <c r="J108" s="66" t="s">
        <v>59</v>
      </c>
      <c r="K108" s="66" t="s">
        <v>9</v>
      </c>
      <c r="L108" s="66" t="s">
        <v>638</v>
      </c>
      <c r="M108" s="66" t="s">
        <v>60</v>
      </c>
      <c r="N108" s="140" t="s">
        <v>210</v>
      </c>
      <c r="O108" s="140" t="s">
        <v>242</v>
      </c>
      <c r="P108" s="394" t="s">
        <v>445</v>
      </c>
      <c r="Q108" s="204" t="s">
        <v>662</v>
      </c>
      <c r="R108" s="66" t="s">
        <v>234</v>
      </c>
      <c r="S108" s="140" t="s">
        <v>232</v>
      </c>
      <c r="T108" s="66" t="s">
        <v>284</v>
      </c>
      <c r="U108" s="66" t="s">
        <v>11</v>
      </c>
      <c r="V108" s="140"/>
      <c r="W108" s="197" t="s">
        <v>446</v>
      </c>
      <c r="X108" s="395" t="s">
        <v>251</v>
      </c>
      <c r="Y108" s="151">
        <v>30</v>
      </c>
      <c r="Z108" s="151" t="s">
        <v>243</v>
      </c>
      <c r="AA108" s="151">
        <v>10</v>
      </c>
      <c r="AB108" s="66" t="s">
        <v>238</v>
      </c>
      <c r="AC108" s="396" t="s">
        <v>236</v>
      </c>
      <c r="AD108" s="109">
        <v>8.6300000000000008</v>
      </c>
      <c r="AE108" s="104">
        <v>2000000</v>
      </c>
      <c r="AF108" s="104">
        <f t="shared" si="163"/>
        <v>17260000</v>
      </c>
      <c r="AG108" s="104">
        <f t="shared" si="98"/>
        <v>19331200</v>
      </c>
      <c r="AH108" s="104">
        <v>16.8</v>
      </c>
      <c r="AI108" s="104">
        <v>2000000</v>
      </c>
      <c r="AJ108" s="104">
        <f t="shared" si="164"/>
        <v>33600000</v>
      </c>
      <c r="AK108" s="104">
        <f t="shared" si="70"/>
        <v>37632000</v>
      </c>
      <c r="AL108" s="104">
        <v>8.6</v>
      </c>
      <c r="AM108" s="104">
        <v>2000000</v>
      </c>
      <c r="AN108" s="104">
        <f t="shared" si="165"/>
        <v>17200000</v>
      </c>
      <c r="AO108" s="104">
        <f t="shared" si="166"/>
        <v>19264000</v>
      </c>
      <c r="AP108" s="104"/>
      <c r="AQ108" s="104"/>
      <c r="AR108" s="87"/>
      <c r="AS108" s="104"/>
      <c r="AT108" s="104"/>
      <c r="AU108" s="104"/>
      <c r="AV108" s="87"/>
      <c r="AW108" s="104"/>
      <c r="AX108" s="87">
        <f t="shared" si="170"/>
        <v>34.03</v>
      </c>
      <c r="AY108" s="397">
        <f t="shared" si="171"/>
        <v>68060000</v>
      </c>
      <c r="AZ108" s="397">
        <f t="shared" si="171"/>
        <v>76227200</v>
      </c>
      <c r="BA108" s="96" t="s">
        <v>447</v>
      </c>
      <c r="BB108" s="399"/>
      <c r="BC108" s="96"/>
      <c r="BD108" s="101"/>
      <c r="BE108" s="101"/>
      <c r="BF108" s="101"/>
      <c r="BG108" s="101"/>
      <c r="BH108" s="66"/>
      <c r="BI108" s="101"/>
      <c r="BJ108" s="101"/>
      <c r="BK108" s="101"/>
      <c r="BL108" s="101"/>
      <c r="BM108" s="101" t="s">
        <v>417</v>
      </c>
    </row>
    <row r="109" spans="1:65" ht="13.15" customHeight="1" x14ac:dyDescent="0.2">
      <c r="A109" s="14"/>
      <c r="B109" s="14"/>
      <c r="C109" s="14"/>
      <c r="D109" s="14"/>
      <c r="E109" s="14"/>
      <c r="F109" s="15" t="s">
        <v>247</v>
      </c>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8">
        <f>SUM(AY10:AY108)</f>
        <v>3219215421.7063403</v>
      </c>
      <c r="AZ109" s="18">
        <f>SUM(AZ10:AZ108)</f>
        <v>3605521272.3151007</v>
      </c>
      <c r="BA109" s="14"/>
      <c r="BB109" s="14"/>
      <c r="BC109" s="14"/>
      <c r="BD109" s="14"/>
      <c r="BE109" s="14"/>
      <c r="BF109" s="14"/>
      <c r="BG109" s="14"/>
      <c r="BH109" s="14"/>
      <c r="BI109" s="14"/>
      <c r="BJ109" s="14"/>
      <c r="BK109" s="14"/>
      <c r="BL109" s="14"/>
      <c r="BM109" s="14"/>
    </row>
    <row r="110" spans="1:65" ht="13.15" customHeight="1" x14ac:dyDescent="0.2">
      <c r="A110" s="14"/>
      <c r="B110" s="14"/>
      <c r="C110" s="14"/>
      <c r="D110" s="14"/>
      <c r="E110" s="14"/>
      <c r="F110" s="7" t="s">
        <v>69</v>
      </c>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4"/>
      <c r="BB110" s="14"/>
      <c r="BC110" s="14"/>
      <c r="BD110" s="14"/>
      <c r="BE110" s="14"/>
      <c r="BF110" s="14"/>
      <c r="BG110" s="14"/>
      <c r="BH110" s="14"/>
      <c r="BI110" s="14"/>
      <c r="BJ110" s="14"/>
      <c r="BK110" s="14"/>
      <c r="BL110" s="14"/>
      <c r="BM110" s="14"/>
    </row>
    <row r="111" spans="1:65" s="48" customFormat="1" ht="12" customHeight="1" x14ac:dyDescent="0.2">
      <c r="A111" s="160" t="s">
        <v>77</v>
      </c>
      <c r="B111" s="28" t="s">
        <v>426</v>
      </c>
      <c r="C111" s="29"/>
      <c r="D111" s="49" t="s">
        <v>70</v>
      </c>
      <c r="E111" s="32"/>
      <c r="F111" s="32" t="s">
        <v>84</v>
      </c>
      <c r="G111" s="112" t="s">
        <v>336</v>
      </c>
      <c r="H111" s="112"/>
      <c r="I111" s="112" t="s">
        <v>337</v>
      </c>
      <c r="J111" s="112" t="s">
        <v>337</v>
      </c>
      <c r="K111" s="111" t="s">
        <v>25</v>
      </c>
      <c r="L111" s="111"/>
      <c r="M111" s="112"/>
      <c r="N111" s="113">
        <v>70</v>
      </c>
      <c r="O111" s="111">
        <v>230000000</v>
      </c>
      <c r="P111" s="111" t="s">
        <v>233</v>
      </c>
      <c r="Q111" s="111" t="s">
        <v>272</v>
      </c>
      <c r="R111" s="114" t="s">
        <v>234</v>
      </c>
      <c r="S111" s="111">
        <v>230000000</v>
      </c>
      <c r="T111" s="112" t="s">
        <v>338</v>
      </c>
      <c r="U111" s="111"/>
      <c r="V111" s="111"/>
      <c r="W111" s="111" t="s">
        <v>264</v>
      </c>
      <c r="X111" s="33" t="s">
        <v>285</v>
      </c>
      <c r="Y111" s="115">
        <v>0</v>
      </c>
      <c r="Z111" s="115">
        <v>90</v>
      </c>
      <c r="AA111" s="115">
        <v>10</v>
      </c>
      <c r="AB111" s="111"/>
      <c r="AC111" s="111" t="s">
        <v>236</v>
      </c>
      <c r="AD111" s="116"/>
      <c r="AE111" s="117"/>
      <c r="AF111" s="118">
        <v>244018530</v>
      </c>
      <c r="AG111" s="119">
        <f t="shared" ref="AG111:AG129" si="172">AF111*1.12</f>
        <v>273300753.60000002</v>
      </c>
      <c r="AH111" s="116"/>
      <c r="AI111" s="117"/>
      <c r="AJ111" s="118">
        <v>275740940</v>
      </c>
      <c r="AK111" s="119">
        <f t="shared" ref="AK111:AK129" si="173">AJ111*1.12</f>
        <v>308829852.80000001</v>
      </c>
      <c r="AL111" s="116"/>
      <c r="AM111" s="117"/>
      <c r="AN111" s="120">
        <v>311587260</v>
      </c>
      <c r="AO111" s="119">
        <f t="shared" ref="AO111:AO121" si="174">AN111*1.12</f>
        <v>348977731.20000005</v>
      </c>
      <c r="AP111" s="116"/>
      <c r="AQ111" s="117"/>
      <c r="AR111" s="118">
        <v>352093600</v>
      </c>
      <c r="AS111" s="118">
        <f>AR111*1.12</f>
        <v>394344832.00000006</v>
      </c>
      <c r="AT111" s="121"/>
      <c r="AU111" s="117"/>
      <c r="AV111" s="118">
        <v>397865770</v>
      </c>
      <c r="AW111" s="119">
        <f>AV111*1.12</f>
        <v>445609662.40000004</v>
      </c>
      <c r="AX111" s="122"/>
      <c r="AY111" s="119">
        <f t="shared" ref="AY111:AY113" si="175">AF111+AJ111+AN111+AR111+AV111</f>
        <v>1581306100</v>
      </c>
      <c r="AZ111" s="119">
        <f t="shared" ref="AZ111:AZ113" si="176">AY111*1.12</f>
        <v>1771062832.0000002</v>
      </c>
      <c r="BA111" s="112" t="s">
        <v>245</v>
      </c>
      <c r="BB111" s="112" t="s">
        <v>339</v>
      </c>
      <c r="BC111" s="112" t="s">
        <v>340</v>
      </c>
      <c r="BD111" s="111"/>
      <c r="BE111" s="112"/>
      <c r="BF111" s="111"/>
      <c r="BG111" s="111"/>
      <c r="BH111" s="112"/>
      <c r="BI111" s="112"/>
      <c r="BJ111" s="30"/>
      <c r="BK111" s="30"/>
      <c r="BL111" s="30"/>
      <c r="BM111" s="30"/>
    </row>
    <row r="112" spans="1:65" s="48" customFormat="1" ht="12" customHeight="1" x14ac:dyDescent="0.2">
      <c r="A112" s="160" t="s">
        <v>77</v>
      </c>
      <c r="B112" s="28" t="s">
        <v>426</v>
      </c>
      <c r="C112" s="29"/>
      <c r="D112" s="49" t="s">
        <v>74</v>
      </c>
      <c r="E112" s="32"/>
      <c r="F112" s="32" t="s">
        <v>85</v>
      </c>
      <c r="G112" s="112" t="s">
        <v>336</v>
      </c>
      <c r="H112" s="112"/>
      <c r="I112" s="112" t="s">
        <v>337</v>
      </c>
      <c r="J112" s="112" t="s">
        <v>337</v>
      </c>
      <c r="K112" s="111" t="s">
        <v>25</v>
      </c>
      <c r="L112" s="111"/>
      <c r="M112" s="112"/>
      <c r="N112" s="113">
        <v>70</v>
      </c>
      <c r="O112" s="111">
        <v>230000000</v>
      </c>
      <c r="P112" s="111" t="s">
        <v>233</v>
      </c>
      <c r="Q112" s="111" t="s">
        <v>272</v>
      </c>
      <c r="R112" s="114" t="s">
        <v>234</v>
      </c>
      <c r="S112" s="111">
        <v>230000000</v>
      </c>
      <c r="T112" s="112" t="s">
        <v>338</v>
      </c>
      <c r="U112" s="111"/>
      <c r="V112" s="111"/>
      <c r="W112" s="111" t="s">
        <v>264</v>
      </c>
      <c r="X112" s="33" t="s">
        <v>285</v>
      </c>
      <c r="Y112" s="115">
        <v>0</v>
      </c>
      <c r="Z112" s="115">
        <v>90</v>
      </c>
      <c r="AA112" s="115">
        <v>10</v>
      </c>
      <c r="AB112" s="111"/>
      <c r="AC112" s="111" t="s">
        <v>236</v>
      </c>
      <c r="AD112" s="116"/>
      <c r="AE112" s="117"/>
      <c r="AF112" s="118">
        <v>110174999.998</v>
      </c>
      <c r="AG112" s="119">
        <f t="shared" si="172"/>
        <v>123395999.99776001</v>
      </c>
      <c r="AH112" s="116"/>
      <c r="AI112" s="117"/>
      <c r="AJ112" s="118">
        <v>124497749.99900001</v>
      </c>
      <c r="AK112" s="119">
        <f t="shared" si="173"/>
        <v>139437479.99888003</v>
      </c>
      <c r="AL112" s="116"/>
      <c r="AM112" s="117"/>
      <c r="AN112" s="120">
        <v>140682459.99990001</v>
      </c>
      <c r="AO112" s="119">
        <f t="shared" si="174"/>
        <v>157564355.19988802</v>
      </c>
      <c r="AP112" s="116"/>
      <c r="AQ112" s="117"/>
      <c r="AR112" s="120">
        <v>158971179.99980003</v>
      </c>
      <c r="AS112" s="118">
        <f>AR112*1.12</f>
        <v>178047721.59977606</v>
      </c>
      <c r="AT112" s="121"/>
      <c r="AU112" s="117"/>
      <c r="AV112" s="120">
        <v>179637430</v>
      </c>
      <c r="AW112" s="119">
        <f>AV112*1.12</f>
        <v>201193921.60000002</v>
      </c>
      <c r="AX112" s="122"/>
      <c r="AY112" s="119">
        <f t="shared" si="175"/>
        <v>713963819.99670005</v>
      </c>
      <c r="AZ112" s="119">
        <f t="shared" si="176"/>
        <v>799639478.39630413</v>
      </c>
      <c r="BA112" s="112" t="s">
        <v>245</v>
      </c>
      <c r="BB112" s="112" t="s">
        <v>341</v>
      </c>
      <c r="BC112" s="112" t="s">
        <v>342</v>
      </c>
      <c r="BD112" s="111"/>
      <c r="BE112" s="112"/>
      <c r="BF112" s="111"/>
      <c r="BG112" s="111"/>
      <c r="BH112" s="112"/>
      <c r="BI112" s="112"/>
      <c r="BJ112" s="30"/>
      <c r="BK112" s="30"/>
      <c r="BL112" s="30"/>
      <c r="BM112" s="30"/>
    </row>
    <row r="113" spans="1:233" s="48" customFormat="1" ht="12" customHeight="1" x14ac:dyDescent="0.2">
      <c r="A113" s="160" t="s">
        <v>77</v>
      </c>
      <c r="B113" s="28" t="s">
        <v>426</v>
      </c>
      <c r="C113" s="29"/>
      <c r="D113" s="49" t="s">
        <v>76</v>
      </c>
      <c r="E113" s="32"/>
      <c r="F113" s="32" t="s">
        <v>86</v>
      </c>
      <c r="G113" s="112" t="s">
        <v>343</v>
      </c>
      <c r="H113" s="112"/>
      <c r="I113" s="112" t="s">
        <v>344</v>
      </c>
      <c r="J113" s="112" t="s">
        <v>345</v>
      </c>
      <c r="K113" s="111" t="s">
        <v>25</v>
      </c>
      <c r="L113" s="111"/>
      <c r="M113" s="112"/>
      <c r="N113" s="113">
        <v>70</v>
      </c>
      <c r="O113" s="111">
        <v>230000000</v>
      </c>
      <c r="P113" s="111" t="s">
        <v>233</v>
      </c>
      <c r="Q113" s="111" t="s">
        <v>272</v>
      </c>
      <c r="R113" s="114" t="s">
        <v>234</v>
      </c>
      <c r="S113" s="111">
        <v>230000000</v>
      </c>
      <c r="T113" s="112" t="s">
        <v>338</v>
      </c>
      <c r="U113" s="111"/>
      <c r="V113" s="111"/>
      <c r="W113" s="111" t="s">
        <v>264</v>
      </c>
      <c r="X113" s="33" t="s">
        <v>285</v>
      </c>
      <c r="Y113" s="115">
        <v>0</v>
      </c>
      <c r="Z113" s="115">
        <v>90</v>
      </c>
      <c r="AA113" s="115">
        <v>10</v>
      </c>
      <c r="AB113" s="111"/>
      <c r="AC113" s="111" t="s">
        <v>236</v>
      </c>
      <c r="AD113" s="116"/>
      <c r="AE113" s="117"/>
      <c r="AF113" s="117">
        <v>67359240</v>
      </c>
      <c r="AG113" s="119">
        <f t="shared" si="172"/>
        <v>75442348.800000012</v>
      </c>
      <c r="AH113" s="116"/>
      <c r="AI113" s="117"/>
      <c r="AJ113" s="118">
        <v>81533659.760000005</v>
      </c>
      <c r="AK113" s="119">
        <f t="shared" si="173"/>
        <v>91317698.931200013</v>
      </c>
      <c r="AL113" s="116"/>
      <c r="AM113" s="117"/>
      <c r="AN113" s="120">
        <v>97767440.950000003</v>
      </c>
      <c r="AO113" s="119">
        <f t="shared" si="174"/>
        <v>109499533.86400001</v>
      </c>
      <c r="AP113" s="116"/>
      <c r="AQ113" s="117"/>
      <c r="AR113" s="120">
        <v>116336984.98</v>
      </c>
      <c r="AS113" s="118">
        <f>AR113*1.12</f>
        <v>130297423.17760001</v>
      </c>
      <c r="AT113" s="121"/>
      <c r="AU113" s="117"/>
      <c r="AV113" s="120">
        <v>137554965.19</v>
      </c>
      <c r="AW113" s="119">
        <f>AV113*1.12</f>
        <v>154061561.01280001</v>
      </c>
      <c r="AX113" s="122"/>
      <c r="AY113" s="119">
        <f t="shared" si="175"/>
        <v>500552290.88</v>
      </c>
      <c r="AZ113" s="119">
        <f t="shared" si="176"/>
        <v>560618565.78560007</v>
      </c>
      <c r="BA113" s="111" t="s">
        <v>245</v>
      </c>
      <c r="BB113" s="112" t="s">
        <v>346</v>
      </c>
      <c r="BC113" s="112" t="s">
        <v>347</v>
      </c>
      <c r="BD113" s="111"/>
      <c r="BE113" s="112"/>
      <c r="BF113" s="111"/>
      <c r="BG113" s="111"/>
      <c r="BH113" s="112"/>
      <c r="BI113" s="112"/>
      <c r="BJ113" s="30"/>
      <c r="BK113" s="30"/>
      <c r="BL113" s="30"/>
      <c r="BM113" s="30"/>
    </row>
    <row r="114" spans="1:233" ht="28.5" customHeight="1" x14ac:dyDescent="0.25">
      <c r="A114" s="35" t="s">
        <v>241</v>
      </c>
      <c r="B114" s="35" t="s">
        <v>442</v>
      </c>
      <c r="C114" s="35"/>
      <c r="D114" s="91" t="s">
        <v>83</v>
      </c>
      <c r="E114" s="92"/>
      <c r="F114" s="35"/>
      <c r="G114" s="123" t="s">
        <v>464</v>
      </c>
      <c r="H114" s="35"/>
      <c r="I114" s="124" t="s">
        <v>465</v>
      </c>
      <c r="J114" s="124" t="s">
        <v>466</v>
      </c>
      <c r="K114" s="125" t="s">
        <v>25</v>
      </c>
      <c r="L114" s="111"/>
      <c r="M114" s="111"/>
      <c r="N114" s="115">
        <v>100</v>
      </c>
      <c r="O114" s="111" t="s">
        <v>232</v>
      </c>
      <c r="P114" s="126" t="s">
        <v>233</v>
      </c>
      <c r="Q114" s="94" t="s">
        <v>264</v>
      </c>
      <c r="R114" s="94" t="s">
        <v>234</v>
      </c>
      <c r="S114" s="94" t="s">
        <v>232</v>
      </c>
      <c r="T114" s="127" t="s">
        <v>75</v>
      </c>
      <c r="U114" s="111"/>
      <c r="V114" s="111" t="s">
        <v>251</v>
      </c>
      <c r="W114" s="111"/>
      <c r="X114" s="111"/>
      <c r="Y114" s="128">
        <v>0</v>
      </c>
      <c r="Z114" s="129">
        <v>90</v>
      </c>
      <c r="AA114" s="128">
        <v>10</v>
      </c>
      <c r="AB114" s="111"/>
      <c r="AC114" s="95" t="s">
        <v>236</v>
      </c>
      <c r="AD114" s="113">
        <v>1</v>
      </c>
      <c r="AE114" s="130">
        <v>30000000</v>
      </c>
      <c r="AF114" s="130">
        <v>30000000</v>
      </c>
      <c r="AG114" s="130">
        <f t="shared" si="172"/>
        <v>33600000</v>
      </c>
      <c r="AH114" s="113">
        <v>1</v>
      </c>
      <c r="AI114" s="131">
        <v>15000000</v>
      </c>
      <c r="AJ114" s="131">
        <v>15000000</v>
      </c>
      <c r="AK114" s="130">
        <f t="shared" si="173"/>
        <v>16800000</v>
      </c>
      <c r="AL114" s="113">
        <v>1</v>
      </c>
      <c r="AM114" s="131">
        <v>15000000</v>
      </c>
      <c r="AN114" s="130">
        <f t="shared" ref="AN114:AN121" si="177">AM114*AL114</f>
        <v>15000000</v>
      </c>
      <c r="AO114" s="130">
        <f t="shared" si="174"/>
        <v>16800000</v>
      </c>
      <c r="AP114" s="121"/>
      <c r="AQ114" s="120"/>
      <c r="AR114" s="120"/>
      <c r="AS114" s="120"/>
      <c r="AT114" s="121"/>
      <c r="AU114" s="120"/>
      <c r="AV114" s="120"/>
      <c r="AW114" s="120"/>
      <c r="AX114" s="113">
        <f>AL114+AH114+AD114</f>
        <v>3</v>
      </c>
      <c r="AY114" s="80">
        <v>0</v>
      </c>
      <c r="AZ114" s="80">
        <f>AY114*1.12</f>
        <v>0</v>
      </c>
      <c r="BA114" s="97" t="s">
        <v>245</v>
      </c>
      <c r="BB114" s="132" t="s">
        <v>467</v>
      </c>
      <c r="BC114" s="133" t="s">
        <v>468</v>
      </c>
      <c r="BD114" s="112"/>
      <c r="BE114" s="112"/>
      <c r="BF114" s="112"/>
      <c r="BG114" s="112"/>
      <c r="BH114" s="112"/>
      <c r="BI114" s="96"/>
      <c r="BJ114" s="96"/>
      <c r="BK114" s="96"/>
      <c r="BL114" s="96"/>
      <c r="BM114" s="96"/>
    </row>
    <row r="115" spans="1:233" s="1" customFormat="1" ht="13.15" customHeight="1" x14ac:dyDescent="0.2">
      <c r="A115" s="176" t="s">
        <v>241</v>
      </c>
      <c r="B115" s="134"/>
      <c r="C115" s="134"/>
      <c r="D115" s="91" t="s">
        <v>654</v>
      </c>
      <c r="E115" s="134"/>
      <c r="F115" s="134"/>
      <c r="G115" s="123" t="s">
        <v>464</v>
      </c>
      <c r="H115" s="124"/>
      <c r="I115" s="124" t="s">
        <v>465</v>
      </c>
      <c r="J115" s="124" t="s">
        <v>466</v>
      </c>
      <c r="K115" s="135" t="s">
        <v>25</v>
      </c>
      <c r="L115" s="111"/>
      <c r="M115" s="111"/>
      <c r="N115" s="115">
        <v>100</v>
      </c>
      <c r="O115" s="111" t="s">
        <v>232</v>
      </c>
      <c r="P115" s="67" t="s">
        <v>233</v>
      </c>
      <c r="Q115" s="33" t="s">
        <v>522</v>
      </c>
      <c r="R115" s="33" t="s">
        <v>234</v>
      </c>
      <c r="S115" s="33" t="s">
        <v>232</v>
      </c>
      <c r="T115" s="112" t="s">
        <v>75</v>
      </c>
      <c r="U115" s="111"/>
      <c r="V115" s="111" t="s">
        <v>251</v>
      </c>
      <c r="W115" s="111"/>
      <c r="X115" s="111"/>
      <c r="Y115" s="128">
        <v>0</v>
      </c>
      <c r="Z115" s="129">
        <v>90</v>
      </c>
      <c r="AA115" s="128">
        <v>10</v>
      </c>
      <c r="AB115" s="111"/>
      <c r="AC115" s="33" t="s">
        <v>655</v>
      </c>
      <c r="AD115" s="115">
        <v>1</v>
      </c>
      <c r="AE115" s="136">
        <v>24000000</v>
      </c>
      <c r="AF115" s="136">
        <v>24000000</v>
      </c>
      <c r="AG115" s="136">
        <f t="shared" si="172"/>
        <v>26880000.000000004</v>
      </c>
      <c r="AH115" s="115">
        <v>1</v>
      </c>
      <c r="AI115" s="136">
        <v>24000000</v>
      </c>
      <c r="AJ115" s="136">
        <v>24000000</v>
      </c>
      <c r="AK115" s="136">
        <f t="shared" si="173"/>
        <v>26880000.000000004</v>
      </c>
      <c r="AL115" s="115">
        <v>1</v>
      </c>
      <c r="AM115" s="136">
        <v>24000000</v>
      </c>
      <c r="AN115" s="136">
        <f t="shared" si="177"/>
        <v>24000000</v>
      </c>
      <c r="AO115" s="136">
        <f t="shared" si="174"/>
        <v>26880000.000000004</v>
      </c>
      <c r="AP115" s="121"/>
      <c r="AQ115" s="120"/>
      <c r="AR115" s="120"/>
      <c r="AS115" s="120"/>
      <c r="AT115" s="121"/>
      <c r="AU115" s="120"/>
      <c r="AV115" s="120"/>
      <c r="AW115" s="120"/>
      <c r="AX115" s="115">
        <f>AL115+AH115+AD115</f>
        <v>3</v>
      </c>
      <c r="AY115" s="137">
        <f>AN115+AJ115+AF115</f>
        <v>72000000</v>
      </c>
      <c r="AZ115" s="137">
        <f>AO115+AK115+AG115</f>
        <v>80640000.000000015</v>
      </c>
      <c r="BA115" s="67" t="s">
        <v>245</v>
      </c>
      <c r="BB115" s="138" t="s">
        <v>467</v>
      </c>
      <c r="BC115" s="138" t="s">
        <v>468</v>
      </c>
      <c r="BD115" s="112"/>
      <c r="BE115" s="112"/>
      <c r="BF115" s="112"/>
      <c r="BG115" s="112"/>
      <c r="BH115" s="112"/>
      <c r="BI115" s="96"/>
      <c r="BJ115" s="96"/>
      <c r="BK115" s="96"/>
      <c r="BL115" s="96"/>
      <c r="BM115" s="67" t="s">
        <v>656</v>
      </c>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row>
    <row r="116" spans="1:233" ht="28.5" customHeight="1" x14ac:dyDescent="0.25">
      <c r="A116" s="35" t="s">
        <v>241</v>
      </c>
      <c r="B116" s="35" t="s">
        <v>442</v>
      </c>
      <c r="C116" s="35"/>
      <c r="D116" s="91" t="s">
        <v>82</v>
      </c>
      <c r="E116" s="92"/>
      <c r="F116" s="35"/>
      <c r="G116" s="123" t="s">
        <v>464</v>
      </c>
      <c r="H116" s="35"/>
      <c r="I116" s="124" t="s">
        <v>465</v>
      </c>
      <c r="J116" s="124" t="s">
        <v>466</v>
      </c>
      <c r="K116" s="125" t="s">
        <v>25</v>
      </c>
      <c r="L116" s="139"/>
      <c r="M116" s="139"/>
      <c r="N116" s="115">
        <v>100</v>
      </c>
      <c r="O116" s="111" t="s">
        <v>232</v>
      </c>
      <c r="P116" s="126" t="s">
        <v>233</v>
      </c>
      <c r="Q116" s="94" t="s">
        <v>264</v>
      </c>
      <c r="R116" s="94" t="s">
        <v>234</v>
      </c>
      <c r="S116" s="94" t="s">
        <v>232</v>
      </c>
      <c r="T116" s="140" t="s">
        <v>469</v>
      </c>
      <c r="U116" s="139"/>
      <c r="V116" s="111" t="s">
        <v>251</v>
      </c>
      <c r="W116" s="139"/>
      <c r="X116" s="139"/>
      <c r="Y116" s="128">
        <v>0</v>
      </c>
      <c r="Z116" s="129">
        <v>90</v>
      </c>
      <c r="AA116" s="128">
        <v>10</v>
      </c>
      <c r="AB116" s="139"/>
      <c r="AC116" s="95" t="s">
        <v>236</v>
      </c>
      <c r="AD116" s="141">
        <v>1</v>
      </c>
      <c r="AE116" s="130">
        <v>30000000</v>
      </c>
      <c r="AF116" s="130">
        <v>30000000</v>
      </c>
      <c r="AG116" s="130">
        <f t="shared" si="172"/>
        <v>33600000</v>
      </c>
      <c r="AH116" s="141">
        <v>1</v>
      </c>
      <c r="AI116" s="131">
        <v>15000000</v>
      </c>
      <c r="AJ116" s="131">
        <v>15000000</v>
      </c>
      <c r="AK116" s="130">
        <f t="shared" si="173"/>
        <v>16800000</v>
      </c>
      <c r="AL116" s="141">
        <v>1</v>
      </c>
      <c r="AM116" s="131">
        <v>15000000</v>
      </c>
      <c r="AN116" s="130">
        <f t="shared" si="177"/>
        <v>15000000</v>
      </c>
      <c r="AO116" s="130">
        <f t="shared" si="174"/>
        <v>16800000</v>
      </c>
      <c r="AP116" s="141"/>
      <c r="AQ116" s="141"/>
      <c r="AR116" s="141"/>
      <c r="AS116" s="141"/>
      <c r="AT116" s="141"/>
      <c r="AU116" s="141"/>
      <c r="AV116" s="141"/>
      <c r="AW116" s="141"/>
      <c r="AX116" s="113">
        <f t="shared" ref="AX116:AX121" si="178">AL116+AH116+AD116</f>
        <v>3</v>
      </c>
      <c r="AY116" s="80">
        <v>0</v>
      </c>
      <c r="AZ116" s="80">
        <f>AY116*1.12</f>
        <v>0</v>
      </c>
      <c r="BA116" s="97" t="s">
        <v>245</v>
      </c>
      <c r="BB116" s="139" t="s">
        <v>470</v>
      </c>
      <c r="BC116" s="142" t="s">
        <v>471</v>
      </c>
      <c r="BD116" s="139"/>
      <c r="BE116" s="139"/>
      <c r="BF116" s="139"/>
      <c r="BG116" s="139"/>
      <c r="BH116" s="139"/>
      <c r="BI116" s="96"/>
      <c r="BJ116" s="96"/>
      <c r="BK116" s="96"/>
      <c r="BL116" s="96"/>
      <c r="BM116" s="96"/>
    </row>
    <row r="117" spans="1:233" s="1" customFormat="1" ht="13.15" customHeight="1" x14ac:dyDescent="0.2">
      <c r="A117" s="176" t="s">
        <v>241</v>
      </c>
      <c r="B117" s="134"/>
      <c r="C117" s="134"/>
      <c r="D117" s="91" t="s">
        <v>657</v>
      </c>
      <c r="E117" s="134"/>
      <c r="F117" s="134"/>
      <c r="G117" s="123" t="s">
        <v>464</v>
      </c>
      <c r="H117" s="124"/>
      <c r="I117" s="124" t="s">
        <v>465</v>
      </c>
      <c r="J117" s="124" t="s">
        <v>466</v>
      </c>
      <c r="K117" s="135" t="s">
        <v>25</v>
      </c>
      <c r="L117" s="139"/>
      <c r="M117" s="139"/>
      <c r="N117" s="115">
        <v>100</v>
      </c>
      <c r="O117" s="111" t="s">
        <v>232</v>
      </c>
      <c r="P117" s="67" t="s">
        <v>233</v>
      </c>
      <c r="Q117" s="33" t="s">
        <v>522</v>
      </c>
      <c r="R117" s="33" t="s">
        <v>234</v>
      </c>
      <c r="S117" s="33" t="s">
        <v>232</v>
      </c>
      <c r="T117" s="143" t="s">
        <v>469</v>
      </c>
      <c r="U117" s="139"/>
      <c r="V117" s="111" t="s">
        <v>251</v>
      </c>
      <c r="W117" s="139"/>
      <c r="X117" s="139"/>
      <c r="Y117" s="128">
        <v>0</v>
      </c>
      <c r="Z117" s="129">
        <v>90</v>
      </c>
      <c r="AA117" s="128">
        <v>10</v>
      </c>
      <c r="AB117" s="139"/>
      <c r="AC117" s="33" t="s">
        <v>655</v>
      </c>
      <c r="AD117" s="144">
        <v>1</v>
      </c>
      <c r="AE117" s="136">
        <v>24000000</v>
      </c>
      <c r="AF117" s="136">
        <v>24000000</v>
      </c>
      <c r="AG117" s="136">
        <f t="shared" si="172"/>
        <v>26880000.000000004</v>
      </c>
      <c r="AH117" s="144">
        <v>1</v>
      </c>
      <c r="AI117" s="136">
        <v>24000000</v>
      </c>
      <c r="AJ117" s="136">
        <v>24000000</v>
      </c>
      <c r="AK117" s="136">
        <f t="shared" si="173"/>
        <v>26880000.000000004</v>
      </c>
      <c r="AL117" s="144">
        <v>1</v>
      </c>
      <c r="AM117" s="136">
        <v>24000000</v>
      </c>
      <c r="AN117" s="136">
        <f t="shared" si="177"/>
        <v>24000000</v>
      </c>
      <c r="AO117" s="136">
        <f t="shared" si="174"/>
        <v>26880000.000000004</v>
      </c>
      <c r="AP117" s="141"/>
      <c r="AQ117" s="141"/>
      <c r="AR117" s="141"/>
      <c r="AS117" s="141"/>
      <c r="AT117" s="141"/>
      <c r="AU117" s="141"/>
      <c r="AV117" s="141"/>
      <c r="AW117" s="141"/>
      <c r="AX117" s="115">
        <f t="shared" si="178"/>
        <v>3</v>
      </c>
      <c r="AY117" s="137">
        <f t="shared" ref="AY117:AZ121" si="179">AN117+AJ117+AF117</f>
        <v>72000000</v>
      </c>
      <c r="AZ117" s="137">
        <f t="shared" si="179"/>
        <v>80640000.000000015</v>
      </c>
      <c r="BA117" s="67" t="s">
        <v>245</v>
      </c>
      <c r="BB117" s="145" t="s">
        <v>470</v>
      </c>
      <c r="BC117" s="145" t="s">
        <v>471</v>
      </c>
      <c r="BD117" s="139"/>
      <c r="BE117" s="139"/>
      <c r="BF117" s="139"/>
      <c r="BG117" s="139"/>
      <c r="BH117" s="139"/>
      <c r="BI117" s="96"/>
      <c r="BJ117" s="96"/>
      <c r="BK117" s="96"/>
      <c r="BL117" s="96"/>
      <c r="BM117" s="67" t="s">
        <v>656</v>
      </c>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row>
    <row r="118" spans="1:233" ht="28.5" customHeight="1" x14ac:dyDescent="0.25">
      <c r="A118" s="35" t="s">
        <v>241</v>
      </c>
      <c r="B118" s="35" t="s">
        <v>442</v>
      </c>
      <c r="C118" s="35"/>
      <c r="D118" s="91" t="s">
        <v>81</v>
      </c>
      <c r="E118" s="92"/>
      <c r="F118" s="35"/>
      <c r="G118" s="123" t="s">
        <v>464</v>
      </c>
      <c r="H118" s="35"/>
      <c r="I118" s="124" t="s">
        <v>465</v>
      </c>
      <c r="J118" s="124" t="s">
        <v>466</v>
      </c>
      <c r="K118" s="125" t="s">
        <v>25</v>
      </c>
      <c r="L118" s="139"/>
      <c r="M118" s="139"/>
      <c r="N118" s="115">
        <v>100</v>
      </c>
      <c r="O118" s="111" t="s">
        <v>232</v>
      </c>
      <c r="P118" s="126" t="s">
        <v>233</v>
      </c>
      <c r="Q118" s="94" t="s">
        <v>264</v>
      </c>
      <c r="R118" s="94" t="s">
        <v>234</v>
      </c>
      <c r="S118" s="94" t="s">
        <v>232</v>
      </c>
      <c r="T118" s="140" t="s">
        <v>140</v>
      </c>
      <c r="U118" s="139"/>
      <c r="V118" s="111" t="s">
        <v>251</v>
      </c>
      <c r="W118" s="139"/>
      <c r="X118" s="139"/>
      <c r="Y118" s="128">
        <v>0</v>
      </c>
      <c r="Z118" s="129">
        <v>90</v>
      </c>
      <c r="AA118" s="128">
        <v>10</v>
      </c>
      <c r="AB118" s="139"/>
      <c r="AC118" s="95" t="s">
        <v>236</v>
      </c>
      <c r="AD118" s="141">
        <v>1</v>
      </c>
      <c r="AE118" s="130">
        <v>15000000</v>
      </c>
      <c r="AF118" s="130">
        <v>15000000</v>
      </c>
      <c r="AG118" s="130">
        <f t="shared" si="172"/>
        <v>16800000</v>
      </c>
      <c r="AH118" s="141">
        <v>1</v>
      </c>
      <c r="AI118" s="131">
        <v>15000000</v>
      </c>
      <c r="AJ118" s="131">
        <v>15000000</v>
      </c>
      <c r="AK118" s="130">
        <f t="shared" si="173"/>
        <v>16800000</v>
      </c>
      <c r="AL118" s="141">
        <v>1</v>
      </c>
      <c r="AM118" s="131">
        <v>15000000</v>
      </c>
      <c r="AN118" s="130">
        <f t="shared" si="177"/>
        <v>15000000</v>
      </c>
      <c r="AO118" s="130">
        <f t="shared" si="174"/>
        <v>16800000</v>
      </c>
      <c r="AP118" s="141"/>
      <c r="AQ118" s="141"/>
      <c r="AR118" s="141"/>
      <c r="AS118" s="141"/>
      <c r="AT118" s="141"/>
      <c r="AU118" s="141"/>
      <c r="AV118" s="141"/>
      <c r="AW118" s="141"/>
      <c r="AX118" s="113">
        <f t="shared" si="178"/>
        <v>3</v>
      </c>
      <c r="AY118" s="80">
        <v>0</v>
      </c>
      <c r="AZ118" s="80">
        <f>AY118*1.12</f>
        <v>0</v>
      </c>
      <c r="BA118" s="97" t="s">
        <v>245</v>
      </c>
      <c r="BB118" s="139" t="s">
        <v>472</v>
      </c>
      <c r="BC118" s="142" t="s">
        <v>473</v>
      </c>
      <c r="BD118" s="139"/>
      <c r="BE118" s="139"/>
      <c r="BF118" s="139"/>
      <c r="BG118" s="139"/>
      <c r="BH118" s="139"/>
      <c r="BI118" s="96"/>
      <c r="BJ118" s="96"/>
      <c r="BK118" s="96"/>
      <c r="BL118" s="96"/>
      <c r="BM118" s="96"/>
    </row>
    <row r="119" spans="1:233" s="1" customFormat="1" ht="13.15" customHeight="1" x14ac:dyDescent="0.2">
      <c r="A119" s="176" t="s">
        <v>241</v>
      </c>
      <c r="B119" s="134"/>
      <c r="C119" s="134"/>
      <c r="D119" s="91" t="s">
        <v>658</v>
      </c>
      <c r="E119" s="134"/>
      <c r="F119" s="134"/>
      <c r="G119" s="123" t="s">
        <v>464</v>
      </c>
      <c r="H119" s="124"/>
      <c r="I119" s="124" t="s">
        <v>465</v>
      </c>
      <c r="J119" s="124" t="s">
        <v>466</v>
      </c>
      <c r="K119" s="135" t="s">
        <v>25</v>
      </c>
      <c r="L119" s="139"/>
      <c r="M119" s="139"/>
      <c r="N119" s="115">
        <v>100</v>
      </c>
      <c r="O119" s="111" t="s">
        <v>232</v>
      </c>
      <c r="P119" s="67" t="s">
        <v>233</v>
      </c>
      <c r="Q119" s="33" t="s">
        <v>522</v>
      </c>
      <c r="R119" s="33" t="s">
        <v>234</v>
      </c>
      <c r="S119" s="33" t="s">
        <v>232</v>
      </c>
      <c r="T119" s="143" t="s">
        <v>140</v>
      </c>
      <c r="U119" s="139"/>
      <c r="V119" s="111" t="s">
        <v>251</v>
      </c>
      <c r="W119" s="139"/>
      <c r="X119" s="139"/>
      <c r="Y119" s="128">
        <v>0</v>
      </c>
      <c r="Z119" s="129">
        <v>90</v>
      </c>
      <c r="AA119" s="128">
        <v>10</v>
      </c>
      <c r="AB119" s="139"/>
      <c r="AC119" s="33" t="s">
        <v>655</v>
      </c>
      <c r="AD119" s="144">
        <v>1</v>
      </c>
      <c r="AE119" s="136">
        <v>24000000</v>
      </c>
      <c r="AF119" s="136">
        <v>24000000</v>
      </c>
      <c r="AG119" s="136">
        <f t="shared" si="172"/>
        <v>26880000.000000004</v>
      </c>
      <c r="AH119" s="144">
        <v>1</v>
      </c>
      <c r="AI119" s="136">
        <v>24000000</v>
      </c>
      <c r="AJ119" s="136">
        <v>24000000</v>
      </c>
      <c r="AK119" s="136">
        <f t="shared" si="173"/>
        <v>26880000.000000004</v>
      </c>
      <c r="AL119" s="144">
        <v>1</v>
      </c>
      <c r="AM119" s="136">
        <v>24000000</v>
      </c>
      <c r="AN119" s="136">
        <f t="shared" si="177"/>
        <v>24000000</v>
      </c>
      <c r="AO119" s="136">
        <f t="shared" si="174"/>
        <v>26880000.000000004</v>
      </c>
      <c r="AP119" s="141"/>
      <c r="AQ119" s="141"/>
      <c r="AR119" s="141"/>
      <c r="AS119" s="141"/>
      <c r="AT119" s="141"/>
      <c r="AU119" s="141"/>
      <c r="AV119" s="141"/>
      <c r="AW119" s="141"/>
      <c r="AX119" s="115">
        <f t="shared" si="178"/>
        <v>3</v>
      </c>
      <c r="AY119" s="137">
        <f t="shared" si="179"/>
        <v>72000000</v>
      </c>
      <c r="AZ119" s="137">
        <f t="shared" si="179"/>
        <v>80640000.000000015</v>
      </c>
      <c r="BA119" s="67" t="s">
        <v>245</v>
      </c>
      <c r="BB119" s="145" t="s">
        <v>472</v>
      </c>
      <c r="BC119" s="145" t="s">
        <v>473</v>
      </c>
      <c r="BD119" s="139"/>
      <c r="BE119" s="139"/>
      <c r="BF119" s="139"/>
      <c r="BG119" s="139"/>
      <c r="BH119" s="139"/>
      <c r="BI119" s="96"/>
      <c r="BJ119" s="96"/>
      <c r="BK119" s="96"/>
      <c r="BL119" s="96"/>
      <c r="BM119" s="67" t="s">
        <v>656</v>
      </c>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row>
    <row r="120" spans="1:233" ht="28.5" customHeight="1" x14ac:dyDescent="0.25">
      <c r="A120" s="35" t="s">
        <v>241</v>
      </c>
      <c r="B120" s="35" t="s">
        <v>442</v>
      </c>
      <c r="C120" s="35"/>
      <c r="D120" s="91" t="s">
        <v>80</v>
      </c>
      <c r="E120" s="92"/>
      <c r="F120" s="35"/>
      <c r="G120" s="123" t="s">
        <v>464</v>
      </c>
      <c r="H120" s="35"/>
      <c r="I120" s="124" t="s">
        <v>465</v>
      </c>
      <c r="J120" s="124" t="s">
        <v>466</v>
      </c>
      <c r="K120" s="125" t="s">
        <v>25</v>
      </c>
      <c r="L120" s="139"/>
      <c r="M120" s="139"/>
      <c r="N120" s="115">
        <v>100</v>
      </c>
      <c r="O120" s="111" t="s">
        <v>232</v>
      </c>
      <c r="P120" s="126" t="s">
        <v>233</v>
      </c>
      <c r="Q120" s="94" t="s">
        <v>264</v>
      </c>
      <c r="R120" s="94" t="s">
        <v>234</v>
      </c>
      <c r="S120" s="94" t="s">
        <v>232</v>
      </c>
      <c r="T120" s="140" t="s">
        <v>474</v>
      </c>
      <c r="U120" s="139"/>
      <c r="V120" s="111" t="s">
        <v>251</v>
      </c>
      <c r="W120" s="139"/>
      <c r="X120" s="139"/>
      <c r="Y120" s="128">
        <v>0</v>
      </c>
      <c r="Z120" s="129">
        <v>90</v>
      </c>
      <c r="AA120" s="128">
        <v>10</v>
      </c>
      <c r="AB120" s="139"/>
      <c r="AC120" s="95" t="s">
        <v>236</v>
      </c>
      <c r="AD120" s="141">
        <v>1</v>
      </c>
      <c r="AE120" s="130">
        <v>15000000</v>
      </c>
      <c r="AF120" s="130">
        <v>15000000</v>
      </c>
      <c r="AG120" s="130">
        <f t="shared" si="172"/>
        <v>16800000</v>
      </c>
      <c r="AH120" s="141">
        <v>1</v>
      </c>
      <c r="AI120" s="131">
        <v>15000000</v>
      </c>
      <c r="AJ120" s="131">
        <v>15000000</v>
      </c>
      <c r="AK120" s="130">
        <f t="shared" si="173"/>
        <v>16800000</v>
      </c>
      <c r="AL120" s="141">
        <v>1</v>
      </c>
      <c r="AM120" s="131">
        <v>15000000</v>
      </c>
      <c r="AN120" s="130">
        <f t="shared" si="177"/>
        <v>15000000</v>
      </c>
      <c r="AO120" s="130">
        <f t="shared" si="174"/>
        <v>16800000</v>
      </c>
      <c r="AP120" s="141"/>
      <c r="AQ120" s="141"/>
      <c r="AR120" s="141"/>
      <c r="AS120" s="141"/>
      <c r="AT120" s="141"/>
      <c r="AU120" s="141"/>
      <c r="AV120" s="141"/>
      <c r="AW120" s="141"/>
      <c r="AX120" s="113">
        <f t="shared" si="178"/>
        <v>3</v>
      </c>
      <c r="AY120" s="80">
        <v>0</v>
      </c>
      <c r="AZ120" s="80">
        <f>AY120*1.12</f>
        <v>0</v>
      </c>
      <c r="BA120" s="97" t="s">
        <v>245</v>
      </c>
      <c r="BB120" s="139" t="s">
        <v>475</v>
      </c>
      <c r="BC120" s="142" t="s">
        <v>476</v>
      </c>
      <c r="BD120" s="139"/>
      <c r="BE120" s="139"/>
      <c r="BF120" s="139"/>
      <c r="BG120" s="139"/>
      <c r="BH120" s="139"/>
      <c r="BI120" s="96"/>
      <c r="BJ120" s="96"/>
      <c r="BK120" s="96"/>
      <c r="BL120" s="96"/>
      <c r="BM120" s="96"/>
    </row>
    <row r="121" spans="1:233" s="1" customFormat="1" ht="13.15" customHeight="1" x14ac:dyDescent="0.2">
      <c r="A121" s="176" t="s">
        <v>241</v>
      </c>
      <c r="B121" s="134"/>
      <c r="C121" s="134"/>
      <c r="D121" s="91" t="s">
        <v>659</v>
      </c>
      <c r="E121" s="134"/>
      <c r="F121" s="134"/>
      <c r="G121" s="123" t="s">
        <v>464</v>
      </c>
      <c r="H121" s="124"/>
      <c r="I121" s="124" t="s">
        <v>465</v>
      </c>
      <c r="J121" s="124" t="s">
        <v>466</v>
      </c>
      <c r="K121" s="135" t="s">
        <v>25</v>
      </c>
      <c r="L121" s="139"/>
      <c r="M121" s="139"/>
      <c r="N121" s="115">
        <v>100</v>
      </c>
      <c r="O121" s="111" t="s">
        <v>232</v>
      </c>
      <c r="P121" s="67" t="s">
        <v>233</v>
      </c>
      <c r="Q121" s="33" t="s">
        <v>522</v>
      </c>
      <c r="R121" s="33" t="s">
        <v>234</v>
      </c>
      <c r="S121" s="33" t="s">
        <v>232</v>
      </c>
      <c r="T121" s="143" t="s">
        <v>474</v>
      </c>
      <c r="U121" s="139"/>
      <c r="V121" s="111" t="s">
        <v>251</v>
      </c>
      <c r="W121" s="139"/>
      <c r="X121" s="139"/>
      <c r="Y121" s="128">
        <v>0</v>
      </c>
      <c r="Z121" s="129">
        <v>90</v>
      </c>
      <c r="AA121" s="128">
        <v>10</v>
      </c>
      <c r="AB121" s="139"/>
      <c r="AC121" s="33" t="s">
        <v>655</v>
      </c>
      <c r="AD121" s="144">
        <v>1</v>
      </c>
      <c r="AE121" s="136">
        <v>24000000</v>
      </c>
      <c r="AF121" s="136">
        <v>24000000</v>
      </c>
      <c r="AG121" s="136">
        <f t="shared" si="172"/>
        <v>26880000.000000004</v>
      </c>
      <c r="AH121" s="144">
        <v>1</v>
      </c>
      <c r="AI121" s="136">
        <v>24000000</v>
      </c>
      <c r="AJ121" s="136">
        <v>24000000</v>
      </c>
      <c r="AK121" s="136">
        <f t="shared" si="173"/>
        <v>26880000.000000004</v>
      </c>
      <c r="AL121" s="144">
        <v>1</v>
      </c>
      <c r="AM121" s="136">
        <v>24000000</v>
      </c>
      <c r="AN121" s="136">
        <f t="shared" si="177"/>
        <v>24000000</v>
      </c>
      <c r="AO121" s="136">
        <f t="shared" si="174"/>
        <v>26880000.000000004</v>
      </c>
      <c r="AP121" s="141"/>
      <c r="AQ121" s="141"/>
      <c r="AR121" s="141"/>
      <c r="AS121" s="141"/>
      <c r="AT121" s="141"/>
      <c r="AU121" s="141"/>
      <c r="AV121" s="141"/>
      <c r="AW121" s="141"/>
      <c r="AX121" s="115">
        <f t="shared" si="178"/>
        <v>3</v>
      </c>
      <c r="AY121" s="137">
        <f t="shared" si="179"/>
        <v>72000000</v>
      </c>
      <c r="AZ121" s="137">
        <f t="shared" si="179"/>
        <v>80640000.000000015</v>
      </c>
      <c r="BA121" s="67" t="s">
        <v>245</v>
      </c>
      <c r="BB121" s="145" t="s">
        <v>475</v>
      </c>
      <c r="BC121" s="145" t="s">
        <v>476</v>
      </c>
      <c r="BD121" s="139"/>
      <c r="BE121" s="139"/>
      <c r="BF121" s="139"/>
      <c r="BG121" s="139"/>
      <c r="BH121" s="139"/>
      <c r="BI121" s="96"/>
      <c r="BJ121" s="96"/>
      <c r="BK121" s="96"/>
      <c r="BL121" s="96"/>
      <c r="BM121" s="67" t="s">
        <v>656</v>
      </c>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row>
    <row r="122" spans="1:233" ht="13.15" customHeight="1" x14ac:dyDescent="0.2">
      <c r="A122" s="35" t="s">
        <v>66</v>
      </c>
      <c r="B122" s="35" t="s">
        <v>442</v>
      </c>
      <c r="C122" s="35"/>
      <c r="D122" s="91" t="s">
        <v>79</v>
      </c>
      <c r="E122" s="92"/>
      <c r="F122" s="35"/>
      <c r="G122" s="146" t="s">
        <v>477</v>
      </c>
      <c r="H122" s="35"/>
      <c r="I122" s="147" t="s">
        <v>89</v>
      </c>
      <c r="J122" s="148" t="s">
        <v>89</v>
      </c>
      <c r="K122" s="60" t="s">
        <v>25</v>
      </c>
      <c r="L122" s="60"/>
      <c r="M122" s="60"/>
      <c r="N122" s="60">
        <v>40</v>
      </c>
      <c r="O122" s="60">
        <v>231010000</v>
      </c>
      <c r="P122" s="60" t="s">
        <v>273</v>
      </c>
      <c r="Q122" s="149" t="s">
        <v>264</v>
      </c>
      <c r="R122" s="150" t="s">
        <v>234</v>
      </c>
      <c r="S122" s="60">
        <v>230000000</v>
      </c>
      <c r="T122" s="60" t="s">
        <v>90</v>
      </c>
      <c r="U122" s="60"/>
      <c r="V122" s="60"/>
      <c r="W122" s="60" t="s">
        <v>478</v>
      </c>
      <c r="X122" s="60" t="s">
        <v>479</v>
      </c>
      <c r="Y122" s="60">
        <v>30</v>
      </c>
      <c r="Z122" s="60" t="s">
        <v>243</v>
      </c>
      <c r="AA122" s="60">
        <v>10</v>
      </c>
      <c r="AB122" s="60"/>
      <c r="AC122" s="95" t="s">
        <v>236</v>
      </c>
      <c r="AD122" s="60"/>
      <c r="AE122" s="151"/>
      <c r="AF122" s="152">
        <v>1701855000</v>
      </c>
      <c r="AG122" s="152">
        <f t="shared" si="172"/>
        <v>1906077600.0000002</v>
      </c>
      <c r="AH122" s="153"/>
      <c r="AI122" s="152"/>
      <c r="AJ122" s="152">
        <v>1383281622</v>
      </c>
      <c r="AK122" s="152">
        <f t="shared" si="173"/>
        <v>1549275416.6400001</v>
      </c>
      <c r="AL122" s="153"/>
      <c r="AM122" s="152"/>
      <c r="AN122" s="152"/>
      <c r="AO122" s="152"/>
      <c r="AP122" s="153"/>
      <c r="AQ122" s="153"/>
      <c r="AR122" s="153"/>
      <c r="AS122" s="153"/>
      <c r="AT122" s="153"/>
      <c r="AU122" s="153"/>
      <c r="AV122" s="153"/>
      <c r="AW122" s="153"/>
      <c r="AX122" s="153"/>
      <c r="AY122" s="42">
        <v>0</v>
      </c>
      <c r="AZ122" s="42">
        <v>0</v>
      </c>
      <c r="BA122" s="102" t="s">
        <v>245</v>
      </c>
      <c r="BB122" s="60" t="s">
        <v>480</v>
      </c>
      <c r="BC122" s="151" t="s">
        <v>481</v>
      </c>
      <c r="BD122" s="112"/>
      <c r="BE122" s="112"/>
      <c r="BF122" s="112"/>
      <c r="BG122" s="112"/>
      <c r="BH122" s="112"/>
      <c r="BI122" s="96"/>
      <c r="BJ122" s="96"/>
      <c r="BK122" s="96"/>
      <c r="BL122" s="96"/>
      <c r="BM122" s="96"/>
    </row>
    <row r="123" spans="1:233" ht="13.15" customHeight="1" x14ac:dyDescent="0.2">
      <c r="A123" s="35" t="s">
        <v>66</v>
      </c>
      <c r="B123" s="35" t="s">
        <v>442</v>
      </c>
      <c r="C123" s="35"/>
      <c r="D123" s="91" t="s">
        <v>519</v>
      </c>
      <c r="E123" s="91"/>
      <c r="F123" s="91"/>
      <c r="G123" s="146" t="s">
        <v>477</v>
      </c>
      <c r="H123" s="146"/>
      <c r="I123" s="147" t="s">
        <v>89</v>
      </c>
      <c r="J123" s="148" t="s">
        <v>89</v>
      </c>
      <c r="K123" s="60" t="s">
        <v>25</v>
      </c>
      <c r="L123" s="60"/>
      <c r="M123" s="60"/>
      <c r="N123" s="60">
        <v>40</v>
      </c>
      <c r="O123" s="60">
        <v>231010000</v>
      </c>
      <c r="P123" s="60" t="s">
        <v>273</v>
      </c>
      <c r="Q123" s="149" t="s">
        <v>484</v>
      </c>
      <c r="R123" s="150" t="s">
        <v>234</v>
      </c>
      <c r="S123" s="60">
        <v>230000000</v>
      </c>
      <c r="T123" s="60" t="s">
        <v>90</v>
      </c>
      <c r="U123" s="60"/>
      <c r="V123" s="60"/>
      <c r="W123" s="60" t="s">
        <v>478</v>
      </c>
      <c r="X123" s="60" t="s">
        <v>479</v>
      </c>
      <c r="Y123" s="60">
        <v>30</v>
      </c>
      <c r="Z123" s="60" t="s">
        <v>243</v>
      </c>
      <c r="AA123" s="60">
        <v>10</v>
      </c>
      <c r="AB123" s="60"/>
      <c r="AC123" s="95" t="s">
        <v>236</v>
      </c>
      <c r="AD123" s="60"/>
      <c r="AE123" s="151"/>
      <c r="AF123" s="152">
        <v>1701855000</v>
      </c>
      <c r="AG123" s="152">
        <f t="shared" si="172"/>
        <v>1906077600.0000002</v>
      </c>
      <c r="AH123" s="153"/>
      <c r="AI123" s="152"/>
      <c r="AJ123" s="152">
        <v>1383281622</v>
      </c>
      <c r="AK123" s="152">
        <f t="shared" si="173"/>
        <v>1549275416.6400001</v>
      </c>
      <c r="AL123" s="153"/>
      <c r="AM123" s="152"/>
      <c r="AN123" s="152"/>
      <c r="AO123" s="152"/>
      <c r="AP123" s="153"/>
      <c r="AQ123" s="153"/>
      <c r="AR123" s="153"/>
      <c r="AS123" s="153"/>
      <c r="AT123" s="153"/>
      <c r="AU123" s="153"/>
      <c r="AV123" s="153"/>
      <c r="AW123" s="153"/>
      <c r="AX123" s="153"/>
      <c r="AY123" s="56">
        <v>0</v>
      </c>
      <c r="AZ123" s="56">
        <f>AY123*1.12</f>
        <v>0</v>
      </c>
      <c r="BA123" s="102" t="s">
        <v>245</v>
      </c>
      <c r="BB123" s="60" t="s">
        <v>480</v>
      </c>
      <c r="BC123" s="151" t="s">
        <v>481</v>
      </c>
      <c r="BD123" s="112"/>
      <c r="BE123" s="96"/>
      <c r="BF123" s="96"/>
      <c r="BG123" s="96"/>
      <c r="BH123" s="96"/>
      <c r="BI123" s="96"/>
      <c r="BK123" s="96"/>
    </row>
    <row r="124" spans="1:233" s="159" customFormat="1" ht="13.5" customHeight="1" x14ac:dyDescent="0.25">
      <c r="A124" s="35" t="s">
        <v>66</v>
      </c>
      <c r="B124" s="35" t="s">
        <v>442</v>
      </c>
      <c r="C124" s="35"/>
      <c r="D124" s="154" t="s">
        <v>519</v>
      </c>
      <c r="E124" s="92"/>
      <c r="F124" s="35"/>
      <c r="G124" s="146" t="s">
        <v>477</v>
      </c>
      <c r="H124" s="35"/>
      <c r="I124" s="146" t="s">
        <v>89</v>
      </c>
      <c r="J124" s="146" t="s">
        <v>89</v>
      </c>
      <c r="K124" s="34" t="s">
        <v>25</v>
      </c>
      <c r="L124" s="34"/>
      <c r="M124" s="34"/>
      <c r="N124" s="34">
        <v>40</v>
      </c>
      <c r="O124" s="34">
        <v>231010000</v>
      </c>
      <c r="P124" s="34" t="s">
        <v>273</v>
      </c>
      <c r="Q124" s="146" t="s">
        <v>478</v>
      </c>
      <c r="R124" s="27" t="s">
        <v>234</v>
      </c>
      <c r="S124" s="34">
        <v>230000000</v>
      </c>
      <c r="T124" s="34" t="s">
        <v>90</v>
      </c>
      <c r="U124" s="34"/>
      <c r="V124" s="34"/>
      <c r="W124" s="34" t="s">
        <v>478</v>
      </c>
      <c r="X124" s="34" t="s">
        <v>479</v>
      </c>
      <c r="Y124" s="34">
        <v>30</v>
      </c>
      <c r="Z124" s="34" t="s">
        <v>243</v>
      </c>
      <c r="AA124" s="34">
        <v>10</v>
      </c>
      <c r="AB124" s="34"/>
      <c r="AC124" s="39" t="s">
        <v>236</v>
      </c>
      <c r="AD124" s="34"/>
      <c r="AE124" s="34"/>
      <c r="AF124" s="155">
        <v>1701855000</v>
      </c>
      <c r="AG124" s="155">
        <f>AF124*1.12</f>
        <v>1906077600.0000002</v>
      </c>
      <c r="AH124" s="156"/>
      <c r="AI124" s="156"/>
      <c r="AJ124" s="155">
        <v>1383281622</v>
      </c>
      <c r="AK124" s="155">
        <f>AJ124*1.12</f>
        <v>1549275416.6400001</v>
      </c>
      <c r="AL124" s="155"/>
      <c r="AM124" s="155"/>
      <c r="AN124" s="155"/>
      <c r="AO124" s="155"/>
      <c r="AP124" s="156"/>
      <c r="AQ124" s="156"/>
      <c r="AR124" s="156"/>
      <c r="AS124" s="156"/>
      <c r="AT124" s="156"/>
      <c r="AU124" s="156"/>
      <c r="AV124" s="156"/>
      <c r="AW124" s="156"/>
      <c r="AX124" s="156"/>
      <c r="AY124" s="42">
        <v>0</v>
      </c>
      <c r="AZ124" s="42">
        <v>0</v>
      </c>
      <c r="BA124" s="157" t="s">
        <v>245</v>
      </c>
      <c r="BB124" s="34" t="s">
        <v>480</v>
      </c>
      <c r="BC124" s="34" t="s">
        <v>481</v>
      </c>
      <c r="BD124" s="127"/>
      <c r="BE124" s="127"/>
      <c r="BF124" s="127"/>
      <c r="BG124" s="127"/>
      <c r="BH124" s="127"/>
      <c r="BI124" s="96"/>
      <c r="BJ124" s="96"/>
      <c r="BK124" s="96"/>
      <c r="BL124" s="96" t="s">
        <v>668</v>
      </c>
      <c r="BM124" s="158" t="s">
        <v>671</v>
      </c>
    </row>
    <row r="125" spans="1:233" s="169" customFormat="1" ht="30" customHeight="1" x14ac:dyDescent="0.2">
      <c r="A125" s="160" t="s">
        <v>87</v>
      </c>
      <c r="B125" s="35" t="s">
        <v>442</v>
      </c>
      <c r="C125" s="111"/>
      <c r="D125" s="91" t="s">
        <v>78</v>
      </c>
      <c r="E125" s="92"/>
      <c r="F125" s="111"/>
      <c r="G125" s="161" t="s">
        <v>482</v>
      </c>
      <c r="H125" s="111"/>
      <c r="I125" s="162" t="s">
        <v>483</v>
      </c>
      <c r="J125" s="162" t="s">
        <v>88</v>
      </c>
      <c r="K125" s="111" t="s">
        <v>25</v>
      </c>
      <c r="L125" s="111"/>
      <c r="M125" s="111"/>
      <c r="N125" s="115">
        <v>20</v>
      </c>
      <c r="O125" s="163">
        <v>230000000</v>
      </c>
      <c r="P125" s="163" t="s">
        <v>233</v>
      </c>
      <c r="Q125" s="112" t="s">
        <v>484</v>
      </c>
      <c r="R125" s="163" t="s">
        <v>234</v>
      </c>
      <c r="S125" s="161">
        <v>230000000</v>
      </c>
      <c r="T125" s="112" t="s">
        <v>485</v>
      </c>
      <c r="U125" s="111"/>
      <c r="V125" s="111" t="s">
        <v>251</v>
      </c>
      <c r="W125" s="111"/>
      <c r="X125" s="111"/>
      <c r="Y125" s="128">
        <v>0</v>
      </c>
      <c r="Z125" s="95">
        <v>100</v>
      </c>
      <c r="AA125" s="128">
        <v>0</v>
      </c>
      <c r="AB125" s="111"/>
      <c r="AC125" s="95" t="s">
        <v>236</v>
      </c>
      <c r="AD125" s="164">
        <v>1</v>
      </c>
      <c r="AE125" s="165">
        <v>692056000</v>
      </c>
      <c r="AF125" s="165">
        <v>692056000</v>
      </c>
      <c r="AG125" s="165">
        <f t="shared" si="172"/>
        <v>775102720.00000012</v>
      </c>
      <c r="AH125" s="164">
        <v>1</v>
      </c>
      <c r="AI125" s="165">
        <v>692056000</v>
      </c>
      <c r="AJ125" s="165">
        <f>IF(AF125="С НДС",AI125*1.12,AI125)</f>
        <v>692056000</v>
      </c>
      <c r="AK125" s="165">
        <f t="shared" si="173"/>
        <v>775102720.00000012</v>
      </c>
      <c r="AL125" s="164">
        <v>1</v>
      </c>
      <c r="AM125" s="165">
        <v>774010000</v>
      </c>
      <c r="AN125" s="165">
        <v>774010000</v>
      </c>
      <c r="AO125" s="165">
        <f>AN125*1.12</f>
        <v>866891200.00000012</v>
      </c>
      <c r="AP125" s="164"/>
      <c r="AQ125" s="137"/>
      <c r="AR125" s="137">
        <f>AP125*AQ125</f>
        <v>0</v>
      </c>
      <c r="AS125" s="137">
        <f t="shared" ref="AS125:AS126" si="180">AR125*1.12</f>
        <v>0</v>
      </c>
      <c r="AT125" s="164"/>
      <c r="AU125" s="166"/>
      <c r="AV125" s="166">
        <f>AT125*AU125</f>
        <v>0</v>
      </c>
      <c r="AW125" s="166">
        <f t="shared" ref="AW125:AW126" si="181">AV125*1.12</f>
        <v>0</v>
      </c>
      <c r="AX125" s="166"/>
      <c r="AY125" s="165">
        <v>0</v>
      </c>
      <c r="AZ125" s="165">
        <v>0</v>
      </c>
      <c r="BA125" s="167" t="s">
        <v>245</v>
      </c>
      <c r="BB125" s="168" t="s">
        <v>486</v>
      </c>
      <c r="BC125" s="101" t="s">
        <v>487</v>
      </c>
      <c r="BD125" s="112"/>
      <c r="BE125" s="112"/>
      <c r="BF125" s="112"/>
      <c r="BG125" s="112"/>
      <c r="BH125" s="112"/>
      <c r="BI125" s="112"/>
      <c r="BJ125" s="112"/>
      <c r="BK125" s="112"/>
      <c r="BL125" s="112"/>
      <c r="BM125" s="111"/>
    </row>
    <row r="126" spans="1:233" s="169" customFormat="1" ht="13.15" customHeight="1" x14ac:dyDescent="0.2">
      <c r="A126" s="160" t="s">
        <v>87</v>
      </c>
      <c r="B126" s="35" t="s">
        <v>442</v>
      </c>
      <c r="C126" s="111"/>
      <c r="D126" s="170" t="s">
        <v>613</v>
      </c>
      <c r="E126" s="171"/>
      <c r="F126" s="111"/>
      <c r="G126" s="161" t="s">
        <v>482</v>
      </c>
      <c r="H126" s="111"/>
      <c r="I126" s="162" t="s">
        <v>483</v>
      </c>
      <c r="J126" s="162" t="s">
        <v>88</v>
      </c>
      <c r="K126" s="172" t="s">
        <v>9</v>
      </c>
      <c r="L126" s="172" t="s">
        <v>386</v>
      </c>
      <c r="M126" s="111"/>
      <c r="N126" s="115">
        <v>20</v>
      </c>
      <c r="O126" s="163">
        <v>230000000</v>
      </c>
      <c r="P126" s="163" t="s">
        <v>233</v>
      </c>
      <c r="Q126" s="173" t="s">
        <v>522</v>
      </c>
      <c r="R126" s="163" t="s">
        <v>234</v>
      </c>
      <c r="S126" s="161">
        <v>230000000</v>
      </c>
      <c r="T126" s="112" t="s">
        <v>485</v>
      </c>
      <c r="U126" s="111"/>
      <c r="V126" s="172" t="s">
        <v>235</v>
      </c>
      <c r="W126" s="111"/>
      <c r="X126" s="111"/>
      <c r="Y126" s="128">
        <v>0</v>
      </c>
      <c r="Z126" s="95">
        <v>100</v>
      </c>
      <c r="AA126" s="128">
        <v>0</v>
      </c>
      <c r="AB126" s="111"/>
      <c r="AC126" s="95" t="s">
        <v>236</v>
      </c>
      <c r="AD126" s="164">
        <v>1</v>
      </c>
      <c r="AE126" s="165"/>
      <c r="AF126" s="174">
        <v>856956000</v>
      </c>
      <c r="AG126" s="174">
        <f t="shared" si="172"/>
        <v>959790720.00000012</v>
      </c>
      <c r="AH126" s="164">
        <v>1</v>
      </c>
      <c r="AI126" s="165"/>
      <c r="AJ126" s="174">
        <v>749456000</v>
      </c>
      <c r="AK126" s="174">
        <f t="shared" si="173"/>
        <v>839390720.00000012</v>
      </c>
      <c r="AL126" s="164"/>
      <c r="AM126" s="165"/>
      <c r="AN126" s="165"/>
      <c r="AO126" s="165"/>
      <c r="AP126" s="164"/>
      <c r="AQ126" s="137"/>
      <c r="AR126" s="137">
        <f>AP126*AQ126</f>
        <v>0</v>
      </c>
      <c r="AS126" s="137">
        <f t="shared" si="180"/>
        <v>0</v>
      </c>
      <c r="AT126" s="164"/>
      <c r="AU126" s="166"/>
      <c r="AV126" s="166">
        <f>AT126*AU126</f>
        <v>0</v>
      </c>
      <c r="AW126" s="166">
        <f t="shared" si="181"/>
        <v>0</v>
      </c>
      <c r="AX126" s="166"/>
      <c r="AY126" s="165">
        <v>0</v>
      </c>
      <c r="AZ126" s="165">
        <f t="shared" ref="AZ126:AZ132" si="182">AY126*1.12</f>
        <v>0</v>
      </c>
      <c r="BA126" s="167" t="s">
        <v>245</v>
      </c>
      <c r="BB126" s="175" t="s">
        <v>614</v>
      </c>
      <c r="BC126" s="175" t="s">
        <v>615</v>
      </c>
      <c r="BD126" s="112"/>
      <c r="BE126" s="112"/>
      <c r="BF126" s="112"/>
      <c r="BG126" s="112"/>
      <c r="BH126" s="112"/>
      <c r="BI126" s="112"/>
      <c r="BJ126" s="112"/>
      <c r="BK126" s="112"/>
      <c r="BL126" s="112"/>
      <c r="BM126" s="111" t="s">
        <v>616</v>
      </c>
    </row>
    <row r="127" spans="1:233" s="196" customFormat="1" ht="13.15" customHeight="1" x14ac:dyDescent="0.2">
      <c r="A127" s="160" t="s">
        <v>87</v>
      </c>
      <c r="B127" s="176"/>
      <c r="C127" s="176"/>
      <c r="D127" s="170" t="s">
        <v>672</v>
      </c>
      <c r="E127" s="176"/>
      <c r="F127" s="176"/>
      <c r="G127" s="177" t="s">
        <v>482</v>
      </c>
      <c r="H127" s="177"/>
      <c r="I127" s="177" t="s">
        <v>483</v>
      </c>
      <c r="J127" s="177" t="s">
        <v>88</v>
      </c>
      <c r="K127" s="178" t="s">
        <v>25</v>
      </c>
      <c r="L127" s="178"/>
      <c r="M127" s="178"/>
      <c r="N127" s="179">
        <v>20</v>
      </c>
      <c r="O127" s="180">
        <v>230000000</v>
      </c>
      <c r="P127" s="180" t="s">
        <v>233</v>
      </c>
      <c r="Q127" s="181" t="s">
        <v>484</v>
      </c>
      <c r="R127" s="180" t="s">
        <v>234</v>
      </c>
      <c r="S127" s="177">
        <v>230000000</v>
      </c>
      <c r="T127" s="181" t="s">
        <v>485</v>
      </c>
      <c r="U127" s="182"/>
      <c r="V127" s="182" t="s">
        <v>235</v>
      </c>
      <c r="W127" s="178"/>
      <c r="X127" s="178"/>
      <c r="Y127" s="183">
        <v>0</v>
      </c>
      <c r="Z127" s="184">
        <v>100</v>
      </c>
      <c r="AA127" s="183">
        <v>0</v>
      </c>
      <c r="AB127" s="182"/>
      <c r="AC127" s="184" t="s">
        <v>236</v>
      </c>
      <c r="AD127" s="185"/>
      <c r="AE127" s="186"/>
      <c r="AF127" s="187">
        <v>796456000</v>
      </c>
      <c r="AG127" s="187">
        <f>AF127*1.12</f>
        <v>892030720.00000012</v>
      </c>
      <c r="AH127" s="186"/>
      <c r="AI127" s="186"/>
      <c r="AJ127" s="187">
        <v>692056000</v>
      </c>
      <c r="AK127" s="187">
        <f>AJ127*1.12</f>
        <v>775102720.00000012</v>
      </c>
      <c r="AL127" s="188"/>
      <c r="AM127" s="189"/>
      <c r="AN127" s="189"/>
      <c r="AO127" s="189"/>
      <c r="AP127" s="185"/>
      <c r="AQ127" s="190"/>
      <c r="AR127" s="190"/>
      <c r="AS127" s="190"/>
      <c r="AT127" s="185"/>
      <c r="AU127" s="186"/>
      <c r="AV127" s="186"/>
      <c r="AW127" s="186"/>
      <c r="AX127" s="186"/>
      <c r="AY127" s="191">
        <f>AF127+AJ127+AN127+AR127+AV127</f>
        <v>1488512000</v>
      </c>
      <c r="AZ127" s="191">
        <f t="shared" si="182"/>
        <v>1667133440.0000002</v>
      </c>
      <c r="BA127" s="182" t="s">
        <v>245</v>
      </c>
      <c r="BB127" s="192" t="s">
        <v>673</v>
      </c>
      <c r="BC127" s="192" t="s">
        <v>674</v>
      </c>
      <c r="BD127" s="127"/>
      <c r="BE127" s="127"/>
      <c r="BF127" s="127"/>
      <c r="BG127" s="127"/>
      <c r="BH127" s="127"/>
      <c r="BI127" s="96"/>
      <c r="BJ127" s="96"/>
      <c r="BK127" s="96"/>
      <c r="BL127" s="96"/>
      <c r="BM127" s="193" t="s">
        <v>652</v>
      </c>
      <c r="BN127" s="194"/>
      <c r="BO127" s="194"/>
      <c r="BP127" s="194"/>
      <c r="BQ127" s="194"/>
      <c r="BR127" s="194"/>
      <c r="BS127" s="194"/>
      <c r="BT127" s="194"/>
      <c r="BU127" s="194"/>
      <c r="BV127" s="194"/>
      <c r="BW127" s="194"/>
      <c r="BX127" s="194"/>
      <c r="BY127" s="194"/>
      <c r="BZ127" s="194"/>
      <c r="CA127" s="194"/>
      <c r="CB127" s="194"/>
      <c r="CC127" s="194"/>
      <c r="CD127" s="194"/>
      <c r="CE127" s="195"/>
      <c r="CF127" s="195"/>
      <c r="CG127" s="195"/>
      <c r="CH127" s="195"/>
      <c r="CI127" s="195"/>
      <c r="CJ127" s="195"/>
      <c r="CK127" s="195"/>
      <c r="CL127" s="195"/>
      <c r="CM127" s="195"/>
      <c r="CN127" s="195"/>
      <c r="CO127" s="195"/>
      <c r="CP127" s="195"/>
      <c r="CQ127" s="195"/>
      <c r="CR127" s="195"/>
      <c r="CS127" s="195"/>
      <c r="CT127" s="195"/>
      <c r="CU127" s="195"/>
      <c r="CV127" s="195"/>
      <c r="CW127" s="195"/>
      <c r="CX127" s="195"/>
      <c r="CY127" s="195"/>
      <c r="CZ127" s="195"/>
      <c r="DA127" s="195"/>
      <c r="DB127" s="195"/>
      <c r="DC127" s="195"/>
      <c r="DD127" s="195"/>
      <c r="DE127" s="195"/>
      <c r="DF127" s="195"/>
      <c r="DG127" s="195"/>
      <c r="DH127" s="195"/>
      <c r="DI127" s="195"/>
      <c r="DJ127" s="195"/>
      <c r="DK127" s="195"/>
      <c r="DL127" s="195"/>
      <c r="DM127" s="195"/>
      <c r="DN127" s="195"/>
      <c r="DO127" s="195"/>
      <c r="DP127" s="195"/>
      <c r="DQ127" s="195"/>
      <c r="DR127" s="195"/>
      <c r="DS127" s="195"/>
      <c r="DT127" s="195"/>
      <c r="DU127" s="195"/>
      <c r="DV127" s="195"/>
      <c r="DW127" s="195"/>
      <c r="DX127" s="195"/>
      <c r="DY127" s="195"/>
      <c r="DZ127" s="195"/>
      <c r="EA127" s="195"/>
      <c r="EB127" s="195"/>
      <c r="EC127" s="195"/>
      <c r="ED127" s="195"/>
      <c r="EE127" s="195"/>
      <c r="EF127" s="195"/>
      <c r="EG127" s="195"/>
      <c r="EH127" s="195"/>
      <c r="EI127" s="195"/>
      <c r="EJ127" s="195"/>
      <c r="EK127" s="195"/>
      <c r="EL127" s="195"/>
      <c r="EM127" s="195"/>
      <c r="EN127" s="195"/>
      <c r="EO127" s="195"/>
      <c r="EP127" s="195"/>
      <c r="EQ127" s="195"/>
      <c r="ER127" s="195"/>
      <c r="ES127" s="195"/>
      <c r="ET127" s="195"/>
      <c r="EU127" s="195"/>
      <c r="EV127" s="195"/>
      <c r="EW127" s="195"/>
      <c r="EX127" s="195"/>
      <c r="EY127" s="195"/>
      <c r="EZ127" s="195"/>
      <c r="FA127" s="195"/>
      <c r="FB127" s="195"/>
      <c r="FC127" s="195"/>
      <c r="FD127" s="195"/>
      <c r="FE127" s="195"/>
      <c r="FF127" s="195"/>
      <c r="FG127" s="195"/>
      <c r="FH127" s="195"/>
      <c r="FI127" s="195"/>
      <c r="FJ127" s="195"/>
      <c r="FK127" s="195"/>
      <c r="FL127" s="195"/>
      <c r="FM127" s="195"/>
      <c r="FN127" s="195"/>
      <c r="FO127" s="195"/>
      <c r="FP127" s="195"/>
      <c r="FQ127" s="195"/>
      <c r="FR127" s="195"/>
      <c r="FS127" s="195"/>
      <c r="FT127" s="195"/>
      <c r="FU127" s="195"/>
      <c r="FV127" s="195"/>
      <c r="FW127" s="195"/>
      <c r="FX127" s="195"/>
      <c r="FY127" s="195"/>
      <c r="FZ127" s="195"/>
      <c r="GA127" s="195"/>
      <c r="GB127" s="195"/>
      <c r="GC127" s="195"/>
      <c r="GD127" s="195"/>
      <c r="GE127" s="195"/>
      <c r="GF127" s="195"/>
      <c r="GG127" s="195"/>
      <c r="GH127" s="195"/>
      <c r="GI127" s="195"/>
      <c r="GJ127" s="195"/>
      <c r="GK127" s="195"/>
      <c r="GL127" s="195"/>
      <c r="GM127" s="195"/>
      <c r="GN127" s="195"/>
      <c r="GO127" s="195"/>
      <c r="GP127" s="195"/>
      <c r="GQ127" s="195"/>
      <c r="GR127" s="195"/>
      <c r="GS127" s="195"/>
      <c r="GT127" s="195"/>
      <c r="GU127" s="195"/>
      <c r="GV127" s="195"/>
      <c r="GW127" s="195"/>
      <c r="GX127" s="195"/>
      <c r="GY127" s="195"/>
      <c r="GZ127" s="195"/>
      <c r="HA127" s="195"/>
      <c r="HB127" s="195"/>
      <c r="HC127" s="195"/>
      <c r="HD127" s="195"/>
      <c r="HE127" s="195"/>
      <c r="HF127" s="195"/>
      <c r="HG127" s="195"/>
      <c r="HH127" s="195"/>
      <c r="HI127" s="195"/>
      <c r="HJ127" s="195"/>
      <c r="HK127" s="195"/>
      <c r="HL127" s="195"/>
      <c r="HM127" s="195"/>
      <c r="HN127" s="195"/>
      <c r="HO127" s="195"/>
      <c r="HP127" s="195"/>
      <c r="HQ127" s="195"/>
      <c r="HR127" s="195"/>
    </row>
    <row r="128" spans="1:233" ht="13.15" customHeight="1" x14ac:dyDescent="0.25">
      <c r="A128" s="35" t="s">
        <v>617</v>
      </c>
      <c r="B128" s="35"/>
      <c r="C128" s="35"/>
      <c r="D128" s="49" t="s">
        <v>618</v>
      </c>
      <c r="E128" s="91"/>
      <c r="F128" s="91"/>
      <c r="G128" s="134" t="s">
        <v>619</v>
      </c>
      <c r="H128" s="134"/>
      <c r="I128" s="134" t="s">
        <v>620</v>
      </c>
      <c r="J128" s="134" t="s">
        <v>620</v>
      </c>
      <c r="K128" s="134" t="s">
        <v>25</v>
      </c>
      <c r="L128" s="134"/>
      <c r="M128" s="134"/>
      <c r="N128" s="197">
        <v>90</v>
      </c>
      <c r="O128" s="134">
        <v>230000000</v>
      </c>
      <c r="P128" s="134" t="s">
        <v>233</v>
      </c>
      <c r="Q128" s="198" t="s">
        <v>522</v>
      </c>
      <c r="R128" s="134" t="s">
        <v>234</v>
      </c>
      <c r="S128" s="134">
        <v>230000000</v>
      </c>
      <c r="T128" s="134" t="s">
        <v>621</v>
      </c>
      <c r="U128" s="134"/>
      <c r="V128" s="198" t="s">
        <v>235</v>
      </c>
      <c r="W128" s="134"/>
      <c r="X128" s="134"/>
      <c r="Y128" s="134">
        <v>0</v>
      </c>
      <c r="Z128" s="134">
        <v>90</v>
      </c>
      <c r="AA128" s="134">
        <v>10</v>
      </c>
      <c r="AB128" s="134"/>
      <c r="AC128" s="134" t="s">
        <v>236</v>
      </c>
      <c r="AD128" s="134">
        <v>1</v>
      </c>
      <c r="AE128" s="199">
        <v>21000000</v>
      </c>
      <c r="AF128" s="199">
        <v>21000000</v>
      </c>
      <c r="AG128" s="199">
        <f t="shared" si="172"/>
        <v>23520000.000000004</v>
      </c>
      <c r="AH128" s="200">
        <v>1</v>
      </c>
      <c r="AI128" s="199">
        <v>21000000</v>
      </c>
      <c r="AJ128" s="199">
        <v>21000000</v>
      </c>
      <c r="AK128" s="199">
        <f t="shared" si="173"/>
        <v>23520000.000000004</v>
      </c>
      <c r="AL128" s="134"/>
      <c r="AM128" s="134"/>
      <c r="AN128" s="134"/>
      <c r="AO128" s="134"/>
      <c r="AP128" s="134"/>
      <c r="AQ128" s="134"/>
      <c r="AR128" s="134"/>
      <c r="AS128" s="134"/>
      <c r="AT128" s="134"/>
      <c r="AU128" s="134"/>
      <c r="AV128" s="134"/>
      <c r="AW128" s="134"/>
      <c r="AX128" s="134"/>
      <c r="AY128" s="80">
        <v>0</v>
      </c>
      <c r="AZ128" s="80">
        <f t="shared" si="182"/>
        <v>0</v>
      </c>
      <c r="BA128" s="201">
        <v>120240021112</v>
      </c>
      <c r="BB128" s="134" t="s">
        <v>622</v>
      </c>
      <c r="BC128" s="134" t="s">
        <v>623</v>
      </c>
      <c r="BD128" s="134"/>
      <c r="BE128" s="134"/>
      <c r="BF128" s="134"/>
      <c r="BG128" s="134"/>
      <c r="BH128" s="134"/>
      <c r="BI128" s="134"/>
      <c r="BJ128" s="134"/>
      <c r="BK128" s="134"/>
      <c r="BL128" s="134"/>
      <c r="BM128" s="134" t="s">
        <v>624</v>
      </c>
    </row>
    <row r="129" spans="1:233" s="1" customFormat="1" ht="13.15" customHeight="1" x14ac:dyDescent="0.25">
      <c r="A129" s="176" t="s">
        <v>650</v>
      </c>
      <c r="B129" s="134"/>
      <c r="C129" s="134"/>
      <c r="D129" s="49" t="s">
        <v>651</v>
      </c>
      <c r="E129" s="134"/>
      <c r="F129" s="134" t="s">
        <v>652</v>
      </c>
      <c r="G129" s="134" t="s">
        <v>619</v>
      </c>
      <c r="H129" s="134"/>
      <c r="I129" s="134" t="s">
        <v>620</v>
      </c>
      <c r="J129" s="134" t="s">
        <v>620</v>
      </c>
      <c r="K129" s="134" t="s">
        <v>653</v>
      </c>
      <c r="L129" s="134"/>
      <c r="M129" s="134"/>
      <c r="N129" s="197">
        <v>90</v>
      </c>
      <c r="O129" s="134">
        <v>230000000</v>
      </c>
      <c r="P129" s="134" t="s">
        <v>233</v>
      </c>
      <c r="Q129" s="198" t="s">
        <v>484</v>
      </c>
      <c r="R129" s="134" t="s">
        <v>234</v>
      </c>
      <c r="S129" s="134">
        <v>230000000</v>
      </c>
      <c r="T129" s="134" t="s">
        <v>621</v>
      </c>
      <c r="U129" s="134"/>
      <c r="V129" s="198" t="s">
        <v>235</v>
      </c>
      <c r="W129" s="134"/>
      <c r="X129" s="134"/>
      <c r="Y129" s="134">
        <v>0</v>
      </c>
      <c r="Z129" s="134">
        <v>90</v>
      </c>
      <c r="AA129" s="134">
        <v>10</v>
      </c>
      <c r="AB129" s="134"/>
      <c r="AC129" s="134" t="s">
        <v>236</v>
      </c>
      <c r="AD129" s="134">
        <v>1</v>
      </c>
      <c r="AE129" s="199">
        <v>21000000</v>
      </c>
      <c r="AF129" s="199">
        <v>21000000</v>
      </c>
      <c r="AG129" s="199">
        <f t="shared" si="172"/>
        <v>23520000.000000004</v>
      </c>
      <c r="AH129" s="200">
        <v>1</v>
      </c>
      <c r="AI129" s="199">
        <v>21000000</v>
      </c>
      <c r="AJ129" s="199">
        <v>21000000</v>
      </c>
      <c r="AK129" s="199">
        <f t="shared" si="173"/>
        <v>23520000.000000004</v>
      </c>
      <c r="AL129" s="134"/>
      <c r="AM129" s="134"/>
      <c r="AN129" s="134"/>
      <c r="AO129" s="134"/>
      <c r="AP129" s="134"/>
      <c r="AQ129" s="134"/>
      <c r="AR129" s="134"/>
      <c r="AS129" s="134"/>
      <c r="AT129" s="134"/>
      <c r="AU129" s="134"/>
      <c r="AV129" s="134"/>
      <c r="AW129" s="134"/>
      <c r="AX129" s="134"/>
      <c r="AY129" s="80">
        <v>0</v>
      </c>
      <c r="AZ129" s="80">
        <f t="shared" si="182"/>
        <v>0</v>
      </c>
      <c r="BA129" s="201">
        <v>120240021112</v>
      </c>
      <c r="BB129" s="134" t="s">
        <v>622</v>
      </c>
      <c r="BC129" s="134" t="s">
        <v>623</v>
      </c>
      <c r="BD129" s="134"/>
      <c r="BE129" s="134"/>
      <c r="BF129" s="134"/>
      <c r="BG129" s="134"/>
      <c r="BH129" s="134"/>
      <c r="BI129" s="134"/>
      <c r="BJ129" s="134"/>
      <c r="BK129" s="134"/>
      <c r="BL129" s="134"/>
      <c r="BM129" s="134">
        <v>14</v>
      </c>
      <c r="BN129" s="202"/>
      <c r="BO129" s="202"/>
      <c r="BP129" s="202"/>
      <c r="BQ129" s="203"/>
      <c r="BR129" s="3"/>
      <c r="BS129" s="202"/>
      <c r="BT129" s="202"/>
      <c r="BU129" s="20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row>
    <row r="130" spans="1:233" s="1" customFormat="1" ht="12.75" customHeight="1" x14ac:dyDescent="0.2">
      <c r="A130" s="176" t="s">
        <v>650</v>
      </c>
      <c r="B130" s="176"/>
      <c r="C130" s="176"/>
      <c r="D130" s="49" t="s">
        <v>675</v>
      </c>
      <c r="E130" s="176"/>
      <c r="F130" s="176" t="s">
        <v>652</v>
      </c>
      <c r="G130" s="176" t="s">
        <v>619</v>
      </c>
      <c r="H130" s="176"/>
      <c r="I130" s="176" t="s">
        <v>620</v>
      </c>
      <c r="J130" s="176" t="s">
        <v>620</v>
      </c>
      <c r="K130" s="176" t="s">
        <v>653</v>
      </c>
      <c r="L130" s="176"/>
      <c r="M130" s="176"/>
      <c r="N130" s="27">
        <v>90</v>
      </c>
      <c r="O130" s="176">
        <v>230000000</v>
      </c>
      <c r="P130" s="176" t="s">
        <v>233</v>
      </c>
      <c r="Q130" s="204" t="s">
        <v>478</v>
      </c>
      <c r="R130" s="176" t="s">
        <v>234</v>
      </c>
      <c r="S130" s="176">
        <v>230000000</v>
      </c>
      <c r="T130" s="176" t="s">
        <v>621</v>
      </c>
      <c r="U130" s="176"/>
      <c r="V130" s="204" t="s">
        <v>235</v>
      </c>
      <c r="W130" s="176"/>
      <c r="X130" s="176"/>
      <c r="Y130" s="176">
        <v>0</v>
      </c>
      <c r="Z130" s="176">
        <v>90</v>
      </c>
      <c r="AA130" s="176">
        <v>10</v>
      </c>
      <c r="AB130" s="176"/>
      <c r="AC130" s="176" t="s">
        <v>236</v>
      </c>
      <c r="AD130" s="176">
        <v>1</v>
      </c>
      <c r="AE130" s="205">
        <v>21000000</v>
      </c>
      <c r="AF130" s="206">
        <v>21000000</v>
      </c>
      <c r="AG130" s="206">
        <f>AF130*1.12</f>
        <v>23520000.000000004</v>
      </c>
      <c r="AH130" s="207">
        <v>1</v>
      </c>
      <c r="AI130" s="205">
        <v>21000000</v>
      </c>
      <c r="AJ130" s="206">
        <v>21000000</v>
      </c>
      <c r="AK130" s="206">
        <f>AJ130*1.12</f>
        <v>23520000.000000004</v>
      </c>
      <c r="AL130" s="141"/>
      <c r="AM130" s="141"/>
      <c r="AN130" s="141"/>
      <c r="AO130" s="141"/>
      <c r="AP130" s="176"/>
      <c r="AQ130" s="176"/>
      <c r="AR130" s="176"/>
      <c r="AS130" s="176"/>
      <c r="AT130" s="176"/>
      <c r="AU130" s="176"/>
      <c r="AV130" s="176"/>
      <c r="AW130" s="176"/>
      <c r="AX130" s="176"/>
      <c r="AY130" s="42">
        <v>0</v>
      </c>
      <c r="AZ130" s="42">
        <v>0</v>
      </c>
      <c r="BA130" s="465">
        <v>120240021112</v>
      </c>
      <c r="BB130" s="176" t="s">
        <v>622</v>
      </c>
      <c r="BC130" s="176" t="s">
        <v>623</v>
      </c>
      <c r="BD130" s="176"/>
      <c r="BE130" s="176"/>
      <c r="BF130" s="176"/>
      <c r="BG130" s="176"/>
      <c r="BH130" s="176"/>
      <c r="BI130" s="176"/>
      <c r="BJ130" s="176"/>
      <c r="BK130" s="176"/>
      <c r="BL130" s="176"/>
      <c r="BM130" s="193">
        <v>14</v>
      </c>
      <c r="BN130" s="20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row>
    <row r="131" spans="1:233" s="1" customFormat="1" ht="12.75" customHeight="1" x14ac:dyDescent="0.2">
      <c r="A131" s="176" t="s">
        <v>650</v>
      </c>
      <c r="B131" s="176"/>
      <c r="C131" s="176"/>
      <c r="D131" s="49" t="s">
        <v>710</v>
      </c>
      <c r="E131" s="176"/>
      <c r="F131" s="176" t="s">
        <v>652</v>
      </c>
      <c r="G131" s="176" t="s">
        <v>619</v>
      </c>
      <c r="H131" s="176"/>
      <c r="I131" s="176" t="s">
        <v>620</v>
      </c>
      <c r="J131" s="176" t="s">
        <v>620</v>
      </c>
      <c r="K131" s="176" t="s">
        <v>653</v>
      </c>
      <c r="L131" s="176"/>
      <c r="M131" s="176"/>
      <c r="N131" s="27">
        <v>90</v>
      </c>
      <c r="O131" s="176">
        <v>230000000</v>
      </c>
      <c r="P131" s="176" t="s">
        <v>233</v>
      </c>
      <c r="Q131" s="204" t="s">
        <v>662</v>
      </c>
      <c r="R131" s="176" t="s">
        <v>234</v>
      </c>
      <c r="S131" s="176">
        <v>230000000</v>
      </c>
      <c r="T131" s="176" t="s">
        <v>621</v>
      </c>
      <c r="U131" s="176"/>
      <c r="V131" s="204" t="s">
        <v>235</v>
      </c>
      <c r="W131" s="176"/>
      <c r="X131" s="176"/>
      <c r="Y131" s="176">
        <v>0</v>
      </c>
      <c r="Z131" s="176">
        <v>90</v>
      </c>
      <c r="AA131" s="176">
        <v>10</v>
      </c>
      <c r="AB131" s="176"/>
      <c r="AC131" s="176" t="s">
        <v>236</v>
      </c>
      <c r="AD131" s="176">
        <v>1</v>
      </c>
      <c r="AE131" s="205">
        <v>21000000</v>
      </c>
      <c r="AF131" s="206">
        <v>21000000</v>
      </c>
      <c r="AG131" s="206">
        <f>AF131*1.12</f>
        <v>23520000.000000004</v>
      </c>
      <c r="AH131" s="207">
        <v>1</v>
      </c>
      <c r="AI131" s="205">
        <v>21000000</v>
      </c>
      <c r="AJ131" s="206">
        <v>21000000</v>
      </c>
      <c r="AK131" s="206">
        <f>AJ131*1.12</f>
        <v>23520000.000000004</v>
      </c>
      <c r="AL131" s="141"/>
      <c r="AM131" s="141"/>
      <c r="AN131" s="141"/>
      <c r="AO131" s="141"/>
      <c r="AP131" s="176"/>
      <c r="AQ131" s="176"/>
      <c r="AR131" s="176"/>
      <c r="AS131" s="176"/>
      <c r="AT131" s="176"/>
      <c r="AU131" s="176"/>
      <c r="AV131" s="176"/>
      <c r="AW131" s="176"/>
      <c r="AX131" s="176"/>
      <c r="AY131" s="199">
        <v>42000000</v>
      </c>
      <c r="AZ131" s="199">
        <f t="shared" si="182"/>
        <v>47040000.000000007</v>
      </c>
      <c r="BA131" s="465">
        <v>120240021112</v>
      </c>
      <c r="BB131" s="176" t="s">
        <v>622</v>
      </c>
      <c r="BC131" s="176" t="s">
        <v>623</v>
      </c>
      <c r="BD131" s="176"/>
      <c r="BE131" s="176"/>
      <c r="BF131" s="176"/>
      <c r="BG131" s="176"/>
      <c r="BH131" s="176"/>
      <c r="BI131" s="176"/>
      <c r="BJ131" s="176"/>
      <c r="BK131" s="176"/>
      <c r="BL131" s="176"/>
      <c r="BM131" s="193">
        <v>14</v>
      </c>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row>
    <row r="132" spans="1:233" s="196" customFormat="1" ht="13.15" customHeight="1" x14ac:dyDescent="0.2">
      <c r="A132" s="160" t="s">
        <v>87</v>
      </c>
      <c r="B132" s="176"/>
      <c r="C132" s="176"/>
      <c r="D132" s="49" t="s">
        <v>698</v>
      </c>
      <c r="E132" s="176"/>
      <c r="F132" s="176"/>
      <c r="G132" s="177" t="s">
        <v>482</v>
      </c>
      <c r="H132" s="177"/>
      <c r="I132" s="177" t="s">
        <v>483</v>
      </c>
      <c r="J132" s="177" t="s">
        <v>88</v>
      </c>
      <c r="K132" s="182" t="s">
        <v>9</v>
      </c>
      <c r="L132" s="182" t="s">
        <v>386</v>
      </c>
      <c r="M132" s="182"/>
      <c r="N132" s="183">
        <v>20</v>
      </c>
      <c r="O132" s="180">
        <v>230000000</v>
      </c>
      <c r="P132" s="180" t="s">
        <v>233</v>
      </c>
      <c r="Q132" s="181" t="s">
        <v>484</v>
      </c>
      <c r="R132" s="180" t="s">
        <v>234</v>
      </c>
      <c r="S132" s="177">
        <v>230000000</v>
      </c>
      <c r="T132" s="181" t="s">
        <v>485</v>
      </c>
      <c r="U132" s="182"/>
      <c r="V132" s="182" t="s">
        <v>235</v>
      </c>
      <c r="W132" s="182"/>
      <c r="X132" s="182"/>
      <c r="Y132" s="183">
        <v>0</v>
      </c>
      <c r="Z132" s="184">
        <v>100</v>
      </c>
      <c r="AA132" s="183">
        <v>0</v>
      </c>
      <c r="AB132" s="182"/>
      <c r="AC132" s="184" t="s">
        <v>236</v>
      </c>
      <c r="AD132" s="208"/>
      <c r="AE132" s="209"/>
      <c r="AF132" s="187">
        <v>60500000</v>
      </c>
      <c r="AG132" s="187">
        <f>AF132*1.12</f>
        <v>67760000</v>
      </c>
      <c r="AH132" s="208"/>
      <c r="AI132" s="209"/>
      <c r="AJ132" s="187">
        <v>57400000</v>
      </c>
      <c r="AK132" s="187">
        <f>AJ132*1.12</f>
        <v>64288000.000000007</v>
      </c>
      <c r="AL132" s="210"/>
      <c r="AM132" s="187"/>
      <c r="AN132" s="187">
        <v>0</v>
      </c>
      <c r="AO132" s="187">
        <f>AN132*1.12</f>
        <v>0</v>
      </c>
      <c r="AP132" s="208"/>
      <c r="AQ132" s="209"/>
      <c r="AR132" s="209">
        <f>AP132*AQ132</f>
        <v>0</v>
      </c>
      <c r="AS132" s="209">
        <f>AR132*1.12</f>
        <v>0</v>
      </c>
      <c r="AT132" s="208"/>
      <c r="AU132" s="211"/>
      <c r="AV132" s="211">
        <f>AT132*AU132</f>
        <v>0</v>
      </c>
      <c r="AW132" s="211">
        <f>AV132*1.12</f>
        <v>0</v>
      </c>
      <c r="AX132" s="211"/>
      <c r="AY132" s="191">
        <f>AF132+AJ132+AN132+AR132+AV132</f>
        <v>117900000</v>
      </c>
      <c r="AZ132" s="191">
        <f t="shared" si="182"/>
        <v>132048000.00000001</v>
      </c>
      <c r="BA132" s="182" t="s">
        <v>245</v>
      </c>
      <c r="BB132" s="192" t="s">
        <v>676</v>
      </c>
      <c r="BC132" s="192" t="s">
        <v>677</v>
      </c>
      <c r="BD132" s="176"/>
      <c r="BE132" s="176"/>
      <c r="BF132" s="176"/>
      <c r="BG132" s="176"/>
      <c r="BH132" s="176"/>
      <c r="BI132" s="176"/>
      <c r="BJ132" s="176"/>
      <c r="BK132" s="176"/>
      <c r="BL132" s="176"/>
      <c r="BM132" s="193" t="s">
        <v>652</v>
      </c>
      <c r="BN132" s="202"/>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c r="CR132" s="195"/>
      <c r="CS132" s="195"/>
      <c r="CT132" s="195"/>
      <c r="CU132" s="195"/>
      <c r="CV132" s="195"/>
      <c r="CW132" s="195"/>
      <c r="CX132" s="195"/>
      <c r="CY132" s="195"/>
      <c r="CZ132" s="195"/>
      <c r="DA132" s="195"/>
      <c r="DB132" s="195"/>
      <c r="DC132" s="195"/>
      <c r="DD132" s="195"/>
      <c r="DE132" s="195"/>
      <c r="DF132" s="195"/>
      <c r="DG132" s="195"/>
      <c r="DH132" s="195"/>
      <c r="DI132" s="195"/>
      <c r="DJ132" s="195"/>
      <c r="DK132" s="195"/>
      <c r="DL132" s="195"/>
      <c r="DM132" s="195"/>
      <c r="DN132" s="195"/>
      <c r="DO132" s="195"/>
      <c r="DP132" s="195"/>
      <c r="DQ132" s="195"/>
      <c r="DR132" s="195"/>
      <c r="DS132" s="195"/>
      <c r="DT132" s="195"/>
      <c r="DU132" s="195"/>
      <c r="DV132" s="195"/>
      <c r="DW132" s="195"/>
      <c r="DX132" s="195"/>
      <c r="DY132" s="195"/>
      <c r="DZ132" s="195"/>
      <c r="EA132" s="195"/>
      <c r="EB132" s="195"/>
      <c r="EC132" s="195"/>
      <c r="ED132" s="195"/>
      <c r="EE132" s="195"/>
      <c r="EF132" s="195"/>
      <c r="EG132" s="195"/>
      <c r="EH132" s="195"/>
      <c r="EI132" s="195"/>
      <c r="EJ132" s="195"/>
      <c r="EK132" s="195"/>
      <c r="EL132" s="195"/>
      <c r="EM132" s="195"/>
      <c r="EN132" s="195"/>
      <c r="EO132" s="195"/>
      <c r="EP132" s="195"/>
      <c r="EQ132" s="195"/>
      <c r="ER132" s="195"/>
      <c r="ES132" s="195"/>
      <c r="ET132" s="195"/>
      <c r="EU132" s="195"/>
      <c r="EV132" s="195"/>
      <c r="EW132" s="195"/>
      <c r="EX132" s="195"/>
      <c r="EY132" s="195"/>
      <c r="EZ132" s="195"/>
      <c r="FA132" s="195"/>
      <c r="FB132" s="195"/>
      <c r="FC132" s="195"/>
      <c r="FD132" s="195"/>
      <c r="FE132" s="195"/>
      <c r="FF132" s="195"/>
      <c r="FG132" s="195"/>
      <c r="FH132" s="195"/>
      <c r="FI132" s="195"/>
      <c r="FJ132" s="195"/>
      <c r="FK132" s="195"/>
      <c r="FL132" s="195"/>
      <c r="FM132" s="195"/>
      <c r="FN132" s="195"/>
      <c r="FO132" s="195"/>
      <c r="FP132" s="195"/>
      <c r="FQ132" s="195"/>
      <c r="FR132" s="195"/>
      <c r="FS132" s="195"/>
      <c r="FT132" s="195"/>
      <c r="FU132" s="195"/>
      <c r="FV132" s="195"/>
      <c r="FW132" s="195"/>
      <c r="FX132" s="195"/>
      <c r="FY132" s="195"/>
      <c r="FZ132" s="195"/>
      <c r="GA132" s="195"/>
      <c r="GB132" s="195"/>
      <c r="GC132" s="195"/>
      <c r="GD132" s="195"/>
      <c r="GE132" s="195"/>
      <c r="GF132" s="195"/>
      <c r="GG132" s="195"/>
      <c r="GH132" s="195"/>
      <c r="GI132" s="195"/>
      <c r="GJ132" s="195"/>
      <c r="GK132" s="195"/>
      <c r="GL132" s="195"/>
      <c r="GM132" s="195"/>
      <c r="GN132" s="195"/>
      <c r="GO132" s="195"/>
      <c r="GP132" s="195"/>
      <c r="GQ132" s="195"/>
      <c r="GR132" s="195"/>
      <c r="GS132" s="195"/>
      <c r="GT132" s="195"/>
      <c r="GU132" s="195"/>
      <c r="GV132" s="195"/>
      <c r="GW132" s="195"/>
      <c r="GX132" s="195"/>
      <c r="GY132" s="195"/>
      <c r="GZ132" s="195"/>
      <c r="HA132" s="195"/>
      <c r="HB132" s="195"/>
      <c r="HC132" s="195"/>
      <c r="HD132" s="195"/>
      <c r="HE132" s="195"/>
      <c r="HF132" s="195"/>
      <c r="HG132" s="195"/>
      <c r="HH132" s="195"/>
      <c r="HI132" s="195"/>
      <c r="HJ132" s="195"/>
      <c r="HK132" s="195"/>
      <c r="HL132" s="195"/>
      <c r="HM132" s="195"/>
      <c r="HN132" s="195"/>
      <c r="HO132" s="195"/>
      <c r="HP132" s="195"/>
      <c r="HQ132" s="195"/>
      <c r="HR132" s="195"/>
    </row>
    <row r="133" spans="1:233" s="602" customFormat="1" ht="12.95" customHeight="1" x14ac:dyDescent="0.25">
      <c r="A133" s="603" t="s">
        <v>66</v>
      </c>
      <c r="B133" s="713"/>
      <c r="C133" s="713"/>
      <c r="D133" s="605" t="s">
        <v>761</v>
      </c>
      <c r="E133" s="499"/>
      <c r="F133" s="499"/>
      <c r="G133" s="713" t="s">
        <v>762</v>
      </c>
      <c r="H133" s="713"/>
      <c r="I133" s="713" t="s">
        <v>763</v>
      </c>
      <c r="J133" s="713" t="s">
        <v>764</v>
      </c>
      <c r="K133" s="499" t="s">
        <v>25</v>
      </c>
      <c r="L133" s="499"/>
      <c r="M133" s="26"/>
      <c r="N133" s="499" t="s">
        <v>220</v>
      </c>
      <c r="O133" s="714">
        <v>230000000</v>
      </c>
      <c r="P133" s="715" t="s">
        <v>273</v>
      </c>
      <c r="Q133" s="610" t="s">
        <v>765</v>
      </c>
      <c r="R133" s="610" t="s">
        <v>234</v>
      </c>
      <c r="S133" s="611">
        <v>230000000</v>
      </c>
      <c r="T133" s="603" t="s">
        <v>140</v>
      </c>
      <c r="U133" s="603"/>
      <c r="V133" s="603" t="s">
        <v>235</v>
      </c>
      <c r="W133" s="603"/>
      <c r="X133" s="603"/>
      <c r="Y133" s="603">
        <v>30</v>
      </c>
      <c r="Z133" s="603" t="s">
        <v>243</v>
      </c>
      <c r="AA133" s="603">
        <v>10</v>
      </c>
      <c r="AB133" s="603"/>
      <c r="AC133" s="536" t="s">
        <v>236</v>
      </c>
      <c r="AD133" s="603"/>
      <c r="AE133" s="603"/>
      <c r="AF133" s="614">
        <v>400000000</v>
      </c>
      <c r="AG133" s="614">
        <f>AF133*1.12</f>
        <v>448000000.00000006</v>
      </c>
      <c r="AH133" s="614"/>
      <c r="AI133" s="614"/>
      <c r="AJ133" s="614">
        <v>796525170</v>
      </c>
      <c r="AK133" s="619">
        <f>AJ133*1.12</f>
        <v>892108190.4000001</v>
      </c>
      <c r="AL133" s="614"/>
      <c r="AM133" s="614"/>
      <c r="AN133" s="614"/>
      <c r="AO133" s="614"/>
      <c r="AP133" s="614"/>
      <c r="AQ133" s="614"/>
      <c r="AR133" s="614"/>
      <c r="AS133" s="614"/>
      <c r="AT133" s="614"/>
      <c r="AU133" s="614"/>
      <c r="AV133" s="614"/>
      <c r="AW133" s="614"/>
      <c r="AX133" s="614"/>
      <c r="AY133" s="614">
        <f>AF133+AJ133+AN133+AR133+AV133</f>
        <v>1196525170</v>
      </c>
      <c r="AZ133" s="619">
        <f>AG133+AK133+AO133+AS133+AW133</f>
        <v>1340108190.4000001</v>
      </c>
      <c r="BA133" s="614">
        <v>120240021112</v>
      </c>
      <c r="BB133" s="620" t="s">
        <v>766</v>
      </c>
      <c r="BC133" s="620" t="s">
        <v>767</v>
      </c>
      <c r="BD133" s="621"/>
      <c r="BE133" s="621"/>
      <c r="BF133" s="622"/>
      <c r="BG133" s="388"/>
      <c r="BH133" s="388"/>
      <c r="BI133" s="388"/>
      <c r="BJ133" s="388"/>
      <c r="BK133" s="388"/>
      <c r="BL133" s="388"/>
      <c r="BM133" s="388" t="s">
        <v>417</v>
      </c>
    </row>
    <row r="134" spans="1:233" s="602" customFormat="1" ht="12.95" customHeight="1" x14ac:dyDescent="0.25">
      <c r="A134" s="716" t="s">
        <v>66</v>
      </c>
      <c r="B134" s="26"/>
      <c r="C134" s="26"/>
      <c r="D134" s="605" t="s">
        <v>768</v>
      </c>
      <c r="E134" s="499"/>
      <c r="F134" s="499"/>
      <c r="G134" s="26" t="s">
        <v>769</v>
      </c>
      <c r="H134" s="26"/>
      <c r="I134" s="26" t="s">
        <v>770</v>
      </c>
      <c r="J134" s="26" t="s">
        <v>770</v>
      </c>
      <c r="K134" s="499" t="s">
        <v>9</v>
      </c>
      <c r="L134" s="499" t="s">
        <v>274</v>
      </c>
      <c r="M134" s="26" t="s">
        <v>688</v>
      </c>
      <c r="N134" s="499" t="s">
        <v>771</v>
      </c>
      <c r="O134" s="714">
        <v>230000000</v>
      </c>
      <c r="P134" s="715" t="s">
        <v>273</v>
      </c>
      <c r="Q134" s="610" t="s">
        <v>765</v>
      </c>
      <c r="R134" s="610" t="s">
        <v>234</v>
      </c>
      <c r="S134" s="611">
        <v>230000000</v>
      </c>
      <c r="T134" s="603" t="s">
        <v>132</v>
      </c>
      <c r="U134" s="603"/>
      <c r="V134" s="603" t="s">
        <v>772</v>
      </c>
      <c r="W134" s="603"/>
      <c r="X134" s="603"/>
      <c r="Y134" s="603" t="s">
        <v>278</v>
      </c>
      <c r="Z134" s="603" t="s">
        <v>276</v>
      </c>
      <c r="AA134" s="603" t="s">
        <v>278</v>
      </c>
      <c r="AB134" s="603"/>
      <c r="AC134" s="536" t="s">
        <v>236</v>
      </c>
      <c r="AD134" s="603"/>
      <c r="AE134" s="603"/>
      <c r="AF134" s="614">
        <v>28500000</v>
      </c>
      <c r="AG134" s="614">
        <f>AF134*1.12</f>
        <v>31920000.000000004</v>
      </c>
      <c r="AH134" s="614"/>
      <c r="AI134" s="614"/>
      <c r="AJ134" s="614">
        <v>36440000</v>
      </c>
      <c r="AK134" s="614">
        <f>AJ134*1.12</f>
        <v>40812800.000000007</v>
      </c>
      <c r="AL134" s="614"/>
      <c r="AM134" s="614"/>
      <c r="AN134" s="614"/>
      <c r="AO134" s="614"/>
      <c r="AP134" s="614"/>
      <c r="AQ134" s="614"/>
      <c r="AR134" s="614"/>
      <c r="AS134" s="614"/>
      <c r="AT134" s="614"/>
      <c r="AU134" s="614"/>
      <c r="AV134" s="614"/>
      <c r="AW134" s="614"/>
      <c r="AX134" s="614"/>
      <c r="AY134" s="614">
        <f>AF134+AJ134+AN134+AR134+AV134</f>
        <v>64940000</v>
      </c>
      <c r="AZ134" s="614">
        <f>AG134+AK134+AO134+AS134+AW134</f>
        <v>72732800.000000015</v>
      </c>
      <c r="BA134" s="614">
        <v>120240021112</v>
      </c>
      <c r="BB134" s="559" t="s">
        <v>773</v>
      </c>
      <c r="BC134" s="559" t="s">
        <v>774</v>
      </c>
      <c r="BD134" s="621"/>
      <c r="BE134" s="621"/>
      <c r="BF134" s="622"/>
      <c r="BG134" s="388"/>
      <c r="BH134" s="388"/>
      <c r="BI134" s="388"/>
      <c r="BJ134" s="388"/>
      <c r="BK134" s="388"/>
      <c r="BL134" s="388"/>
      <c r="BM134" s="388" t="s">
        <v>417</v>
      </c>
    </row>
    <row r="135" spans="1:233" ht="13.15" customHeight="1" x14ac:dyDescent="0.2">
      <c r="A135" s="14"/>
      <c r="B135" s="14"/>
      <c r="C135" s="14"/>
      <c r="D135" s="14"/>
      <c r="E135" s="14"/>
      <c r="F135" s="15" t="s">
        <v>248</v>
      </c>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8">
        <f>SUM(AY111:AY134)</f>
        <v>5993699380.8767004</v>
      </c>
      <c r="AZ135" s="18">
        <f>SUM(AZ111:AZ134)</f>
        <v>6712943306.5819054</v>
      </c>
      <c r="BA135" s="14"/>
      <c r="BB135" s="14"/>
      <c r="BC135" s="14"/>
      <c r="BD135" s="14"/>
      <c r="BE135" s="14"/>
      <c r="BF135" s="14"/>
      <c r="BG135" s="14"/>
      <c r="BH135" s="14"/>
      <c r="BI135" s="14"/>
      <c r="BJ135" s="14"/>
      <c r="BK135" s="14"/>
      <c r="BL135" s="14"/>
      <c r="BM135" s="14"/>
    </row>
    <row r="136" spans="1:233" ht="13.15" customHeight="1" x14ac:dyDescent="0.2">
      <c r="A136" s="14"/>
      <c r="B136" s="14"/>
      <c r="C136" s="14"/>
      <c r="D136" s="14"/>
      <c r="E136" s="14"/>
      <c r="F136" s="7" t="s">
        <v>231</v>
      </c>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4"/>
      <c r="BB136" s="14"/>
      <c r="BC136" s="14"/>
      <c r="BD136" s="14"/>
      <c r="BE136" s="14"/>
      <c r="BF136" s="14"/>
      <c r="BG136" s="14"/>
      <c r="BH136" s="14"/>
      <c r="BI136" s="14"/>
      <c r="BJ136" s="14"/>
      <c r="BK136" s="14"/>
      <c r="BL136" s="14"/>
      <c r="BM136" s="14"/>
    </row>
    <row r="137" spans="1:233" s="48" customFormat="1" ht="13.15" customHeight="1" x14ac:dyDescent="0.2">
      <c r="A137" s="127" t="s">
        <v>71</v>
      </c>
      <c r="B137" s="28" t="s">
        <v>426</v>
      </c>
      <c r="C137" s="29"/>
      <c r="D137" s="49" t="s">
        <v>103</v>
      </c>
      <c r="E137" s="32"/>
      <c r="F137" s="32" t="s">
        <v>96</v>
      </c>
      <c r="G137" s="112" t="s">
        <v>348</v>
      </c>
      <c r="H137" s="112"/>
      <c r="I137" s="112" t="s">
        <v>124</v>
      </c>
      <c r="J137" s="112" t="s">
        <v>125</v>
      </c>
      <c r="K137" s="111" t="s">
        <v>25</v>
      </c>
      <c r="L137" s="112"/>
      <c r="M137" s="112"/>
      <c r="N137" s="212">
        <v>100</v>
      </c>
      <c r="O137" s="162">
        <v>230000000</v>
      </c>
      <c r="P137" s="213" t="s">
        <v>233</v>
      </c>
      <c r="Q137" s="112" t="s">
        <v>279</v>
      </c>
      <c r="R137" s="214" t="s">
        <v>234</v>
      </c>
      <c r="S137" s="162">
        <v>230000000</v>
      </c>
      <c r="T137" s="213" t="s">
        <v>280</v>
      </c>
      <c r="U137" s="112"/>
      <c r="V137" s="112"/>
      <c r="W137" s="112" t="s">
        <v>264</v>
      </c>
      <c r="X137" s="112" t="s">
        <v>285</v>
      </c>
      <c r="Y137" s="215">
        <v>0</v>
      </c>
      <c r="Z137" s="215">
        <v>100</v>
      </c>
      <c r="AA137" s="215">
        <v>0</v>
      </c>
      <c r="AB137" s="112"/>
      <c r="AC137" s="112" t="s">
        <v>236</v>
      </c>
      <c r="AD137" s="116"/>
      <c r="AE137" s="216"/>
      <c r="AF137" s="217">
        <v>114875020</v>
      </c>
      <c r="AG137" s="217">
        <f>AF137*1.12</f>
        <v>128660022.40000001</v>
      </c>
      <c r="AH137" s="116"/>
      <c r="AI137" s="216"/>
      <c r="AJ137" s="217">
        <v>114875020</v>
      </c>
      <c r="AK137" s="217">
        <f>AJ137*1.12</f>
        <v>128660022.40000001</v>
      </c>
      <c r="AL137" s="116"/>
      <c r="AM137" s="216"/>
      <c r="AN137" s="218">
        <v>114875020</v>
      </c>
      <c r="AO137" s="218">
        <f>AN137*1.12</f>
        <v>128660022.40000001</v>
      </c>
      <c r="AP137" s="116"/>
      <c r="AQ137" s="216"/>
      <c r="AR137" s="217">
        <v>114875020</v>
      </c>
      <c r="AS137" s="217">
        <f>AR137*1.12</f>
        <v>128660022.40000001</v>
      </c>
      <c r="AT137" s="116"/>
      <c r="AU137" s="216"/>
      <c r="AV137" s="218">
        <v>114875020</v>
      </c>
      <c r="AW137" s="218">
        <f>AV137*1.12</f>
        <v>128660022.40000001</v>
      </c>
      <c r="AX137" s="122"/>
      <c r="AY137" s="122">
        <v>0</v>
      </c>
      <c r="AZ137" s="122">
        <f>AY137*1.12</f>
        <v>0</v>
      </c>
      <c r="BA137" s="112" t="s">
        <v>245</v>
      </c>
      <c r="BB137" s="112" t="s">
        <v>349</v>
      </c>
      <c r="BC137" s="162" t="s">
        <v>350</v>
      </c>
      <c r="BD137" s="112"/>
      <c r="BE137" s="112"/>
      <c r="BF137" s="112"/>
      <c r="BG137" s="112"/>
      <c r="BH137" s="112"/>
      <c r="BI137" s="112"/>
      <c r="BJ137" s="112"/>
      <c r="BK137" s="112"/>
      <c r="BL137" s="112"/>
      <c r="BM137" s="112" t="s">
        <v>506</v>
      </c>
    </row>
    <row r="138" spans="1:233" s="48" customFormat="1" ht="13.15" customHeight="1" x14ac:dyDescent="0.2">
      <c r="A138" s="127" t="s">
        <v>71</v>
      </c>
      <c r="B138" s="28" t="s">
        <v>426</v>
      </c>
      <c r="C138" s="29"/>
      <c r="D138" s="49" t="s">
        <v>102</v>
      </c>
      <c r="E138" s="32"/>
      <c r="F138" s="30" t="s">
        <v>97</v>
      </c>
      <c r="G138" s="112" t="s">
        <v>348</v>
      </c>
      <c r="H138" s="112"/>
      <c r="I138" s="112" t="s">
        <v>124</v>
      </c>
      <c r="J138" s="112" t="s">
        <v>125</v>
      </c>
      <c r="K138" s="111" t="s">
        <v>25</v>
      </c>
      <c r="L138" s="112"/>
      <c r="M138" s="112"/>
      <c r="N138" s="212">
        <v>100</v>
      </c>
      <c r="O138" s="162">
        <v>230000000</v>
      </c>
      <c r="P138" s="213" t="s">
        <v>233</v>
      </c>
      <c r="Q138" s="112" t="s">
        <v>279</v>
      </c>
      <c r="R138" s="214" t="s">
        <v>234</v>
      </c>
      <c r="S138" s="162">
        <v>230000000</v>
      </c>
      <c r="T138" s="213" t="s">
        <v>75</v>
      </c>
      <c r="U138" s="112"/>
      <c r="V138" s="112"/>
      <c r="W138" s="112" t="s">
        <v>264</v>
      </c>
      <c r="X138" s="112" t="s">
        <v>285</v>
      </c>
      <c r="Y138" s="215">
        <v>0</v>
      </c>
      <c r="Z138" s="215">
        <v>100</v>
      </c>
      <c r="AA138" s="215">
        <v>0</v>
      </c>
      <c r="AB138" s="112"/>
      <c r="AC138" s="112" t="s">
        <v>236</v>
      </c>
      <c r="AD138" s="116"/>
      <c r="AE138" s="216"/>
      <c r="AF138" s="217">
        <v>128973780</v>
      </c>
      <c r="AG138" s="217">
        <f>AF138*1.12</f>
        <v>144450633.60000002</v>
      </c>
      <c r="AH138" s="116"/>
      <c r="AI138" s="216"/>
      <c r="AJ138" s="217">
        <v>128973780</v>
      </c>
      <c r="AK138" s="217">
        <f>AJ138*1.12</f>
        <v>144450633.60000002</v>
      </c>
      <c r="AL138" s="116"/>
      <c r="AM138" s="216"/>
      <c r="AN138" s="218">
        <v>128973780</v>
      </c>
      <c r="AO138" s="218">
        <f>AN138*1.12</f>
        <v>144450633.60000002</v>
      </c>
      <c r="AP138" s="116"/>
      <c r="AQ138" s="216"/>
      <c r="AR138" s="217">
        <v>128973780</v>
      </c>
      <c r="AS138" s="217">
        <f>AR138*1.12</f>
        <v>144450633.60000002</v>
      </c>
      <c r="AT138" s="116"/>
      <c r="AU138" s="216"/>
      <c r="AV138" s="218">
        <v>128973780</v>
      </c>
      <c r="AW138" s="218">
        <f>AV138*1.12</f>
        <v>144450633.60000002</v>
      </c>
      <c r="AX138" s="122"/>
      <c r="AY138" s="122">
        <v>0</v>
      </c>
      <c r="AZ138" s="122">
        <f t="shared" ref="AZ138:AZ179" si="183">AY138*1.12</f>
        <v>0</v>
      </c>
      <c r="BA138" s="112" t="s">
        <v>245</v>
      </c>
      <c r="BB138" s="112" t="s">
        <v>351</v>
      </c>
      <c r="BC138" s="162" t="s">
        <v>352</v>
      </c>
      <c r="BD138" s="112"/>
      <c r="BE138" s="112"/>
      <c r="BF138" s="112"/>
      <c r="BG138" s="112"/>
      <c r="BH138" s="112"/>
      <c r="BI138" s="112"/>
      <c r="BJ138" s="112"/>
      <c r="BK138" s="112"/>
      <c r="BL138" s="112"/>
      <c r="BM138" s="112" t="s">
        <v>506</v>
      </c>
    </row>
    <row r="139" spans="1:233" s="48" customFormat="1" ht="13.15" customHeight="1" x14ac:dyDescent="0.2">
      <c r="A139" s="127" t="s">
        <v>71</v>
      </c>
      <c r="B139" s="28" t="s">
        <v>426</v>
      </c>
      <c r="C139" s="30"/>
      <c r="D139" s="49" t="s">
        <v>108</v>
      </c>
      <c r="E139" s="30"/>
      <c r="F139" s="30" t="s">
        <v>103</v>
      </c>
      <c r="G139" s="213" t="s">
        <v>139</v>
      </c>
      <c r="H139" s="219"/>
      <c r="I139" s="219" t="s">
        <v>123</v>
      </c>
      <c r="J139" s="219" t="s">
        <v>123</v>
      </c>
      <c r="K139" s="111" t="s">
        <v>25</v>
      </c>
      <c r="L139" s="112"/>
      <c r="M139" s="112"/>
      <c r="N139" s="212">
        <v>100</v>
      </c>
      <c r="O139" s="162">
        <v>230000000</v>
      </c>
      <c r="P139" s="213" t="s">
        <v>233</v>
      </c>
      <c r="Q139" s="112" t="s">
        <v>279</v>
      </c>
      <c r="R139" s="214" t="s">
        <v>234</v>
      </c>
      <c r="S139" s="162">
        <v>230000000</v>
      </c>
      <c r="T139" s="213" t="s">
        <v>132</v>
      </c>
      <c r="U139" s="112"/>
      <c r="V139" s="112"/>
      <c r="W139" s="112" t="s">
        <v>264</v>
      </c>
      <c r="X139" s="112" t="s">
        <v>251</v>
      </c>
      <c r="Y139" s="215">
        <v>0</v>
      </c>
      <c r="Z139" s="215">
        <v>100</v>
      </c>
      <c r="AA139" s="215">
        <v>0</v>
      </c>
      <c r="AB139" s="112"/>
      <c r="AC139" s="112" t="s">
        <v>236</v>
      </c>
      <c r="AD139" s="116"/>
      <c r="AE139" s="216"/>
      <c r="AF139" s="216">
        <v>164919375</v>
      </c>
      <c r="AG139" s="217">
        <f>AF139*1.12</f>
        <v>184709700.00000003</v>
      </c>
      <c r="AH139" s="116"/>
      <c r="AI139" s="216"/>
      <c r="AJ139" s="216">
        <v>164919375</v>
      </c>
      <c r="AK139" s="217">
        <f>AJ139*1.12</f>
        <v>184709700.00000003</v>
      </c>
      <c r="AL139" s="116"/>
      <c r="AM139" s="216"/>
      <c r="AN139" s="216">
        <v>164919375</v>
      </c>
      <c r="AO139" s="218">
        <f>AN139*1.12</f>
        <v>184709700.00000003</v>
      </c>
      <c r="AP139" s="116"/>
      <c r="AQ139" s="122"/>
      <c r="AR139" s="217"/>
      <c r="AS139" s="217"/>
      <c r="AT139" s="116"/>
      <c r="AU139" s="122"/>
      <c r="AV139" s="218"/>
      <c r="AW139" s="218"/>
      <c r="AX139" s="122"/>
      <c r="AY139" s="42">
        <v>0</v>
      </c>
      <c r="AZ139" s="42">
        <v>0</v>
      </c>
      <c r="BA139" s="112" t="s">
        <v>245</v>
      </c>
      <c r="BB139" s="112" t="s">
        <v>353</v>
      </c>
      <c r="BC139" s="213" t="s">
        <v>134</v>
      </c>
      <c r="BD139" s="112"/>
      <c r="BE139" s="112"/>
      <c r="BF139" s="112"/>
      <c r="BG139" s="112"/>
      <c r="BH139" s="112"/>
      <c r="BI139" s="112"/>
      <c r="BJ139" s="112"/>
      <c r="BK139" s="112"/>
      <c r="BL139" s="112"/>
      <c r="BM139" s="112"/>
    </row>
    <row r="140" spans="1:233" ht="13.15" customHeight="1" x14ac:dyDescent="0.25">
      <c r="A140" s="157" t="s">
        <v>71</v>
      </c>
      <c r="B140" s="28" t="s">
        <v>426</v>
      </c>
      <c r="C140" s="30"/>
      <c r="D140" s="220" t="s">
        <v>625</v>
      </c>
      <c r="E140" s="30"/>
      <c r="F140" s="30"/>
      <c r="G140" s="221" t="s">
        <v>139</v>
      </c>
      <c r="H140" s="138"/>
      <c r="I140" s="138" t="s">
        <v>123</v>
      </c>
      <c r="J140" s="132" t="s">
        <v>123</v>
      </c>
      <c r="K140" s="33" t="s">
        <v>25</v>
      </c>
      <c r="L140" s="67"/>
      <c r="M140" s="67"/>
      <c r="N140" s="222">
        <v>100</v>
      </c>
      <c r="O140" s="50">
        <v>230000000</v>
      </c>
      <c r="P140" s="221" t="s">
        <v>233</v>
      </c>
      <c r="Q140" s="67" t="s">
        <v>522</v>
      </c>
      <c r="R140" s="223" t="s">
        <v>234</v>
      </c>
      <c r="S140" s="50">
        <v>230000000</v>
      </c>
      <c r="T140" s="221" t="s">
        <v>132</v>
      </c>
      <c r="U140" s="67"/>
      <c r="V140" s="67"/>
      <c r="W140" s="67" t="s">
        <v>478</v>
      </c>
      <c r="X140" s="67" t="s">
        <v>251</v>
      </c>
      <c r="Y140" s="224">
        <v>0</v>
      </c>
      <c r="Z140" s="224">
        <v>100</v>
      </c>
      <c r="AA140" s="224">
        <v>0</v>
      </c>
      <c r="AB140" s="67"/>
      <c r="AC140" s="67" t="s">
        <v>236</v>
      </c>
      <c r="AD140" s="225"/>
      <c r="AE140" s="226"/>
      <c r="AF140" s="227">
        <v>47279062.5</v>
      </c>
      <c r="AG140" s="228">
        <f t="shared" ref="AG140:AG179" si="184">AF140*1.12</f>
        <v>52952550.000000007</v>
      </c>
      <c r="AH140" s="229"/>
      <c r="AI140" s="229"/>
      <c r="AJ140" s="227">
        <v>63038750</v>
      </c>
      <c r="AK140" s="228">
        <f>AJ140*1.12</f>
        <v>70603400</v>
      </c>
      <c r="AL140" s="229"/>
      <c r="AM140" s="229"/>
      <c r="AN140" s="227">
        <v>63038750</v>
      </c>
      <c r="AO140" s="228">
        <f>AN140*1.12</f>
        <v>70603400</v>
      </c>
      <c r="AP140" s="229"/>
      <c r="AQ140" s="229"/>
      <c r="AR140" s="229"/>
      <c r="AS140" s="229"/>
      <c r="AT140" s="229"/>
      <c r="AU140" s="229"/>
      <c r="AV140" s="229"/>
      <c r="AW140" s="229"/>
      <c r="AX140" s="229"/>
      <c r="AY140" s="80">
        <v>0</v>
      </c>
      <c r="AZ140" s="80">
        <f>AY140*1.12</f>
        <v>0</v>
      </c>
      <c r="BA140" s="67" t="s">
        <v>245</v>
      </c>
      <c r="BB140" s="67" t="s">
        <v>353</v>
      </c>
      <c r="BC140" s="221" t="s">
        <v>134</v>
      </c>
      <c r="BD140" s="35"/>
      <c r="BE140" s="35"/>
      <c r="BF140" s="35"/>
      <c r="BG140" s="35"/>
      <c r="BH140" s="35"/>
      <c r="BI140" s="35"/>
      <c r="BJ140" s="35"/>
      <c r="BK140" s="35"/>
      <c r="BL140" s="35"/>
      <c r="BM140" s="35" t="s">
        <v>626</v>
      </c>
    </row>
    <row r="141" spans="1:233" ht="13.15" customHeight="1" x14ac:dyDescent="0.2">
      <c r="A141" s="623" t="s">
        <v>71</v>
      </c>
      <c r="B141" s="624" t="s">
        <v>426</v>
      </c>
      <c r="C141" s="625"/>
      <c r="D141" s="626" t="s">
        <v>666</v>
      </c>
      <c r="E141" s="625"/>
      <c r="F141" s="625"/>
      <c r="G141" s="633" t="s">
        <v>139</v>
      </c>
      <c r="H141" s="634"/>
      <c r="I141" s="634" t="s">
        <v>123</v>
      </c>
      <c r="J141" s="652" t="s">
        <v>123</v>
      </c>
      <c r="K141" s="635" t="s">
        <v>25</v>
      </c>
      <c r="L141" s="636"/>
      <c r="M141" s="636"/>
      <c r="N141" s="637">
        <v>100</v>
      </c>
      <c r="O141" s="638">
        <v>230000000</v>
      </c>
      <c r="P141" s="633" t="s">
        <v>233</v>
      </c>
      <c r="Q141" s="636" t="s">
        <v>522</v>
      </c>
      <c r="R141" s="639" t="s">
        <v>234</v>
      </c>
      <c r="S141" s="638">
        <v>230000000</v>
      </c>
      <c r="T141" s="633" t="s">
        <v>132</v>
      </c>
      <c r="U141" s="636"/>
      <c r="V141" s="636"/>
      <c r="W141" s="636" t="s">
        <v>478</v>
      </c>
      <c r="X141" s="636" t="s">
        <v>251</v>
      </c>
      <c r="Y141" s="640">
        <v>0</v>
      </c>
      <c r="Z141" s="640">
        <v>100</v>
      </c>
      <c r="AA141" s="640">
        <v>0</v>
      </c>
      <c r="AB141" s="636"/>
      <c r="AC141" s="636" t="s">
        <v>236</v>
      </c>
      <c r="AD141" s="641"/>
      <c r="AE141" s="642"/>
      <c r="AF141" s="643">
        <f>47279062.5+8985600</f>
        <v>56264662.5</v>
      </c>
      <c r="AG141" s="644">
        <f t="shared" si="184"/>
        <v>63016422.000000007</v>
      </c>
      <c r="AH141" s="645"/>
      <c r="AI141" s="645"/>
      <c r="AJ141" s="646">
        <v>75019550</v>
      </c>
      <c r="AK141" s="644">
        <f>AJ141*1.12</f>
        <v>84021896.000000015</v>
      </c>
      <c r="AL141" s="645"/>
      <c r="AM141" s="645"/>
      <c r="AN141" s="646">
        <v>75019550</v>
      </c>
      <c r="AO141" s="644">
        <f>AN141*1.12</f>
        <v>84021896.000000015</v>
      </c>
      <c r="AP141" s="645"/>
      <c r="AQ141" s="645"/>
      <c r="AR141" s="645"/>
      <c r="AS141" s="645"/>
      <c r="AT141" s="645"/>
      <c r="AU141" s="645"/>
      <c r="AV141" s="645"/>
      <c r="AW141" s="645"/>
      <c r="AX141" s="645"/>
      <c r="AY141" s="684">
        <v>0</v>
      </c>
      <c r="AZ141" s="684">
        <f t="shared" si="183"/>
        <v>0</v>
      </c>
      <c r="BA141" s="636" t="s">
        <v>245</v>
      </c>
      <c r="BB141" s="636" t="s">
        <v>353</v>
      </c>
      <c r="BC141" s="633" t="s">
        <v>134</v>
      </c>
      <c r="BD141" s="629"/>
      <c r="BE141" s="629"/>
      <c r="BF141" s="629"/>
      <c r="BG141" s="629"/>
      <c r="BH141" s="629"/>
      <c r="BI141" s="629"/>
      <c r="BJ141" s="629"/>
      <c r="BK141" s="629"/>
      <c r="BL141" s="629"/>
      <c r="BM141" s="629" t="s">
        <v>790</v>
      </c>
    </row>
    <row r="142" spans="1:233" s="48" customFormat="1" ht="13.15" customHeight="1" x14ac:dyDescent="0.2">
      <c r="A142" s="127" t="s">
        <v>71</v>
      </c>
      <c r="B142" s="28" t="s">
        <v>426</v>
      </c>
      <c r="C142" s="29"/>
      <c r="D142" s="49" t="s">
        <v>107</v>
      </c>
      <c r="E142" s="32"/>
      <c r="F142" s="32" t="s">
        <v>104</v>
      </c>
      <c r="G142" s="213" t="s">
        <v>139</v>
      </c>
      <c r="H142" s="219"/>
      <c r="I142" s="219" t="s">
        <v>123</v>
      </c>
      <c r="J142" s="219" t="s">
        <v>123</v>
      </c>
      <c r="K142" s="111" t="s">
        <v>25</v>
      </c>
      <c r="L142" s="112"/>
      <c r="M142" s="112"/>
      <c r="N142" s="212">
        <v>100</v>
      </c>
      <c r="O142" s="162">
        <v>230000000</v>
      </c>
      <c r="P142" s="213" t="s">
        <v>233</v>
      </c>
      <c r="Q142" s="112" t="s">
        <v>279</v>
      </c>
      <c r="R142" s="214" t="s">
        <v>234</v>
      </c>
      <c r="S142" s="162">
        <v>230000000</v>
      </c>
      <c r="T142" s="213" t="s">
        <v>75</v>
      </c>
      <c r="U142" s="112"/>
      <c r="V142" s="112"/>
      <c r="W142" s="112" t="s">
        <v>264</v>
      </c>
      <c r="X142" s="112" t="s">
        <v>251</v>
      </c>
      <c r="Y142" s="215">
        <v>0</v>
      </c>
      <c r="Z142" s="215">
        <v>100</v>
      </c>
      <c r="AA142" s="215">
        <v>0</v>
      </c>
      <c r="AB142" s="112"/>
      <c r="AC142" s="112" t="s">
        <v>236</v>
      </c>
      <c r="AD142" s="116"/>
      <c r="AE142" s="216"/>
      <c r="AF142" s="217">
        <v>143527370</v>
      </c>
      <c r="AG142" s="217">
        <f t="shared" si="184"/>
        <v>160750654.40000001</v>
      </c>
      <c r="AH142" s="116"/>
      <c r="AI142" s="216"/>
      <c r="AJ142" s="217">
        <v>143527370</v>
      </c>
      <c r="AK142" s="217">
        <f t="shared" ref="AK142:AK179" si="185">AJ142*1.12</f>
        <v>160750654.40000001</v>
      </c>
      <c r="AL142" s="116"/>
      <c r="AM142" s="216"/>
      <c r="AN142" s="218">
        <v>143527370</v>
      </c>
      <c r="AO142" s="218">
        <f t="shared" ref="AO142:AO159" si="186">AN142*1.12</f>
        <v>160750654.40000001</v>
      </c>
      <c r="AP142" s="116"/>
      <c r="AQ142" s="122"/>
      <c r="AR142" s="217"/>
      <c r="AS142" s="217"/>
      <c r="AT142" s="116"/>
      <c r="AU142" s="122"/>
      <c r="AV142" s="218"/>
      <c r="AW142" s="218"/>
      <c r="AX142" s="122"/>
      <c r="AY142" s="42">
        <v>0</v>
      </c>
      <c r="AZ142" s="42">
        <v>0</v>
      </c>
      <c r="BA142" s="112" t="s">
        <v>245</v>
      </c>
      <c r="BB142" s="112" t="s">
        <v>351</v>
      </c>
      <c r="BC142" s="213" t="s">
        <v>136</v>
      </c>
      <c r="BD142" s="112"/>
      <c r="BE142" s="112"/>
      <c r="BF142" s="112"/>
      <c r="BG142" s="112"/>
      <c r="BH142" s="112"/>
      <c r="BI142" s="112"/>
      <c r="BJ142" s="112"/>
      <c r="BK142" s="112"/>
      <c r="BL142" s="112"/>
      <c r="BM142" s="112"/>
    </row>
    <row r="143" spans="1:233" ht="13.15" customHeight="1" x14ac:dyDescent="0.25">
      <c r="A143" s="157" t="s">
        <v>71</v>
      </c>
      <c r="B143" s="28" t="s">
        <v>426</v>
      </c>
      <c r="C143" s="29"/>
      <c r="D143" s="220" t="s">
        <v>627</v>
      </c>
      <c r="E143" s="32"/>
      <c r="F143" s="32"/>
      <c r="G143" s="221" t="s">
        <v>139</v>
      </c>
      <c r="H143" s="138"/>
      <c r="I143" s="138" t="s">
        <v>123</v>
      </c>
      <c r="J143" s="132" t="s">
        <v>123</v>
      </c>
      <c r="K143" s="33" t="s">
        <v>25</v>
      </c>
      <c r="L143" s="67"/>
      <c r="M143" s="67"/>
      <c r="N143" s="222">
        <v>100</v>
      </c>
      <c r="O143" s="50">
        <v>230000000</v>
      </c>
      <c r="P143" s="221" t="s">
        <v>233</v>
      </c>
      <c r="Q143" s="67" t="s">
        <v>522</v>
      </c>
      <c r="R143" s="223" t="s">
        <v>234</v>
      </c>
      <c r="S143" s="50">
        <v>230000000</v>
      </c>
      <c r="T143" s="221" t="s">
        <v>75</v>
      </c>
      <c r="U143" s="67"/>
      <c r="V143" s="67"/>
      <c r="W143" s="67" t="s">
        <v>478</v>
      </c>
      <c r="X143" s="67" t="s">
        <v>251</v>
      </c>
      <c r="Y143" s="224">
        <v>0</v>
      </c>
      <c r="Z143" s="224">
        <v>100</v>
      </c>
      <c r="AA143" s="224">
        <v>0</v>
      </c>
      <c r="AB143" s="67"/>
      <c r="AC143" s="67" t="s">
        <v>236</v>
      </c>
      <c r="AD143" s="225"/>
      <c r="AE143" s="226"/>
      <c r="AF143" s="227">
        <v>14137500</v>
      </c>
      <c r="AG143" s="228">
        <f t="shared" si="184"/>
        <v>15834000.000000002</v>
      </c>
      <c r="AH143" s="229"/>
      <c r="AI143" s="229"/>
      <c r="AJ143" s="227">
        <v>18850000</v>
      </c>
      <c r="AK143" s="228">
        <f>AJ143*1.12</f>
        <v>21112000.000000004</v>
      </c>
      <c r="AL143" s="229"/>
      <c r="AM143" s="229"/>
      <c r="AN143" s="227">
        <v>18850000</v>
      </c>
      <c r="AO143" s="228">
        <f>AN143*1.12</f>
        <v>21112000.000000004</v>
      </c>
      <c r="AP143" s="229"/>
      <c r="AQ143" s="229"/>
      <c r="AR143" s="229"/>
      <c r="AS143" s="229"/>
      <c r="AT143" s="229"/>
      <c r="AU143" s="229"/>
      <c r="AV143" s="229"/>
      <c r="AW143" s="229"/>
      <c r="AX143" s="229"/>
      <c r="AY143" s="80">
        <v>0</v>
      </c>
      <c r="AZ143" s="80">
        <f>AY143*1.12</f>
        <v>0</v>
      </c>
      <c r="BA143" s="67" t="s">
        <v>245</v>
      </c>
      <c r="BB143" s="67" t="s">
        <v>351</v>
      </c>
      <c r="BC143" s="221" t="s">
        <v>136</v>
      </c>
      <c r="BD143" s="35"/>
      <c r="BE143" s="35"/>
      <c r="BF143" s="35"/>
      <c r="BG143" s="35"/>
      <c r="BH143" s="35"/>
      <c r="BI143" s="35"/>
      <c r="BJ143" s="35"/>
      <c r="BK143" s="35"/>
      <c r="BL143" s="35"/>
      <c r="BM143" s="35" t="s">
        <v>626</v>
      </c>
    </row>
    <row r="144" spans="1:233" ht="13.15" customHeight="1" x14ac:dyDescent="0.2">
      <c r="A144" s="623" t="s">
        <v>71</v>
      </c>
      <c r="B144" s="624" t="s">
        <v>426</v>
      </c>
      <c r="C144" s="627"/>
      <c r="D144" s="626" t="s">
        <v>667</v>
      </c>
      <c r="E144" s="709"/>
      <c r="F144" s="709"/>
      <c r="G144" s="633" t="s">
        <v>139</v>
      </c>
      <c r="H144" s="634"/>
      <c r="I144" s="634" t="s">
        <v>123</v>
      </c>
      <c r="J144" s="652" t="s">
        <v>123</v>
      </c>
      <c r="K144" s="635" t="s">
        <v>25</v>
      </c>
      <c r="L144" s="636"/>
      <c r="M144" s="636"/>
      <c r="N144" s="637">
        <v>100</v>
      </c>
      <c r="O144" s="638">
        <v>230000000</v>
      </c>
      <c r="P144" s="633" t="s">
        <v>233</v>
      </c>
      <c r="Q144" s="636" t="s">
        <v>522</v>
      </c>
      <c r="R144" s="639" t="s">
        <v>234</v>
      </c>
      <c r="S144" s="638">
        <v>230000000</v>
      </c>
      <c r="T144" s="633" t="s">
        <v>75</v>
      </c>
      <c r="U144" s="636"/>
      <c r="V144" s="636"/>
      <c r="W144" s="636" t="s">
        <v>478</v>
      </c>
      <c r="X144" s="636" t="s">
        <v>251</v>
      </c>
      <c r="Y144" s="640">
        <v>0</v>
      </c>
      <c r="Z144" s="640">
        <v>100</v>
      </c>
      <c r="AA144" s="640">
        <v>0</v>
      </c>
      <c r="AB144" s="636"/>
      <c r="AC144" s="636" t="s">
        <v>236</v>
      </c>
      <c r="AD144" s="641"/>
      <c r="AE144" s="642"/>
      <c r="AF144" s="646">
        <f>14137500+17971200</f>
        <v>32108700</v>
      </c>
      <c r="AG144" s="644">
        <f t="shared" si="184"/>
        <v>35961744</v>
      </c>
      <c r="AH144" s="645"/>
      <c r="AI144" s="645"/>
      <c r="AJ144" s="646">
        <v>42811600</v>
      </c>
      <c r="AK144" s="644">
        <f>AJ144*1.12</f>
        <v>47948992.000000007</v>
      </c>
      <c r="AL144" s="645"/>
      <c r="AM144" s="645"/>
      <c r="AN144" s="646">
        <v>42811600</v>
      </c>
      <c r="AO144" s="644">
        <f>AN144*1.12</f>
        <v>47948992.000000007</v>
      </c>
      <c r="AP144" s="645"/>
      <c r="AQ144" s="645"/>
      <c r="AR144" s="645"/>
      <c r="AS144" s="645"/>
      <c r="AT144" s="645"/>
      <c r="AU144" s="645"/>
      <c r="AV144" s="645"/>
      <c r="AW144" s="645"/>
      <c r="AX144" s="645"/>
      <c r="AY144" s="684">
        <v>0</v>
      </c>
      <c r="AZ144" s="684">
        <f t="shared" si="183"/>
        <v>0</v>
      </c>
      <c r="BA144" s="636" t="s">
        <v>245</v>
      </c>
      <c r="BB144" s="636" t="s">
        <v>351</v>
      </c>
      <c r="BC144" s="633" t="s">
        <v>136</v>
      </c>
      <c r="BD144" s="629"/>
      <c r="BE144" s="629"/>
      <c r="BF144" s="629"/>
      <c r="BG144" s="629"/>
      <c r="BH144" s="629"/>
      <c r="BI144" s="629"/>
      <c r="BJ144" s="629"/>
      <c r="BK144" s="629"/>
      <c r="BL144" s="629"/>
      <c r="BM144" s="629" t="s">
        <v>790</v>
      </c>
    </row>
    <row r="145" spans="1:65" s="48" customFormat="1" ht="13.15" customHeight="1" x14ac:dyDescent="0.2">
      <c r="A145" s="127" t="s">
        <v>71</v>
      </c>
      <c r="B145" s="28" t="s">
        <v>426</v>
      </c>
      <c r="C145" s="29"/>
      <c r="D145" s="49" t="s">
        <v>111</v>
      </c>
      <c r="E145" s="32"/>
      <c r="F145" s="32" t="s">
        <v>105</v>
      </c>
      <c r="G145" s="213" t="s">
        <v>139</v>
      </c>
      <c r="H145" s="219"/>
      <c r="I145" s="219" t="s">
        <v>123</v>
      </c>
      <c r="J145" s="219" t="s">
        <v>123</v>
      </c>
      <c r="K145" s="111" t="s">
        <v>25</v>
      </c>
      <c r="L145" s="112"/>
      <c r="M145" s="112"/>
      <c r="N145" s="212">
        <v>100</v>
      </c>
      <c r="O145" s="162">
        <v>230000000</v>
      </c>
      <c r="P145" s="213" t="s">
        <v>233</v>
      </c>
      <c r="Q145" s="112" t="s">
        <v>279</v>
      </c>
      <c r="R145" s="214" t="s">
        <v>234</v>
      </c>
      <c r="S145" s="162">
        <v>230000000</v>
      </c>
      <c r="T145" s="213" t="s">
        <v>280</v>
      </c>
      <c r="U145" s="112"/>
      <c r="V145" s="112"/>
      <c r="W145" s="112" t="s">
        <v>264</v>
      </c>
      <c r="X145" s="112" t="s">
        <v>251</v>
      </c>
      <c r="Y145" s="215">
        <v>0</v>
      </c>
      <c r="Z145" s="215">
        <v>100</v>
      </c>
      <c r="AA145" s="215">
        <v>0</v>
      </c>
      <c r="AB145" s="112"/>
      <c r="AC145" s="112" t="s">
        <v>236</v>
      </c>
      <c r="AD145" s="116"/>
      <c r="AE145" s="216"/>
      <c r="AF145" s="217">
        <v>164672825</v>
      </c>
      <c r="AG145" s="217">
        <f t="shared" si="184"/>
        <v>184433564.00000003</v>
      </c>
      <c r="AH145" s="116"/>
      <c r="AI145" s="216"/>
      <c r="AJ145" s="217">
        <v>164672825</v>
      </c>
      <c r="AK145" s="217">
        <f t="shared" si="185"/>
        <v>184433564.00000003</v>
      </c>
      <c r="AL145" s="116"/>
      <c r="AM145" s="216"/>
      <c r="AN145" s="218">
        <v>164672825</v>
      </c>
      <c r="AO145" s="218">
        <f t="shared" si="186"/>
        <v>184433564.00000003</v>
      </c>
      <c r="AP145" s="116"/>
      <c r="AQ145" s="122"/>
      <c r="AR145" s="217"/>
      <c r="AS145" s="217"/>
      <c r="AT145" s="116"/>
      <c r="AU145" s="122"/>
      <c r="AV145" s="218"/>
      <c r="AW145" s="218"/>
      <c r="AX145" s="122"/>
      <c r="AY145" s="42">
        <v>0</v>
      </c>
      <c r="AZ145" s="42">
        <v>0</v>
      </c>
      <c r="BA145" s="112" t="s">
        <v>245</v>
      </c>
      <c r="BB145" s="112" t="s">
        <v>354</v>
      </c>
      <c r="BC145" s="213" t="s">
        <v>270</v>
      </c>
      <c r="BD145" s="112"/>
      <c r="BE145" s="112"/>
      <c r="BF145" s="112"/>
      <c r="BG145" s="112"/>
      <c r="BH145" s="112"/>
      <c r="BI145" s="112"/>
      <c r="BJ145" s="112"/>
      <c r="BK145" s="112"/>
      <c r="BL145" s="112"/>
      <c r="BM145" s="112"/>
    </row>
    <row r="146" spans="1:65" ht="13.15" customHeight="1" x14ac:dyDescent="0.2">
      <c r="A146" s="623" t="s">
        <v>71</v>
      </c>
      <c r="B146" s="624" t="s">
        <v>426</v>
      </c>
      <c r="C146" s="627"/>
      <c r="D146" s="626" t="s">
        <v>628</v>
      </c>
      <c r="E146" s="709"/>
      <c r="F146" s="709"/>
      <c r="G146" s="633" t="s">
        <v>139</v>
      </c>
      <c r="H146" s="634"/>
      <c r="I146" s="634" t="s">
        <v>123</v>
      </c>
      <c r="J146" s="652" t="s">
        <v>123</v>
      </c>
      <c r="K146" s="635" t="s">
        <v>25</v>
      </c>
      <c r="L146" s="636"/>
      <c r="M146" s="636"/>
      <c r="N146" s="637">
        <v>100</v>
      </c>
      <c r="O146" s="638">
        <v>230000000</v>
      </c>
      <c r="P146" s="633" t="s">
        <v>233</v>
      </c>
      <c r="Q146" s="636" t="s">
        <v>522</v>
      </c>
      <c r="R146" s="639" t="s">
        <v>234</v>
      </c>
      <c r="S146" s="638">
        <v>230000000</v>
      </c>
      <c r="T146" s="633" t="s">
        <v>280</v>
      </c>
      <c r="U146" s="636"/>
      <c r="V146" s="636"/>
      <c r="W146" s="636" t="s">
        <v>478</v>
      </c>
      <c r="X146" s="636" t="s">
        <v>251</v>
      </c>
      <c r="Y146" s="640">
        <v>0</v>
      </c>
      <c r="Z146" s="640">
        <v>100</v>
      </c>
      <c r="AA146" s="640">
        <v>0</v>
      </c>
      <c r="AB146" s="636"/>
      <c r="AC146" s="636" t="s">
        <v>236</v>
      </c>
      <c r="AD146" s="641"/>
      <c r="AE146" s="642"/>
      <c r="AF146" s="646">
        <v>47094150</v>
      </c>
      <c r="AG146" s="644">
        <f t="shared" si="184"/>
        <v>52745448.000000007</v>
      </c>
      <c r="AH146" s="645"/>
      <c r="AI146" s="645"/>
      <c r="AJ146" s="646">
        <v>62792200</v>
      </c>
      <c r="AK146" s="644">
        <f>AJ146*1.12</f>
        <v>70327264</v>
      </c>
      <c r="AL146" s="645"/>
      <c r="AM146" s="645"/>
      <c r="AN146" s="646">
        <v>62792200</v>
      </c>
      <c r="AO146" s="644">
        <f>AN146*1.12</f>
        <v>70327264</v>
      </c>
      <c r="AP146" s="645"/>
      <c r="AQ146" s="645"/>
      <c r="AR146" s="645"/>
      <c r="AS146" s="645"/>
      <c r="AT146" s="645"/>
      <c r="AU146" s="645"/>
      <c r="AV146" s="645"/>
      <c r="AW146" s="645"/>
      <c r="AX146" s="645"/>
      <c r="AY146" s="684">
        <v>0</v>
      </c>
      <c r="AZ146" s="684">
        <f t="shared" si="183"/>
        <v>0</v>
      </c>
      <c r="BA146" s="636" t="s">
        <v>245</v>
      </c>
      <c r="BB146" s="636" t="s">
        <v>354</v>
      </c>
      <c r="BC146" s="633" t="s">
        <v>270</v>
      </c>
      <c r="BD146" s="629"/>
      <c r="BE146" s="629"/>
      <c r="BF146" s="629"/>
      <c r="BG146" s="629"/>
      <c r="BH146" s="629"/>
      <c r="BI146" s="629"/>
      <c r="BJ146" s="629"/>
      <c r="BK146" s="629"/>
      <c r="BL146" s="629"/>
      <c r="BM146" s="629" t="s">
        <v>790</v>
      </c>
    </row>
    <row r="147" spans="1:65" s="48" customFormat="1" ht="13.15" customHeight="1" x14ac:dyDescent="0.2">
      <c r="A147" s="127" t="s">
        <v>71</v>
      </c>
      <c r="B147" s="28" t="s">
        <v>426</v>
      </c>
      <c r="C147" s="29"/>
      <c r="D147" s="49" t="s">
        <v>114</v>
      </c>
      <c r="E147" s="32"/>
      <c r="F147" s="32" t="s">
        <v>106</v>
      </c>
      <c r="G147" s="213" t="s">
        <v>139</v>
      </c>
      <c r="H147" s="219"/>
      <c r="I147" s="219" t="s">
        <v>123</v>
      </c>
      <c r="J147" s="219" t="s">
        <v>123</v>
      </c>
      <c r="K147" s="111" t="s">
        <v>25</v>
      </c>
      <c r="L147" s="112"/>
      <c r="M147" s="112"/>
      <c r="N147" s="212">
        <v>100</v>
      </c>
      <c r="O147" s="162">
        <v>230000000</v>
      </c>
      <c r="P147" s="213" t="s">
        <v>233</v>
      </c>
      <c r="Q147" s="112" t="s">
        <v>279</v>
      </c>
      <c r="R147" s="214" t="s">
        <v>234</v>
      </c>
      <c r="S147" s="162">
        <v>230000000</v>
      </c>
      <c r="T147" s="213" t="s">
        <v>140</v>
      </c>
      <c r="U147" s="112"/>
      <c r="V147" s="112"/>
      <c r="W147" s="112" t="s">
        <v>264</v>
      </c>
      <c r="X147" s="112" t="s">
        <v>251</v>
      </c>
      <c r="Y147" s="215">
        <v>0</v>
      </c>
      <c r="Z147" s="215">
        <v>100</v>
      </c>
      <c r="AA147" s="215">
        <v>0</v>
      </c>
      <c r="AB147" s="112"/>
      <c r="AC147" s="112" t="s">
        <v>236</v>
      </c>
      <c r="AD147" s="116"/>
      <c r="AE147" s="216"/>
      <c r="AF147" s="217">
        <v>149490495</v>
      </c>
      <c r="AG147" s="217">
        <f t="shared" si="184"/>
        <v>167429354.40000001</v>
      </c>
      <c r="AH147" s="116"/>
      <c r="AI147" s="216"/>
      <c r="AJ147" s="217">
        <v>149490495</v>
      </c>
      <c r="AK147" s="217">
        <f t="shared" si="185"/>
        <v>167429354.40000001</v>
      </c>
      <c r="AL147" s="116"/>
      <c r="AM147" s="216"/>
      <c r="AN147" s="218">
        <v>149490495</v>
      </c>
      <c r="AO147" s="218">
        <f t="shared" si="186"/>
        <v>167429354.40000001</v>
      </c>
      <c r="AP147" s="116"/>
      <c r="AQ147" s="122"/>
      <c r="AR147" s="217"/>
      <c r="AS147" s="217"/>
      <c r="AT147" s="116"/>
      <c r="AU147" s="122"/>
      <c r="AV147" s="218"/>
      <c r="AW147" s="218"/>
      <c r="AX147" s="122"/>
      <c r="AY147" s="42">
        <v>0</v>
      </c>
      <c r="AZ147" s="42">
        <v>0</v>
      </c>
      <c r="BA147" s="112" t="s">
        <v>245</v>
      </c>
      <c r="BB147" s="112" t="s">
        <v>355</v>
      </c>
      <c r="BC147" s="213" t="s">
        <v>137</v>
      </c>
      <c r="BD147" s="112"/>
      <c r="BE147" s="112"/>
      <c r="BF147" s="112"/>
      <c r="BG147" s="112"/>
      <c r="BH147" s="112"/>
      <c r="BI147" s="112"/>
      <c r="BJ147" s="112"/>
      <c r="BK147" s="112"/>
      <c r="BL147" s="112"/>
      <c r="BM147" s="112"/>
    </row>
    <row r="148" spans="1:65" ht="13.15" customHeight="1" x14ac:dyDescent="0.2">
      <c r="A148" s="623" t="s">
        <v>71</v>
      </c>
      <c r="B148" s="624" t="s">
        <v>426</v>
      </c>
      <c r="C148" s="627"/>
      <c r="D148" s="626" t="s">
        <v>629</v>
      </c>
      <c r="E148" s="709"/>
      <c r="F148" s="709"/>
      <c r="G148" s="633" t="s">
        <v>139</v>
      </c>
      <c r="H148" s="634"/>
      <c r="I148" s="634" t="s">
        <v>123</v>
      </c>
      <c r="J148" s="652" t="s">
        <v>123</v>
      </c>
      <c r="K148" s="635" t="s">
        <v>25</v>
      </c>
      <c r="L148" s="636"/>
      <c r="M148" s="636"/>
      <c r="N148" s="637">
        <v>100</v>
      </c>
      <c r="O148" s="638">
        <v>230000000</v>
      </c>
      <c r="P148" s="633" t="s">
        <v>233</v>
      </c>
      <c r="Q148" s="636" t="s">
        <v>522</v>
      </c>
      <c r="R148" s="639" t="s">
        <v>234</v>
      </c>
      <c r="S148" s="638">
        <v>230000000</v>
      </c>
      <c r="T148" s="633" t="s">
        <v>140</v>
      </c>
      <c r="U148" s="636"/>
      <c r="V148" s="636"/>
      <c r="W148" s="636" t="s">
        <v>478</v>
      </c>
      <c r="X148" s="636" t="s">
        <v>251</v>
      </c>
      <c r="Y148" s="640">
        <v>0</v>
      </c>
      <c r="Z148" s="640">
        <v>100</v>
      </c>
      <c r="AA148" s="640">
        <v>0</v>
      </c>
      <c r="AB148" s="636"/>
      <c r="AC148" s="636" t="s">
        <v>236</v>
      </c>
      <c r="AD148" s="641"/>
      <c r="AE148" s="642"/>
      <c r="AF148" s="646">
        <v>46623183.75</v>
      </c>
      <c r="AG148" s="644">
        <f t="shared" si="184"/>
        <v>52217965.800000004</v>
      </c>
      <c r="AH148" s="645"/>
      <c r="AI148" s="645"/>
      <c r="AJ148" s="646">
        <v>62164245</v>
      </c>
      <c r="AK148" s="644">
        <f>AJ148*1.12</f>
        <v>69623954.400000006</v>
      </c>
      <c r="AL148" s="645"/>
      <c r="AM148" s="645"/>
      <c r="AN148" s="646">
        <v>62164245</v>
      </c>
      <c r="AO148" s="644">
        <f>AN148*1.12</f>
        <v>69623954.400000006</v>
      </c>
      <c r="AP148" s="645"/>
      <c r="AQ148" s="645"/>
      <c r="AR148" s="645"/>
      <c r="AS148" s="645"/>
      <c r="AT148" s="645"/>
      <c r="AU148" s="645"/>
      <c r="AV148" s="645"/>
      <c r="AW148" s="645"/>
      <c r="AX148" s="645"/>
      <c r="AY148" s="684">
        <v>0</v>
      </c>
      <c r="AZ148" s="684">
        <f t="shared" si="183"/>
        <v>0</v>
      </c>
      <c r="BA148" s="636" t="s">
        <v>245</v>
      </c>
      <c r="BB148" s="636" t="s">
        <v>355</v>
      </c>
      <c r="BC148" s="633" t="s">
        <v>137</v>
      </c>
      <c r="BD148" s="629"/>
      <c r="BE148" s="629"/>
      <c r="BF148" s="629"/>
      <c r="BG148" s="629"/>
      <c r="BH148" s="629"/>
      <c r="BI148" s="629"/>
      <c r="BJ148" s="629"/>
      <c r="BK148" s="629"/>
      <c r="BL148" s="629"/>
      <c r="BM148" s="629" t="s">
        <v>790</v>
      </c>
    </row>
    <row r="149" spans="1:65" s="48" customFormat="1" ht="13.15" customHeight="1" x14ac:dyDescent="0.2">
      <c r="A149" s="127" t="s">
        <v>71</v>
      </c>
      <c r="B149" s="28" t="s">
        <v>426</v>
      </c>
      <c r="C149" s="29"/>
      <c r="D149" s="49" t="s">
        <v>112</v>
      </c>
      <c r="E149" s="32"/>
      <c r="F149" s="32" t="s">
        <v>107</v>
      </c>
      <c r="G149" s="213" t="s">
        <v>139</v>
      </c>
      <c r="H149" s="219"/>
      <c r="I149" s="219" t="s">
        <v>123</v>
      </c>
      <c r="J149" s="219" t="s">
        <v>123</v>
      </c>
      <c r="K149" s="111" t="s">
        <v>25</v>
      </c>
      <c r="L149" s="112"/>
      <c r="M149" s="112"/>
      <c r="N149" s="212">
        <v>100</v>
      </c>
      <c r="O149" s="162">
        <v>230000000</v>
      </c>
      <c r="P149" s="213" t="s">
        <v>233</v>
      </c>
      <c r="Q149" s="112" t="s">
        <v>279</v>
      </c>
      <c r="R149" s="214" t="s">
        <v>234</v>
      </c>
      <c r="S149" s="162">
        <v>230000000</v>
      </c>
      <c r="T149" s="213" t="s">
        <v>72</v>
      </c>
      <c r="U149" s="112"/>
      <c r="V149" s="112"/>
      <c r="W149" s="112" t="s">
        <v>264</v>
      </c>
      <c r="X149" s="112" t="s">
        <v>251</v>
      </c>
      <c r="Y149" s="215">
        <v>0</v>
      </c>
      <c r="Z149" s="215">
        <v>100</v>
      </c>
      <c r="AA149" s="215">
        <v>0</v>
      </c>
      <c r="AB149" s="112"/>
      <c r="AC149" s="112" t="s">
        <v>236</v>
      </c>
      <c r="AD149" s="116"/>
      <c r="AE149" s="216"/>
      <c r="AF149" s="217">
        <v>108554250</v>
      </c>
      <c r="AG149" s="217">
        <f t="shared" si="184"/>
        <v>121580760.00000001</v>
      </c>
      <c r="AH149" s="116"/>
      <c r="AI149" s="216"/>
      <c r="AJ149" s="217">
        <v>108554250</v>
      </c>
      <c r="AK149" s="217">
        <f t="shared" si="185"/>
        <v>121580760.00000001</v>
      </c>
      <c r="AL149" s="116"/>
      <c r="AM149" s="216"/>
      <c r="AN149" s="218">
        <v>108554250</v>
      </c>
      <c r="AO149" s="218">
        <f t="shared" si="186"/>
        <v>121580760.00000001</v>
      </c>
      <c r="AP149" s="116"/>
      <c r="AQ149" s="122"/>
      <c r="AR149" s="217"/>
      <c r="AS149" s="217"/>
      <c r="AT149" s="116"/>
      <c r="AU149" s="122"/>
      <c r="AV149" s="218"/>
      <c r="AW149" s="218"/>
      <c r="AX149" s="122"/>
      <c r="AY149" s="42">
        <v>0</v>
      </c>
      <c r="AZ149" s="42">
        <v>0</v>
      </c>
      <c r="BA149" s="112" t="s">
        <v>245</v>
      </c>
      <c r="BB149" s="112" t="s">
        <v>356</v>
      </c>
      <c r="BC149" s="232" t="s">
        <v>357</v>
      </c>
      <c r="BD149" s="112"/>
      <c r="BE149" s="112"/>
      <c r="BF149" s="112"/>
      <c r="BG149" s="112"/>
      <c r="BH149" s="112"/>
      <c r="BI149" s="112"/>
      <c r="BJ149" s="112"/>
      <c r="BK149" s="112"/>
      <c r="BL149" s="112"/>
      <c r="BM149" s="112"/>
    </row>
    <row r="150" spans="1:65" ht="13.15" customHeight="1" x14ac:dyDescent="0.2">
      <c r="A150" s="623" t="s">
        <v>71</v>
      </c>
      <c r="B150" s="624" t="s">
        <v>426</v>
      </c>
      <c r="C150" s="627"/>
      <c r="D150" s="626" t="s">
        <v>113</v>
      </c>
      <c r="E150" s="709"/>
      <c r="F150" s="709"/>
      <c r="G150" s="633" t="s">
        <v>139</v>
      </c>
      <c r="H150" s="634"/>
      <c r="I150" s="634" t="s">
        <v>123</v>
      </c>
      <c r="J150" s="652" t="s">
        <v>123</v>
      </c>
      <c r="K150" s="635" t="s">
        <v>25</v>
      </c>
      <c r="L150" s="636"/>
      <c r="M150" s="636"/>
      <c r="N150" s="637">
        <v>100</v>
      </c>
      <c r="O150" s="638">
        <v>230000000</v>
      </c>
      <c r="P150" s="633" t="s">
        <v>233</v>
      </c>
      <c r="Q150" s="636" t="s">
        <v>522</v>
      </c>
      <c r="R150" s="639" t="s">
        <v>234</v>
      </c>
      <c r="S150" s="638">
        <v>230000000</v>
      </c>
      <c r="T150" s="633" t="s">
        <v>72</v>
      </c>
      <c r="U150" s="636"/>
      <c r="V150" s="636"/>
      <c r="W150" s="636" t="s">
        <v>478</v>
      </c>
      <c r="X150" s="636" t="s">
        <v>251</v>
      </c>
      <c r="Y150" s="640">
        <v>0</v>
      </c>
      <c r="Z150" s="640">
        <v>100</v>
      </c>
      <c r="AA150" s="640">
        <v>0</v>
      </c>
      <c r="AB150" s="636"/>
      <c r="AC150" s="636" t="s">
        <v>236</v>
      </c>
      <c r="AD150" s="641"/>
      <c r="AE150" s="642"/>
      <c r="AF150" s="646">
        <v>81415687.5</v>
      </c>
      <c r="AG150" s="644">
        <f t="shared" si="184"/>
        <v>91185570.000000015</v>
      </c>
      <c r="AH150" s="645"/>
      <c r="AI150" s="645"/>
      <c r="AJ150" s="644">
        <v>108554250</v>
      </c>
      <c r="AK150" s="644">
        <f t="shared" si="185"/>
        <v>121580760.00000001</v>
      </c>
      <c r="AL150" s="641"/>
      <c r="AM150" s="642"/>
      <c r="AN150" s="661">
        <v>108554250</v>
      </c>
      <c r="AO150" s="661">
        <f t="shared" si="186"/>
        <v>121580760.00000001</v>
      </c>
      <c r="AP150" s="645"/>
      <c r="AQ150" s="645"/>
      <c r="AR150" s="645"/>
      <c r="AS150" s="645"/>
      <c r="AT150" s="645"/>
      <c r="AU150" s="645"/>
      <c r="AV150" s="645"/>
      <c r="AW150" s="645"/>
      <c r="AX150" s="645"/>
      <c r="AY150" s="684">
        <v>0</v>
      </c>
      <c r="AZ150" s="684">
        <f t="shared" si="183"/>
        <v>0</v>
      </c>
      <c r="BA150" s="636" t="s">
        <v>245</v>
      </c>
      <c r="BB150" s="673" t="s">
        <v>356</v>
      </c>
      <c r="BC150" s="711" t="s">
        <v>357</v>
      </c>
      <c r="BD150" s="629"/>
      <c r="BE150" s="629"/>
      <c r="BF150" s="629"/>
      <c r="BG150" s="629"/>
      <c r="BH150" s="629"/>
      <c r="BI150" s="629"/>
      <c r="BJ150" s="629"/>
      <c r="BK150" s="629"/>
      <c r="BL150" s="629"/>
      <c r="BM150" s="629" t="s">
        <v>790</v>
      </c>
    </row>
    <row r="151" spans="1:65" s="48" customFormat="1" ht="13.15" customHeight="1" x14ac:dyDescent="0.2">
      <c r="A151" s="127" t="s">
        <v>71</v>
      </c>
      <c r="B151" s="28" t="s">
        <v>426</v>
      </c>
      <c r="C151" s="29"/>
      <c r="D151" s="49" t="s">
        <v>105</v>
      </c>
      <c r="E151" s="32"/>
      <c r="F151" s="32" t="s">
        <v>99</v>
      </c>
      <c r="G151" s="213" t="s">
        <v>138</v>
      </c>
      <c r="H151" s="219"/>
      <c r="I151" s="219" t="s">
        <v>133</v>
      </c>
      <c r="J151" s="219" t="s">
        <v>133</v>
      </c>
      <c r="K151" s="111" t="s">
        <v>25</v>
      </c>
      <c r="L151" s="112"/>
      <c r="M151" s="112"/>
      <c r="N151" s="212">
        <v>100</v>
      </c>
      <c r="O151" s="162">
        <v>230000000</v>
      </c>
      <c r="P151" s="213" t="s">
        <v>233</v>
      </c>
      <c r="Q151" s="112" t="s">
        <v>279</v>
      </c>
      <c r="R151" s="214" t="s">
        <v>234</v>
      </c>
      <c r="S151" s="162">
        <v>230000000</v>
      </c>
      <c r="T151" s="213" t="s">
        <v>75</v>
      </c>
      <c r="U151" s="112"/>
      <c r="V151" s="112"/>
      <c r="W151" s="112" t="s">
        <v>264</v>
      </c>
      <c r="X151" s="112" t="s">
        <v>251</v>
      </c>
      <c r="Y151" s="215">
        <v>0</v>
      </c>
      <c r="Z151" s="215">
        <v>100</v>
      </c>
      <c r="AA151" s="215">
        <v>0</v>
      </c>
      <c r="AB151" s="112"/>
      <c r="AC151" s="112" t="s">
        <v>236</v>
      </c>
      <c r="AD151" s="116"/>
      <c r="AE151" s="216"/>
      <c r="AF151" s="217">
        <v>51387600</v>
      </c>
      <c r="AG151" s="217">
        <f t="shared" si="184"/>
        <v>57554112.000000007</v>
      </c>
      <c r="AH151" s="116"/>
      <c r="AI151" s="216"/>
      <c r="AJ151" s="217">
        <v>51387600</v>
      </c>
      <c r="AK151" s="217">
        <f t="shared" si="185"/>
        <v>57554112.000000007</v>
      </c>
      <c r="AL151" s="116"/>
      <c r="AM151" s="216"/>
      <c r="AN151" s="218">
        <v>51387600</v>
      </c>
      <c r="AO151" s="218">
        <f t="shared" si="186"/>
        <v>57554112.000000007</v>
      </c>
      <c r="AP151" s="116"/>
      <c r="AQ151" s="122"/>
      <c r="AR151" s="217"/>
      <c r="AS151" s="217"/>
      <c r="AT151" s="116"/>
      <c r="AU151" s="122"/>
      <c r="AV151" s="218"/>
      <c r="AW151" s="218"/>
      <c r="AX151" s="122"/>
      <c r="AY151" s="42">
        <v>0</v>
      </c>
      <c r="AZ151" s="42">
        <v>0</v>
      </c>
      <c r="BA151" s="112" t="s">
        <v>245</v>
      </c>
      <c r="BB151" s="112" t="s">
        <v>358</v>
      </c>
      <c r="BC151" s="213" t="s">
        <v>135</v>
      </c>
      <c r="BD151" s="112"/>
      <c r="BE151" s="112"/>
      <c r="BF151" s="112"/>
      <c r="BG151" s="112"/>
      <c r="BH151" s="112"/>
      <c r="BI151" s="112"/>
      <c r="BJ151" s="112"/>
      <c r="BK151" s="112"/>
      <c r="BL151" s="112"/>
      <c r="BM151" s="112"/>
    </row>
    <row r="152" spans="1:65" s="48" customFormat="1" ht="13.15" customHeight="1" x14ac:dyDescent="0.25">
      <c r="A152" s="127" t="s">
        <v>71</v>
      </c>
      <c r="B152" s="28" t="s">
        <v>426</v>
      </c>
      <c r="C152" s="29"/>
      <c r="D152" s="49" t="s">
        <v>521</v>
      </c>
      <c r="E152" s="32"/>
      <c r="F152" s="32" t="s">
        <v>99</v>
      </c>
      <c r="G152" s="213" t="s">
        <v>138</v>
      </c>
      <c r="H152" s="219"/>
      <c r="I152" s="219" t="s">
        <v>133</v>
      </c>
      <c r="J152" s="219" t="s">
        <v>133</v>
      </c>
      <c r="K152" s="111" t="s">
        <v>25</v>
      </c>
      <c r="L152" s="112"/>
      <c r="M152" s="112"/>
      <c r="N152" s="212">
        <v>100</v>
      </c>
      <c r="O152" s="162">
        <v>230000000</v>
      </c>
      <c r="P152" s="213" t="s">
        <v>233</v>
      </c>
      <c r="Q152" s="67" t="s">
        <v>522</v>
      </c>
      <c r="R152" s="214" t="s">
        <v>234</v>
      </c>
      <c r="S152" s="162">
        <v>230000000</v>
      </c>
      <c r="T152" s="213" t="s">
        <v>75</v>
      </c>
      <c r="U152" s="112"/>
      <c r="V152" s="112"/>
      <c r="W152" s="47" t="s">
        <v>478</v>
      </c>
      <c r="X152" s="67" t="s">
        <v>251</v>
      </c>
      <c r="Y152" s="215">
        <v>0</v>
      </c>
      <c r="Z152" s="215">
        <v>100</v>
      </c>
      <c r="AA152" s="215">
        <v>0</v>
      </c>
      <c r="AB152" s="112"/>
      <c r="AC152" s="112" t="s">
        <v>236</v>
      </c>
      <c r="AD152" s="116"/>
      <c r="AE152" s="216"/>
      <c r="AF152" s="227">
        <v>40107157</v>
      </c>
      <c r="AG152" s="58">
        <f t="shared" si="184"/>
        <v>44920015.840000004</v>
      </c>
      <c r="AH152" s="229"/>
      <c r="AI152" s="229"/>
      <c r="AJ152" s="235">
        <v>53471770</v>
      </c>
      <c r="AK152" s="231">
        <f t="shared" si="185"/>
        <v>59888382.400000006</v>
      </c>
      <c r="AL152" s="229"/>
      <c r="AM152" s="229"/>
      <c r="AN152" s="235">
        <v>53471770</v>
      </c>
      <c r="AO152" s="231">
        <f t="shared" si="186"/>
        <v>59888382.400000006</v>
      </c>
      <c r="AP152" s="229"/>
      <c r="AQ152" s="229"/>
      <c r="AR152" s="229"/>
      <c r="AS152" s="229"/>
      <c r="AT152" s="229"/>
      <c r="AU152" s="229"/>
      <c r="AV152" s="229"/>
      <c r="AW152" s="229"/>
      <c r="AX152" s="229"/>
      <c r="AY152" s="80">
        <v>0</v>
      </c>
      <c r="AZ152" s="56">
        <f t="shared" si="183"/>
        <v>0</v>
      </c>
      <c r="BA152" s="231" t="s">
        <v>245</v>
      </c>
      <c r="BB152" s="236" t="s">
        <v>358</v>
      </c>
      <c r="BC152" s="29" t="s">
        <v>135</v>
      </c>
      <c r="BD152" s="35"/>
      <c r="BE152" s="35"/>
      <c r="BF152" s="35"/>
      <c r="BG152" s="35"/>
      <c r="BH152" s="35"/>
      <c r="BI152" s="35"/>
      <c r="BJ152" s="35"/>
      <c r="BK152" s="35"/>
      <c r="BL152" s="35"/>
      <c r="BM152" s="112"/>
    </row>
    <row r="153" spans="1:65" s="6" customFormat="1" ht="15" customHeight="1" x14ac:dyDescent="0.2">
      <c r="A153" s="157" t="s">
        <v>71</v>
      </c>
      <c r="B153" s="237" t="s">
        <v>426</v>
      </c>
      <c r="C153" s="237"/>
      <c r="D153" s="49" t="s">
        <v>521</v>
      </c>
      <c r="E153" s="238"/>
      <c r="F153" s="239"/>
      <c r="G153" s="239" t="s">
        <v>138</v>
      </c>
      <c r="H153" s="240"/>
      <c r="I153" s="240" t="s">
        <v>133</v>
      </c>
      <c r="J153" s="241" t="s">
        <v>133</v>
      </c>
      <c r="K153" s="241" t="s">
        <v>25</v>
      </c>
      <c r="L153" s="96"/>
      <c r="M153" s="242"/>
      <c r="N153" s="243">
        <v>100</v>
      </c>
      <c r="O153" s="93">
        <v>230000000</v>
      </c>
      <c r="P153" s="244" t="s">
        <v>233</v>
      </c>
      <c r="Q153" s="157" t="s">
        <v>522</v>
      </c>
      <c r="R153" s="157" t="s">
        <v>234</v>
      </c>
      <c r="S153" s="93">
        <v>230000000</v>
      </c>
      <c r="T153" s="244" t="s">
        <v>75</v>
      </c>
      <c r="U153" s="240"/>
      <c r="V153" s="242"/>
      <c r="W153" s="35" t="s">
        <v>478</v>
      </c>
      <c r="X153" s="157" t="s">
        <v>251</v>
      </c>
      <c r="Y153" s="157">
        <v>0</v>
      </c>
      <c r="Z153" s="239">
        <v>100</v>
      </c>
      <c r="AA153" s="239">
        <v>0</v>
      </c>
      <c r="AB153" s="239"/>
      <c r="AC153" s="239" t="s">
        <v>236</v>
      </c>
      <c r="AD153" s="96"/>
      <c r="AE153" s="242"/>
      <c r="AF153" s="235">
        <v>40107157</v>
      </c>
      <c r="AG153" s="245">
        <f t="shared" si="184"/>
        <v>44920015.840000004</v>
      </c>
      <c r="AH153" s="229"/>
      <c r="AI153" s="229"/>
      <c r="AJ153" s="235">
        <v>53471770</v>
      </c>
      <c r="AK153" s="246">
        <f t="shared" si="185"/>
        <v>59888382.400000006</v>
      </c>
      <c r="AL153" s="235"/>
      <c r="AM153" s="235"/>
      <c r="AN153" s="235">
        <v>53471770</v>
      </c>
      <c r="AO153" s="246">
        <f t="shared" si="186"/>
        <v>59888382.400000006</v>
      </c>
      <c r="AP153" s="229"/>
      <c r="AQ153" s="229"/>
      <c r="AR153" s="229"/>
      <c r="AS153" s="229"/>
      <c r="AT153" s="229"/>
      <c r="AU153" s="229"/>
      <c r="AV153" s="229"/>
      <c r="AW153" s="229"/>
      <c r="AX153" s="229"/>
      <c r="AY153" s="58">
        <v>0</v>
      </c>
      <c r="AZ153" s="58">
        <f t="shared" si="183"/>
        <v>0</v>
      </c>
      <c r="BA153" s="247" t="s">
        <v>245</v>
      </c>
      <c r="BB153" s="248" t="s">
        <v>358</v>
      </c>
      <c r="BC153" s="249" t="s">
        <v>135</v>
      </c>
      <c r="BD153" s="250"/>
      <c r="BE153" s="242"/>
      <c r="BF153" s="242"/>
      <c r="BG153" s="242"/>
      <c r="BH153" s="242"/>
      <c r="BI153" s="242"/>
      <c r="BJ153" s="242"/>
      <c r="BK153" s="242"/>
      <c r="BL153" s="242"/>
      <c r="BM153" s="47" t="s">
        <v>678</v>
      </c>
    </row>
    <row r="154" spans="1:65" s="48" customFormat="1" ht="13.15" customHeight="1" x14ac:dyDescent="0.2">
      <c r="A154" s="127" t="s">
        <v>71</v>
      </c>
      <c r="B154" s="28" t="s">
        <v>426</v>
      </c>
      <c r="C154" s="29"/>
      <c r="D154" s="49" t="s">
        <v>106</v>
      </c>
      <c r="E154" s="32"/>
      <c r="F154" s="32" t="s">
        <v>101</v>
      </c>
      <c r="G154" s="213" t="s">
        <v>138</v>
      </c>
      <c r="H154" s="219"/>
      <c r="I154" s="219" t="s">
        <v>133</v>
      </c>
      <c r="J154" s="219" t="s">
        <v>133</v>
      </c>
      <c r="K154" s="111" t="s">
        <v>25</v>
      </c>
      <c r="L154" s="112"/>
      <c r="M154" s="112"/>
      <c r="N154" s="212">
        <v>100</v>
      </c>
      <c r="O154" s="162">
        <v>230000000</v>
      </c>
      <c r="P154" s="213" t="s">
        <v>233</v>
      </c>
      <c r="Q154" s="112" t="s">
        <v>279</v>
      </c>
      <c r="R154" s="214" t="s">
        <v>234</v>
      </c>
      <c r="S154" s="162">
        <v>230000000</v>
      </c>
      <c r="T154" s="213" t="s">
        <v>280</v>
      </c>
      <c r="U154" s="112"/>
      <c r="V154" s="112"/>
      <c r="W154" s="112" t="s">
        <v>264</v>
      </c>
      <c r="X154" s="112" t="s">
        <v>251</v>
      </c>
      <c r="Y154" s="215">
        <v>0</v>
      </c>
      <c r="Z154" s="215">
        <v>100</v>
      </c>
      <c r="AA154" s="215">
        <v>0</v>
      </c>
      <c r="AB154" s="112"/>
      <c r="AC154" s="112" t="s">
        <v>236</v>
      </c>
      <c r="AD154" s="116"/>
      <c r="AE154" s="216"/>
      <c r="AF154" s="217">
        <v>9672960</v>
      </c>
      <c r="AG154" s="217">
        <f t="shared" si="184"/>
        <v>10833715.200000001</v>
      </c>
      <c r="AH154" s="116"/>
      <c r="AI154" s="216"/>
      <c r="AJ154" s="217">
        <v>9672960</v>
      </c>
      <c r="AK154" s="217">
        <f t="shared" si="185"/>
        <v>10833715.200000001</v>
      </c>
      <c r="AL154" s="116"/>
      <c r="AM154" s="216"/>
      <c r="AN154" s="218">
        <v>9672960</v>
      </c>
      <c r="AO154" s="218">
        <f t="shared" si="186"/>
        <v>10833715.200000001</v>
      </c>
      <c r="AP154" s="116"/>
      <c r="AQ154" s="122"/>
      <c r="AR154" s="217"/>
      <c r="AS154" s="217"/>
      <c r="AT154" s="116"/>
      <c r="AU154" s="122"/>
      <c r="AV154" s="218"/>
      <c r="AW154" s="218"/>
      <c r="AX154" s="122"/>
      <c r="AY154" s="42">
        <v>0</v>
      </c>
      <c r="AZ154" s="42">
        <v>0</v>
      </c>
      <c r="BA154" s="112" t="s">
        <v>245</v>
      </c>
      <c r="BB154" s="112" t="s">
        <v>359</v>
      </c>
      <c r="BC154" s="219" t="s">
        <v>269</v>
      </c>
      <c r="BD154" s="112"/>
      <c r="BE154" s="112"/>
      <c r="BF154" s="112"/>
      <c r="BG154" s="112"/>
      <c r="BH154" s="112"/>
      <c r="BI154" s="112"/>
      <c r="BJ154" s="112"/>
      <c r="BK154" s="112"/>
      <c r="BL154" s="112"/>
      <c r="BM154" s="112"/>
    </row>
    <row r="155" spans="1:65" s="48" customFormat="1" ht="13.15" customHeight="1" x14ac:dyDescent="0.25">
      <c r="A155" s="127" t="s">
        <v>71</v>
      </c>
      <c r="B155" s="28" t="s">
        <v>426</v>
      </c>
      <c r="C155" s="29"/>
      <c r="D155" s="49" t="s">
        <v>523</v>
      </c>
      <c r="E155" s="32"/>
      <c r="F155" s="32" t="s">
        <v>101</v>
      </c>
      <c r="G155" s="213" t="s">
        <v>138</v>
      </c>
      <c r="H155" s="219"/>
      <c r="I155" s="219" t="s">
        <v>133</v>
      </c>
      <c r="J155" s="219" t="s">
        <v>133</v>
      </c>
      <c r="K155" s="111" t="s">
        <v>25</v>
      </c>
      <c r="L155" s="112"/>
      <c r="M155" s="112"/>
      <c r="N155" s="212">
        <v>100</v>
      </c>
      <c r="O155" s="162">
        <v>230000000</v>
      </c>
      <c r="P155" s="213" t="s">
        <v>233</v>
      </c>
      <c r="Q155" s="67" t="s">
        <v>522</v>
      </c>
      <c r="R155" s="214" t="s">
        <v>234</v>
      </c>
      <c r="S155" s="162">
        <v>230000000</v>
      </c>
      <c r="T155" s="213" t="s">
        <v>280</v>
      </c>
      <c r="U155" s="112"/>
      <c r="V155" s="112"/>
      <c r="W155" s="47" t="s">
        <v>478</v>
      </c>
      <c r="X155" s="251" t="s">
        <v>251</v>
      </c>
      <c r="Y155" s="215">
        <v>0</v>
      </c>
      <c r="Z155" s="215">
        <v>100</v>
      </c>
      <c r="AA155" s="215">
        <v>0</v>
      </c>
      <c r="AB155" s="112"/>
      <c r="AC155" s="112" t="s">
        <v>236</v>
      </c>
      <c r="AD155" s="116"/>
      <c r="AE155" s="216"/>
      <c r="AF155" s="252">
        <v>7254720</v>
      </c>
      <c r="AG155" s="58">
        <f t="shared" si="184"/>
        <v>8125286.4000000004</v>
      </c>
      <c r="AH155" s="253"/>
      <c r="AI155" s="253"/>
      <c r="AJ155" s="58">
        <v>9672960</v>
      </c>
      <c r="AK155" s="58">
        <f t="shared" si="185"/>
        <v>10833715.200000001</v>
      </c>
      <c r="AL155" s="58"/>
      <c r="AM155" s="58"/>
      <c r="AN155" s="58">
        <v>9672960</v>
      </c>
      <c r="AO155" s="58">
        <f t="shared" si="186"/>
        <v>10833715.200000001</v>
      </c>
      <c r="AP155" s="253"/>
      <c r="AQ155" s="253"/>
      <c r="AR155" s="253"/>
      <c r="AS155" s="253"/>
      <c r="AT155" s="253"/>
      <c r="AU155" s="253"/>
      <c r="AV155" s="253"/>
      <c r="AW155" s="253"/>
      <c r="AX155" s="253"/>
      <c r="AY155" s="80">
        <v>0</v>
      </c>
      <c r="AZ155" s="56">
        <f t="shared" si="183"/>
        <v>0</v>
      </c>
      <c r="BA155" s="231" t="s">
        <v>245</v>
      </c>
      <c r="BB155" s="236" t="s">
        <v>359</v>
      </c>
      <c r="BC155" s="29" t="s">
        <v>269</v>
      </c>
      <c r="BD155" s="254"/>
      <c r="BE155" s="254"/>
      <c r="BF155" s="254"/>
      <c r="BG155" s="254"/>
      <c r="BH155" s="254"/>
      <c r="BI155" s="254"/>
      <c r="BJ155" s="254"/>
      <c r="BK155" s="254"/>
      <c r="BL155" s="254"/>
      <c r="BM155" s="112"/>
    </row>
    <row r="156" spans="1:65" s="6" customFormat="1" ht="15" customHeight="1" x14ac:dyDescent="0.2">
      <c r="A156" s="255" t="s">
        <v>71</v>
      </c>
      <c r="B156" s="256" t="s">
        <v>426</v>
      </c>
      <c r="C156" s="256"/>
      <c r="D156" s="49" t="s">
        <v>523</v>
      </c>
      <c r="E156" s="257"/>
      <c r="F156" s="258"/>
      <c r="G156" s="258" t="s">
        <v>138</v>
      </c>
      <c r="H156" s="259"/>
      <c r="I156" s="259" t="s">
        <v>133</v>
      </c>
      <c r="J156" s="260" t="s">
        <v>133</v>
      </c>
      <c r="K156" s="260" t="s">
        <v>25</v>
      </c>
      <c r="L156" s="261"/>
      <c r="M156" s="262"/>
      <c r="N156" s="263">
        <v>100</v>
      </c>
      <c r="O156" s="264">
        <v>230000000</v>
      </c>
      <c r="P156" s="265" t="s">
        <v>233</v>
      </c>
      <c r="Q156" s="157" t="s">
        <v>522</v>
      </c>
      <c r="R156" s="255" t="s">
        <v>234</v>
      </c>
      <c r="S156" s="264">
        <v>230000000</v>
      </c>
      <c r="T156" s="265" t="s">
        <v>280</v>
      </c>
      <c r="U156" s="259"/>
      <c r="V156" s="262"/>
      <c r="W156" s="35" t="s">
        <v>478</v>
      </c>
      <c r="X156" s="255" t="s">
        <v>251</v>
      </c>
      <c r="Y156" s="255">
        <v>0</v>
      </c>
      <c r="Z156" s="258">
        <v>100</v>
      </c>
      <c r="AA156" s="258">
        <v>0</v>
      </c>
      <c r="AB156" s="258"/>
      <c r="AC156" s="258" t="s">
        <v>236</v>
      </c>
      <c r="AD156" s="261"/>
      <c r="AE156" s="262"/>
      <c r="AF156" s="266">
        <v>7254720</v>
      </c>
      <c r="AG156" s="245">
        <f t="shared" si="184"/>
        <v>8125286.4000000004</v>
      </c>
      <c r="AH156" s="253"/>
      <c r="AI156" s="253"/>
      <c r="AJ156" s="245">
        <v>9672960</v>
      </c>
      <c r="AK156" s="245">
        <f t="shared" si="185"/>
        <v>10833715.200000001</v>
      </c>
      <c r="AL156" s="245"/>
      <c r="AM156" s="245"/>
      <c r="AN156" s="245">
        <v>9672960</v>
      </c>
      <c r="AO156" s="245">
        <f t="shared" si="186"/>
        <v>10833715.200000001</v>
      </c>
      <c r="AP156" s="253"/>
      <c r="AQ156" s="253"/>
      <c r="AR156" s="253"/>
      <c r="AS156" s="253"/>
      <c r="AT156" s="253"/>
      <c r="AU156" s="253"/>
      <c r="AV156" s="253"/>
      <c r="AW156" s="253"/>
      <c r="AX156" s="253"/>
      <c r="AY156" s="58">
        <v>0</v>
      </c>
      <c r="AZ156" s="58">
        <f t="shared" si="183"/>
        <v>0</v>
      </c>
      <c r="BA156" s="247" t="s">
        <v>245</v>
      </c>
      <c r="BB156" s="248" t="s">
        <v>359</v>
      </c>
      <c r="BC156" s="249" t="s">
        <v>269</v>
      </c>
      <c r="BD156" s="250"/>
      <c r="BE156" s="242"/>
      <c r="BF156" s="242"/>
      <c r="BG156" s="242"/>
      <c r="BH156" s="242"/>
      <c r="BI156" s="242"/>
      <c r="BJ156" s="242"/>
      <c r="BK156" s="242"/>
      <c r="BL156" s="242"/>
      <c r="BM156" s="47" t="s">
        <v>678</v>
      </c>
    </row>
    <row r="157" spans="1:65" s="48" customFormat="1" ht="13.15" customHeight="1" x14ac:dyDescent="0.2">
      <c r="A157" s="127" t="s">
        <v>71</v>
      </c>
      <c r="B157" s="28" t="s">
        <v>426</v>
      </c>
      <c r="C157" s="29"/>
      <c r="D157" s="49" t="s">
        <v>104</v>
      </c>
      <c r="E157" s="32"/>
      <c r="F157" s="32" t="s">
        <v>102</v>
      </c>
      <c r="G157" s="213" t="s">
        <v>138</v>
      </c>
      <c r="H157" s="219"/>
      <c r="I157" s="219" t="s">
        <v>133</v>
      </c>
      <c r="J157" s="219" t="s">
        <v>133</v>
      </c>
      <c r="K157" s="111" t="s">
        <v>25</v>
      </c>
      <c r="L157" s="112"/>
      <c r="M157" s="112"/>
      <c r="N157" s="212">
        <v>100</v>
      </c>
      <c r="O157" s="162">
        <v>230000000</v>
      </c>
      <c r="P157" s="213" t="s">
        <v>233</v>
      </c>
      <c r="Q157" s="112" t="s">
        <v>279</v>
      </c>
      <c r="R157" s="214" t="s">
        <v>234</v>
      </c>
      <c r="S157" s="162">
        <v>230000000</v>
      </c>
      <c r="T157" s="213" t="s">
        <v>72</v>
      </c>
      <c r="U157" s="112"/>
      <c r="V157" s="112"/>
      <c r="W157" s="112" t="s">
        <v>264</v>
      </c>
      <c r="X157" s="112" t="s">
        <v>251</v>
      </c>
      <c r="Y157" s="215">
        <v>0</v>
      </c>
      <c r="Z157" s="215">
        <v>100</v>
      </c>
      <c r="AA157" s="215">
        <v>0</v>
      </c>
      <c r="AB157" s="112"/>
      <c r="AC157" s="112" t="s">
        <v>236</v>
      </c>
      <c r="AD157" s="116"/>
      <c r="AE157" s="216"/>
      <c r="AF157" s="217">
        <v>40903170</v>
      </c>
      <c r="AG157" s="217">
        <f t="shared" si="184"/>
        <v>45811550.400000006</v>
      </c>
      <c r="AH157" s="116"/>
      <c r="AI157" s="216"/>
      <c r="AJ157" s="217">
        <v>40903170</v>
      </c>
      <c r="AK157" s="217">
        <f t="shared" si="185"/>
        <v>45811550.400000006</v>
      </c>
      <c r="AL157" s="116"/>
      <c r="AM157" s="216"/>
      <c r="AN157" s="218">
        <v>40903170</v>
      </c>
      <c r="AO157" s="218">
        <f t="shared" si="186"/>
        <v>45811550.400000006</v>
      </c>
      <c r="AP157" s="116"/>
      <c r="AQ157" s="122"/>
      <c r="AR157" s="217"/>
      <c r="AS157" s="217"/>
      <c r="AT157" s="116"/>
      <c r="AU157" s="122"/>
      <c r="AV157" s="218"/>
      <c r="AW157" s="218"/>
      <c r="AX157" s="122"/>
      <c r="AY157" s="42">
        <v>0</v>
      </c>
      <c r="AZ157" s="42">
        <v>0</v>
      </c>
      <c r="BA157" s="112" t="s">
        <v>245</v>
      </c>
      <c r="BB157" s="112" t="s">
        <v>360</v>
      </c>
      <c r="BC157" s="232" t="s">
        <v>361</v>
      </c>
      <c r="BD157" s="112"/>
      <c r="BE157" s="112"/>
      <c r="BF157" s="112"/>
      <c r="BG157" s="112"/>
      <c r="BH157" s="112"/>
      <c r="BI157" s="112"/>
      <c r="BJ157" s="112"/>
      <c r="BK157" s="112"/>
      <c r="BL157" s="112"/>
      <c r="BM157" s="112"/>
    </row>
    <row r="158" spans="1:65" s="48" customFormat="1" ht="13.15" customHeight="1" x14ac:dyDescent="0.25">
      <c r="A158" s="127" t="s">
        <v>71</v>
      </c>
      <c r="B158" s="28" t="s">
        <v>426</v>
      </c>
      <c r="C158" s="29"/>
      <c r="D158" s="49" t="s">
        <v>524</v>
      </c>
      <c r="E158" s="32"/>
      <c r="F158" s="32" t="s">
        <v>102</v>
      </c>
      <c r="G158" s="213" t="s">
        <v>138</v>
      </c>
      <c r="H158" s="219"/>
      <c r="I158" s="219" t="s">
        <v>133</v>
      </c>
      <c r="J158" s="219" t="s">
        <v>133</v>
      </c>
      <c r="K158" s="111" t="s">
        <v>25</v>
      </c>
      <c r="L158" s="112"/>
      <c r="M158" s="112"/>
      <c r="N158" s="212">
        <v>100</v>
      </c>
      <c r="O158" s="162">
        <v>230000000</v>
      </c>
      <c r="P158" s="213" t="s">
        <v>233</v>
      </c>
      <c r="Q158" s="67" t="s">
        <v>522</v>
      </c>
      <c r="R158" s="214" t="s">
        <v>234</v>
      </c>
      <c r="S158" s="162">
        <v>230000000</v>
      </c>
      <c r="T158" s="213" t="s">
        <v>72</v>
      </c>
      <c r="U158" s="112"/>
      <c r="V158" s="112"/>
      <c r="W158" s="47" t="s">
        <v>478</v>
      </c>
      <c r="X158" s="67" t="s">
        <v>251</v>
      </c>
      <c r="Y158" s="215">
        <v>0</v>
      </c>
      <c r="Z158" s="215">
        <v>100</v>
      </c>
      <c r="AA158" s="215">
        <v>0</v>
      </c>
      <c r="AB158" s="112"/>
      <c r="AC158" s="112" t="s">
        <v>236</v>
      </c>
      <c r="AD158" s="116"/>
      <c r="AE158" s="216"/>
      <c r="AF158" s="252">
        <v>30677377.5</v>
      </c>
      <c r="AG158" s="58">
        <f t="shared" si="184"/>
        <v>34358662.800000004</v>
      </c>
      <c r="AH158" s="229"/>
      <c r="AI158" s="229"/>
      <c r="AJ158" s="58">
        <v>40903170</v>
      </c>
      <c r="AK158" s="58">
        <f t="shared" si="185"/>
        <v>45811550.400000006</v>
      </c>
      <c r="AL158" s="58"/>
      <c r="AM158" s="58"/>
      <c r="AN158" s="58">
        <v>40903170</v>
      </c>
      <c r="AO158" s="58">
        <f t="shared" si="186"/>
        <v>45811550.400000006</v>
      </c>
      <c r="AP158" s="229"/>
      <c r="AQ158" s="229"/>
      <c r="AR158" s="229"/>
      <c r="AS158" s="229"/>
      <c r="AT158" s="229"/>
      <c r="AU158" s="229"/>
      <c r="AV158" s="229"/>
      <c r="AW158" s="229"/>
      <c r="AX158" s="229"/>
      <c r="AY158" s="80">
        <v>0</v>
      </c>
      <c r="AZ158" s="56">
        <f t="shared" si="183"/>
        <v>0</v>
      </c>
      <c r="BA158" s="231" t="s">
        <v>245</v>
      </c>
      <c r="BB158" s="236" t="s">
        <v>360</v>
      </c>
      <c r="BC158" s="29" t="s">
        <v>361</v>
      </c>
      <c r="BD158" s="35"/>
      <c r="BE158" s="35"/>
      <c r="BF158" s="35"/>
      <c r="BG158" s="35"/>
      <c r="BH158" s="35"/>
      <c r="BI158" s="35"/>
      <c r="BJ158" s="35"/>
      <c r="BK158" s="35"/>
      <c r="BL158" s="35"/>
      <c r="BM158" s="112"/>
    </row>
    <row r="159" spans="1:65" s="6" customFormat="1" ht="15" customHeight="1" x14ac:dyDescent="0.2">
      <c r="A159" s="157" t="s">
        <v>71</v>
      </c>
      <c r="B159" s="237" t="s">
        <v>426</v>
      </c>
      <c r="C159" s="237"/>
      <c r="D159" s="49" t="s">
        <v>524</v>
      </c>
      <c r="E159" s="267"/>
      <c r="F159" s="239"/>
      <c r="G159" s="239" t="s">
        <v>138</v>
      </c>
      <c r="H159" s="240"/>
      <c r="I159" s="240" t="s">
        <v>133</v>
      </c>
      <c r="J159" s="241" t="s">
        <v>133</v>
      </c>
      <c r="K159" s="241" t="s">
        <v>25</v>
      </c>
      <c r="L159" s="96"/>
      <c r="M159" s="242"/>
      <c r="N159" s="243">
        <v>100</v>
      </c>
      <c r="O159" s="93">
        <v>230000000</v>
      </c>
      <c r="P159" s="244" t="s">
        <v>233</v>
      </c>
      <c r="Q159" s="157" t="s">
        <v>522</v>
      </c>
      <c r="R159" s="157" t="s">
        <v>234</v>
      </c>
      <c r="S159" s="93">
        <v>230000000</v>
      </c>
      <c r="T159" s="244" t="s">
        <v>72</v>
      </c>
      <c r="U159" s="240"/>
      <c r="V159" s="242"/>
      <c r="W159" s="35" t="s">
        <v>478</v>
      </c>
      <c r="X159" s="157" t="s">
        <v>251</v>
      </c>
      <c r="Y159" s="157">
        <v>0</v>
      </c>
      <c r="Z159" s="239">
        <v>100</v>
      </c>
      <c r="AA159" s="239">
        <v>0</v>
      </c>
      <c r="AB159" s="239"/>
      <c r="AC159" s="239" t="s">
        <v>236</v>
      </c>
      <c r="AD159" s="96"/>
      <c r="AE159" s="242"/>
      <c r="AF159" s="266">
        <v>30677377.5</v>
      </c>
      <c r="AG159" s="245">
        <f t="shared" si="184"/>
        <v>34358662.800000004</v>
      </c>
      <c r="AH159" s="229"/>
      <c r="AI159" s="229"/>
      <c r="AJ159" s="245">
        <v>40903170</v>
      </c>
      <c r="AK159" s="245">
        <f t="shared" si="185"/>
        <v>45811550.400000006</v>
      </c>
      <c r="AL159" s="245"/>
      <c r="AM159" s="245"/>
      <c r="AN159" s="245">
        <v>40903170</v>
      </c>
      <c r="AO159" s="245">
        <f t="shared" si="186"/>
        <v>45811550.400000006</v>
      </c>
      <c r="AP159" s="229"/>
      <c r="AQ159" s="229"/>
      <c r="AR159" s="229"/>
      <c r="AS159" s="229"/>
      <c r="AT159" s="229"/>
      <c r="AU159" s="229"/>
      <c r="AV159" s="229"/>
      <c r="AW159" s="229"/>
      <c r="AX159" s="229"/>
      <c r="AY159" s="58">
        <v>0</v>
      </c>
      <c r="AZ159" s="58">
        <f t="shared" si="183"/>
        <v>0</v>
      </c>
      <c r="BA159" s="247" t="s">
        <v>245</v>
      </c>
      <c r="BB159" s="248" t="s">
        <v>360</v>
      </c>
      <c r="BC159" s="249" t="s">
        <v>361</v>
      </c>
      <c r="BD159" s="268"/>
      <c r="BE159" s="269"/>
      <c r="BF159" s="269"/>
      <c r="BG159" s="269"/>
      <c r="BH159" s="269"/>
      <c r="BI159" s="269"/>
      <c r="BJ159" s="269"/>
      <c r="BK159" s="269"/>
      <c r="BL159" s="269"/>
      <c r="BM159" s="47" t="s">
        <v>678</v>
      </c>
    </row>
    <row r="160" spans="1:65" s="48" customFormat="1" ht="13.15" customHeight="1" x14ac:dyDescent="0.2">
      <c r="A160" s="127" t="s">
        <v>362</v>
      </c>
      <c r="B160" s="28" t="s">
        <v>426</v>
      </c>
      <c r="C160" s="29"/>
      <c r="D160" s="32"/>
      <c r="E160" s="32"/>
      <c r="F160" s="32" t="s">
        <v>91</v>
      </c>
      <c r="G160" s="112" t="s">
        <v>363</v>
      </c>
      <c r="H160" s="112"/>
      <c r="I160" s="112" t="s">
        <v>364</v>
      </c>
      <c r="J160" s="112" t="s">
        <v>364</v>
      </c>
      <c r="K160" s="111" t="s">
        <v>25</v>
      </c>
      <c r="L160" s="112"/>
      <c r="M160" s="112"/>
      <c r="N160" s="270">
        <v>30</v>
      </c>
      <c r="O160" s="112">
        <v>230000000</v>
      </c>
      <c r="P160" s="112" t="s">
        <v>233</v>
      </c>
      <c r="Q160" s="112" t="s">
        <v>272</v>
      </c>
      <c r="R160" s="214" t="s">
        <v>234</v>
      </c>
      <c r="S160" s="112">
        <v>230000000</v>
      </c>
      <c r="T160" s="112" t="s">
        <v>68</v>
      </c>
      <c r="U160" s="112"/>
      <c r="V160" s="112" t="s">
        <v>235</v>
      </c>
      <c r="W160" s="112"/>
      <c r="X160" s="112"/>
      <c r="Y160" s="215">
        <v>0</v>
      </c>
      <c r="Z160" s="215">
        <v>90</v>
      </c>
      <c r="AA160" s="215">
        <v>10</v>
      </c>
      <c r="AB160" s="112"/>
      <c r="AC160" s="112" t="s">
        <v>236</v>
      </c>
      <c r="AD160" s="116"/>
      <c r="AE160" s="216"/>
      <c r="AF160" s="217">
        <v>214020000</v>
      </c>
      <c r="AG160" s="217">
        <f t="shared" si="184"/>
        <v>239702400.00000003</v>
      </c>
      <c r="AH160" s="116"/>
      <c r="AI160" s="216"/>
      <c r="AJ160" s="217">
        <v>214020000</v>
      </c>
      <c r="AK160" s="217">
        <f t="shared" si="185"/>
        <v>239702400.00000003</v>
      </c>
      <c r="AL160" s="116"/>
      <c r="AM160" s="216"/>
      <c r="AN160" s="218"/>
      <c r="AO160" s="218"/>
      <c r="AP160" s="116"/>
      <c r="AQ160" s="122"/>
      <c r="AR160" s="217"/>
      <c r="AS160" s="217"/>
      <c r="AT160" s="116"/>
      <c r="AU160" s="122"/>
      <c r="AV160" s="218"/>
      <c r="AW160" s="218"/>
      <c r="AX160" s="122"/>
      <c r="AY160" s="42">
        <v>0</v>
      </c>
      <c r="AZ160" s="42">
        <v>0</v>
      </c>
      <c r="BA160" s="112" t="s">
        <v>245</v>
      </c>
      <c r="BB160" s="112" t="s">
        <v>365</v>
      </c>
      <c r="BC160" s="112" t="s">
        <v>366</v>
      </c>
      <c r="BD160" s="112"/>
      <c r="BE160" s="112"/>
      <c r="BF160" s="112"/>
      <c r="BG160" s="112"/>
      <c r="BH160" s="112"/>
      <c r="BI160" s="112"/>
      <c r="BJ160" s="112"/>
      <c r="BK160" s="112"/>
      <c r="BL160" s="112"/>
      <c r="BM160" s="112"/>
    </row>
    <row r="161" spans="1:83" s="48" customFormat="1" ht="13.15" customHeight="1" x14ac:dyDescent="0.2">
      <c r="A161" s="160" t="s">
        <v>87</v>
      </c>
      <c r="B161" s="111"/>
      <c r="C161" s="29"/>
      <c r="D161" s="32"/>
      <c r="E161" s="32"/>
      <c r="F161" s="32" t="s">
        <v>92</v>
      </c>
      <c r="G161" s="112" t="s">
        <v>141</v>
      </c>
      <c r="H161" s="112"/>
      <c r="I161" s="112" t="s">
        <v>127</v>
      </c>
      <c r="J161" s="112" t="s">
        <v>127</v>
      </c>
      <c r="K161" s="111" t="s">
        <v>25</v>
      </c>
      <c r="L161" s="111"/>
      <c r="M161" s="111"/>
      <c r="N161" s="113">
        <v>100</v>
      </c>
      <c r="O161" s="111" t="s">
        <v>232</v>
      </c>
      <c r="P161" s="112" t="s">
        <v>233</v>
      </c>
      <c r="Q161" s="111" t="s">
        <v>272</v>
      </c>
      <c r="R161" s="114" t="s">
        <v>234</v>
      </c>
      <c r="S161" s="111" t="s">
        <v>232</v>
      </c>
      <c r="T161" s="112" t="s">
        <v>132</v>
      </c>
      <c r="U161" s="111"/>
      <c r="V161" s="111"/>
      <c r="W161" s="111" t="s">
        <v>264</v>
      </c>
      <c r="X161" s="111" t="s">
        <v>251</v>
      </c>
      <c r="Y161" s="115">
        <v>0</v>
      </c>
      <c r="Z161" s="115">
        <v>100</v>
      </c>
      <c r="AA161" s="115">
        <v>0</v>
      </c>
      <c r="AB161" s="111"/>
      <c r="AC161" s="111" t="s">
        <v>236</v>
      </c>
      <c r="AD161" s="116"/>
      <c r="AE161" s="117"/>
      <c r="AF161" s="117">
        <v>143376584.24000001</v>
      </c>
      <c r="AG161" s="217">
        <f t="shared" si="184"/>
        <v>160581774.34880003</v>
      </c>
      <c r="AH161" s="116"/>
      <c r="AI161" s="117"/>
      <c r="AJ161" s="117">
        <v>143376584.24000001</v>
      </c>
      <c r="AK161" s="217">
        <f t="shared" si="185"/>
        <v>160581774.34880003</v>
      </c>
      <c r="AL161" s="116"/>
      <c r="AM161" s="117"/>
      <c r="AN161" s="117">
        <v>143376584.24000001</v>
      </c>
      <c r="AO161" s="271">
        <f>AN161*1.12</f>
        <v>160581774.34880003</v>
      </c>
      <c r="AP161" s="116"/>
      <c r="AQ161" s="120"/>
      <c r="AR161" s="271"/>
      <c r="AS161" s="271"/>
      <c r="AT161" s="121"/>
      <c r="AU161" s="120"/>
      <c r="AV161" s="120"/>
      <c r="AW161" s="120"/>
      <c r="AX161" s="122"/>
      <c r="AY161" s="42">
        <v>0</v>
      </c>
      <c r="AZ161" s="42">
        <v>0</v>
      </c>
      <c r="BA161" s="272" t="s">
        <v>245</v>
      </c>
      <c r="BB161" s="50" t="s">
        <v>367</v>
      </c>
      <c r="BC161" s="50" t="s">
        <v>368</v>
      </c>
      <c r="BD161" s="111"/>
      <c r="BE161" s="111"/>
      <c r="BF161" s="112"/>
      <c r="BG161" s="111"/>
      <c r="BH161" s="111"/>
      <c r="BI161" s="112"/>
      <c r="BJ161" s="111"/>
      <c r="BK161" s="111"/>
      <c r="BL161" s="112"/>
      <c r="BM161" s="112"/>
    </row>
    <row r="162" spans="1:83" s="48" customFormat="1" ht="13.15" customHeight="1" x14ac:dyDescent="0.2">
      <c r="A162" s="160" t="s">
        <v>87</v>
      </c>
      <c r="B162" s="28" t="s">
        <v>426</v>
      </c>
      <c r="C162" s="29"/>
      <c r="D162" s="49" t="s">
        <v>96</v>
      </c>
      <c r="E162" s="32"/>
      <c r="F162" s="32" t="s">
        <v>418</v>
      </c>
      <c r="G162" s="112" t="s">
        <v>141</v>
      </c>
      <c r="H162" s="112"/>
      <c r="I162" s="112" t="s">
        <v>127</v>
      </c>
      <c r="J162" s="112" t="s">
        <v>127</v>
      </c>
      <c r="K162" s="111" t="s">
        <v>25</v>
      </c>
      <c r="L162" s="111"/>
      <c r="M162" s="111"/>
      <c r="N162" s="113">
        <v>100</v>
      </c>
      <c r="O162" s="111" t="s">
        <v>232</v>
      </c>
      <c r="P162" s="112" t="s">
        <v>233</v>
      </c>
      <c r="Q162" s="112" t="s">
        <v>279</v>
      </c>
      <c r="R162" s="114" t="s">
        <v>234</v>
      </c>
      <c r="S162" s="111" t="s">
        <v>232</v>
      </c>
      <c r="T162" s="112" t="s">
        <v>132</v>
      </c>
      <c r="U162" s="111"/>
      <c r="V162" s="111"/>
      <c r="W162" s="111" t="s">
        <v>264</v>
      </c>
      <c r="X162" s="111" t="s">
        <v>251</v>
      </c>
      <c r="Y162" s="115">
        <v>0</v>
      </c>
      <c r="Z162" s="115">
        <v>100</v>
      </c>
      <c r="AA162" s="115">
        <v>0</v>
      </c>
      <c r="AB162" s="111"/>
      <c r="AC162" s="111" t="s">
        <v>236</v>
      </c>
      <c r="AD162" s="116"/>
      <c r="AE162" s="117"/>
      <c r="AF162" s="117">
        <v>143376584.24000001</v>
      </c>
      <c r="AG162" s="217">
        <f t="shared" si="184"/>
        <v>160581774.34880003</v>
      </c>
      <c r="AH162" s="116"/>
      <c r="AI162" s="117"/>
      <c r="AJ162" s="117">
        <v>143376584.24000001</v>
      </c>
      <c r="AK162" s="217">
        <f t="shared" si="185"/>
        <v>160581774.34880003</v>
      </c>
      <c r="AL162" s="116"/>
      <c r="AM162" s="117"/>
      <c r="AN162" s="117">
        <v>143376584.24000001</v>
      </c>
      <c r="AO162" s="271">
        <f>AN162*1.12</f>
        <v>160581774.34880003</v>
      </c>
      <c r="AP162" s="116"/>
      <c r="AQ162" s="120"/>
      <c r="AR162" s="271"/>
      <c r="AS162" s="271"/>
      <c r="AT162" s="121"/>
      <c r="AU162" s="120"/>
      <c r="AV162" s="120"/>
      <c r="AW162" s="120"/>
      <c r="AX162" s="122"/>
      <c r="AY162" s="218">
        <f t="shared" ref="AY162:AY168" si="187">AF162+AJ162+AN162+AR162+AV162</f>
        <v>430129752.72000003</v>
      </c>
      <c r="AZ162" s="218">
        <f t="shared" si="183"/>
        <v>481745323.04640007</v>
      </c>
      <c r="BA162" s="272" t="s">
        <v>245</v>
      </c>
      <c r="BB162" s="50" t="s">
        <v>367</v>
      </c>
      <c r="BC162" s="50" t="s">
        <v>368</v>
      </c>
      <c r="BD162" s="111"/>
      <c r="BE162" s="111"/>
      <c r="BF162" s="112"/>
      <c r="BG162" s="111"/>
      <c r="BH162" s="111"/>
      <c r="BI162" s="112"/>
      <c r="BJ162" s="111"/>
      <c r="BK162" s="111"/>
      <c r="BL162" s="112"/>
      <c r="BM162" s="112"/>
    </row>
    <row r="163" spans="1:83" s="48" customFormat="1" ht="13.15" customHeight="1" x14ac:dyDescent="0.2">
      <c r="A163" s="160" t="s">
        <v>87</v>
      </c>
      <c r="B163" s="111"/>
      <c r="C163" s="29"/>
      <c r="D163" s="32"/>
      <c r="E163" s="32"/>
      <c r="F163" s="32" t="s">
        <v>93</v>
      </c>
      <c r="G163" s="112" t="s">
        <v>141</v>
      </c>
      <c r="H163" s="112"/>
      <c r="I163" s="112" t="s">
        <v>127</v>
      </c>
      <c r="J163" s="112" t="s">
        <v>127</v>
      </c>
      <c r="K163" s="111" t="s">
        <v>25</v>
      </c>
      <c r="L163" s="111"/>
      <c r="M163" s="111"/>
      <c r="N163" s="113">
        <v>100</v>
      </c>
      <c r="O163" s="111" t="s">
        <v>232</v>
      </c>
      <c r="P163" s="112" t="s">
        <v>233</v>
      </c>
      <c r="Q163" s="111" t="s">
        <v>272</v>
      </c>
      <c r="R163" s="114" t="s">
        <v>234</v>
      </c>
      <c r="S163" s="111" t="s">
        <v>232</v>
      </c>
      <c r="T163" s="112" t="s">
        <v>75</v>
      </c>
      <c r="U163" s="111"/>
      <c r="V163" s="111"/>
      <c r="W163" s="111" t="s">
        <v>264</v>
      </c>
      <c r="X163" s="111" t="s">
        <v>251</v>
      </c>
      <c r="Y163" s="115">
        <v>0</v>
      </c>
      <c r="Z163" s="115">
        <v>100</v>
      </c>
      <c r="AA163" s="115">
        <v>0</v>
      </c>
      <c r="AB163" s="111"/>
      <c r="AC163" s="111" t="s">
        <v>236</v>
      </c>
      <c r="AD163" s="116"/>
      <c r="AE163" s="117"/>
      <c r="AF163" s="117">
        <v>125175374</v>
      </c>
      <c r="AG163" s="217">
        <f t="shared" si="184"/>
        <v>140196418.88000003</v>
      </c>
      <c r="AH163" s="116"/>
      <c r="AI163" s="117"/>
      <c r="AJ163" s="117">
        <v>125175374</v>
      </c>
      <c r="AK163" s="217">
        <f t="shared" si="185"/>
        <v>140196418.88000003</v>
      </c>
      <c r="AL163" s="116"/>
      <c r="AM163" s="117"/>
      <c r="AN163" s="117">
        <v>125175374</v>
      </c>
      <c r="AO163" s="271">
        <f t="shared" ref="AO163:AO179" si="188">AN163*1.12</f>
        <v>140196418.88000003</v>
      </c>
      <c r="AP163" s="116"/>
      <c r="AQ163" s="120"/>
      <c r="AR163" s="271"/>
      <c r="AS163" s="271"/>
      <c r="AT163" s="121"/>
      <c r="AU163" s="120"/>
      <c r="AV163" s="120"/>
      <c r="AW163" s="120"/>
      <c r="AX163" s="122"/>
      <c r="AY163" s="42">
        <v>0</v>
      </c>
      <c r="AZ163" s="42">
        <v>0</v>
      </c>
      <c r="BA163" s="272" t="s">
        <v>245</v>
      </c>
      <c r="BB163" s="50" t="s">
        <v>369</v>
      </c>
      <c r="BC163" s="50" t="s">
        <v>370</v>
      </c>
      <c r="BD163" s="111"/>
      <c r="BE163" s="111"/>
      <c r="BF163" s="112"/>
      <c r="BG163" s="111"/>
      <c r="BH163" s="111"/>
      <c r="BI163" s="112"/>
      <c r="BJ163" s="111"/>
      <c r="BK163" s="111"/>
      <c r="BL163" s="112"/>
      <c r="BM163" s="112"/>
    </row>
    <row r="164" spans="1:83" s="48" customFormat="1" ht="13.15" customHeight="1" x14ac:dyDescent="0.2">
      <c r="A164" s="160" t="s">
        <v>87</v>
      </c>
      <c r="B164" s="28" t="s">
        <v>426</v>
      </c>
      <c r="C164" s="29"/>
      <c r="D164" s="49" t="s">
        <v>101</v>
      </c>
      <c r="E164" s="32"/>
      <c r="F164" s="32" t="s">
        <v>419</v>
      </c>
      <c r="G164" s="112" t="s">
        <v>141</v>
      </c>
      <c r="H164" s="112"/>
      <c r="I164" s="112" t="s">
        <v>127</v>
      </c>
      <c r="J164" s="112" t="s">
        <v>127</v>
      </c>
      <c r="K164" s="111" t="s">
        <v>25</v>
      </c>
      <c r="L164" s="111"/>
      <c r="M164" s="111"/>
      <c r="N164" s="113">
        <v>100</v>
      </c>
      <c r="O164" s="111" t="s">
        <v>232</v>
      </c>
      <c r="P164" s="112" t="s">
        <v>233</v>
      </c>
      <c r="Q164" s="112" t="s">
        <v>279</v>
      </c>
      <c r="R164" s="114" t="s">
        <v>234</v>
      </c>
      <c r="S164" s="111" t="s">
        <v>232</v>
      </c>
      <c r="T164" s="112" t="s">
        <v>75</v>
      </c>
      <c r="U164" s="111"/>
      <c r="V164" s="111"/>
      <c r="W164" s="111" t="s">
        <v>264</v>
      </c>
      <c r="X164" s="111" t="s">
        <v>251</v>
      </c>
      <c r="Y164" s="115">
        <v>0</v>
      </c>
      <c r="Z164" s="115">
        <v>100</v>
      </c>
      <c r="AA164" s="115">
        <v>0</v>
      </c>
      <c r="AB164" s="111"/>
      <c r="AC164" s="111" t="s">
        <v>236</v>
      </c>
      <c r="AD164" s="116"/>
      <c r="AE164" s="117"/>
      <c r="AF164" s="117">
        <v>125175374</v>
      </c>
      <c r="AG164" s="217">
        <f t="shared" si="184"/>
        <v>140196418.88000003</v>
      </c>
      <c r="AH164" s="116"/>
      <c r="AI164" s="117"/>
      <c r="AJ164" s="117">
        <v>125175374</v>
      </c>
      <c r="AK164" s="217">
        <f t="shared" si="185"/>
        <v>140196418.88000003</v>
      </c>
      <c r="AL164" s="116"/>
      <c r="AM164" s="117"/>
      <c r="AN164" s="117">
        <v>125175374</v>
      </c>
      <c r="AO164" s="271">
        <f t="shared" si="188"/>
        <v>140196418.88000003</v>
      </c>
      <c r="AP164" s="116"/>
      <c r="AQ164" s="120"/>
      <c r="AR164" s="271"/>
      <c r="AS164" s="271"/>
      <c r="AT164" s="121"/>
      <c r="AU164" s="120"/>
      <c r="AV164" s="120"/>
      <c r="AW164" s="120"/>
      <c r="AX164" s="122"/>
      <c r="AY164" s="218">
        <f t="shared" si="187"/>
        <v>375526122</v>
      </c>
      <c r="AZ164" s="218">
        <f t="shared" si="183"/>
        <v>420589256.64000005</v>
      </c>
      <c r="BA164" s="272" t="s">
        <v>245</v>
      </c>
      <c r="BB164" s="50" t="s">
        <v>369</v>
      </c>
      <c r="BC164" s="50" t="s">
        <v>370</v>
      </c>
      <c r="BD164" s="111"/>
      <c r="BE164" s="111"/>
      <c r="BF164" s="112"/>
      <c r="BG164" s="111"/>
      <c r="BH164" s="111"/>
      <c r="BI164" s="112"/>
      <c r="BJ164" s="111"/>
      <c r="BK164" s="111"/>
      <c r="BL164" s="112"/>
      <c r="BM164" s="112"/>
    </row>
    <row r="165" spans="1:83" s="48" customFormat="1" ht="13.15" customHeight="1" x14ac:dyDescent="0.2">
      <c r="A165" s="160" t="s">
        <v>87</v>
      </c>
      <c r="B165" s="111"/>
      <c r="C165" s="29"/>
      <c r="D165" s="32"/>
      <c r="E165" s="32"/>
      <c r="F165" s="32" t="s">
        <v>94</v>
      </c>
      <c r="G165" s="112" t="s">
        <v>141</v>
      </c>
      <c r="H165" s="112"/>
      <c r="I165" s="112" t="s">
        <v>127</v>
      </c>
      <c r="J165" s="112" t="s">
        <v>127</v>
      </c>
      <c r="K165" s="111" t="s">
        <v>25</v>
      </c>
      <c r="L165" s="111"/>
      <c r="M165" s="111"/>
      <c r="N165" s="113">
        <v>100</v>
      </c>
      <c r="O165" s="111" t="s">
        <v>232</v>
      </c>
      <c r="P165" s="112" t="s">
        <v>233</v>
      </c>
      <c r="Q165" s="111" t="s">
        <v>272</v>
      </c>
      <c r="R165" s="114" t="s">
        <v>234</v>
      </c>
      <c r="S165" s="111" t="s">
        <v>232</v>
      </c>
      <c r="T165" s="112" t="s">
        <v>142</v>
      </c>
      <c r="U165" s="111"/>
      <c r="V165" s="111"/>
      <c r="W165" s="111" t="s">
        <v>264</v>
      </c>
      <c r="X165" s="111" t="s">
        <v>251</v>
      </c>
      <c r="Y165" s="115">
        <v>0</v>
      </c>
      <c r="Z165" s="115">
        <v>100</v>
      </c>
      <c r="AA165" s="115">
        <v>0</v>
      </c>
      <c r="AB165" s="111"/>
      <c r="AC165" s="111" t="s">
        <v>236</v>
      </c>
      <c r="AD165" s="116"/>
      <c r="AE165" s="117"/>
      <c r="AF165" s="117">
        <v>93328850</v>
      </c>
      <c r="AG165" s="217">
        <f t="shared" si="184"/>
        <v>104528312.00000001</v>
      </c>
      <c r="AH165" s="116"/>
      <c r="AI165" s="117"/>
      <c r="AJ165" s="117">
        <v>93328850</v>
      </c>
      <c r="AK165" s="217">
        <f t="shared" si="185"/>
        <v>104528312.00000001</v>
      </c>
      <c r="AL165" s="116"/>
      <c r="AM165" s="117"/>
      <c r="AN165" s="117">
        <v>93328850</v>
      </c>
      <c r="AO165" s="271">
        <f t="shared" si="188"/>
        <v>104528312.00000001</v>
      </c>
      <c r="AP165" s="116"/>
      <c r="AQ165" s="120"/>
      <c r="AR165" s="271"/>
      <c r="AS165" s="271"/>
      <c r="AT165" s="121"/>
      <c r="AU165" s="120"/>
      <c r="AV165" s="120"/>
      <c r="AW165" s="120"/>
      <c r="AX165" s="122"/>
      <c r="AY165" s="42">
        <v>0</v>
      </c>
      <c r="AZ165" s="42">
        <v>0</v>
      </c>
      <c r="BA165" s="272" t="s">
        <v>245</v>
      </c>
      <c r="BB165" s="50" t="s">
        <v>371</v>
      </c>
      <c r="BC165" s="50" t="s">
        <v>372</v>
      </c>
      <c r="BD165" s="111"/>
      <c r="BE165" s="111"/>
      <c r="BF165" s="112"/>
      <c r="BG165" s="111"/>
      <c r="BH165" s="111"/>
      <c r="BI165" s="112"/>
      <c r="BJ165" s="111"/>
      <c r="BK165" s="111"/>
      <c r="BL165" s="112"/>
      <c r="BM165" s="112"/>
    </row>
    <row r="166" spans="1:83" s="48" customFormat="1" ht="13.15" customHeight="1" x14ac:dyDescent="0.2">
      <c r="A166" s="160" t="s">
        <v>87</v>
      </c>
      <c r="B166" s="28" t="s">
        <v>426</v>
      </c>
      <c r="C166" s="29"/>
      <c r="D166" s="49" t="s">
        <v>97</v>
      </c>
      <c r="E166" s="32"/>
      <c r="F166" s="32" t="s">
        <v>420</v>
      </c>
      <c r="G166" s="112" t="s">
        <v>141</v>
      </c>
      <c r="H166" s="112"/>
      <c r="I166" s="112" t="s">
        <v>127</v>
      </c>
      <c r="J166" s="112" t="s">
        <v>127</v>
      </c>
      <c r="K166" s="111" t="s">
        <v>25</v>
      </c>
      <c r="L166" s="111"/>
      <c r="M166" s="111"/>
      <c r="N166" s="113">
        <v>100</v>
      </c>
      <c r="O166" s="111" t="s">
        <v>232</v>
      </c>
      <c r="P166" s="112" t="s">
        <v>233</v>
      </c>
      <c r="Q166" s="112" t="s">
        <v>279</v>
      </c>
      <c r="R166" s="114" t="s">
        <v>234</v>
      </c>
      <c r="S166" s="111" t="s">
        <v>232</v>
      </c>
      <c r="T166" s="112" t="s">
        <v>142</v>
      </c>
      <c r="U166" s="111"/>
      <c r="V166" s="111"/>
      <c r="W166" s="111" t="s">
        <v>264</v>
      </c>
      <c r="X166" s="111" t="s">
        <v>251</v>
      </c>
      <c r="Y166" s="115">
        <v>0</v>
      </c>
      <c r="Z166" s="115">
        <v>100</v>
      </c>
      <c r="AA166" s="115">
        <v>0</v>
      </c>
      <c r="AB166" s="111"/>
      <c r="AC166" s="111" t="s">
        <v>236</v>
      </c>
      <c r="AD166" s="116"/>
      <c r="AE166" s="117"/>
      <c r="AF166" s="117">
        <v>93328850</v>
      </c>
      <c r="AG166" s="217">
        <f t="shared" si="184"/>
        <v>104528312.00000001</v>
      </c>
      <c r="AH166" s="116"/>
      <c r="AI166" s="117"/>
      <c r="AJ166" s="117">
        <v>93328850</v>
      </c>
      <c r="AK166" s="217">
        <f t="shared" si="185"/>
        <v>104528312.00000001</v>
      </c>
      <c r="AL166" s="116"/>
      <c r="AM166" s="117"/>
      <c r="AN166" s="117">
        <v>93328850</v>
      </c>
      <c r="AO166" s="271">
        <f t="shared" si="188"/>
        <v>104528312.00000001</v>
      </c>
      <c r="AP166" s="116"/>
      <c r="AQ166" s="120"/>
      <c r="AR166" s="271"/>
      <c r="AS166" s="271"/>
      <c r="AT166" s="121"/>
      <c r="AU166" s="120"/>
      <c r="AV166" s="120"/>
      <c r="AW166" s="120"/>
      <c r="AX166" s="122"/>
      <c r="AY166" s="218">
        <f t="shared" si="187"/>
        <v>279986550</v>
      </c>
      <c r="AZ166" s="218">
        <f t="shared" si="183"/>
        <v>313584936.00000006</v>
      </c>
      <c r="BA166" s="272" t="s">
        <v>245</v>
      </c>
      <c r="BB166" s="50" t="s">
        <v>371</v>
      </c>
      <c r="BC166" s="50" t="s">
        <v>372</v>
      </c>
      <c r="BD166" s="111"/>
      <c r="BE166" s="111"/>
      <c r="BF166" s="112"/>
      <c r="BG166" s="111"/>
      <c r="BH166" s="111"/>
      <c r="BI166" s="112"/>
      <c r="BJ166" s="111"/>
      <c r="BK166" s="111"/>
      <c r="BL166" s="112"/>
      <c r="BM166" s="112"/>
    </row>
    <row r="167" spans="1:83" s="48" customFormat="1" ht="13.15" customHeight="1" x14ac:dyDescent="0.2">
      <c r="A167" s="160" t="s">
        <v>87</v>
      </c>
      <c r="B167" s="111"/>
      <c r="C167" s="29"/>
      <c r="D167" s="32"/>
      <c r="E167" s="32"/>
      <c r="F167" s="32" t="s">
        <v>95</v>
      </c>
      <c r="G167" s="112" t="s">
        <v>141</v>
      </c>
      <c r="H167" s="112"/>
      <c r="I167" s="112" t="s">
        <v>127</v>
      </c>
      <c r="J167" s="112" t="s">
        <v>127</v>
      </c>
      <c r="K167" s="111" t="s">
        <v>25</v>
      </c>
      <c r="L167" s="111"/>
      <c r="M167" s="111"/>
      <c r="N167" s="113">
        <v>100</v>
      </c>
      <c r="O167" s="111" t="s">
        <v>232</v>
      </c>
      <c r="P167" s="112" t="s">
        <v>233</v>
      </c>
      <c r="Q167" s="111" t="s">
        <v>272</v>
      </c>
      <c r="R167" s="114" t="s">
        <v>234</v>
      </c>
      <c r="S167" s="111" t="s">
        <v>232</v>
      </c>
      <c r="T167" s="112" t="s">
        <v>280</v>
      </c>
      <c r="U167" s="111"/>
      <c r="V167" s="111"/>
      <c r="W167" s="111" t="s">
        <v>264</v>
      </c>
      <c r="X167" s="111" t="s">
        <v>251</v>
      </c>
      <c r="Y167" s="115">
        <v>0</v>
      </c>
      <c r="Z167" s="115">
        <v>100</v>
      </c>
      <c r="AA167" s="115">
        <v>0</v>
      </c>
      <c r="AB167" s="111"/>
      <c r="AC167" s="111" t="s">
        <v>236</v>
      </c>
      <c r="AD167" s="116"/>
      <c r="AE167" s="117"/>
      <c r="AF167" s="117">
        <v>97217713.159999996</v>
      </c>
      <c r="AG167" s="217">
        <f t="shared" si="184"/>
        <v>108883838.73920001</v>
      </c>
      <c r="AH167" s="116"/>
      <c r="AI167" s="117"/>
      <c r="AJ167" s="117">
        <v>97217713.159999996</v>
      </c>
      <c r="AK167" s="217">
        <f t="shared" si="185"/>
        <v>108883838.73920001</v>
      </c>
      <c r="AL167" s="116"/>
      <c r="AM167" s="117"/>
      <c r="AN167" s="117">
        <v>97217713.159999996</v>
      </c>
      <c r="AO167" s="271">
        <f t="shared" si="188"/>
        <v>108883838.73920001</v>
      </c>
      <c r="AP167" s="116"/>
      <c r="AQ167" s="120"/>
      <c r="AR167" s="271"/>
      <c r="AS167" s="271"/>
      <c r="AT167" s="121"/>
      <c r="AU167" s="120"/>
      <c r="AV167" s="120"/>
      <c r="AW167" s="120"/>
      <c r="AX167" s="122"/>
      <c r="AY167" s="42">
        <v>0</v>
      </c>
      <c r="AZ167" s="42">
        <v>0</v>
      </c>
      <c r="BA167" s="272" t="s">
        <v>245</v>
      </c>
      <c r="BB167" s="50" t="s">
        <v>373</v>
      </c>
      <c r="BC167" s="50" t="s">
        <v>374</v>
      </c>
      <c r="BD167" s="111"/>
      <c r="BE167" s="111"/>
      <c r="BF167" s="112"/>
      <c r="BG167" s="111"/>
      <c r="BH167" s="111"/>
      <c r="BI167" s="112"/>
      <c r="BJ167" s="111"/>
      <c r="BK167" s="111"/>
      <c r="BL167" s="112"/>
      <c r="BM167" s="112"/>
    </row>
    <row r="168" spans="1:83" s="48" customFormat="1" ht="13.15" customHeight="1" x14ac:dyDescent="0.2">
      <c r="A168" s="160" t="s">
        <v>87</v>
      </c>
      <c r="B168" s="28" t="s">
        <v>426</v>
      </c>
      <c r="C168" s="29"/>
      <c r="D168" s="49" t="s">
        <v>99</v>
      </c>
      <c r="E168" s="32"/>
      <c r="F168" s="32" t="s">
        <v>421</v>
      </c>
      <c r="G168" s="112" t="s">
        <v>141</v>
      </c>
      <c r="H168" s="112"/>
      <c r="I168" s="112" t="s">
        <v>127</v>
      </c>
      <c r="J168" s="112" t="s">
        <v>127</v>
      </c>
      <c r="K168" s="111" t="s">
        <v>25</v>
      </c>
      <c r="L168" s="111"/>
      <c r="M168" s="111"/>
      <c r="N168" s="113">
        <v>100</v>
      </c>
      <c r="O168" s="111" t="s">
        <v>232</v>
      </c>
      <c r="P168" s="112" t="s">
        <v>233</v>
      </c>
      <c r="Q168" s="112" t="s">
        <v>279</v>
      </c>
      <c r="R168" s="114" t="s">
        <v>234</v>
      </c>
      <c r="S168" s="111" t="s">
        <v>232</v>
      </c>
      <c r="T168" s="112" t="s">
        <v>280</v>
      </c>
      <c r="U168" s="111"/>
      <c r="V168" s="111"/>
      <c r="W168" s="111" t="s">
        <v>264</v>
      </c>
      <c r="X168" s="111" t="s">
        <v>251</v>
      </c>
      <c r="Y168" s="115">
        <v>0</v>
      </c>
      <c r="Z168" s="115">
        <v>100</v>
      </c>
      <c r="AA168" s="115">
        <v>0</v>
      </c>
      <c r="AB168" s="111"/>
      <c r="AC168" s="111" t="s">
        <v>236</v>
      </c>
      <c r="AD168" s="116"/>
      <c r="AE168" s="117"/>
      <c r="AF168" s="117">
        <v>97217713.159999996</v>
      </c>
      <c r="AG168" s="217">
        <f t="shared" si="184"/>
        <v>108883838.73920001</v>
      </c>
      <c r="AH168" s="116"/>
      <c r="AI168" s="117"/>
      <c r="AJ168" s="117">
        <v>97217713.159999996</v>
      </c>
      <c r="AK168" s="217">
        <f t="shared" si="185"/>
        <v>108883838.73920001</v>
      </c>
      <c r="AL168" s="116"/>
      <c r="AM168" s="117"/>
      <c r="AN168" s="117">
        <v>97217713.159999996</v>
      </c>
      <c r="AO168" s="271">
        <f t="shared" si="188"/>
        <v>108883838.73920001</v>
      </c>
      <c r="AP168" s="116"/>
      <c r="AQ168" s="120"/>
      <c r="AR168" s="271"/>
      <c r="AS168" s="271"/>
      <c r="AT168" s="121"/>
      <c r="AU168" s="120"/>
      <c r="AV168" s="120"/>
      <c r="AW168" s="120"/>
      <c r="AX168" s="122"/>
      <c r="AY168" s="218">
        <f t="shared" si="187"/>
        <v>291653139.48000002</v>
      </c>
      <c r="AZ168" s="218">
        <f t="shared" si="183"/>
        <v>326651516.21760005</v>
      </c>
      <c r="BA168" s="272" t="s">
        <v>245</v>
      </c>
      <c r="BB168" s="50" t="s">
        <v>373</v>
      </c>
      <c r="BC168" s="50" t="s">
        <v>374</v>
      </c>
      <c r="BD168" s="111"/>
      <c r="BE168" s="111"/>
      <c r="BF168" s="112"/>
      <c r="BG168" s="111"/>
      <c r="BH168" s="111"/>
      <c r="BI168" s="112"/>
      <c r="BJ168" s="111"/>
      <c r="BK168" s="111"/>
      <c r="BL168" s="112"/>
      <c r="BM168" s="112"/>
    </row>
    <row r="169" spans="1:83" s="48" customFormat="1" ht="13.15" customHeight="1" x14ac:dyDescent="0.2">
      <c r="A169" s="160" t="s">
        <v>87</v>
      </c>
      <c r="B169" s="111"/>
      <c r="C169" s="29"/>
      <c r="D169" s="32"/>
      <c r="E169" s="32"/>
      <c r="F169" s="32" t="s">
        <v>110</v>
      </c>
      <c r="G169" s="112" t="s">
        <v>375</v>
      </c>
      <c r="H169" s="112"/>
      <c r="I169" s="112" t="s">
        <v>128</v>
      </c>
      <c r="J169" s="112" t="s">
        <v>128</v>
      </c>
      <c r="K169" s="111" t="s">
        <v>25</v>
      </c>
      <c r="L169" s="111"/>
      <c r="M169" s="111"/>
      <c r="N169" s="113">
        <v>100</v>
      </c>
      <c r="O169" s="111" t="s">
        <v>232</v>
      </c>
      <c r="P169" s="112" t="s">
        <v>233</v>
      </c>
      <c r="Q169" s="111" t="s">
        <v>272</v>
      </c>
      <c r="R169" s="114" t="s">
        <v>234</v>
      </c>
      <c r="S169" s="111" t="s">
        <v>232</v>
      </c>
      <c r="T169" s="112" t="s">
        <v>72</v>
      </c>
      <c r="U169" s="111"/>
      <c r="V169" s="111"/>
      <c r="W169" s="111" t="s">
        <v>264</v>
      </c>
      <c r="X169" s="111" t="s">
        <v>251</v>
      </c>
      <c r="Y169" s="115">
        <v>0</v>
      </c>
      <c r="Z169" s="115">
        <v>100</v>
      </c>
      <c r="AA169" s="115">
        <v>0</v>
      </c>
      <c r="AB169" s="111"/>
      <c r="AC169" s="111" t="s">
        <v>236</v>
      </c>
      <c r="AD169" s="116"/>
      <c r="AE169" s="117"/>
      <c r="AF169" s="271">
        <v>8567294.4000000004</v>
      </c>
      <c r="AG169" s="217">
        <f t="shared" si="184"/>
        <v>9595369.728000002</v>
      </c>
      <c r="AH169" s="116"/>
      <c r="AI169" s="117"/>
      <c r="AJ169" s="271">
        <v>8567294.4000000004</v>
      </c>
      <c r="AK169" s="217">
        <f t="shared" si="185"/>
        <v>9595369.728000002</v>
      </c>
      <c r="AL169" s="116"/>
      <c r="AM169" s="117"/>
      <c r="AN169" s="271">
        <v>8567294.4000000004</v>
      </c>
      <c r="AO169" s="271">
        <f t="shared" si="188"/>
        <v>9595369.728000002</v>
      </c>
      <c r="AP169" s="116"/>
      <c r="AQ169" s="120"/>
      <c r="AR169" s="271"/>
      <c r="AS169" s="271"/>
      <c r="AT169" s="121"/>
      <c r="AU169" s="120"/>
      <c r="AV169" s="120"/>
      <c r="AW169" s="120"/>
      <c r="AX169" s="122"/>
      <c r="AY169" s="42">
        <v>0</v>
      </c>
      <c r="AZ169" s="42">
        <v>0</v>
      </c>
      <c r="BA169" s="272" t="s">
        <v>245</v>
      </c>
      <c r="BB169" s="50" t="s">
        <v>376</v>
      </c>
      <c r="BC169" s="163" t="s">
        <v>377</v>
      </c>
      <c r="BD169" s="111"/>
      <c r="BE169" s="111"/>
      <c r="BF169" s="112"/>
      <c r="BG169" s="111"/>
      <c r="BH169" s="111"/>
      <c r="BI169" s="112"/>
      <c r="BJ169" s="111"/>
      <c r="BK169" s="111"/>
      <c r="BL169" s="112"/>
      <c r="BM169" s="112"/>
    </row>
    <row r="170" spans="1:83" s="48" customFormat="1" ht="13.15" customHeight="1" x14ac:dyDescent="0.25">
      <c r="A170" s="160" t="s">
        <v>87</v>
      </c>
      <c r="B170" s="28" t="s">
        <v>426</v>
      </c>
      <c r="C170" s="29"/>
      <c r="D170" s="49" t="s">
        <v>122</v>
      </c>
      <c r="E170" s="32"/>
      <c r="F170" s="32" t="s">
        <v>422</v>
      </c>
      <c r="G170" s="112" t="s">
        <v>375</v>
      </c>
      <c r="H170" s="112"/>
      <c r="I170" s="112" t="s">
        <v>128</v>
      </c>
      <c r="J170" s="112" t="s">
        <v>128</v>
      </c>
      <c r="K170" s="111" t="s">
        <v>25</v>
      </c>
      <c r="L170" s="111"/>
      <c r="M170" s="111"/>
      <c r="N170" s="113">
        <v>100</v>
      </c>
      <c r="O170" s="111" t="s">
        <v>232</v>
      </c>
      <c r="P170" s="112" t="s">
        <v>233</v>
      </c>
      <c r="Q170" s="112" t="s">
        <v>279</v>
      </c>
      <c r="R170" s="114" t="s">
        <v>234</v>
      </c>
      <c r="S170" s="111" t="s">
        <v>232</v>
      </c>
      <c r="T170" s="112" t="s">
        <v>72</v>
      </c>
      <c r="U170" s="111"/>
      <c r="V170" s="111"/>
      <c r="W170" s="111" t="s">
        <v>264</v>
      </c>
      <c r="X170" s="111" t="s">
        <v>251</v>
      </c>
      <c r="Y170" s="115">
        <v>0</v>
      </c>
      <c r="Z170" s="115">
        <v>100</v>
      </c>
      <c r="AA170" s="115">
        <v>0</v>
      </c>
      <c r="AB170" s="111"/>
      <c r="AC170" s="111" t="s">
        <v>236</v>
      </c>
      <c r="AD170" s="116"/>
      <c r="AE170" s="117"/>
      <c r="AF170" s="271">
        <v>8567294.4000000004</v>
      </c>
      <c r="AG170" s="217">
        <f t="shared" si="184"/>
        <v>9595369.728000002</v>
      </c>
      <c r="AH170" s="116"/>
      <c r="AI170" s="117"/>
      <c r="AJ170" s="271">
        <v>8567294.4000000004</v>
      </c>
      <c r="AK170" s="217">
        <f t="shared" si="185"/>
        <v>9595369.728000002</v>
      </c>
      <c r="AL170" s="116"/>
      <c r="AM170" s="117"/>
      <c r="AN170" s="271">
        <v>8567294.4000000004</v>
      </c>
      <c r="AO170" s="271">
        <f t="shared" si="188"/>
        <v>9595369.728000002</v>
      </c>
      <c r="AP170" s="116"/>
      <c r="AQ170" s="120"/>
      <c r="AR170" s="271"/>
      <c r="AS170" s="271"/>
      <c r="AT170" s="121"/>
      <c r="AU170" s="120"/>
      <c r="AV170" s="120"/>
      <c r="AW170" s="120"/>
      <c r="AX170" s="122"/>
      <c r="AY170" s="80">
        <v>0</v>
      </c>
      <c r="AZ170" s="80">
        <f>AY170*1.12</f>
        <v>0</v>
      </c>
      <c r="BA170" s="272" t="s">
        <v>245</v>
      </c>
      <c r="BB170" s="50" t="s">
        <v>376</v>
      </c>
      <c r="BC170" s="163" t="s">
        <v>377</v>
      </c>
      <c r="BD170" s="111"/>
      <c r="BE170" s="111"/>
      <c r="BF170" s="112"/>
      <c r="BG170" s="111"/>
      <c r="BH170" s="111"/>
      <c r="BI170" s="112"/>
      <c r="BJ170" s="111"/>
      <c r="BK170" s="111"/>
      <c r="BL170" s="112"/>
      <c r="BM170" s="112"/>
    </row>
    <row r="171" spans="1:83" s="281" customFormat="1" ht="13.15" customHeight="1" x14ac:dyDescent="0.2">
      <c r="A171" s="160" t="s">
        <v>87</v>
      </c>
      <c r="B171" s="35"/>
      <c r="C171" s="35"/>
      <c r="D171" s="49" t="s">
        <v>660</v>
      </c>
      <c r="E171" s="273"/>
      <c r="F171" s="32" t="s">
        <v>661</v>
      </c>
      <c r="G171" s="112" t="s">
        <v>375</v>
      </c>
      <c r="H171" s="112"/>
      <c r="I171" s="112" t="s">
        <v>128</v>
      </c>
      <c r="J171" s="112" t="s">
        <v>128</v>
      </c>
      <c r="K171" s="274" t="s">
        <v>25</v>
      </c>
      <c r="L171" s="274"/>
      <c r="M171" s="274"/>
      <c r="N171" s="113">
        <v>100</v>
      </c>
      <c r="O171" s="111" t="s">
        <v>232</v>
      </c>
      <c r="P171" s="112" t="s">
        <v>233</v>
      </c>
      <c r="Q171" s="111" t="s">
        <v>522</v>
      </c>
      <c r="R171" s="114" t="s">
        <v>234</v>
      </c>
      <c r="S171" s="111" t="s">
        <v>232</v>
      </c>
      <c r="T171" s="112" t="s">
        <v>72</v>
      </c>
      <c r="U171" s="274"/>
      <c r="V171" s="274"/>
      <c r="W171" s="111" t="s">
        <v>662</v>
      </c>
      <c r="X171" s="111" t="s">
        <v>251</v>
      </c>
      <c r="Y171" s="115">
        <v>0</v>
      </c>
      <c r="Z171" s="115">
        <v>100</v>
      </c>
      <c r="AA171" s="115">
        <v>0</v>
      </c>
      <c r="AB171" s="274"/>
      <c r="AC171" s="274"/>
      <c r="AD171" s="275"/>
      <c r="AE171" s="276">
        <v>5711529.5999999996</v>
      </c>
      <c r="AF171" s="276">
        <v>5711529.5999999996</v>
      </c>
      <c r="AG171" s="277">
        <f>AF171*1.12</f>
        <v>6396913.1519999998</v>
      </c>
      <c r="AH171" s="275"/>
      <c r="AI171" s="271">
        <v>8567294.4000000004</v>
      </c>
      <c r="AJ171" s="271">
        <v>8567294.4000000004</v>
      </c>
      <c r="AK171" s="277">
        <f>AJ171*1.12</f>
        <v>9595369.728000002</v>
      </c>
      <c r="AL171" s="275"/>
      <c r="AM171" s="271">
        <v>8567294.4000000004</v>
      </c>
      <c r="AN171" s="271">
        <v>8567294.4000000004</v>
      </c>
      <c r="AO171" s="277">
        <f>AN171*1.12</f>
        <v>9595369.728000002</v>
      </c>
      <c r="AP171" s="275"/>
      <c r="AQ171" s="278"/>
      <c r="AR171" s="278"/>
      <c r="AS171" s="278"/>
      <c r="AT171" s="275"/>
      <c r="AU171" s="278"/>
      <c r="AV171" s="278"/>
      <c r="AW171" s="278"/>
      <c r="AX171" s="278"/>
      <c r="AY171" s="137">
        <f>AF171+AJ171+AN171</f>
        <v>22846118.399999999</v>
      </c>
      <c r="AZ171" s="277">
        <f>AY171*1.12</f>
        <v>25587652.607999999</v>
      </c>
      <c r="BA171" s="272" t="s">
        <v>245</v>
      </c>
      <c r="BB171" s="50" t="s">
        <v>376</v>
      </c>
      <c r="BC171" s="163" t="s">
        <v>377</v>
      </c>
      <c r="BD171" s="279"/>
      <c r="BE171" s="274"/>
      <c r="BF171" s="274"/>
      <c r="BG171" s="279"/>
      <c r="BH171" s="274"/>
      <c r="BI171" s="274"/>
      <c r="BJ171" s="279"/>
      <c r="BK171" s="274"/>
      <c r="BL171" s="274"/>
      <c r="BM171" s="274" t="s">
        <v>663</v>
      </c>
      <c r="BN171" s="280"/>
      <c r="BO171" s="280"/>
      <c r="BP171" s="280"/>
      <c r="BQ171" s="280"/>
      <c r="BR171" s="280"/>
      <c r="BS171" s="280"/>
      <c r="BT171" s="280"/>
      <c r="BU171" s="280"/>
      <c r="BV171" s="280"/>
      <c r="BW171" s="280"/>
      <c r="BX171" s="280"/>
      <c r="BY171" s="280"/>
      <c r="BZ171" s="280"/>
      <c r="CA171" s="280"/>
      <c r="CB171" s="280"/>
      <c r="CC171" s="280"/>
      <c r="CD171" s="280"/>
      <c r="CE171" s="280"/>
    </row>
    <row r="172" spans="1:83" s="48" customFormat="1" ht="13.15" customHeight="1" x14ac:dyDescent="0.2">
      <c r="A172" s="160" t="s">
        <v>87</v>
      </c>
      <c r="B172" s="111"/>
      <c r="C172" s="29"/>
      <c r="D172" s="32"/>
      <c r="E172" s="32"/>
      <c r="F172" s="32" t="s">
        <v>111</v>
      </c>
      <c r="G172" s="112" t="s">
        <v>375</v>
      </c>
      <c r="H172" s="112"/>
      <c r="I172" s="112" t="s">
        <v>128</v>
      </c>
      <c r="J172" s="112" t="s">
        <v>128</v>
      </c>
      <c r="K172" s="111" t="s">
        <v>25</v>
      </c>
      <c r="L172" s="111"/>
      <c r="M172" s="111"/>
      <c r="N172" s="113">
        <v>100</v>
      </c>
      <c r="O172" s="111" t="s">
        <v>232</v>
      </c>
      <c r="P172" s="112" t="s">
        <v>233</v>
      </c>
      <c r="Q172" s="111" t="s">
        <v>272</v>
      </c>
      <c r="R172" s="114" t="s">
        <v>234</v>
      </c>
      <c r="S172" s="111" t="s">
        <v>232</v>
      </c>
      <c r="T172" s="112" t="s">
        <v>72</v>
      </c>
      <c r="U172" s="111"/>
      <c r="V172" s="111"/>
      <c r="W172" s="111" t="s">
        <v>264</v>
      </c>
      <c r="X172" s="111" t="s">
        <v>251</v>
      </c>
      <c r="Y172" s="115">
        <v>0</v>
      </c>
      <c r="Z172" s="115">
        <v>100</v>
      </c>
      <c r="AA172" s="115">
        <v>0</v>
      </c>
      <c r="AB172" s="111"/>
      <c r="AC172" s="111" t="s">
        <v>236</v>
      </c>
      <c r="AD172" s="116"/>
      <c r="AE172" s="117"/>
      <c r="AF172" s="271">
        <v>5368507.2</v>
      </c>
      <c r="AG172" s="217">
        <f t="shared" si="184"/>
        <v>6012728.0640000012</v>
      </c>
      <c r="AH172" s="116"/>
      <c r="AI172" s="117"/>
      <c r="AJ172" s="271">
        <v>5368507.2</v>
      </c>
      <c r="AK172" s="217">
        <f t="shared" si="185"/>
        <v>6012728.0640000012</v>
      </c>
      <c r="AL172" s="116"/>
      <c r="AM172" s="117"/>
      <c r="AN172" s="271">
        <v>5368507.2</v>
      </c>
      <c r="AO172" s="271">
        <f t="shared" si="188"/>
        <v>6012728.0640000012</v>
      </c>
      <c r="AP172" s="116"/>
      <c r="AQ172" s="120"/>
      <c r="AR172" s="271"/>
      <c r="AS172" s="271"/>
      <c r="AT172" s="121"/>
      <c r="AU172" s="120"/>
      <c r="AV172" s="120"/>
      <c r="AW172" s="120"/>
      <c r="AX172" s="122"/>
      <c r="AY172" s="42">
        <v>0</v>
      </c>
      <c r="AZ172" s="42">
        <v>0</v>
      </c>
      <c r="BA172" s="272" t="s">
        <v>245</v>
      </c>
      <c r="BB172" s="50" t="s">
        <v>378</v>
      </c>
      <c r="BC172" s="163" t="s">
        <v>379</v>
      </c>
      <c r="BD172" s="111"/>
      <c r="BE172" s="111"/>
      <c r="BF172" s="112"/>
      <c r="BG172" s="111"/>
      <c r="BH172" s="111"/>
      <c r="BI172" s="112"/>
      <c r="BJ172" s="111"/>
      <c r="BK172" s="111"/>
      <c r="BL172" s="112"/>
      <c r="BM172" s="112"/>
    </row>
    <row r="173" spans="1:83" s="48" customFormat="1" ht="13.15" customHeight="1" x14ac:dyDescent="0.25">
      <c r="A173" s="160" t="s">
        <v>87</v>
      </c>
      <c r="B173" s="28" t="s">
        <v>426</v>
      </c>
      <c r="C173" s="29"/>
      <c r="D173" s="49" t="s">
        <v>120</v>
      </c>
      <c r="E173" s="32"/>
      <c r="F173" s="32" t="s">
        <v>423</v>
      </c>
      <c r="G173" s="112" t="s">
        <v>375</v>
      </c>
      <c r="H173" s="112"/>
      <c r="I173" s="112" t="s">
        <v>128</v>
      </c>
      <c r="J173" s="112" t="s">
        <v>128</v>
      </c>
      <c r="K173" s="111" t="s">
        <v>25</v>
      </c>
      <c r="L173" s="111"/>
      <c r="M173" s="111"/>
      <c r="N173" s="113">
        <v>100</v>
      </c>
      <c r="O173" s="111" t="s">
        <v>232</v>
      </c>
      <c r="P173" s="112" t="s">
        <v>233</v>
      </c>
      <c r="Q173" s="112" t="s">
        <v>279</v>
      </c>
      <c r="R173" s="114" t="s">
        <v>234</v>
      </c>
      <c r="S173" s="111" t="s">
        <v>232</v>
      </c>
      <c r="T173" s="112" t="s">
        <v>72</v>
      </c>
      <c r="U173" s="111"/>
      <c r="V173" s="111"/>
      <c r="W173" s="111" t="s">
        <v>264</v>
      </c>
      <c r="X173" s="111" t="s">
        <v>251</v>
      </c>
      <c r="Y173" s="115">
        <v>0</v>
      </c>
      <c r="Z173" s="115">
        <v>100</v>
      </c>
      <c r="AA173" s="115">
        <v>0</v>
      </c>
      <c r="AB173" s="111"/>
      <c r="AC173" s="111" t="s">
        <v>236</v>
      </c>
      <c r="AD173" s="116"/>
      <c r="AE173" s="117"/>
      <c r="AF173" s="271">
        <v>5368507.2</v>
      </c>
      <c r="AG173" s="217">
        <f t="shared" si="184"/>
        <v>6012728.0640000012</v>
      </c>
      <c r="AH173" s="116"/>
      <c r="AI173" s="117"/>
      <c r="AJ173" s="271">
        <v>5368507.2</v>
      </c>
      <c r="AK173" s="217">
        <f t="shared" si="185"/>
        <v>6012728.0640000012</v>
      </c>
      <c r="AL173" s="116"/>
      <c r="AM173" s="117"/>
      <c r="AN173" s="271">
        <v>5368507.2</v>
      </c>
      <c r="AO173" s="271">
        <f t="shared" si="188"/>
        <v>6012728.0640000012</v>
      </c>
      <c r="AP173" s="116"/>
      <c r="AQ173" s="120"/>
      <c r="AR173" s="271"/>
      <c r="AS173" s="271"/>
      <c r="AT173" s="121"/>
      <c r="AU173" s="120"/>
      <c r="AV173" s="120"/>
      <c r="AW173" s="120"/>
      <c r="AX173" s="122"/>
      <c r="AY173" s="80">
        <v>0</v>
      </c>
      <c r="AZ173" s="80">
        <f>AY173*1.12</f>
        <v>0</v>
      </c>
      <c r="BA173" s="272" t="s">
        <v>245</v>
      </c>
      <c r="BB173" s="50" t="s">
        <v>378</v>
      </c>
      <c r="BC173" s="163" t="s">
        <v>379</v>
      </c>
      <c r="BD173" s="111"/>
      <c r="BE173" s="111"/>
      <c r="BF173" s="112"/>
      <c r="BG173" s="111"/>
      <c r="BH173" s="111"/>
      <c r="BI173" s="112"/>
      <c r="BJ173" s="111"/>
      <c r="BK173" s="111"/>
      <c r="BL173" s="112"/>
      <c r="BM173" s="112"/>
    </row>
    <row r="174" spans="1:83" s="281" customFormat="1" ht="13.15" customHeight="1" x14ac:dyDescent="0.2">
      <c r="A174" s="160" t="s">
        <v>87</v>
      </c>
      <c r="B174" s="35"/>
      <c r="C174" s="35"/>
      <c r="D174" s="49" t="s">
        <v>664</v>
      </c>
      <c r="E174" s="273"/>
      <c r="F174" s="32" t="s">
        <v>628</v>
      </c>
      <c r="G174" s="112" t="s">
        <v>375</v>
      </c>
      <c r="H174" s="112"/>
      <c r="I174" s="112" t="s">
        <v>128</v>
      </c>
      <c r="J174" s="112" t="s">
        <v>128</v>
      </c>
      <c r="K174" s="33" t="s">
        <v>25</v>
      </c>
      <c r="L174" s="282"/>
      <c r="M174" s="282"/>
      <c r="N174" s="113">
        <v>100</v>
      </c>
      <c r="O174" s="111" t="s">
        <v>232</v>
      </c>
      <c r="P174" s="112" t="s">
        <v>233</v>
      </c>
      <c r="Q174" s="111" t="s">
        <v>522</v>
      </c>
      <c r="R174" s="114" t="s">
        <v>234</v>
      </c>
      <c r="S174" s="111" t="s">
        <v>232</v>
      </c>
      <c r="T174" s="112" t="s">
        <v>72</v>
      </c>
      <c r="U174" s="282"/>
      <c r="V174" s="282"/>
      <c r="W174" s="111" t="s">
        <v>662</v>
      </c>
      <c r="X174" s="111" t="s">
        <v>251</v>
      </c>
      <c r="Y174" s="115">
        <v>0</v>
      </c>
      <c r="Z174" s="115">
        <v>100</v>
      </c>
      <c r="AA174" s="115">
        <v>0</v>
      </c>
      <c r="AB174" s="111"/>
      <c r="AC174" s="95"/>
      <c r="AD174" s="275"/>
      <c r="AE174" s="276">
        <v>3579004.8</v>
      </c>
      <c r="AF174" s="276">
        <v>3579004.8</v>
      </c>
      <c r="AG174" s="277">
        <f>AF174*1.12</f>
        <v>4008485.3760000002</v>
      </c>
      <c r="AH174" s="137"/>
      <c r="AI174" s="271">
        <v>5368507.2</v>
      </c>
      <c r="AJ174" s="271">
        <v>5368507.2</v>
      </c>
      <c r="AK174" s="277">
        <f>AJ174*1.12</f>
        <v>6012728.0640000012</v>
      </c>
      <c r="AL174" s="137"/>
      <c r="AM174" s="271">
        <v>5368507.2</v>
      </c>
      <c r="AN174" s="271">
        <v>5368507.2</v>
      </c>
      <c r="AO174" s="277">
        <f>AN174*1.12</f>
        <v>6012728.0640000012</v>
      </c>
      <c r="AP174" s="283"/>
      <c r="AQ174" s="284"/>
      <c r="AR174" s="285"/>
      <c r="AS174" s="285"/>
      <c r="AT174" s="283"/>
      <c r="AU174" s="286"/>
      <c r="AV174" s="286"/>
      <c r="AW174" s="286"/>
      <c r="AX174" s="286"/>
      <c r="AY174" s="137">
        <f>AF174+AJ174+AN174</f>
        <v>14316019.199999999</v>
      </c>
      <c r="AZ174" s="277">
        <f>AY174*1.12</f>
        <v>16033941.504000001</v>
      </c>
      <c r="BA174" s="272" t="s">
        <v>245</v>
      </c>
      <c r="BB174" s="50" t="s">
        <v>378</v>
      </c>
      <c r="BC174" s="163" t="s">
        <v>379</v>
      </c>
      <c r="BD174" s="287"/>
      <c r="BE174" s="282"/>
      <c r="BF174" s="282"/>
      <c r="BG174" s="287"/>
      <c r="BH174" s="282"/>
      <c r="BI174" s="282"/>
      <c r="BJ174" s="287"/>
      <c r="BK174" s="282"/>
      <c r="BL174" s="282"/>
      <c r="BM174" s="274" t="s">
        <v>663</v>
      </c>
      <c r="BN174" s="288"/>
      <c r="BO174" s="288"/>
      <c r="BP174" s="288"/>
      <c r="BQ174" s="288"/>
      <c r="BR174" s="288"/>
      <c r="BS174" s="288"/>
      <c r="BT174" s="288"/>
      <c r="BU174" s="288"/>
      <c r="BV174" s="288"/>
      <c r="BW174" s="288"/>
      <c r="BX174" s="288"/>
      <c r="BY174" s="288"/>
      <c r="BZ174" s="288"/>
      <c r="CA174" s="288"/>
      <c r="CB174" s="288"/>
      <c r="CC174" s="288"/>
      <c r="CD174" s="288"/>
      <c r="CE174" s="288"/>
    </row>
    <row r="175" spans="1:83" s="48" customFormat="1" ht="13.15" customHeight="1" x14ac:dyDescent="0.2">
      <c r="A175" s="160" t="s">
        <v>87</v>
      </c>
      <c r="B175" s="111"/>
      <c r="C175" s="29"/>
      <c r="D175" s="32"/>
      <c r="E175" s="32"/>
      <c r="F175" s="32" t="s">
        <v>112</v>
      </c>
      <c r="G175" s="112" t="s">
        <v>375</v>
      </c>
      <c r="H175" s="112"/>
      <c r="I175" s="112" t="s">
        <v>128</v>
      </c>
      <c r="J175" s="112" t="s">
        <v>128</v>
      </c>
      <c r="K175" s="111" t="s">
        <v>25</v>
      </c>
      <c r="L175" s="111"/>
      <c r="M175" s="111"/>
      <c r="N175" s="113">
        <v>100</v>
      </c>
      <c r="O175" s="111" t="s">
        <v>232</v>
      </c>
      <c r="P175" s="112" t="s">
        <v>233</v>
      </c>
      <c r="Q175" s="111" t="s">
        <v>272</v>
      </c>
      <c r="R175" s="114" t="s">
        <v>234</v>
      </c>
      <c r="S175" s="111" t="s">
        <v>232</v>
      </c>
      <c r="T175" s="112" t="s">
        <v>72</v>
      </c>
      <c r="U175" s="111"/>
      <c r="V175" s="111"/>
      <c r="W175" s="111" t="s">
        <v>264</v>
      </c>
      <c r="X175" s="111" t="s">
        <v>251</v>
      </c>
      <c r="Y175" s="115">
        <v>0</v>
      </c>
      <c r="Z175" s="115">
        <v>100</v>
      </c>
      <c r="AA175" s="115">
        <v>0</v>
      </c>
      <c r="AB175" s="111"/>
      <c r="AC175" s="111" t="s">
        <v>236</v>
      </c>
      <c r="AD175" s="116"/>
      <c r="AE175" s="117"/>
      <c r="AF175" s="271">
        <v>5781925.7999999998</v>
      </c>
      <c r="AG175" s="217">
        <f t="shared" si="184"/>
        <v>6475756.8960000006</v>
      </c>
      <c r="AH175" s="116"/>
      <c r="AI175" s="117"/>
      <c r="AJ175" s="271">
        <v>5781925.7999999998</v>
      </c>
      <c r="AK175" s="217">
        <f t="shared" si="185"/>
        <v>6475756.8960000006</v>
      </c>
      <c r="AL175" s="116"/>
      <c r="AM175" s="117"/>
      <c r="AN175" s="271">
        <v>5781925.7999999998</v>
      </c>
      <c r="AO175" s="271">
        <f t="shared" si="188"/>
        <v>6475756.8960000006</v>
      </c>
      <c r="AP175" s="116"/>
      <c r="AQ175" s="120"/>
      <c r="AR175" s="271"/>
      <c r="AS175" s="271"/>
      <c r="AT175" s="121"/>
      <c r="AU175" s="120"/>
      <c r="AV175" s="120"/>
      <c r="AW175" s="120"/>
      <c r="AX175" s="122"/>
      <c r="AY175" s="42">
        <v>0</v>
      </c>
      <c r="AZ175" s="42">
        <v>0</v>
      </c>
      <c r="BA175" s="272" t="s">
        <v>245</v>
      </c>
      <c r="BB175" s="50" t="s">
        <v>380</v>
      </c>
      <c r="BC175" s="163" t="s">
        <v>381</v>
      </c>
      <c r="BD175" s="111"/>
      <c r="BE175" s="111"/>
      <c r="BF175" s="112"/>
      <c r="BG175" s="111"/>
      <c r="BH175" s="111"/>
      <c r="BI175" s="112"/>
      <c r="BJ175" s="111"/>
      <c r="BK175" s="111"/>
      <c r="BL175" s="112"/>
      <c r="BM175" s="112"/>
    </row>
    <row r="176" spans="1:83" s="48" customFormat="1" ht="13.15" customHeight="1" x14ac:dyDescent="0.25">
      <c r="A176" s="160" t="s">
        <v>87</v>
      </c>
      <c r="B176" s="28" t="s">
        <v>426</v>
      </c>
      <c r="C176" s="29"/>
      <c r="D176" s="49" t="s">
        <v>121</v>
      </c>
      <c r="E176" s="32"/>
      <c r="F176" s="32" t="s">
        <v>113</v>
      </c>
      <c r="G176" s="112" t="s">
        <v>375</v>
      </c>
      <c r="H176" s="112"/>
      <c r="I176" s="112" t="s">
        <v>128</v>
      </c>
      <c r="J176" s="112" t="s">
        <v>128</v>
      </c>
      <c r="K176" s="111" t="s">
        <v>25</v>
      </c>
      <c r="L176" s="111"/>
      <c r="M176" s="111"/>
      <c r="N176" s="113">
        <v>100</v>
      </c>
      <c r="O176" s="111" t="s">
        <v>232</v>
      </c>
      <c r="P176" s="112" t="s">
        <v>233</v>
      </c>
      <c r="Q176" s="112" t="s">
        <v>279</v>
      </c>
      <c r="R176" s="114" t="s">
        <v>234</v>
      </c>
      <c r="S176" s="111" t="s">
        <v>232</v>
      </c>
      <c r="T176" s="112" t="s">
        <v>72</v>
      </c>
      <c r="U176" s="111"/>
      <c r="V176" s="111"/>
      <c r="W176" s="111" t="s">
        <v>264</v>
      </c>
      <c r="X176" s="111" t="s">
        <v>251</v>
      </c>
      <c r="Y176" s="115">
        <v>0</v>
      </c>
      <c r="Z176" s="115">
        <v>100</v>
      </c>
      <c r="AA176" s="115">
        <v>0</v>
      </c>
      <c r="AB176" s="111"/>
      <c r="AC176" s="111" t="s">
        <v>236</v>
      </c>
      <c r="AD176" s="116"/>
      <c r="AE176" s="117"/>
      <c r="AF176" s="271">
        <v>5781925.7999999998</v>
      </c>
      <c r="AG176" s="217">
        <f t="shared" si="184"/>
        <v>6475756.8960000006</v>
      </c>
      <c r="AH176" s="116"/>
      <c r="AI176" s="117"/>
      <c r="AJ176" s="271">
        <v>5781925.7999999998</v>
      </c>
      <c r="AK176" s="217">
        <f t="shared" si="185"/>
        <v>6475756.8960000006</v>
      </c>
      <c r="AL176" s="116"/>
      <c r="AM176" s="117"/>
      <c r="AN176" s="271">
        <v>5781925.7999999998</v>
      </c>
      <c r="AO176" s="271">
        <f t="shared" si="188"/>
        <v>6475756.8960000006</v>
      </c>
      <c r="AP176" s="116"/>
      <c r="AQ176" s="120"/>
      <c r="AR176" s="271"/>
      <c r="AS176" s="271"/>
      <c r="AT176" s="121"/>
      <c r="AU176" s="120"/>
      <c r="AV176" s="120"/>
      <c r="AW176" s="120"/>
      <c r="AX176" s="122"/>
      <c r="AY176" s="80">
        <v>0</v>
      </c>
      <c r="AZ176" s="80">
        <f>AY176*1.12</f>
        <v>0</v>
      </c>
      <c r="BA176" s="272" t="s">
        <v>245</v>
      </c>
      <c r="BB176" s="50" t="s">
        <v>380</v>
      </c>
      <c r="BC176" s="163" t="s">
        <v>381</v>
      </c>
      <c r="BD176" s="111"/>
      <c r="BE176" s="111"/>
      <c r="BF176" s="112"/>
      <c r="BG176" s="111"/>
      <c r="BH176" s="111"/>
      <c r="BI176" s="112"/>
      <c r="BJ176" s="111"/>
      <c r="BK176" s="111"/>
      <c r="BL176" s="112"/>
      <c r="BM176" s="112"/>
    </row>
    <row r="177" spans="1:83" s="281" customFormat="1" ht="13.15" customHeight="1" x14ac:dyDescent="0.2">
      <c r="A177" s="160" t="s">
        <v>87</v>
      </c>
      <c r="B177" s="35"/>
      <c r="C177" s="35"/>
      <c r="D177" s="49" t="s">
        <v>665</v>
      </c>
      <c r="E177" s="273"/>
      <c r="F177" s="32" t="s">
        <v>113</v>
      </c>
      <c r="G177" s="112" t="s">
        <v>375</v>
      </c>
      <c r="H177" s="112"/>
      <c r="I177" s="112" t="s">
        <v>128</v>
      </c>
      <c r="J177" s="112" t="s">
        <v>128</v>
      </c>
      <c r="K177" s="33" t="s">
        <v>25</v>
      </c>
      <c r="L177" s="282"/>
      <c r="M177" s="282"/>
      <c r="N177" s="113">
        <v>100</v>
      </c>
      <c r="O177" s="111" t="s">
        <v>232</v>
      </c>
      <c r="P177" s="112" t="s">
        <v>233</v>
      </c>
      <c r="Q177" s="111" t="s">
        <v>522</v>
      </c>
      <c r="R177" s="114" t="s">
        <v>234</v>
      </c>
      <c r="S177" s="111" t="s">
        <v>232</v>
      </c>
      <c r="T177" s="112" t="s">
        <v>72</v>
      </c>
      <c r="U177" s="282"/>
      <c r="V177" s="282"/>
      <c r="W177" s="111" t="s">
        <v>662</v>
      </c>
      <c r="X177" s="111" t="s">
        <v>251</v>
      </c>
      <c r="Y177" s="115">
        <v>0</v>
      </c>
      <c r="Z177" s="115">
        <v>100</v>
      </c>
      <c r="AA177" s="115">
        <v>0</v>
      </c>
      <c r="AB177" s="111"/>
      <c r="AC177" s="95"/>
      <c r="AD177" s="275"/>
      <c r="AE177" s="276">
        <v>3854617.2</v>
      </c>
      <c r="AF177" s="276">
        <v>3854617.2</v>
      </c>
      <c r="AG177" s="277">
        <f>AF177*1.12</f>
        <v>4317171.2640000004</v>
      </c>
      <c r="AH177" s="137"/>
      <c r="AI177" s="271">
        <v>5781925.7999999998</v>
      </c>
      <c r="AJ177" s="271">
        <v>5781925.7999999998</v>
      </c>
      <c r="AK177" s="277">
        <f>AJ177*1.12</f>
        <v>6475756.8960000006</v>
      </c>
      <c r="AL177" s="137"/>
      <c r="AM177" s="271">
        <v>5781925.7999999998</v>
      </c>
      <c r="AN177" s="271">
        <v>5781925.7999999998</v>
      </c>
      <c r="AO177" s="277">
        <f>AN177*1.12</f>
        <v>6475756.8960000006</v>
      </c>
      <c r="AP177" s="283"/>
      <c r="AQ177" s="284"/>
      <c r="AR177" s="285"/>
      <c r="AS177" s="285"/>
      <c r="AT177" s="283"/>
      <c r="AU177" s="286"/>
      <c r="AV177" s="286"/>
      <c r="AW177" s="286"/>
      <c r="AX177" s="286"/>
      <c r="AY177" s="137">
        <f>AF177+AJ177+AN177</f>
        <v>15418468.800000001</v>
      </c>
      <c r="AZ177" s="277">
        <f>AY177*1.12</f>
        <v>17268685.056000002</v>
      </c>
      <c r="BA177" s="272" t="s">
        <v>245</v>
      </c>
      <c r="BB177" s="50" t="s">
        <v>380</v>
      </c>
      <c r="BC177" s="163" t="s">
        <v>381</v>
      </c>
      <c r="BD177" s="287"/>
      <c r="BE177" s="282"/>
      <c r="BF177" s="282"/>
      <c r="BG177" s="287"/>
      <c r="BH177" s="282"/>
      <c r="BI177" s="282"/>
      <c r="BJ177" s="287"/>
      <c r="BK177" s="282"/>
      <c r="BL177" s="282"/>
      <c r="BM177" s="274" t="s">
        <v>663</v>
      </c>
      <c r="BN177" s="288"/>
      <c r="BO177" s="288"/>
      <c r="BP177" s="288"/>
      <c r="BQ177" s="288"/>
      <c r="BR177" s="288"/>
      <c r="BS177" s="288"/>
      <c r="BT177" s="288"/>
      <c r="BU177" s="288"/>
      <c r="BV177" s="288"/>
      <c r="BW177" s="288"/>
      <c r="BX177" s="288"/>
      <c r="BY177" s="288"/>
      <c r="BZ177" s="288"/>
      <c r="CA177" s="288"/>
      <c r="CB177" s="288"/>
      <c r="CC177" s="288"/>
      <c r="CD177" s="288"/>
      <c r="CE177" s="288"/>
    </row>
    <row r="178" spans="1:83" s="48" customFormat="1" ht="13.15" customHeight="1" x14ac:dyDescent="0.2">
      <c r="A178" s="160" t="s">
        <v>87</v>
      </c>
      <c r="B178" s="111"/>
      <c r="C178" s="29"/>
      <c r="D178" s="32"/>
      <c r="E178" s="32"/>
      <c r="F178" s="32" t="s">
        <v>108</v>
      </c>
      <c r="G178" s="112" t="s">
        <v>382</v>
      </c>
      <c r="H178" s="112"/>
      <c r="I178" s="112" t="s">
        <v>383</v>
      </c>
      <c r="J178" s="112" t="s">
        <v>383</v>
      </c>
      <c r="K178" s="111" t="s">
        <v>25</v>
      </c>
      <c r="L178" s="111"/>
      <c r="M178" s="111"/>
      <c r="N178" s="113">
        <v>100</v>
      </c>
      <c r="O178" s="111">
        <v>230000000</v>
      </c>
      <c r="P178" s="112" t="s">
        <v>233</v>
      </c>
      <c r="Q178" s="111" t="s">
        <v>272</v>
      </c>
      <c r="R178" s="114" t="s">
        <v>234</v>
      </c>
      <c r="S178" s="111">
        <v>230000000</v>
      </c>
      <c r="T178" s="112" t="s">
        <v>72</v>
      </c>
      <c r="U178" s="111"/>
      <c r="V178" s="111"/>
      <c r="W178" s="111" t="s">
        <v>264</v>
      </c>
      <c r="X178" s="111" t="s">
        <v>251</v>
      </c>
      <c r="Y178" s="115">
        <v>0</v>
      </c>
      <c r="Z178" s="115">
        <v>100</v>
      </c>
      <c r="AA178" s="115">
        <v>0</v>
      </c>
      <c r="AB178" s="111"/>
      <c r="AC178" s="111" t="s">
        <v>236</v>
      </c>
      <c r="AD178" s="116"/>
      <c r="AE178" s="117"/>
      <c r="AF178" s="271">
        <v>11021076</v>
      </c>
      <c r="AG178" s="217">
        <f t="shared" si="184"/>
        <v>12343605.120000001</v>
      </c>
      <c r="AH178" s="116"/>
      <c r="AI178" s="117"/>
      <c r="AJ178" s="271">
        <v>11461919.039999999</v>
      </c>
      <c r="AK178" s="217">
        <f t="shared" si="185"/>
        <v>12837349.3248</v>
      </c>
      <c r="AL178" s="116"/>
      <c r="AM178" s="117"/>
      <c r="AN178" s="271">
        <v>11920395.800000001</v>
      </c>
      <c r="AO178" s="271">
        <f t="shared" si="188"/>
        <v>13350843.296000002</v>
      </c>
      <c r="AP178" s="116"/>
      <c r="AQ178" s="120"/>
      <c r="AR178" s="271"/>
      <c r="AS178" s="271"/>
      <c r="AT178" s="121"/>
      <c r="AU178" s="120"/>
      <c r="AV178" s="120"/>
      <c r="AW178" s="120"/>
      <c r="AX178" s="122"/>
      <c r="AY178" s="42">
        <v>0</v>
      </c>
      <c r="AZ178" s="42">
        <v>0</v>
      </c>
      <c r="BA178" s="272" t="s">
        <v>245</v>
      </c>
      <c r="BB178" s="112" t="s">
        <v>384</v>
      </c>
      <c r="BC178" s="112" t="s">
        <v>385</v>
      </c>
      <c r="BD178" s="111"/>
      <c r="BE178" s="111"/>
      <c r="BF178" s="112"/>
      <c r="BG178" s="111"/>
      <c r="BH178" s="111"/>
      <c r="BI178" s="112"/>
      <c r="BJ178" s="111"/>
      <c r="BK178" s="111"/>
      <c r="BL178" s="112"/>
      <c r="BM178" s="112"/>
    </row>
    <row r="179" spans="1:83" s="48" customFormat="1" ht="13.15" customHeight="1" x14ac:dyDescent="0.2">
      <c r="A179" s="160" t="s">
        <v>87</v>
      </c>
      <c r="B179" s="289" t="s">
        <v>425</v>
      </c>
      <c r="C179" s="29"/>
      <c r="D179" s="49" t="s">
        <v>117</v>
      </c>
      <c r="E179" s="32"/>
      <c r="F179" s="32" t="s">
        <v>109</v>
      </c>
      <c r="G179" s="112" t="s">
        <v>382</v>
      </c>
      <c r="H179" s="112"/>
      <c r="I179" s="112" t="s">
        <v>383</v>
      </c>
      <c r="J179" s="112" t="s">
        <v>383</v>
      </c>
      <c r="K179" s="111" t="s">
        <v>9</v>
      </c>
      <c r="L179" s="111" t="s">
        <v>386</v>
      </c>
      <c r="M179" s="111"/>
      <c r="N179" s="113">
        <v>100</v>
      </c>
      <c r="O179" s="111">
        <v>230000000</v>
      </c>
      <c r="P179" s="112" t="s">
        <v>233</v>
      </c>
      <c r="Q179" s="111" t="s">
        <v>279</v>
      </c>
      <c r="R179" s="114" t="s">
        <v>234</v>
      </c>
      <c r="S179" s="111">
        <v>230000000</v>
      </c>
      <c r="T179" s="112" t="s">
        <v>72</v>
      </c>
      <c r="U179" s="111"/>
      <c r="V179" s="111"/>
      <c r="W179" s="111" t="s">
        <v>264</v>
      </c>
      <c r="X179" s="111" t="s">
        <v>251</v>
      </c>
      <c r="Y179" s="115">
        <v>0</v>
      </c>
      <c r="Z179" s="115">
        <v>100</v>
      </c>
      <c r="AA179" s="115">
        <v>0</v>
      </c>
      <c r="AB179" s="111"/>
      <c r="AC179" s="111" t="s">
        <v>236</v>
      </c>
      <c r="AD179" s="116"/>
      <c r="AE179" s="117"/>
      <c r="AF179" s="271">
        <v>11021076</v>
      </c>
      <c r="AG179" s="217">
        <f t="shared" si="184"/>
        <v>12343605.120000001</v>
      </c>
      <c r="AH179" s="116"/>
      <c r="AI179" s="117"/>
      <c r="AJ179" s="271">
        <v>11461919.039999999</v>
      </c>
      <c r="AK179" s="217">
        <f t="shared" si="185"/>
        <v>12837349.3248</v>
      </c>
      <c r="AL179" s="116"/>
      <c r="AM179" s="117"/>
      <c r="AN179" s="271">
        <v>11920395.800000001</v>
      </c>
      <c r="AO179" s="271">
        <f t="shared" si="188"/>
        <v>13350843.296000002</v>
      </c>
      <c r="AP179" s="116"/>
      <c r="AQ179" s="120"/>
      <c r="AR179" s="271"/>
      <c r="AS179" s="271"/>
      <c r="AT179" s="121"/>
      <c r="AU179" s="120"/>
      <c r="AV179" s="120"/>
      <c r="AW179" s="120"/>
      <c r="AX179" s="122"/>
      <c r="AY179" s="218">
        <f t="shared" ref="AY179" si="189">AF179+AJ179+AN179+AR179+AV179</f>
        <v>34403390.840000004</v>
      </c>
      <c r="AZ179" s="218">
        <f t="shared" si="183"/>
        <v>38531797.740800008</v>
      </c>
      <c r="BA179" s="272" t="s">
        <v>245</v>
      </c>
      <c r="BB179" s="112" t="s">
        <v>384</v>
      </c>
      <c r="BC179" s="112" t="s">
        <v>385</v>
      </c>
      <c r="BD179" s="111"/>
      <c r="BE179" s="111"/>
      <c r="BF179" s="112"/>
      <c r="BG179" s="111"/>
      <c r="BH179" s="111"/>
      <c r="BI179" s="112"/>
      <c r="BJ179" s="111"/>
      <c r="BK179" s="111"/>
      <c r="BL179" s="112"/>
      <c r="BM179" s="112"/>
    </row>
    <row r="180" spans="1:83" s="48" customFormat="1" ht="13.15" customHeight="1" x14ac:dyDescent="0.2">
      <c r="A180" s="127" t="s">
        <v>362</v>
      </c>
      <c r="B180" s="28" t="s">
        <v>426</v>
      </c>
      <c r="C180" s="29"/>
      <c r="D180" s="49" t="s">
        <v>91</v>
      </c>
      <c r="E180" s="32"/>
      <c r="F180" s="49" t="s">
        <v>114</v>
      </c>
      <c r="G180" s="144" t="s">
        <v>363</v>
      </c>
      <c r="H180" s="30"/>
      <c r="I180" s="290" t="s">
        <v>364</v>
      </c>
      <c r="J180" s="290" t="s">
        <v>364</v>
      </c>
      <c r="K180" s="111" t="s">
        <v>25</v>
      </c>
      <c r="L180" s="111"/>
      <c r="M180" s="111"/>
      <c r="N180" s="115">
        <v>30</v>
      </c>
      <c r="O180" s="291">
        <v>230000000</v>
      </c>
      <c r="P180" s="213" t="s">
        <v>233</v>
      </c>
      <c r="Q180" s="111" t="s">
        <v>279</v>
      </c>
      <c r="R180" s="111" t="s">
        <v>234</v>
      </c>
      <c r="S180" s="291">
        <v>230000000</v>
      </c>
      <c r="T180" s="292" t="s">
        <v>132</v>
      </c>
      <c r="U180" s="111"/>
      <c r="V180" s="111" t="s">
        <v>235</v>
      </c>
      <c r="W180" s="111"/>
      <c r="X180" s="111"/>
      <c r="Y180" s="115">
        <v>0</v>
      </c>
      <c r="Z180" s="115">
        <v>90</v>
      </c>
      <c r="AA180" s="115">
        <v>10</v>
      </c>
      <c r="AB180" s="111"/>
      <c r="AC180" s="111" t="s">
        <v>236</v>
      </c>
      <c r="AD180" s="137"/>
      <c r="AE180" s="293"/>
      <c r="AF180" s="293">
        <v>44385428.571000002</v>
      </c>
      <c r="AG180" s="137">
        <v>49711679.999520004</v>
      </c>
      <c r="AH180" s="137"/>
      <c r="AI180" s="293"/>
      <c r="AJ180" s="293">
        <v>44385428.571000002</v>
      </c>
      <c r="AK180" s="137">
        <v>49711679.999520004</v>
      </c>
      <c r="AL180" s="164"/>
      <c r="AM180" s="166"/>
      <c r="AN180" s="166">
        <v>0</v>
      </c>
      <c r="AO180" s="166">
        <v>0</v>
      </c>
      <c r="AP180" s="164"/>
      <c r="AQ180" s="166"/>
      <c r="AR180" s="166">
        <v>0</v>
      </c>
      <c r="AS180" s="166">
        <v>0</v>
      </c>
      <c r="AT180" s="164"/>
      <c r="AU180" s="166"/>
      <c r="AV180" s="166">
        <v>0</v>
      </c>
      <c r="AW180" s="166">
        <v>0</v>
      </c>
      <c r="AX180" s="166"/>
      <c r="AY180" s="166">
        <v>88770857.142000005</v>
      </c>
      <c r="AZ180" s="166">
        <v>99423359.999040008</v>
      </c>
      <c r="BA180" s="111" t="s">
        <v>245</v>
      </c>
      <c r="BB180" s="294" t="s">
        <v>410</v>
      </c>
      <c r="BC180" s="294" t="s">
        <v>410</v>
      </c>
      <c r="BD180" s="111"/>
      <c r="BE180" s="111"/>
      <c r="BF180" s="112"/>
      <c r="BG180" s="111"/>
      <c r="BH180" s="111"/>
      <c r="BI180" s="112"/>
      <c r="BJ180" s="111"/>
      <c r="BK180" s="111"/>
      <c r="BL180" s="112"/>
      <c r="BM180" s="112"/>
    </row>
    <row r="181" spans="1:83" s="48" customFormat="1" ht="13.15" customHeight="1" x14ac:dyDescent="0.2">
      <c r="A181" s="127" t="s">
        <v>362</v>
      </c>
      <c r="B181" s="28" t="s">
        <v>426</v>
      </c>
      <c r="C181" s="29"/>
      <c r="D181" s="49" t="s">
        <v>92</v>
      </c>
      <c r="E181" s="32"/>
      <c r="F181" s="49" t="s">
        <v>115</v>
      </c>
      <c r="G181" s="144" t="s">
        <v>363</v>
      </c>
      <c r="H181" s="30"/>
      <c r="I181" s="290" t="s">
        <v>364</v>
      </c>
      <c r="J181" s="290" t="s">
        <v>364</v>
      </c>
      <c r="K181" s="111" t="s">
        <v>25</v>
      </c>
      <c r="L181" s="111"/>
      <c r="M181" s="111"/>
      <c r="N181" s="115">
        <v>30</v>
      </c>
      <c r="O181" s="291">
        <v>230000000</v>
      </c>
      <c r="P181" s="213" t="s">
        <v>233</v>
      </c>
      <c r="Q181" s="111" t="s">
        <v>279</v>
      </c>
      <c r="R181" s="111" t="s">
        <v>234</v>
      </c>
      <c r="S181" s="291">
        <v>230000000</v>
      </c>
      <c r="T181" s="292" t="s">
        <v>75</v>
      </c>
      <c r="U181" s="111"/>
      <c r="V181" s="111" t="s">
        <v>235</v>
      </c>
      <c r="W181" s="111"/>
      <c r="X181" s="111"/>
      <c r="Y181" s="115">
        <v>0</v>
      </c>
      <c r="Z181" s="115">
        <v>90</v>
      </c>
      <c r="AA181" s="115">
        <v>10</v>
      </c>
      <c r="AB181" s="111"/>
      <c r="AC181" s="111" t="s">
        <v>236</v>
      </c>
      <c r="AD181" s="137"/>
      <c r="AE181" s="293"/>
      <c r="AF181" s="293">
        <v>44385428.571000002</v>
      </c>
      <c r="AG181" s="137">
        <v>49711679.999520004</v>
      </c>
      <c r="AH181" s="137"/>
      <c r="AI181" s="293"/>
      <c r="AJ181" s="293">
        <v>44385428.571000002</v>
      </c>
      <c r="AK181" s="137">
        <v>49711679.999520004</v>
      </c>
      <c r="AL181" s="164"/>
      <c r="AM181" s="166"/>
      <c r="AN181" s="166">
        <v>0</v>
      </c>
      <c r="AO181" s="166">
        <v>0</v>
      </c>
      <c r="AP181" s="164"/>
      <c r="AQ181" s="166"/>
      <c r="AR181" s="166">
        <v>0</v>
      </c>
      <c r="AS181" s="166">
        <v>0</v>
      </c>
      <c r="AT181" s="164"/>
      <c r="AU181" s="166"/>
      <c r="AV181" s="166">
        <v>0</v>
      </c>
      <c r="AW181" s="166">
        <v>0</v>
      </c>
      <c r="AX181" s="166"/>
      <c r="AY181" s="166">
        <v>88770857.142000005</v>
      </c>
      <c r="AZ181" s="166">
        <v>99423359.999040008</v>
      </c>
      <c r="BA181" s="111" t="s">
        <v>245</v>
      </c>
      <c r="BB181" s="294" t="s">
        <v>411</v>
      </c>
      <c r="BC181" s="294" t="s">
        <v>411</v>
      </c>
      <c r="BD181" s="111"/>
      <c r="BE181" s="111"/>
      <c r="BF181" s="112"/>
      <c r="BG181" s="111"/>
      <c r="BH181" s="111"/>
      <c r="BI181" s="112"/>
      <c r="BJ181" s="111"/>
      <c r="BK181" s="111"/>
      <c r="BL181" s="112"/>
      <c r="BM181" s="112"/>
    </row>
    <row r="182" spans="1:83" s="48" customFormat="1" ht="13.15" customHeight="1" x14ac:dyDescent="0.2">
      <c r="A182" s="127" t="s">
        <v>362</v>
      </c>
      <c r="B182" s="28" t="s">
        <v>426</v>
      </c>
      <c r="C182" s="29"/>
      <c r="D182" s="49" t="s">
        <v>95</v>
      </c>
      <c r="E182" s="32"/>
      <c r="F182" s="49" t="s">
        <v>116</v>
      </c>
      <c r="G182" s="144" t="s">
        <v>363</v>
      </c>
      <c r="H182" s="30"/>
      <c r="I182" s="290" t="s">
        <v>364</v>
      </c>
      <c r="J182" s="290" t="s">
        <v>364</v>
      </c>
      <c r="K182" s="111" t="s">
        <v>25</v>
      </c>
      <c r="L182" s="111"/>
      <c r="M182" s="111"/>
      <c r="N182" s="115">
        <v>30</v>
      </c>
      <c r="O182" s="291">
        <v>230000000</v>
      </c>
      <c r="P182" s="213" t="s">
        <v>233</v>
      </c>
      <c r="Q182" s="111" t="s">
        <v>279</v>
      </c>
      <c r="R182" s="111" t="s">
        <v>234</v>
      </c>
      <c r="S182" s="291">
        <v>230000000</v>
      </c>
      <c r="T182" s="292" t="s">
        <v>140</v>
      </c>
      <c r="U182" s="111"/>
      <c r="V182" s="111" t="s">
        <v>235</v>
      </c>
      <c r="W182" s="111"/>
      <c r="X182" s="111"/>
      <c r="Y182" s="115">
        <v>0</v>
      </c>
      <c r="Z182" s="115">
        <v>90</v>
      </c>
      <c r="AA182" s="115">
        <v>10</v>
      </c>
      <c r="AB182" s="111"/>
      <c r="AC182" s="111" t="s">
        <v>236</v>
      </c>
      <c r="AD182" s="137"/>
      <c r="AE182" s="293"/>
      <c r="AF182" s="293">
        <v>36478285.714285597</v>
      </c>
      <c r="AG182" s="137">
        <v>40855679.999999873</v>
      </c>
      <c r="AH182" s="137"/>
      <c r="AI182" s="293"/>
      <c r="AJ182" s="293">
        <v>36478285.714285597</v>
      </c>
      <c r="AK182" s="137">
        <v>40855679.999999873</v>
      </c>
      <c r="AL182" s="164"/>
      <c r="AM182" s="166"/>
      <c r="AN182" s="166">
        <v>0</v>
      </c>
      <c r="AO182" s="166">
        <v>0</v>
      </c>
      <c r="AP182" s="164"/>
      <c r="AQ182" s="166"/>
      <c r="AR182" s="166">
        <v>0</v>
      </c>
      <c r="AS182" s="166">
        <v>0</v>
      </c>
      <c r="AT182" s="164"/>
      <c r="AU182" s="166"/>
      <c r="AV182" s="166">
        <v>0</v>
      </c>
      <c r="AW182" s="166">
        <v>0</v>
      </c>
      <c r="AX182" s="166"/>
      <c r="AY182" s="166">
        <v>72956571.420000002</v>
      </c>
      <c r="AZ182" s="166">
        <v>81711359.999999747</v>
      </c>
      <c r="BA182" s="111" t="s">
        <v>245</v>
      </c>
      <c r="BB182" s="294" t="s">
        <v>412</v>
      </c>
      <c r="BC182" s="294" t="s">
        <v>412</v>
      </c>
      <c r="BD182" s="111"/>
      <c r="BE182" s="111"/>
      <c r="BF182" s="112"/>
      <c r="BG182" s="111"/>
      <c r="BH182" s="111"/>
      <c r="BI182" s="112"/>
      <c r="BJ182" s="111"/>
      <c r="BK182" s="111"/>
      <c r="BL182" s="112"/>
      <c r="BM182" s="112"/>
    </row>
    <row r="183" spans="1:83" s="48" customFormat="1" ht="13.15" customHeight="1" x14ac:dyDescent="0.2">
      <c r="A183" s="127" t="s">
        <v>362</v>
      </c>
      <c r="B183" s="28" t="s">
        <v>426</v>
      </c>
      <c r="C183" s="29"/>
      <c r="D183" s="49" t="s">
        <v>94</v>
      </c>
      <c r="E183" s="32"/>
      <c r="F183" s="49" t="s">
        <v>117</v>
      </c>
      <c r="G183" s="144" t="s">
        <v>363</v>
      </c>
      <c r="H183" s="30"/>
      <c r="I183" s="290" t="s">
        <v>364</v>
      </c>
      <c r="J183" s="290" t="s">
        <v>364</v>
      </c>
      <c r="K183" s="111" t="s">
        <v>25</v>
      </c>
      <c r="L183" s="111"/>
      <c r="M183" s="111"/>
      <c r="N183" s="115">
        <v>30</v>
      </c>
      <c r="O183" s="291">
        <v>230000000</v>
      </c>
      <c r="P183" s="213" t="s">
        <v>233</v>
      </c>
      <c r="Q183" s="111" t="s">
        <v>279</v>
      </c>
      <c r="R183" s="111" t="s">
        <v>234</v>
      </c>
      <c r="S183" s="291">
        <v>230000000</v>
      </c>
      <c r="T183" s="292" t="s">
        <v>280</v>
      </c>
      <c r="U183" s="111"/>
      <c r="V183" s="111" t="s">
        <v>235</v>
      </c>
      <c r="W183" s="111"/>
      <c r="X183" s="111"/>
      <c r="Y183" s="115">
        <v>0</v>
      </c>
      <c r="Z183" s="115">
        <v>90</v>
      </c>
      <c r="AA183" s="115">
        <v>10</v>
      </c>
      <c r="AB183" s="111"/>
      <c r="AC183" s="111" t="s">
        <v>236</v>
      </c>
      <c r="AD183" s="137"/>
      <c r="AE183" s="293"/>
      <c r="AF183" s="293">
        <v>44385428.571000002</v>
      </c>
      <c r="AG183" s="137">
        <v>49711679.999520004</v>
      </c>
      <c r="AH183" s="137"/>
      <c r="AI183" s="293"/>
      <c r="AJ183" s="293">
        <v>44385428.571000002</v>
      </c>
      <c r="AK183" s="137">
        <v>49711679.999520004</v>
      </c>
      <c r="AL183" s="164"/>
      <c r="AM183" s="166"/>
      <c r="AN183" s="166">
        <v>0</v>
      </c>
      <c r="AO183" s="166">
        <v>0</v>
      </c>
      <c r="AP183" s="164"/>
      <c r="AQ183" s="166"/>
      <c r="AR183" s="166">
        <v>0</v>
      </c>
      <c r="AS183" s="166">
        <v>0</v>
      </c>
      <c r="AT183" s="164"/>
      <c r="AU183" s="166"/>
      <c r="AV183" s="166">
        <v>0</v>
      </c>
      <c r="AW183" s="166">
        <v>0</v>
      </c>
      <c r="AX183" s="166"/>
      <c r="AY183" s="166">
        <v>88770857.142000005</v>
      </c>
      <c r="AZ183" s="166">
        <v>99423359.999040008</v>
      </c>
      <c r="BA183" s="111" t="s">
        <v>245</v>
      </c>
      <c r="BB183" s="294" t="s">
        <v>413</v>
      </c>
      <c r="BC183" s="294" t="s">
        <v>413</v>
      </c>
      <c r="BD183" s="111"/>
      <c r="BE183" s="111"/>
      <c r="BF183" s="112"/>
      <c r="BG183" s="111"/>
      <c r="BH183" s="111"/>
      <c r="BI183" s="112"/>
      <c r="BJ183" s="111"/>
      <c r="BK183" s="111"/>
      <c r="BL183" s="112"/>
      <c r="BM183" s="112"/>
    </row>
    <row r="184" spans="1:83" s="48" customFormat="1" ht="13.15" customHeight="1" x14ac:dyDescent="0.2">
      <c r="A184" s="127" t="s">
        <v>362</v>
      </c>
      <c r="B184" s="28" t="s">
        <v>426</v>
      </c>
      <c r="C184" s="29"/>
      <c r="D184" s="49" t="s">
        <v>93</v>
      </c>
      <c r="E184" s="32"/>
      <c r="F184" s="49" t="s">
        <v>118</v>
      </c>
      <c r="G184" s="144" t="s">
        <v>363</v>
      </c>
      <c r="H184" s="30"/>
      <c r="I184" s="290" t="s">
        <v>364</v>
      </c>
      <c r="J184" s="290" t="s">
        <v>364</v>
      </c>
      <c r="K184" s="111" t="s">
        <v>25</v>
      </c>
      <c r="L184" s="111"/>
      <c r="M184" s="111"/>
      <c r="N184" s="115">
        <v>30</v>
      </c>
      <c r="O184" s="291">
        <v>230000000</v>
      </c>
      <c r="P184" s="213" t="s">
        <v>233</v>
      </c>
      <c r="Q184" s="111" t="s">
        <v>279</v>
      </c>
      <c r="R184" s="111" t="s">
        <v>234</v>
      </c>
      <c r="S184" s="291">
        <v>230000000</v>
      </c>
      <c r="T184" s="292" t="s">
        <v>267</v>
      </c>
      <c r="U184" s="111"/>
      <c r="V184" s="111" t="s">
        <v>235</v>
      </c>
      <c r="W184" s="111"/>
      <c r="X184" s="111"/>
      <c r="Y184" s="115">
        <v>0</v>
      </c>
      <c r="Z184" s="115">
        <v>90</v>
      </c>
      <c r="AA184" s="115">
        <v>10</v>
      </c>
      <c r="AB184" s="111"/>
      <c r="AC184" s="111" t="s">
        <v>236</v>
      </c>
      <c r="AD184" s="137"/>
      <c r="AE184" s="293"/>
      <c r="AF184" s="293">
        <v>44385428.571000002</v>
      </c>
      <c r="AG184" s="137">
        <v>49711679.999520004</v>
      </c>
      <c r="AH184" s="137"/>
      <c r="AI184" s="293"/>
      <c r="AJ184" s="293">
        <v>44385428.571000002</v>
      </c>
      <c r="AK184" s="137">
        <v>49711679.999520004</v>
      </c>
      <c r="AL184" s="164"/>
      <c r="AM184" s="166"/>
      <c r="AN184" s="166">
        <v>0</v>
      </c>
      <c r="AO184" s="166">
        <v>0</v>
      </c>
      <c r="AP184" s="164"/>
      <c r="AQ184" s="166"/>
      <c r="AR184" s="166">
        <v>0</v>
      </c>
      <c r="AS184" s="166">
        <v>0</v>
      </c>
      <c r="AT184" s="164"/>
      <c r="AU184" s="166"/>
      <c r="AV184" s="166">
        <v>0</v>
      </c>
      <c r="AW184" s="166">
        <v>0</v>
      </c>
      <c r="AX184" s="166"/>
      <c r="AY184" s="166">
        <v>88770857.142000005</v>
      </c>
      <c r="AZ184" s="166">
        <v>99423359.999040008</v>
      </c>
      <c r="BA184" s="111" t="s">
        <v>245</v>
      </c>
      <c r="BB184" s="294" t="s">
        <v>414</v>
      </c>
      <c r="BC184" s="294" t="s">
        <v>414</v>
      </c>
      <c r="BD184" s="111"/>
      <c r="BE184" s="111"/>
      <c r="BF184" s="112"/>
      <c r="BG184" s="111"/>
      <c r="BH184" s="111"/>
      <c r="BI184" s="112"/>
      <c r="BJ184" s="111"/>
      <c r="BK184" s="111"/>
      <c r="BL184" s="112"/>
      <c r="BM184" s="112"/>
    </row>
    <row r="185" spans="1:83" s="300" customFormat="1" ht="13.15" customHeight="1" x14ac:dyDescent="0.2">
      <c r="A185" s="176" t="s">
        <v>71</v>
      </c>
      <c r="B185" s="28" t="s">
        <v>426</v>
      </c>
      <c r="C185" s="35"/>
      <c r="D185" s="49" t="s">
        <v>110</v>
      </c>
      <c r="E185" s="139"/>
      <c r="F185" s="139" t="s">
        <v>119</v>
      </c>
      <c r="G185" s="295" t="s">
        <v>139</v>
      </c>
      <c r="H185" s="295"/>
      <c r="I185" s="296" t="s">
        <v>123</v>
      </c>
      <c r="J185" s="296" t="s">
        <v>123</v>
      </c>
      <c r="K185" s="111" t="s">
        <v>25</v>
      </c>
      <c r="L185" s="139"/>
      <c r="M185" s="139"/>
      <c r="N185" s="297">
        <v>100</v>
      </c>
      <c r="O185" s="95">
        <v>230000000</v>
      </c>
      <c r="P185" s="240" t="s">
        <v>233</v>
      </c>
      <c r="Q185" s="112" t="s">
        <v>279</v>
      </c>
      <c r="R185" s="197" t="s">
        <v>234</v>
      </c>
      <c r="S185" s="239" t="s">
        <v>232</v>
      </c>
      <c r="T185" s="298" t="s">
        <v>72</v>
      </c>
      <c r="U185" s="139"/>
      <c r="V185" s="299"/>
      <c r="W185" s="112" t="s">
        <v>264</v>
      </c>
      <c r="X185" s="112" t="s">
        <v>251</v>
      </c>
      <c r="Y185" s="139">
        <v>0</v>
      </c>
      <c r="Z185" s="139">
        <v>100</v>
      </c>
      <c r="AA185" s="139">
        <v>0</v>
      </c>
      <c r="AB185" s="139"/>
      <c r="AC185" s="35" t="s">
        <v>236</v>
      </c>
      <c r="AF185" s="229">
        <v>11520000</v>
      </c>
      <c r="AG185" s="301">
        <f>AF185*1.12</f>
        <v>12902400.000000002</v>
      </c>
      <c r="AH185" s="139"/>
      <c r="AI185" s="139"/>
      <c r="AJ185" s="229">
        <v>11520000</v>
      </c>
      <c r="AK185" s="301">
        <f>AJ185*1.12</f>
        <v>12902400.000000002</v>
      </c>
      <c r="AL185" s="139"/>
      <c r="AM185" s="139"/>
      <c r="AN185" s="229">
        <v>11520000</v>
      </c>
      <c r="AO185" s="301">
        <f>AN185*1.12</f>
        <v>12902400.000000002</v>
      </c>
      <c r="AP185" s="139"/>
      <c r="AQ185" s="139"/>
      <c r="AR185" s="139"/>
      <c r="AS185" s="139"/>
      <c r="AT185" s="139"/>
      <c r="AU185" s="139"/>
      <c r="AV185" s="139"/>
      <c r="AW185" s="139"/>
      <c r="AX185" s="139"/>
      <c r="AY185" s="302">
        <v>0</v>
      </c>
      <c r="AZ185" s="302">
        <f>AY185*1.12</f>
        <v>0</v>
      </c>
      <c r="BA185" s="303">
        <v>120240021112</v>
      </c>
      <c r="BB185" s="160" t="s">
        <v>415</v>
      </c>
      <c r="BC185" s="304" t="s">
        <v>416</v>
      </c>
      <c r="BD185" s="139"/>
      <c r="BE185" s="139"/>
      <c r="BF185" s="139"/>
      <c r="BG185" s="139"/>
      <c r="BH185" s="139"/>
      <c r="BI185" s="139"/>
      <c r="BJ185" s="139"/>
      <c r="BK185" s="139"/>
      <c r="BL185" s="139" t="s">
        <v>417</v>
      </c>
      <c r="BM185" s="139"/>
    </row>
    <row r="186" spans="1:83" ht="13.15" customHeight="1" x14ac:dyDescent="0.2">
      <c r="A186" s="628" t="s">
        <v>71</v>
      </c>
      <c r="B186" s="624" t="s">
        <v>630</v>
      </c>
      <c r="C186" s="629"/>
      <c r="D186" s="626" t="s">
        <v>631</v>
      </c>
      <c r="E186" s="625"/>
      <c r="F186" s="628"/>
      <c r="G186" s="674" t="s">
        <v>139</v>
      </c>
      <c r="H186" s="674"/>
      <c r="I186" s="653" t="s">
        <v>123</v>
      </c>
      <c r="J186" s="653" t="s">
        <v>123</v>
      </c>
      <c r="K186" s="635" t="s">
        <v>25</v>
      </c>
      <c r="L186" s="625"/>
      <c r="M186" s="625"/>
      <c r="N186" s="706">
        <v>100</v>
      </c>
      <c r="O186" s="707">
        <v>230000000</v>
      </c>
      <c r="P186" s="651" t="s">
        <v>233</v>
      </c>
      <c r="Q186" s="636" t="s">
        <v>522</v>
      </c>
      <c r="R186" s="708" t="s">
        <v>234</v>
      </c>
      <c r="S186" s="628" t="s">
        <v>232</v>
      </c>
      <c r="T186" s="651" t="s">
        <v>72</v>
      </c>
      <c r="U186" s="625"/>
      <c r="V186" s="677"/>
      <c r="W186" s="636" t="s">
        <v>478</v>
      </c>
      <c r="X186" s="636" t="s">
        <v>251</v>
      </c>
      <c r="Y186" s="678">
        <v>0</v>
      </c>
      <c r="Z186" s="678">
        <v>100</v>
      </c>
      <c r="AA186" s="678">
        <v>0</v>
      </c>
      <c r="AB186" s="678"/>
      <c r="AC186" s="635" t="s">
        <v>236</v>
      </c>
      <c r="AD186" s="679"/>
      <c r="AE186" s="679"/>
      <c r="AF186" s="646">
        <v>8640000</v>
      </c>
      <c r="AG186" s="644">
        <f t="shared" ref="AG186" si="190">AF186*1.12</f>
        <v>9676800</v>
      </c>
      <c r="AH186" s="645"/>
      <c r="AI186" s="645"/>
      <c r="AJ186" s="684">
        <v>11520000</v>
      </c>
      <c r="AK186" s="683">
        <f>AJ186*1.12</f>
        <v>12902400.000000002</v>
      </c>
      <c r="AL186" s="709"/>
      <c r="AM186" s="709"/>
      <c r="AN186" s="684">
        <v>11520000</v>
      </c>
      <c r="AO186" s="683">
        <f>AN186*1.12</f>
        <v>12902400.000000002</v>
      </c>
      <c r="AP186" s="645"/>
      <c r="AQ186" s="645"/>
      <c r="AR186" s="645"/>
      <c r="AS186" s="645"/>
      <c r="AT186" s="645"/>
      <c r="AU186" s="645"/>
      <c r="AV186" s="645"/>
      <c r="AW186" s="645"/>
      <c r="AX186" s="645"/>
      <c r="AY186" s="684">
        <v>0</v>
      </c>
      <c r="AZ186" s="684">
        <f t="shared" ref="AZ186" si="191">AY186*1.12</f>
        <v>0</v>
      </c>
      <c r="BA186" s="685">
        <v>120240021112</v>
      </c>
      <c r="BB186" s="627" t="s">
        <v>415</v>
      </c>
      <c r="BC186" s="710" t="s">
        <v>416</v>
      </c>
      <c r="BD186" s="629"/>
      <c r="BE186" s="629"/>
      <c r="BF186" s="629"/>
      <c r="BG186" s="629"/>
      <c r="BH186" s="629"/>
      <c r="BI186" s="629"/>
      <c r="BJ186" s="629"/>
      <c r="BK186" s="629"/>
      <c r="BL186" s="629"/>
      <c r="BM186" s="629" t="s">
        <v>790</v>
      </c>
    </row>
    <row r="187" spans="1:83" s="315" customFormat="1" ht="13.15" customHeight="1" x14ac:dyDescent="0.25">
      <c r="A187" s="392" t="s">
        <v>87</v>
      </c>
      <c r="B187" s="306" t="s">
        <v>426</v>
      </c>
      <c r="C187" s="423"/>
      <c r="D187" s="49" t="s">
        <v>115</v>
      </c>
      <c r="E187" s="424"/>
      <c r="F187" s="425" t="s">
        <v>120</v>
      </c>
      <c r="G187" s="307" t="s">
        <v>427</v>
      </c>
      <c r="H187" s="424"/>
      <c r="I187" s="307" t="s">
        <v>126</v>
      </c>
      <c r="J187" s="307" t="s">
        <v>129</v>
      </c>
      <c r="K187" s="308" t="s">
        <v>9</v>
      </c>
      <c r="L187" s="308" t="s">
        <v>428</v>
      </c>
      <c r="M187" s="308"/>
      <c r="N187" s="309">
        <v>85</v>
      </c>
      <c r="O187" s="308">
        <v>230000000</v>
      </c>
      <c r="P187" s="307" t="s">
        <v>233</v>
      </c>
      <c r="Q187" s="308" t="s">
        <v>277</v>
      </c>
      <c r="R187" s="308" t="s">
        <v>234</v>
      </c>
      <c r="S187" s="308">
        <v>230000000</v>
      </c>
      <c r="T187" s="307" t="s">
        <v>72</v>
      </c>
      <c r="U187" s="308"/>
      <c r="V187" s="308"/>
      <c r="W187" s="308" t="s">
        <v>264</v>
      </c>
      <c r="X187" s="308" t="s">
        <v>251</v>
      </c>
      <c r="Y187" s="309">
        <v>0</v>
      </c>
      <c r="Z187" s="309">
        <v>100</v>
      </c>
      <c r="AA187" s="309">
        <v>0</v>
      </c>
      <c r="AB187" s="308"/>
      <c r="AC187" s="308" t="s">
        <v>236</v>
      </c>
      <c r="AD187" s="424"/>
      <c r="AE187" s="424"/>
      <c r="AF187" s="310">
        <v>119349968.8</v>
      </c>
      <c r="AG187" s="310">
        <v>133671965.05600001</v>
      </c>
      <c r="AH187" s="311"/>
      <c r="AI187" s="312"/>
      <c r="AJ187" s="310">
        <v>119349968.8</v>
      </c>
      <c r="AK187" s="310">
        <v>133671965.05600001</v>
      </c>
      <c r="AL187" s="311"/>
      <c r="AM187" s="312"/>
      <c r="AN187" s="310">
        <v>119349968.8</v>
      </c>
      <c r="AO187" s="310">
        <v>133671965.05600001</v>
      </c>
      <c r="AP187" s="424"/>
      <c r="AQ187" s="424"/>
      <c r="AR187" s="424"/>
      <c r="AS187" s="424"/>
      <c r="AT187" s="424"/>
      <c r="AU187" s="424"/>
      <c r="AV187" s="307"/>
      <c r="AW187" s="308"/>
      <c r="AX187" s="308"/>
      <c r="AY187" s="313">
        <v>0</v>
      </c>
      <c r="AZ187" s="313">
        <f>AY187*1.12</f>
        <v>0</v>
      </c>
      <c r="BA187" s="307" t="s">
        <v>245</v>
      </c>
      <c r="BB187" s="307" t="s">
        <v>429</v>
      </c>
      <c r="BC187" s="307" t="s">
        <v>430</v>
      </c>
      <c r="BD187" s="307"/>
      <c r="BE187" s="426"/>
      <c r="BF187" s="427"/>
      <c r="BG187" s="428"/>
      <c r="BH187" s="429"/>
      <c r="BI187" s="314"/>
      <c r="BJ187" s="314"/>
      <c r="BK187" s="314"/>
      <c r="BL187" s="314"/>
      <c r="BM187" s="314" t="s">
        <v>417</v>
      </c>
    </row>
    <row r="188" spans="1:83" s="442" customFormat="1" ht="13.15" customHeight="1" x14ac:dyDescent="0.25">
      <c r="A188" s="392" t="s">
        <v>87</v>
      </c>
      <c r="B188" s="306" t="s">
        <v>426</v>
      </c>
      <c r="C188" s="423"/>
      <c r="D188" s="401" t="s">
        <v>742</v>
      </c>
      <c r="E188" s="430"/>
      <c r="F188" s="431" t="s">
        <v>664</v>
      </c>
      <c r="G188" s="432" t="s">
        <v>427</v>
      </c>
      <c r="H188" s="430"/>
      <c r="I188" s="432" t="s">
        <v>126</v>
      </c>
      <c r="J188" s="432" t="s">
        <v>129</v>
      </c>
      <c r="K188" s="433" t="s">
        <v>9</v>
      </c>
      <c r="L188" s="433" t="s">
        <v>428</v>
      </c>
      <c r="M188" s="433"/>
      <c r="N188" s="434">
        <v>85</v>
      </c>
      <c r="O188" s="433">
        <v>230000000</v>
      </c>
      <c r="P188" s="432" t="s">
        <v>233</v>
      </c>
      <c r="Q188" s="433" t="s">
        <v>277</v>
      </c>
      <c r="R188" s="433" t="s">
        <v>234</v>
      </c>
      <c r="S188" s="433">
        <v>230000000</v>
      </c>
      <c r="T188" s="432" t="s">
        <v>72</v>
      </c>
      <c r="U188" s="433"/>
      <c r="V188" s="433"/>
      <c r="W188" s="433" t="s">
        <v>264</v>
      </c>
      <c r="X188" s="433" t="s">
        <v>251</v>
      </c>
      <c r="Y188" s="434">
        <v>0</v>
      </c>
      <c r="Z188" s="434">
        <v>100</v>
      </c>
      <c r="AA188" s="434">
        <v>0</v>
      </c>
      <c r="AB188" s="433"/>
      <c r="AC188" s="433" t="s">
        <v>236</v>
      </c>
      <c r="AD188" s="430"/>
      <c r="AE188" s="430"/>
      <c r="AF188" s="435">
        <v>131573894.83</v>
      </c>
      <c r="AG188" s="435">
        <f>AF188*1.12</f>
        <v>147362762.2096</v>
      </c>
      <c r="AH188" s="436"/>
      <c r="AI188" s="437"/>
      <c r="AJ188" s="435">
        <v>119349968.8</v>
      </c>
      <c r="AK188" s="435">
        <v>133671965.05600001</v>
      </c>
      <c r="AL188" s="436"/>
      <c r="AM188" s="437"/>
      <c r="AN188" s="435">
        <v>119349968.8</v>
      </c>
      <c r="AO188" s="435">
        <v>133671965.05600001</v>
      </c>
      <c r="AP188" s="430"/>
      <c r="AQ188" s="430"/>
      <c r="AR188" s="430"/>
      <c r="AS188" s="430"/>
      <c r="AT188" s="430"/>
      <c r="AU188" s="430"/>
      <c r="AV188" s="432"/>
      <c r="AW188" s="433"/>
      <c r="AX188" s="433"/>
      <c r="AY188" s="438">
        <f>AF188+AJ188+AN188+AR188+AV188</f>
        <v>370273832.43000001</v>
      </c>
      <c r="AZ188" s="438">
        <f>AY188*1.12</f>
        <v>414706692.32160002</v>
      </c>
      <c r="BA188" s="432" t="s">
        <v>245</v>
      </c>
      <c r="BB188" s="432" t="s">
        <v>429</v>
      </c>
      <c r="BC188" s="432" t="s">
        <v>430</v>
      </c>
      <c r="BD188" s="432"/>
      <c r="BE188" s="439"/>
      <c r="BF188" s="440"/>
      <c r="BG188" s="432"/>
      <c r="BH188" s="441"/>
      <c r="BI188" s="314"/>
      <c r="BJ188" s="314"/>
      <c r="BK188" s="314"/>
      <c r="BL188" s="314"/>
      <c r="BM188" s="314" t="s">
        <v>753</v>
      </c>
    </row>
    <row r="189" spans="1:83" s="82" customFormat="1" ht="13.15" customHeight="1" x14ac:dyDescent="0.25">
      <c r="A189" s="392" t="s">
        <v>87</v>
      </c>
      <c r="B189" s="306" t="s">
        <v>426</v>
      </c>
      <c r="C189" s="72"/>
      <c r="D189" s="316" t="s">
        <v>116</v>
      </c>
      <c r="E189" s="317"/>
      <c r="F189" s="318" t="s">
        <v>121</v>
      </c>
      <c r="G189" s="319" t="s">
        <v>431</v>
      </c>
      <c r="H189" s="317"/>
      <c r="I189" s="307" t="s">
        <v>130</v>
      </c>
      <c r="J189" s="307" t="s">
        <v>131</v>
      </c>
      <c r="K189" s="308" t="s">
        <v>9</v>
      </c>
      <c r="L189" s="308" t="s">
        <v>428</v>
      </c>
      <c r="M189" s="308"/>
      <c r="N189" s="309">
        <v>85</v>
      </c>
      <c r="O189" s="308">
        <v>230000000</v>
      </c>
      <c r="P189" s="307" t="s">
        <v>233</v>
      </c>
      <c r="Q189" s="308" t="s">
        <v>277</v>
      </c>
      <c r="R189" s="308" t="s">
        <v>234</v>
      </c>
      <c r="S189" s="308">
        <v>230000000</v>
      </c>
      <c r="T189" s="307" t="s">
        <v>72</v>
      </c>
      <c r="U189" s="308"/>
      <c r="V189" s="308"/>
      <c r="W189" s="308" t="s">
        <v>264</v>
      </c>
      <c r="X189" s="308" t="s">
        <v>251</v>
      </c>
      <c r="Y189" s="309">
        <v>0</v>
      </c>
      <c r="Z189" s="309">
        <v>100</v>
      </c>
      <c r="AA189" s="309">
        <v>0</v>
      </c>
      <c r="AB189" s="308"/>
      <c r="AC189" s="308" t="s">
        <v>236</v>
      </c>
      <c r="AD189" s="69"/>
      <c r="AE189" s="69"/>
      <c r="AF189" s="310">
        <v>8460060</v>
      </c>
      <c r="AG189" s="310">
        <f>AF189*1.12</f>
        <v>9475267.2000000011</v>
      </c>
      <c r="AH189" s="311"/>
      <c r="AI189" s="312"/>
      <c r="AJ189" s="310">
        <f>9150415-18.43</f>
        <v>9150396.5700000003</v>
      </c>
      <c r="AK189" s="310">
        <f>AJ189*1.12</f>
        <v>10248444.158400001</v>
      </c>
      <c r="AL189" s="311"/>
      <c r="AM189" s="312"/>
      <c r="AN189" s="310">
        <f>9516417-4.57</f>
        <v>9516412.4299999997</v>
      </c>
      <c r="AO189" s="310">
        <f>AN189*1.12</f>
        <v>10658381.921600001</v>
      </c>
      <c r="AP189" s="69"/>
      <c r="AQ189" s="69"/>
      <c r="AR189" s="69"/>
      <c r="AS189" s="69"/>
      <c r="AT189" s="69"/>
      <c r="AU189" s="69"/>
      <c r="AV189" s="320"/>
      <c r="AW189" s="308"/>
      <c r="AX189" s="308"/>
      <c r="AY189" s="313">
        <f t="shared" ref="AY189" si="192">AF189+AJ189+AN189+AR189+AV189</f>
        <v>27126869</v>
      </c>
      <c r="AZ189" s="313">
        <f>AY189*1.12</f>
        <v>30382093.280000001</v>
      </c>
      <c r="BA189" s="321" t="s">
        <v>245</v>
      </c>
      <c r="BB189" s="307" t="s">
        <v>432</v>
      </c>
      <c r="BC189" s="322" t="s">
        <v>433</v>
      </c>
      <c r="BD189" s="320"/>
      <c r="BE189" s="323"/>
      <c r="BF189" s="307"/>
      <c r="BG189" s="78"/>
      <c r="BH189" s="78"/>
      <c r="BI189" s="307"/>
      <c r="BJ189" s="307"/>
      <c r="BK189" s="307"/>
      <c r="BL189" s="307"/>
      <c r="BM189" s="314" t="s">
        <v>417</v>
      </c>
    </row>
    <row r="190" spans="1:83" s="328" customFormat="1" ht="13.15" customHeight="1" x14ac:dyDescent="0.2">
      <c r="A190" s="157" t="s">
        <v>98</v>
      </c>
      <c r="B190" s="35" t="s">
        <v>442</v>
      </c>
      <c r="C190" s="67"/>
      <c r="D190" s="92" t="s">
        <v>118</v>
      </c>
      <c r="E190" s="92"/>
      <c r="F190" s="92" t="s">
        <v>118</v>
      </c>
      <c r="G190" s="324" t="s">
        <v>488</v>
      </c>
      <c r="H190" s="67"/>
      <c r="I190" s="67" t="s">
        <v>100</v>
      </c>
      <c r="J190" s="67" t="s">
        <v>489</v>
      </c>
      <c r="K190" s="81" t="s">
        <v>9</v>
      </c>
      <c r="L190" s="67" t="s">
        <v>490</v>
      </c>
      <c r="M190" s="67"/>
      <c r="N190" s="67" t="s">
        <v>491</v>
      </c>
      <c r="O190" s="67" t="s">
        <v>232</v>
      </c>
      <c r="P190" s="67" t="s">
        <v>273</v>
      </c>
      <c r="Q190" s="67" t="s">
        <v>484</v>
      </c>
      <c r="R190" s="150" t="s">
        <v>234</v>
      </c>
      <c r="S190" s="67" t="s">
        <v>232</v>
      </c>
      <c r="T190" s="67" t="s">
        <v>273</v>
      </c>
      <c r="U190" s="67"/>
      <c r="V190" s="67"/>
      <c r="W190" s="67" t="s">
        <v>484</v>
      </c>
      <c r="X190" s="67" t="s">
        <v>492</v>
      </c>
      <c r="Y190" s="67" t="s">
        <v>210</v>
      </c>
      <c r="Z190" s="67" t="s">
        <v>278</v>
      </c>
      <c r="AA190" s="67" t="s">
        <v>493</v>
      </c>
      <c r="AB190" s="67" t="s">
        <v>494</v>
      </c>
      <c r="AC190" s="95" t="s">
        <v>236</v>
      </c>
      <c r="AD190" s="67" t="s">
        <v>181</v>
      </c>
      <c r="AE190" s="325"/>
      <c r="AF190" s="325">
        <f>47260000*Y190%</f>
        <v>14178000</v>
      </c>
      <c r="AG190" s="325">
        <f>AF190*112%</f>
        <v>15879360.000000002</v>
      </c>
      <c r="AH190" s="67" t="s">
        <v>181</v>
      </c>
      <c r="AI190" s="325"/>
      <c r="AJ190" s="325">
        <f>(47260000*AA190%)+(51100000*Y190%)</f>
        <v>48412000</v>
      </c>
      <c r="AK190" s="325">
        <f>AJ190*112%</f>
        <v>54221440.000000007</v>
      </c>
      <c r="AL190" s="67" t="s">
        <v>181</v>
      </c>
      <c r="AM190" s="325"/>
      <c r="AN190" s="325">
        <f>(51100000*AA190%)+(55080000*Y190%)</f>
        <v>52294000</v>
      </c>
      <c r="AO190" s="325">
        <f>AN190*112%</f>
        <v>58569280.000000007</v>
      </c>
      <c r="AP190" s="81" t="s">
        <v>181</v>
      </c>
      <c r="AQ190" s="81"/>
      <c r="AR190" s="325">
        <f>55080000*AA190%</f>
        <v>38556000</v>
      </c>
      <c r="AS190" s="325">
        <f>AR190*112%</f>
        <v>43182720.000000007</v>
      </c>
      <c r="AT190" s="81"/>
      <c r="AU190" s="81"/>
      <c r="AV190" s="325"/>
      <c r="AW190" s="325"/>
      <c r="AX190" s="67"/>
      <c r="AY190" s="326">
        <v>0</v>
      </c>
      <c r="AZ190" s="326">
        <v>0</v>
      </c>
      <c r="BA190" s="67" t="s">
        <v>245</v>
      </c>
      <c r="BB190" s="67" t="s">
        <v>495</v>
      </c>
      <c r="BC190" s="67" t="s">
        <v>489</v>
      </c>
      <c r="BD190" s="67"/>
      <c r="BE190" s="67"/>
      <c r="BF190" s="325"/>
      <c r="BG190" s="327"/>
      <c r="BH190" s="67"/>
      <c r="BI190" s="67"/>
      <c r="BJ190" s="67"/>
      <c r="BK190" s="67"/>
      <c r="BL190" s="67"/>
      <c r="BM190" s="67"/>
    </row>
    <row r="191" spans="1:83" ht="13.5" customHeight="1" x14ac:dyDescent="0.2">
      <c r="A191" s="157" t="s">
        <v>98</v>
      </c>
      <c r="B191" s="35" t="s">
        <v>442</v>
      </c>
      <c r="C191" s="157"/>
      <c r="D191" s="171" t="s">
        <v>679</v>
      </c>
      <c r="E191" s="171"/>
      <c r="F191" s="171" t="s">
        <v>118</v>
      </c>
      <c r="G191" s="329" t="s">
        <v>488</v>
      </c>
      <c r="H191" s="157"/>
      <c r="I191" s="34" t="s">
        <v>100</v>
      </c>
      <c r="J191" s="34" t="s">
        <v>489</v>
      </c>
      <c r="K191" s="146" t="s">
        <v>9</v>
      </c>
      <c r="L191" s="34" t="s">
        <v>680</v>
      </c>
      <c r="M191" s="34"/>
      <c r="N191" s="34" t="s">
        <v>491</v>
      </c>
      <c r="O191" s="34" t="s">
        <v>232</v>
      </c>
      <c r="P191" s="34" t="s">
        <v>273</v>
      </c>
      <c r="Q191" s="34" t="s">
        <v>484</v>
      </c>
      <c r="R191" s="330" t="s">
        <v>234</v>
      </c>
      <c r="S191" s="34" t="s">
        <v>232</v>
      </c>
      <c r="T191" s="34" t="s">
        <v>273</v>
      </c>
      <c r="U191" s="157"/>
      <c r="V191" s="157"/>
      <c r="W191" s="157" t="s">
        <v>484</v>
      </c>
      <c r="X191" s="157" t="s">
        <v>492</v>
      </c>
      <c r="Y191" s="157" t="s">
        <v>278</v>
      </c>
      <c r="Z191" s="157" t="s">
        <v>276</v>
      </c>
      <c r="AA191" s="157" t="s">
        <v>278</v>
      </c>
      <c r="AB191" s="157" t="s">
        <v>494</v>
      </c>
      <c r="AC191" s="39" t="s">
        <v>236</v>
      </c>
      <c r="AD191" s="157" t="s">
        <v>181</v>
      </c>
      <c r="AE191" s="331"/>
      <c r="AF191" s="226">
        <v>14178000</v>
      </c>
      <c r="AG191" s="226">
        <v>15879360.000000002</v>
      </c>
      <c r="AH191" s="157" t="s">
        <v>181</v>
      </c>
      <c r="AI191" s="331"/>
      <c r="AJ191" s="226">
        <v>48412000</v>
      </c>
      <c r="AK191" s="226">
        <v>54221440.000000007</v>
      </c>
      <c r="AL191" s="223" t="s">
        <v>181</v>
      </c>
      <c r="AM191" s="226"/>
      <c r="AN191" s="226">
        <v>52294000</v>
      </c>
      <c r="AO191" s="226">
        <v>58569280.000000007</v>
      </c>
      <c r="AP191" s="332" t="s">
        <v>181</v>
      </c>
      <c r="AQ191" s="332"/>
      <c r="AR191" s="331">
        <v>38556000</v>
      </c>
      <c r="AS191" s="331">
        <v>43182720.000000007</v>
      </c>
      <c r="AT191" s="332"/>
      <c r="AU191" s="332"/>
      <c r="AV191" s="331"/>
      <c r="AW191" s="331"/>
      <c r="AX191" s="157"/>
      <c r="AY191" s="333">
        <v>153440000</v>
      </c>
      <c r="AZ191" s="334">
        <v>171852800.00000003</v>
      </c>
      <c r="BA191" s="157" t="s">
        <v>245</v>
      </c>
      <c r="BB191" s="157" t="s">
        <v>495</v>
      </c>
      <c r="BC191" s="157" t="s">
        <v>489</v>
      </c>
      <c r="BD191" s="157"/>
      <c r="BE191" s="157"/>
      <c r="BF191" s="331"/>
      <c r="BG191" s="335"/>
      <c r="BH191" s="157"/>
      <c r="BI191" s="157"/>
      <c r="BJ191" s="157"/>
      <c r="BK191" s="157"/>
      <c r="BL191" s="157"/>
      <c r="BM191" s="34" t="s">
        <v>681</v>
      </c>
      <c r="BN191" s="336"/>
      <c r="BO191" s="336"/>
      <c r="BP191" s="336"/>
    </row>
    <row r="192" spans="1:83" s="169" customFormat="1" ht="13.15" customHeight="1" x14ac:dyDescent="0.2">
      <c r="A192" s="35" t="s">
        <v>66</v>
      </c>
      <c r="B192" s="35" t="s">
        <v>442</v>
      </c>
      <c r="C192" s="111"/>
      <c r="D192" s="92" t="s">
        <v>119</v>
      </c>
      <c r="E192" s="92"/>
      <c r="F192" s="92" t="s">
        <v>119</v>
      </c>
      <c r="G192" s="148" t="s">
        <v>265</v>
      </c>
      <c r="H192" s="111"/>
      <c r="I192" s="148" t="s">
        <v>266</v>
      </c>
      <c r="J192" s="148" t="s">
        <v>266</v>
      </c>
      <c r="K192" s="60" t="s">
        <v>25</v>
      </c>
      <c r="L192" s="60"/>
      <c r="M192" s="60"/>
      <c r="N192" s="337">
        <v>80</v>
      </c>
      <c r="O192" s="147">
        <v>231010000</v>
      </c>
      <c r="P192" s="147" t="s">
        <v>273</v>
      </c>
      <c r="Q192" s="149" t="s">
        <v>264</v>
      </c>
      <c r="R192" s="150" t="s">
        <v>234</v>
      </c>
      <c r="S192" s="60">
        <v>230000000</v>
      </c>
      <c r="T192" s="60" t="s">
        <v>90</v>
      </c>
      <c r="U192" s="60"/>
      <c r="V192" s="60"/>
      <c r="W192" s="60" t="s">
        <v>478</v>
      </c>
      <c r="X192" s="60" t="s">
        <v>479</v>
      </c>
      <c r="Y192" s="337">
        <v>0</v>
      </c>
      <c r="Z192" s="337">
        <v>90</v>
      </c>
      <c r="AA192" s="337">
        <v>10</v>
      </c>
      <c r="AB192" s="60"/>
      <c r="AC192" s="95" t="s">
        <v>236</v>
      </c>
      <c r="AD192" s="60"/>
      <c r="AE192" s="151"/>
      <c r="AF192" s="152">
        <v>63324660</v>
      </c>
      <c r="AG192" s="152">
        <f t="shared" ref="AG192:AG209" si="193">AF192*1.12</f>
        <v>70923619.200000003</v>
      </c>
      <c r="AH192" s="153"/>
      <c r="AI192" s="152"/>
      <c r="AJ192" s="152">
        <v>51928931</v>
      </c>
      <c r="AK192" s="152">
        <f t="shared" ref="AK192:AK209" si="194">AJ192*1.12</f>
        <v>58160402.720000006</v>
      </c>
      <c r="AL192" s="153"/>
      <c r="AM192" s="152"/>
      <c r="AN192" s="152"/>
      <c r="AO192" s="152"/>
      <c r="AP192" s="153"/>
      <c r="AQ192" s="153"/>
      <c r="AR192" s="153"/>
      <c r="AS192" s="153"/>
      <c r="AT192" s="153"/>
      <c r="AU192" s="153"/>
      <c r="AV192" s="153"/>
      <c r="AW192" s="153"/>
      <c r="AX192" s="153"/>
      <c r="AY192" s="42">
        <v>0</v>
      </c>
      <c r="AZ192" s="42">
        <v>0</v>
      </c>
      <c r="BA192" s="167" t="s">
        <v>245</v>
      </c>
      <c r="BB192" s="60" t="s">
        <v>496</v>
      </c>
      <c r="BC192" s="151" t="s">
        <v>497</v>
      </c>
      <c r="BD192" s="112"/>
      <c r="BE192" s="112"/>
      <c r="BF192" s="112"/>
      <c r="BG192" s="112"/>
      <c r="BH192" s="112"/>
      <c r="BI192" s="112"/>
      <c r="BJ192" s="112"/>
      <c r="BK192" s="112"/>
      <c r="BL192" s="112"/>
      <c r="BM192" s="111"/>
    </row>
    <row r="193" spans="1:66" s="169" customFormat="1" ht="13.15" customHeight="1" x14ac:dyDescent="0.25">
      <c r="A193" s="35" t="s">
        <v>66</v>
      </c>
      <c r="B193" s="35" t="s">
        <v>442</v>
      </c>
      <c r="C193" s="35"/>
      <c r="D193" s="92" t="s">
        <v>520</v>
      </c>
      <c r="E193" s="92"/>
      <c r="F193" s="92"/>
      <c r="G193" s="148" t="s">
        <v>265</v>
      </c>
      <c r="H193" s="148"/>
      <c r="I193" s="148" t="s">
        <v>266</v>
      </c>
      <c r="J193" s="148" t="s">
        <v>266</v>
      </c>
      <c r="K193" s="60" t="s">
        <v>25</v>
      </c>
      <c r="L193" s="60"/>
      <c r="M193" s="60"/>
      <c r="N193" s="337">
        <v>80</v>
      </c>
      <c r="O193" s="147">
        <v>231010000</v>
      </c>
      <c r="P193" s="146" t="s">
        <v>273</v>
      </c>
      <c r="Q193" s="149" t="s">
        <v>484</v>
      </c>
      <c r="R193" s="150" t="s">
        <v>234</v>
      </c>
      <c r="S193" s="60">
        <v>230000000</v>
      </c>
      <c r="T193" s="60" t="s">
        <v>90</v>
      </c>
      <c r="U193" s="60"/>
      <c r="V193" s="60"/>
      <c r="W193" s="60" t="s">
        <v>478</v>
      </c>
      <c r="X193" s="60" t="s">
        <v>479</v>
      </c>
      <c r="Y193" s="337">
        <v>0</v>
      </c>
      <c r="Z193" s="337">
        <v>90</v>
      </c>
      <c r="AA193" s="337">
        <v>10</v>
      </c>
      <c r="AB193" s="60"/>
      <c r="AC193" s="95" t="s">
        <v>236</v>
      </c>
      <c r="AD193" s="60"/>
      <c r="AE193" s="151"/>
      <c r="AF193" s="152">
        <v>63324660</v>
      </c>
      <c r="AG193" s="152">
        <f t="shared" si="193"/>
        <v>70923619.200000003</v>
      </c>
      <c r="AH193" s="153"/>
      <c r="AI193" s="152"/>
      <c r="AJ193" s="152">
        <v>51928931</v>
      </c>
      <c r="AK193" s="152">
        <f t="shared" si="194"/>
        <v>58160402.720000006</v>
      </c>
      <c r="AL193" s="153"/>
      <c r="AM193" s="152"/>
      <c r="AN193" s="152"/>
      <c r="AO193" s="152"/>
      <c r="AP193" s="153"/>
      <c r="AQ193" s="153"/>
      <c r="AR193" s="153"/>
      <c r="AS193" s="153"/>
      <c r="AT193" s="153"/>
      <c r="AU193" s="153"/>
      <c r="AV193" s="153"/>
      <c r="AW193" s="153"/>
      <c r="AX193" s="153"/>
      <c r="AY193" s="80">
        <v>0</v>
      </c>
      <c r="AZ193" s="56">
        <f t="shared" ref="AZ193" si="195">AY193*1.12</f>
        <v>0</v>
      </c>
      <c r="BA193" s="167" t="s">
        <v>245</v>
      </c>
      <c r="BB193" s="60" t="s">
        <v>496</v>
      </c>
      <c r="BC193" s="151" t="s">
        <v>497</v>
      </c>
      <c r="BD193" s="112"/>
      <c r="BE193" s="112"/>
      <c r="BF193" s="112"/>
      <c r="BG193" s="112"/>
      <c r="BH193" s="112"/>
      <c r="BI193" s="111"/>
      <c r="BM193" s="48" t="s">
        <v>595</v>
      </c>
    </row>
    <row r="194" spans="1:66" s="349" customFormat="1" ht="13.5" customHeight="1" x14ac:dyDescent="0.25">
      <c r="A194" s="338" t="s">
        <v>66</v>
      </c>
      <c r="B194" s="338" t="s">
        <v>442</v>
      </c>
      <c r="C194" s="339"/>
      <c r="D194" s="340" t="s">
        <v>520</v>
      </c>
      <c r="E194" s="340"/>
      <c r="F194" s="340" t="s">
        <v>119</v>
      </c>
      <c r="G194" s="341" t="s">
        <v>265</v>
      </c>
      <c r="H194" s="160"/>
      <c r="I194" s="341" t="s">
        <v>266</v>
      </c>
      <c r="J194" s="341" t="s">
        <v>266</v>
      </c>
      <c r="K194" s="342" t="s">
        <v>25</v>
      </c>
      <c r="L194" s="342"/>
      <c r="M194" s="342"/>
      <c r="N194" s="343">
        <v>80</v>
      </c>
      <c r="O194" s="341">
        <v>231010000</v>
      </c>
      <c r="P194" s="341" t="s">
        <v>273</v>
      </c>
      <c r="Q194" s="146" t="s">
        <v>478</v>
      </c>
      <c r="R194" s="344" t="s">
        <v>234</v>
      </c>
      <c r="S194" s="342">
        <v>230000000</v>
      </c>
      <c r="T194" s="342" t="s">
        <v>90</v>
      </c>
      <c r="U194" s="342"/>
      <c r="V194" s="342"/>
      <c r="W194" s="342" t="s">
        <v>478</v>
      </c>
      <c r="X194" s="342" t="s">
        <v>479</v>
      </c>
      <c r="Y194" s="343">
        <v>0</v>
      </c>
      <c r="Z194" s="343">
        <v>90</v>
      </c>
      <c r="AA194" s="343">
        <v>10</v>
      </c>
      <c r="AB194" s="342"/>
      <c r="AC194" s="345" t="s">
        <v>236</v>
      </c>
      <c r="AD194" s="342"/>
      <c r="AE194" s="342"/>
      <c r="AF194" s="346">
        <v>63324660</v>
      </c>
      <c r="AG194" s="346">
        <f>AF194*1.12</f>
        <v>70923619.200000003</v>
      </c>
      <c r="AH194" s="347"/>
      <c r="AI194" s="347"/>
      <c r="AJ194" s="346">
        <v>51928931</v>
      </c>
      <c r="AK194" s="346">
        <f>AJ194*1.12</f>
        <v>58160402.720000006</v>
      </c>
      <c r="AL194" s="346"/>
      <c r="AM194" s="346"/>
      <c r="AN194" s="346"/>
      <c r="AO194" s="346"/>
      <c r="AP194" s="347"/>
      <c r="AQ194" s="347"/>
      <c r="AR194" s="347"/>
      <c r="AS194" s="347"/>
      <c r="AT194" s="347"/>
      <c r="AU194" s="347"/>
      <c r="AV194" s="347"/>
      <c r="AW194" s="347"/>
      <c r="AX194" s="347"/>
      <c r="AY194" s="42">
        <v>0</v>
      </c>
      <c r="AZ194" s="42">
        <v>0</v>
      </c>
      <c r="BA194" s="339" t="s">
        <v>245</v>
      </c>
      <c r="BB194" s="342" t="s">
        <v>496</v>
      </c>
      <c r="BC194" s="342" t="s">
        <v>497</v>
      </c>
      <c r="BD194" s="348"/>
      <c r="BE194" s="348"/>
      <c r="BF194" s="348"/>
      <c r="BG194" s="348"/>
      <c r="BH194" s="348"/>
      <c r="BI194" s="348"/>
      <c r="BJ194" s="348"/>
      <c r="BK194" s="348"/>
      <c r="BL194" s="348"/>
      <c r="BM194" s="158" t="s">
        <v>671</v>
      </c>
    </row>
    <row r="195" spans="1:66" s="48" customFormat="1" ht="13.15" customHeight="1" x14ac:dyDescent="0.2">
      <c r="A195" s="127" t="s">
        <v>71</v>
      </c>
      <c r="B195" s="28" t="s">
        <v>426</v>
      </c>
      <c r="C195" s="29"/>
      <c r="D195" s="92" t="s">
        <v>501</v>
      </c>
      <c r="E195" s="92"/>
      <c r="F195" s="30"/>
      <c r="G195" s="112" t="s">
        <v>502</v>
      </c>
      <c r="H195" s="30"/>
      <c r="I195" s="160" t="s">
        <v>503</v>
      </c>
      <c r="J195" s="160" t="s">
        <v>504</v>
      </c>
      <c r="K195" s="111" t="s">
        <v>25</v>
      </c>
      <c r="L195" s="112"/>
      <c r="M195" s="112"/>
      <c r="N195" s="212">
        <v>100</v>
      </c>
      <c r="O195" s="162">
        <v>230000000</v>
      </c>
      <c r="P195" s="213" t="s">
        <v>233</v>
      </c>
      <c r="Q195" s="112" t="s">
        <v>277</v>
      </c>
      <c r="R195" s="214" t="s">
        <v>234</v>
      </c>
      <c r="S195" s="162">
        <v>230000000</v>
      </c>
      <c r="T195" s="213" t="s">
        <v>280</v>
      </c>
      <c r="U195" s="112"/>
      <c r="V195" s="112"/>
      <c r="W195" s="112" t="s">
        <v>264</v>
      </c>
      <c r="X195" s="112" t="s">
        <v>285</v>
      </c>
      <c r="Y195" s="215">
        <v>0</v>
      </c>
      <c r="Z195" s="215">
        <v>100</v>
      </c>
      <c r="AA195" s="215">
        <v>0</v>
      </c>
      <c r="AB195" s="112"/>
      <c r="AC195" s="112" t="s">
        <v>236</v>
      </c>
      <c r="AD195" s="216"/>
      <c r="AE195" s="43"/>
      <c r="AF195" s="217">
        <v>114875020</v>
      </c>
      <c r="AG195" s="217">
        <f t="shared" si="193"/>
        <v>128660022.40000001</v>
      </c>
      <c r="AH195" s="116"/>
      <c r="AI195" s="216"/>
      <c r="AJ195" s="217">
        <v>114875020</v>
      </c>
      <c r="AK195" s="217">
        <f t="shared" si="194"/>
        <v>128660022.40000001</v>
      </c>
      <c r="AL195" s="116"/>
      <c r="AM195" s="216"/>
      <c r="AN195" s="218">
        <v>114875020</v>
      </c>
      <c r="AO195" s="218">
        <f>AN195*1.12</f>
        <v>128660022.40000001</v>
      </c>
      <c r="AP195" s="116"/>
      <c r="AQ195" s="216"/>
      <c r="AR195" s="217">
        <v>114875020</v>
      </c>
      <c r="AS195" s="217">
        <f>AR195*1.12</f>
        <v>128660022.40000001</v>
      </c>
      <c r="AT195" s="116"/>
      <c r="AU195" s="216"/>
      <c r="AV195" s="218">
        <v>114875020</v>
      </c>
      <c r="AW195" s="218">
        <f>AV195*1.12</f>
        <v>128660022.40000001</v>
      </c>
      <c r="AX195" s="122"/>
      <c r="AY195" s="42">
        <v>0</v>
      </c>
      <c r="AZ195" s="42">
        <v>0</v>
      </c>
      <c r="BA195" s="112" t="s">
        <v>245</v>
      </c>
      <c r="BB195" s="112" t="s">
        <v>349</v>
      </c>
      <c r="BC195" s="162" t="s">
        <v>350</v>
      </c>
      <c r="BD195" s="112"/>
      <c r="BE195" s="112"/>
      <c r="BF195" s="112"/>
      <c r="BG195" s="112"/>
      <c r="BH195" s="112"/>
      <c r="BI195" s="112"/>
      <c r="BJ195" s="112"/>
      <c r="BK195" s="112"/>
      <c r="BM195" s="48" t="s">
        <v>595</v>
      </c>
    </row>
    <row r="196" spans="1:66" s="48" customFormat="1" ht="13.15" customHeight="1" x14ac:dyDescent="0.2">
      <c r="A196" s="127" t="s">
        <v>71</v>
      </c>
      <c r="B196" s="28" t="s">
        <v>426</v>
      </c>
      <c r="C196" s="29"/>
      <c r="D196" s="350" t="s">
        <v>505</v>
      </c>
      <c r="E196" s="350"/>
      <c r="G196" s="351" t="s">
        <v>502</v>
      </c>
      <c r="I196" s="160" t="s">
        <v>503</v>
      </c>
      <c r="J196" s="160" t="s">
        <v>504</v>
      </c>
      <c r="K196" s="111" t="s">
        <v>25</v>
      </c>
      <c r="L196" s="112"/>
      <c r="M196" s="112"/>
      <c r="N196" s="212">
        <v>100</v>
      </c>
      <c r="O196" s="162">
        <v>230000000</v>
      </c>
      <c r="P196" s="213" t="s">
        <v>233</v>
      </c>
      <c r="Q196" s="112" t="s">
        <v>277</v>
      </c>
      <c r="R196" s="214" t="s">
        <v>234</v>
      </c>
      <c r="S196" s="162">
        <v>230000000</v>
      </c>
      <c r="T196" s="213" t="s">
        <v>75</v>
      </c>
      <c r="U196" s="112"/>
      <c r="V196" s="112"/>
      <c r="W196" s="112" t="s">
        <v>264</v>
      </c>
      <c r="X196" s="112" t="s">
        <v>285</v>
      </c>
      <c r="Y196" s="215">
        <v>0</v>
      </c>
      <c r="Z196" s="215">
        <v>100</v>
      </c>
      <c r="AA196" s="215">
        <v>0</v>
      </c>
      <c r="AB196" s="112"/>
      <c r="AC196" s="112" t="s">
        <v>236</v>
      </c>
      <c r="AD196" s="216"/>
      <c r="AE196" s="43"/>
      <c r="AF196" s="217">
        <v>128973780</v>
      </c>
      <c r="AG196" s="217">
        <f t="shared" si="193"/>
        <v>144450633.60000002</v>
      </c>
      <c r="AH196" s="116"/>
      <c r="AI196" s="216"/>
      <c r="AJ196" s="217">
        <v>128973780</v>
      </c>
      <c r="AK196" s="217">
        <f t="shared" si="194"/>
        <v>144450633.60000002</v>
      </c>
      <c r="AL196" s="116"/>
      <c r="AM196" s="216"/>
      <c r="AN196" s="218">
        <v>128973780</v>
      </c>
      <c r="AO196" s="218">
        <f>AN196*1.12</f>
        <v>144450633.60000002</v>
      </c>
      <c r="AP196" s="116"/>
      <c r="AQ196" s="216"/>
      <c r="AR196" s="217">
        <v>128973780</v>
      </c>
      <c r="AS196" s="217">
        <f>AR196*1.12</f>
        <v>144450633.60000002</v>
      </c>
      <c r="AT196" s="116"/>
      <c r="AU196" s="216"/>
      <c r="AV196" s="218">
        <v>128973780</v>
      </c>
      <c r="AW196" s="218">
        <f>AV196*1.12</f>
        <v>144450633.60000002</v>
      </c>
      <c r="AX196" s="122"/>
      <c r="AY196" s="42">
        <v>0</v>
      </c>
      <c r="AZ196" s="42">
        <v>0</v>
      </c>
      <c r="BA196" s="112" t="s">
        <v>245</v>
      </c>
      <c r="BB196" s="112" t="s">
        <v>351</v>
      </c>
      <c r="BC196" s="162" t="s">
        <v>352</v>
      </c>
      <c r="BD196" s="112"/>
      <c r="BE196" s="112"/>
      <c r="BF196" s="112"/>
      <c r="BG196" s="112"/>
      <c r="BH196" s="112"/>
      <c r="BI196" s="112"/>
      <c r="BJ196" s="112"/>
      <c r="BK196" s="112"/>
    </row>
    <row r="197" spans="1:66" s="48" customFormat="1" ht="13.15" customHeight="1" x14ac:dyDescent="0.25">
      <c r="A197" s="338" t="s">
        <v>66</v>
      </c>
      <c r="B197" s="352"/>
      <c r="C197" s="352"/>
      <c r="D197" s="49" t="s">
        <v>525</v>
      </c>
      <c r="E197" s="353"/>
      <c r="F197" s="316"/>
      <c r="G197" s="354" t="s">
        <v>265</v>
      </c>
      <c r="H197" s="354"/>
      <c r="I197" s="354" t="s">
        <v>266</v>
      </c>
      <c r="J197" s="354" t="s">
        <v>266</v>
      </c>
      <c r="K197" s="355" t="s">
        <v>9</v>
      </c>
      <c r="L197" s="355" t="s">
        <v>526</v>
      </c>
      <c r="M197" s="355"/>
      <c r="N197" s="356">
        <v>80</v>
      </c>
      <c r="O197" s="357">
        <v>231010000</v>
      </c>
      <c r="P197" s="341" t="s">
        <v>273</v>
      </c>
      <c r="Q197" s="358" t="s">
        <v>484</v>
      </c>
      <c r="R197" s="359" t="s">
        <v>234</v>
      </c>
      <c r="S197" s="355">
        <v>230000000</v>
      </c>
      <c r="T197" s="355" t="s">
        <v>90</v>
      </c>
      <c r="U197" s="355"/>
      <c r="V197" s="355"/>
      <c r="W197" s="355" t="s">
        <v>478</v>
      </c>
      <c r="X197" s="355" t="s">
        <v>479</v>
      </c>
      <c r="Y197" s="356">
        <v>0</v>
      </c>
      <c r="Z197" s="356">
        <v>90</v>
      </c>
      <c r="AA197" s="356">
        <v>10</v>
      </c>
      <c r="AB197" s="355"/>
      <c r="AC197" s="35" t="s">
        <v>236</v>
      </c>
      <c r="AD197" s="355"/>
      <c r="AE197" s="355"/>
      <c r="AF197" s="360">
        <v>14545160</v>
      </c>
      <c r="AG197" s="360">
        <f t="shared" si="193"/>
        <v>16290579.200000001</v>
      </c>
      <c r="AH197" s="360"/>
      <c r="AI197" s="360"/>
      <c r="AJ197" s="360">
        <v>11933163</v>
      </c>
      <c r="AK197" s="360">
        <f t="shared" si="194"/>
        <v>13365142.560000001</v>
      </c>
      <c r="AL197" s="360"/>
      <c r="AM197" s="360"/>
      <c r="AN197" s="360"/>
      <c r="AO197" s="360"/>
      <c r="AP197" s="360"/>
      <c r="AQ197" s="360"/>
      <c r="AR197" s="360"/>
      <c r="AS197" s="360"/>
      <c r="AT197" s="360"/>
      <c r="AU197" s="360"/>
      <c r="AV197" s="360"/>
      <c r="AW197" s="360"/>
      <c r="AX197" s="360"/>
      <c r="AY197" s="80">
        <v>0</v>
      </c>
      <c r="AZ197" s="56">
        <v>0</v>
      </c>
      <c r="BA197" s="167" t="s">
        <v>245</v>
      </c>
      <c r="BB197" s="355" t="s">
        <v>527</v>
      </c>
      <c r="BC197" s="355" t="s">
        <v>528</v>
      </c>
      <c r="BD197" s="355"/>
      <c r="BE197" s="355"/>
      <c r="BF197" s="355"/>
      <c r="BG197" s="355"/>
      <c r="BH197" s="361"/>
      <c r="BI197" s="362" t="s">
        <v>529</v>
      </c>
      <c r="BJ197" s="135"/>
      <c r="BK197" s="135"/>
      <c r="BL197" s="135"/>
      <c r="BM197" s="135" t="s">
        <v>417</v>
      </c>
    </row>
    <row r="198" spans="1:66" s="349" customFormat="1" ht="13.5" customHeight="1" x14ac:dyDescent="0.25">
      <c r="A198" s="35" t="s">
        <v>66</v>
      </c>
      <c r="B198" s="35" t="s">
        <v>442</v>
      </c>
      <c r="C198" s="160"/>
      <c r="D198" s="49" t="s">
        <v>525</v>
      </c>
      <c r="E198" s="92"/>
      <c r="F198" s="363"/>
      <c r="G198" s="146" t="s">
        <v>265</v>
      </c>
      <c r="H198" s="363"/>
      <c r="I198" s="146" t="s">
        <v>266</v>
      </c>
      <c r="J198" s="146" t="s">
        <v>266</v>
      </c>
      <c r="K198" s="34" t="s">
        <v>9</v>
      </c>
      <c r="L198" s="34" t="s">
        <v>526</v>
      </c>
      <c r="M198" s="34"/>
      <c r="N198" s="364">
        <v>80</v>
      </c>
      <c r="O198" s="146">
        <v>231010000</v>
      </c>
      <c r="P198" s="146" t="s">
        <v>273</v>
      </c>
      <c r="Q198" s="146" t="s">
        <v>478</v>
      </c>
      <c r="R198" s="27" t="s">
        <v>234</v>
      </c>
      <c r="S198" s="34">
        <v>230000000</v>
      </c>
      <c r="T198" s="34" t="s">
        <v>90</v>
      </c>
      <c r="U198" s="34"/>
      <c r="V198" s="34"/>
      <c r="W198" s="34" t="s">
        <v>478</v>
      </c>
      <c r="X198" s="34" t="s">
        <v>479</v>
      </c>
      <c r="Y198" s="364">
        <v>0</v>
      </c>
      <c r="Z198" s="364">
        <v>90</v>
      </c>
      <c r="AA198" s="364">
        <v>10</v>
      </c>
      <c r="AB198" s="34"/>
      <c r="AC198" s="345" t="s">
        <v>236</v>
      </c>
      <c r="AD198" s="34"/>
      <c r="AE198" s="34"/>
      <c r="AF198" s="155">
        <v>14545160</v>
      </c>
      <c r="AG198" s="155">
        <f>AF198*1.12</f>
        <v>16290579.200000001</v>
      </c>
      <c r="AH198" s="156"/>
      <c r="AI198" s="156"/>
      <c r="AJ198" s="155">
        <v>11933163</v>
      </c>
      <c r="AK198" s="155">
        <f>AJ198*1.12</f>
        <v>13365142.560000001</v>
      </c>
      <c r="AL198" s="155"/>
      <c r="AM198" s="155"/>
      <c r="AN198" s="155"/>
      <c r="AO198" s="155"/>
      <c r="AP198" s="156"/>
      <c r="AQ198" s="156"/>
      <c r="AR198" s="156"/>
      <c r="AS198" s="156"/>
      <c r="AT198" s="156"/>
      <c r="AU198" s="156"/>
      <c r="AV198" s="156"/>
      <c r="AW198" s="156"/>
      <c r="AX198" s="156"/>
      <c r="AY198" s="42">
        <v>0</v>
      </c>
      <c r="AZ198" s="42">
        <v>0</v>
      </c>
      <c r="BA198" s="339" t="s">
        <v>245</v>
      </c>
      <c r="BB198" s="34" t="s">
        <v>527</v>
      </c>
      <c r="BC198" s="34" t="s">
        <v>528</v>
      </c>
      <c r="BD198" s="34"/>
      <c r="BE198" s="34"/>
      <c r="BF198" s="34"/>
      <c r="BG198" s="34"/>
      <c r="BH198" s="34"/>
      <c r="BI198" s="34"/>
      <c r="BJ198" s="34"/>
      <c r="BK198" s="34"/>
      <c r="BL198" s="34"/>
      <c r="BM198" s="158" t="s">
        <v>671</v>
      </c>
    </row>
    <row r="199" spans="1:66" s="365" customFormat="1" ht="13.15" customHeight="1" x14ac:dyDescent="0.25">
      <c r="A199" s="74" t="s">
        <v>530</v>
      </c>
      <c r="B199" s="35" t="s">
        <v>442</v>
      </c>
      <c r="C199" s="35"/>
      <c r="D199" s="49" t="s">
        <v>531</v>
      </c>
      <c r="E199" s="74"/>
      <c r="F199" s="443"/>
      <c r="G199" s="101" t="s">
        <v>532</v>
      </c>
      <c r="H199" s="101"/>
      <c r="I199" s="101" t="s">
        <v>533</v>
      </c>
      <c r="J199" s="101" t="s">
        <v>533</v>
      </c>
      <c r="K199" s="444" t="s">
        <v>25</v>
      </c>
      <c r="L199" s="33"/>
      <c r="M199" s="96"/>
      <c r="N199" s="128">
        <v>50</v>
      </c>
      <c r="O199" s="27">
        <v>230000000</v>
      </c>
      <c r="P199" s="197" t="s">
        <v>233</v>
      </c>
      <c r="Q199" s="197" t="s">
        <v>522</v>
      </c>
      <c r="R199" s="197" t="s">
        <v>234</v>
      </c>
      <c r="S199" s="27">
        <v>230000000</v>
      </c>
      <c r="T199" s="445" t="s">
        <v>534</v>
      </c>
      <c r="U199" s="33"/>
      <c r="V199" s="47" t="s">
        <v>285</v>
      </c>
      <c r="W199" s="33"/>
      <c r="X199" s="33"/>
      <c r="Y199" s="139">
        <v>0</v>
      </c>
      <c r="Z199" s="129">
        <v>90</v>
      </c>
      <c r="AA199" s="128">
        <v>10</v>
      </c>
      <c r="AB199" s="33"/>
      <c r="AC199" s="35" t="s">
        <v>236</v>
      </c>
      <c r="AD199" s="446"/>
      <c r="AE199" s="447"/>
      <c r="AF199" s="448">
        <v>268469030</v>
      </c>
      <c r="AG199" s="448">
        <f t="shared" si="193"/>
        <v>300685313.60000002</v>
      </c>
      <c r="AH199" s="449"/>
      <c r="AI199" s="447"/>
      <c r="AJ199" s="450">
        <v>309133834</v>
      </c>
      <c r="AK199" s="450">
        <f t="shared" si="194"/>
        <v>346229894.08000004</v>
      </c>
      <c r="AL199" s="449"/>
      <c r="AM199" s="447"/>
      <c r="AN199" s="450">
        <v>347698180</v>
      </c>
      <c r="AO199" s="450">
        <f>AN199*0.12</f>
        <v>41723781.600000001</v>
      </c>
      <c r="AP199" s="449"/>
      <c r="AQ199" s="447"/>
      <c r="AR199" s="450">
        <v>385130722</v>
      </c>
      <c r="AS199" s="450">
        <f>AR199*1.12</f>
        <v>431346408.64000005</v>
      </c>
      <c r="AT199" s="449"/>
      <c r="AU199" s="447"/>
      <c r="AV199" s="450">
        <v>408261764</v>
      </c>
      <c r="AW199" s="450">
        <f>AV199*1.12</f>
        <v>457253175.68000007</v>
      </c>
      <c r="AX199" s="167"/>
      <c r="AY199" s="80">
        <v>0</v>
      </c>
      <c r="AZ199" s="56">
        <f t="shared" ref="AZ196:AZ249" si="196">AY199*1.12</f>
        <v>0</v>
      </c>
      <c r="BA199" s="451">
        <v>120240021112</v>
      </c>
      <c r="BB199" s="67" t="s">
        <v>535</v>
      </c>
      <c r="BC199" s="132" t="s">
        <v>536</v>
      </c>
      <c r="BD199" s="67"/>
      <c r="BE199" s="67"/>
      <c r="BF199" s="67"/>
      <c r="BG199" s="67"/>
      <c r="BH199" s="67"/>
      <c r="BI199" s="67"/>
      <c r="BJ199" s="67"/>
      <c r="BK199" s="67"/>
      <c r="BL199" s="74"/>
      <c r="BM199" s="135" t="s">
        <v>417</v>
      </c>
    </row>
    <row r="200" spans="1:66" s="365" customFormat="1" ht="13.15" customHeight="1" x14ac:dyDescent="0.25">
      <c r="A200" s="502" t="s">
        <v>530</v>
      </c>
      <c r="B200" s="502" t="s">
        <v>442</v>
      </c>
      <c r="C200" s="502"/>
      <c r="D200" s="503" t="s">
        <v>713</v>
      </c>
      <c r="E200" s="504"/>
      <c r="F200" s="504"/>
      <c r="G200" s="505" t="s">
        <v>532</v>
      </c>
      <c r="H200" s="505"/>
      <c r="I200" s="505" t="s">
        <v>533</v>
      </c>
      <c r="J200" s="505" t="s">
        <v>533</v>
      </c>
      <c r="K200" s="506" t="s">
        <v>25</v>
      </c>
      <c r="L200" s="507"/>
      <c r="M200" s="508"/>
      <c r="N200" s="509">
        <v>50</v>
      </c>
      <c r="O200" s="510">
        <v>230000000</v>
      </c>
      <c r="P200" s="511" t="s">
        <v>233</v>
      </c>
      <c r="Q200" s="512" t="s">
        <v>662</v>
      </c>
      <c r="R200" s="511" t="s">
        <v>234</v>
      </c>
      <c r="S200" s="510">
        <v>230000000</v>
      </c>
      <c r="T200" s="513" t="s">
        <v>534</v>
      </c>
      <c r="U200" s="507"/>
      <c r="V200" s="514" t="s">
        <v>285</v>
      </c>
      <c r="W200" s="507"/>
      <c r="X200" s="507"/>
      <c r="Y200" s="515">
        <v>0</v>
      </c>
      <c r="Z200" s="516">
        <v>90</v>
      </c>
      <c r="AA200" s="509">
        <v>10</v>
      </c>
      <c r="AB200" s="507"/>
      <c r="AC200" s="502" t="s">
        <v>236</v>
      </c>
      <c r="AD200" s="517"/>
      <c r="AE200" s="518"/>
      <c r="AF200" s="519">
        <f>268469030-34.5</f>
        <v>268468995.5</v>
      </c>
      <c r="AG200" s="520">
        <f t="shared" si="193"/>
        <v>300685274.96000004</v>
      </c>
      <c r="AH200" s="521"/>
      <c r="AI200" s="518"/>
      <c r="AJ200" s="522">
        <v>309133834</v>
      </c>
      <c r="AK200" s="522">
        <f t="shared" si="194"/>
        <v>346229894.08000004</v>
      </c>
      <c r="AL200" s="521"/>
      <c r="AM200" s="518"/>
      <c r="AN200" s="522">
        <v>347698180</v>
      </c>
      <c r="AO200" s="522">
        <f>AN200*0.12</f>
        <v>41723781.600000001</v>
      </c>
      <c r="AP200" s="521"/>
      <c r="AQ200" s="518"/>
      <c r="AR200" s="522">
        <v>385130722</v>
      </c>
      <c r="AS200" s="522">
        <f>AR200*1.12</f>
        <v>431346408.64000005</v>
      </c>
      <c r="AT200" s="521"/>
      <c r="AU200" s="518"/>
      <c r="AV200" s="522">
        <v>408261764</v>
      </c>
      <c r="AW200" s="522">
        <f>AV200*1.12</f>
        <v>457253175.68000007</v>
      </c>
      <c r="AX200" s="523"/>
      <c r="AY200" s="524">
        <v>0</v>
      </c>
      <c r="AZ200" s="525">
        <f t="shared" si="196"/>
        <v>0</v>
      </c>
      <c r="BA200" s="526">
        <v>120240021112</v>
      </c>
      <c r="BB200" s="472" t="s">
        <v>535</v>
      </c>
      <c r="BC200" s="527" t="s">
        <v>714</v>
      </c>
      <c r="BD200" s="472"/>
      <c r="BE200" s="472"/>
      <c r="BF200" s="472"/>
      <c r="BG200" s="472"/>
      <c r="BH200" s="472"/>
      <c r="BI200" s="472"/>
      <c r="BJ200" s="472"/>
      <c r="BK200" s="472"/>
      <c r="BL200" s="504"/>
      <c r="BM200" s="528" t="s">
        <v>750</v>
      </c>
    </row>
    <row r="201" spans="1:66" s="365" customFormat="1" ht="13.15" customHeight="1" x14ac:dyDescent="0.25">
      <c r="A201" s="477" t="s">
        <v>530</v>
      </c>
      <c r="B201" s="477" t="s">
        <v>442</v>
      </c>
      <c r="C201" s="477"/>
      <c r="D201" s="478" t="s">
        <v>775</v>
      </c>
      <c r="E201" s="479"/>
      <c r="F201" s="479"/>
      <c r="G201" s="389" t="s">
        <v>532</v>
      </c>
      <c r="H201" s="389"/>
      <c r="I201" s="389" t="s">
        <v>533</v>
      </c>
      <c r="J201" s="389" t="s">
        <v>533</v>
      </c>
      <c r="K201" s="480" t="s">
        <v>25</v>
      </c>
      <c r="L201" s="481"/>
      <c r="M201" s="24"/>
      <c r="N201" s="482">
        <v>50</v>
      </c>
      <c r="O201" s="483">
        <v>230000000</v>
      </c>
      <c r="P201" s="387" t="s">
        <v>233</v>
      </c>
      <c r="Q201" s="25" t="s">
        <v>765</v>
      </c>
      <c r="R201" s="387" t="s">
        <v>234</v>
      </c>
      <c r="S201" s="483">
        <v>230000000</v>
      </c>
      <c r="T201" s="485" t="s">
        <v>534</v>
      </c>
      <c r="U201" s="481"/>
      <c r="V201" s="486" t="s">
        <v>285</v>
      </c>
      <c r="W201" s="481"/>
      <c r="X201" s="481"/>
      <c r="Y201" s="487">
        <v>0</v>
      </c>
      <c r="Z201" s="488">
        <v>90</v>
      </c>
      <c r="AA201" s="482">
        <v>10</v>
      </c>
      <c r="AB201" s="481"/>
      <c r="AC201" s="477" t="s">
        <v>236</v>
      </c>
      <c r="AD201" s="489"/>
      <c r="AE201" s="490"/>
      <c r="AF201" s="491">
        <v>268468995.5</v>
      </c>
      <c r="AG201" s="492">
        <v>300685274.96000004</v>
      </c>
      <c r="AH201" s="493"/>
      <c r="AI201" s="490"/>
      <c r="AJ201" s="494">
        <v>309133834</v>
      </c>
      <c r="AK201" s="494">
        <v>346229894.08000004</v>
      </c>
      <c r="AL201" s="493"/>
      <c r="AM201" s="490"/>
      <c r="AN201" s="494">
        <v>347698180</v>
      </c>
      <c r="AO201" s="494">
        <v>41723781.600000001</v>
      </c>
      <c r="AP201" s="493"/>
      <c r="AQ201" s="490"/>
      <c r="AR201" s="494">
        <v>385130722</v>
      </c>
      <c r="AS201" s="494">
        <v>431346408.64000005</v>
      </c>
      <c r="AT201" s="493"/>
      <c r="AU201" s="490"/>
      <c r="AV201" s="494">
        <v>408261764</v>
      </c>
      <c r="AW201" s="494">
        <v>457253175.68000007</v>
      </c>
      <c r="AX201" s="495"/>
      <c r="AY201" s="496">
        <v>1718693495.5</v>
      </c>
      <c r="AZ201" s="497">
        <v>1924936714.9600003</v>
      </c>
      <c r="BA201" s="498">
        <v>120240021112</v>
      </c>
      <c r="BB201" s="499" t="s">
        <v>535</v>
      </c>
      <c r="BC201" s="500" t="s">
        <v>714</v>
      </c>
      <c r="BD201" s="499"/>
      <c r="BE201" s="499"/>
      <c r="BF201" s="499"/>
      <c r="BG201" s="499"/>
      <c r="BH201" s="499"/>
      <c r="BI201" s="499"/>
      <c r="BJ201" s="499"/>
      <c r="BK201" s="499"/>
      <c r="BL201" s="479"/>
      <c r="BM201" s="501" t="s">
        <v>191</v>
      </c>
    </row>
    <row r="202" spans="1:66" s="367" customFormat="1" ht="13.15" customHeight="1" x14ac:dyDescent="0.25">
      <c r="A202" s="96" t="s">
        <v>530</v>
      </c>
      <c r="B202" s="35" t="s">
        <v>442</v>
      </c>
      <c r="C202" s="35"/>
      <c r="D202" s="49" t="s">
        <v>537</v>
      </c>
      <c r="E202" s="452"/>
      <c r="F202" s="453"/>
      <c r="G202" s="101" t="s">
        <v>532</v>
      </c>
      <c r="H202" s="101"/>
      <c r="I202" s="101" t="s">
        <v>533</v>
      </c>
      <c r="J202" s="101" t="s">
        <v>533</v>
      </c>
      <c r="K202" s="444" t="s">
        <v>25</v>
      </c>
      <c r="L202" s="33"/>
      <c r="M202" s="96"/>
      <c r="N202" s="128">
        <v>50</v>
      </c>
      <c r="O202" s="27">
        <v>230000000</v>
      </c>
      <c r="P202" s="197" t="s">
        <v>233</v>
      </c>
      <c r="Q202" s="197" t="s">
        <v>522</v>
      </c>
      <c r="R202" s="197" t="s">
        <v>234</v>
      </c>
      <c r="S202" s="27">
        <v>230000000</v>
      </c>
      <c r="T202" s="102" t="s">
        <v>538</v>
      </c>
      <c r="U202" s="33"/>
      <c r="V202" s="47" t="s">
        <v>285</v>
      </c>
      <c r="W202" s="452"/>
      <c r="X202" s="452"/>
      <c r="Y202" s="139">
        <v>0</v>
      </c>
      <c r="Z202" s="128">
        <v>90</v>
      </c>
      <c r="AA202" s="128">
        <v>10</v>
      </c>
      <c r="AB202" s="454"/>
      <c r="AC202" s="35" t="s">
        <v>236</v>
      </c>
      <c r="AD202" s="446"/>
      <c r="AE202" s="447"/>
      <c r="AF202" s="448">
        <v>258694030</v>
      </c>
      <c r="AG202" s="448">
        <f t="shared" si="193"/>
        <v>289737313.60000002</v>
      </c>
      <c r="AH202" s="449"/>
      <c r="AI202" s="447"/>
      <c r="AJ202" s="450">
        <v>297878222</v>
      </c>
      <c r="AK202" s="450">
        <f t="shared" si="194"/>
        <v>333623608.64000005</v>
      </c>
      <c r="AL202" s="449"/>
      <c r="AM202" s="447"/>
      <c r="AN202" s="450">
        <v>335038434</v>
      </c>
      <c r="AO202" s="450">
        <f t="shared" ref="AO202:AO209" si="197">AN202*0.12</f>
        <v>40204612.079999998</v>
      </c>
      <c r="AP202" s="449"/>
      <c r="AQ202" s="447"/>
      <c r="AR202" s="450">
        <v>371108051</v>
      </c>
      <c r="AS202" s="450">
        <f t="shared" ref="AS202:AS209" si="198">AR202*1.12</f>
        <v>415641017.12000006</v>
      </c>
      <c r="AT202" s="449"/>
      <c r="AU202" s="447"/>
      <c r="AV202" s="450">
        <v>393396889</v>
      </c>
      <c r="AW202" s="450">
        <f t="shared" ref="AW202:AW209" si="199">AV202*1.12</f>
        <v>440604515.68000007</v>
      </c>
      <c r="AX202" s="167"/>
      <c r="AY202" s="80">
        <v>0</v>
      </c>
      <c r="AZ202" s="56">
        <f t="shared" si="196"/>
        <v>0</v>
      </c>
      <c r="BA202" s="451">
        <v>120240021112</v>
      </c>
      <c r="BB202" s="67" t="s">
        <v>539</v>
      </c>
      <c r="BC202" s="132" t="s">
        <v>540</v>
      </c>
      <c r="BD202" s="67"/>
      <c r="BE202" s="67"/>
      <c r="BF202" s="67"/>
      <c r="BG202" s="67"/>
      <c r="BH202" s="67"/>
      <c r="BI202" s="67"/>
      <c r="BJ202" s="67"/>
      <c r="BK202" s="67"/>
      <c r="BL202" s="96"/>
      <c r="BM202" s="135" t="s">
        <v>417</v>
      </c>
      <c r="BN202" s="366"/>
    </row>
    <row r="203" spans="1:66" s="367" customFormat="1" ht="13.15" customHeight="1" x14ac:dyDescent="0.25">
      <c r="A203" s="508" t="s">
        <v>530</v>
      </c>
      <c r="B203" s="502" t="s">
        <v>442</v>
      </c>
      <c r="C203" s="502"/>
      <c r="D203" s="503" t="s">
        <v>715</v>
      </c>
      <c r="E203" s="532"/>
      <c r="F203" s="533"/>
      <c r="G203" s="505" t="s">
        <v>532</v>
      </c>
      <c r="H203" s="505"/>
      <c r="I203" s="505" t="s">
        <v>533</v>
      </c>
      <c r="J203" s="505" t="s">
        <v>533</v>
      </c>
      <c r="K203" s="506" t="s">
        <v>25</v>
      </c>
      <c r="L203" s="507"/>
      <c r="M203" s="508"/>
      <c r="N203" s="509">
        <v>50</v>
      </c>
      <c r="O203" s="510">
        <v>230000000</v>
      </c>
      <c r="P203" s="511" t="s">
        <v>233</v>
      </c>
      <c r="Q203" s="512" t="s">
        <v>662</v>
      </c>
      <c r="R203" s="511" t="s">
        <v>234</v>
      </c>
      <c r="S203" s="510">
        <v>230000000</v>
      </c>
      <c r="T203" s="473" t="s">
        <v>538</v>
      </c>
      <c r="U203" s="507"/>
      <c r="V203" s="514" t="s">
        <v>285</v>
      </c>
      <c r="W203" s="532"/>
      <c r="X203" s="532"/>
      <c r="Y203" s="515">
        <v>0</v>
      </c>
      <c r="Z203" s="509">
        <v>90</v>
      </c>
      <c r="AA203" s="509">
        <v>10</v>
      </c>
      <c r="AB203" s="534"/>
      <c r="AC203" s="502" t="s">
        <v>236</v>
      </c>
      <c r="AD203" s="517"/>
      <c r="AE203" s="518"/>
      <c r="AF203" s="520">
        <v>258694030</v>
      </c>
      <c r="AG203" s="520">
        <f t="shared" si="193"/>
        <v>289737313.60000002</v>
      </c>
      <c r="AH203" s="521"/>
      <c r="AI203" s="518"/>
      <c r="AJ203" s="522">
        <v>297878222</v>
      </c>
      <c r="AK203" s="522">
        <f t="shared" si="194"/>
        <v>333623608.64000005</v>
      </c>
      <c r="AL203" s="521"/>
      <c r="AM203" s="518"/>
      <c r="AN203" s="522">
        <v>335038434</v>
      </c>
      <c r="AO203" s="522">
        <f t="shared" si="197"/>
        <v>40204612.079999998</v>
      </c>
      <c r="AP203" s="521"/>
      <c r="AQ203" s="518"/>
      <c r="AR203" s="522">
        <v>371108051</v>
      </c>
      <c r="AS203" s="522">
        <f t="shared" si="198"/>
        <v>415641017.12000006</v>
      </c>
      <c r="AT203" s="521"/>
      <c r="AU203" s="518"/>
      <c r="AV203" s="522">
        <v>393396889</v>
      </c>
      <c r="AW203" s="522">
        <f t="shared" si="199"/>
        <v>440604515.68000007</v>
      </c>
      <c r="AX203" s="523"/>
      <c r="AY203" s="524">
        <v>0</v>
      </c>
      <c r="AZ203" s="525">
        <f t="shared" si="196"/>
        <v>0</v>
      </c>
      <c r="BA203" s="526">
        <v>120240021112</v>
      </c>
      <c r="BB203" s="472" t="s">
        <v>539</v>
      </c>
      <c r="BC203" s="527" t="s">
        <v>716</v>
      </c>
      <c r="BD203" s="472"/>
      <c r="BE203" s="472"/>
      <c r="BF203" s="472"/>
      <c r="BG203" s="472"/>
      <c r="BH203" s="472"/>
      <c r="BI203" s="472"/>
      <c r="BJ203" s="472"/>
      <c r="BK203" s="472"/>
      <c r="BL203" s="508"/>
      <c r="BM203" s="528" t="s">
        <v>751</v>
      </c>
    </row>
    <row r="204" spans="1:66" s="367" customFormat="1" ht="13.15" customHeight="1" x14ac:dyDescent="0.25">
      <c r="A204" s="24" t="s">
        <v>530</v>
      </c>
      <c r="B204" s="477" t="s">
        <v>442</v>
      </c>
      <c r="C204" s="477"/>
      <c r="D204" s="478" t="s">
        <v>776</v>
      </c>
      <c r="E204" s="529"/>
      <c r="F204" s="530"/>
      <c r="G204" s="389" t="s">
        <v>532</v>
      </c>
      <c r="H204" s="389"/>
      <c r="I204" s="389" t="s">
        <v>533</v>
      </c>
      <c r="J204" s="389" t="s">
        <v>533</v>
      </c>
      <c r="K204" s="480" t="s">
        <v>25</v>
      </c>
      <c r="L204" s="481"/>
      <c r="M204" s="24"/>
      <c r="N204" s="482">
        <v>50</v>
      </c>
      <c r="O204" s="483">
        <v>230000000</v>
      </c>
      <c r="P204" s="387" t="s">
        <v>233</v>
      </c>
      <c r="Q204" s="484" t="s">
        <v>765</v>
      </c>
      <c r="R204" s="387" t="s">
        <v>234</v>
      </c>
      <c r="S204" s="483">
        <v>230000000</v>
      </c>
      <c r="T204" s="26" t="s">
        <v>538</v>
      </c>
      <c r="U204" s="481"/>
      <c r="V204" s="486" t="s">
        <v>285</v>
      </c>
      <c r="W204" s="529"/>
      <c r="X204" s="529"/>
      <c r="Y204" s="487">
        <v>0</v>
      </c>
      <c r="Z204" s="482">
        <v>90</v>
      </c>
      <c r="AA204" s="482">
        <v>10</v>
      </c>
      <c r="AB204" s="531"/>
      <c r="AC204" s="477" t="s">
        <v>236</v>
      </c>
      <c r="AD204" s="489"/>
      <c r="AE204" s="490"/>
      <c r="AF204" s="492">
        <v>258694030</v>
      </c>
      <c r="AG204" s="492">
        <v>289737313.60000002</v>
      </c>
      <c r="AH204" s="493"/>
      <c r="AI204" s="490"/>
      <c r="AJ204" s="494">
        <v>297878222</v>
      </c>
      <c r="AK204" s="494">
        <v>333623608.64000005</v>
      </c>
      <c r="AL204" s="493"/>
      <c r="AM204" s="490"/>
      <c r="AN204" s="494">
        <v>335038434</v>
      </c>
      <c r="AO204" s="494">
        <v>40204612.079999998</v>
      </c>
      <c r="AP204" s="493"/>
      <c r="AQ204" s="490"/>
      <c r="AR204" s="494">
        <v>371108051</v>
      </c>
      <c r="AS204" s="494">
        <v>415641017.12000006</v>
      </c>
      <c r="AT204" s="493"/>
      <c r="AU204" s="490"/>
      <c r="AV204" s="494">
        <v>393396889</v>
      </c>
      <c r="AW204" s="494">
        <v>440604515.68000007</v>
      </c>
      <c r="AX204" s="495"/>
      <c r="AY204" s="496">
        <v>1656115626</v>
      </c>
      <c r="AZ204" s="497">
        <v>1854849501.1200001</v>
      </c>
      <c r="BA204" s="498">
        <v>120240021112</v>
      </c>
      <c r="BB204" s="499" t="s">
        <v>539</v>
      </c>
      <c r="BC204" s="500" t="s">
        <v>716</v>
      </c>
      <c r="BD204" s="499"/>
      <c r="BE204" s="499"/>
      <c r="BF204" s="499"/>
      <c r="BG204" s="499"/>
      <c r="BH204" s="499"/>
      <c r="BI204" s="499"/>
      <c r="BJ204" s="499"/>
      <c r="BK204" s="499"/>
      <c r="BL204" s="24"/>
      <c r="BM204" s="501" t="s">
        <v>191</v>
      </c>
    </row>
    <row r="205" spans="1:66" s="368" customFormat="1" ht="13.15" customHeight="1" x14ac:dyDescent="0.25">
      <c r="A205" s="455" t="s">
        <v>530</v>
      </c>
      <c r="B205" s="35" t="s">
        <v>442</v>
      </c>
      <c r="C205" s="35"/>
      <c r="D205" s="49" t="s">
        <v>541</v>
      </c>
      <c r="E205" s="33"/>
      <c r="F205" s="91"/>
      <c r="G205" s="101" t="s">
        <v>532</v>
      </c>
      <c r="H205" s="101"/>
      <c r="I205" s="101" t="s">
        <v>533</v>
      </c>
      <c r="J205" s="101" t="s">
        <v>533</v>
      </c>
      <c r="K205" s="444" t="s">
        <v>25</v>
      </c>
      <c r="L205" s="33"/>
      <c r="M205" s="96"/>
      <c r="N205" s="128">
        <v>50</v>
      </c>
      <c r="O205" s="27">
        <v>230000000</v>
      </c>
      <c r="P205" s="197" t="s">
        <v>233</v>
      </c>
      <c r="Q205" s="197" t="s">
        <v>522</v>
      </c>
      <c r="R205" s="197" t="s">
        <v>234</v>
      </c>
      <c r="S205" s="27">
        <v>230000000</v>
      </c>
      <c r="T205" s="101" t="s">
        <v>280</v>
      </c>
      <c r="U205" s="33"/>
      <c r="V205" s="47" t="s">
        <v>285</v>
      </c>
      <c r="W205" s="33"/>
      <c r="X205" s="33"/>
      <c r="Y205" s="139">
        <v>0</v>
      </c>
      <c r="Z205" s="128">
        <v>90</v>
      </c>
      <c r="AA205" s="273">
        <v>10</v>
      </c>
      <c r="AB205" s="33"/>
      <c r="AC205" s="35" t="s">
        <v>236</v>
      </c>
      <c r="AD205" s="456"/>
      <c r="AE205" s="457"/>
      <c r="AF205" s="457">
        <v>120973130</v>
      </c>
      <c r="AG205" s="448">
        <f t="shared" si="193"/>
        <v>135489905.60000002</v>
      </c>
      <c r="AH205" s="458"/>
      <c r="AI205" s="450"/>
      <c r="AJ205" s="450">
        <v>139296840</v>
      </c>
      <c r="AK205" s="450">
        <f t="shared" si="194"/>
        <v>156012460.80000001</v>
      </c>
      <c r="AL205" s="459"/>
      <c r="AM205" s="450"/>
      <c r="AN205" s="450">
        <v>156674076</v>
      </c>
      <c r="AO205" s="450">
        <f t="shared" si="197"/>
        <v>18800889.120000001</v>
      </c>
      <c r="AP205" s="459"/>
      <c r="AQ205" s="459"/>
      <c r="AR205" s="450">
        <v>173541317</v>
      </c>
      <c r="AS205" s="450">
        <f t="shared" si="198"/>
        <v>194366275.04000002</v>
      </c>
      <c r="AT205" s="459"/>
      <c r="AU205" s="459"/>
      <c r="AV205" s="450">
        <v>183964249</v>
      </c>
      <c r="AW205" s="450">
        <f t="shared" si="199"/>
        <v>206039958.88000003</v>
      </c>
      <c r="AX205" s="167"/>
      <c r="AY205" s="80">
        <v>0</v>
      </c>
      <c r="AZ205" s="56">
        <f t="shared" si="196"/>
        <v>0</v>
      </c>
      <c r="BA205" s="451">
        <v>120240021112</v>
      </c>
      <c r="BB205" s="67" t="s">
        <v>542</v>
      </c>
      <c r="BC205" s="132" t="s">
        <v>543</v>
      </c>
      <c r="BD205" s="33"/>
      <c r="BE205" s="33"/>
      <c r="BF205" s="33"/>
      <c r="BG205" s="33"/>
      <c r="BH205" s="33"/>
      <c r="BI205" s="33"/>
      <c r="BJ205" s="33"/>
      <c r="BK205" s="33"/>
      <c r="BL205" s="460"/>
      <c r="BM205" s="135" t="s">
        <v>417</v>
      </c>
    </row>
    <row r="206" spans="1:66" s="368" customFormat="1" ht="13.15" customHeight="1" x14ac:dyDescent="0.25">
      <c r="A206" s="542" t="s">
        <v>530</v>
      </c>
      <c r="B206" s="502" t="s">
        <v>442</v>
      </c>
      <c r="C206" s="502"/>
      <c r="D206" s="503" t="s">
        <v>717</v>
      </c>
      <c r="E206" s="507"/>
      <c r="F206" s="503"/>
      <c r="G206" s="505" t="s">
        <v>532</v>
      </c>
      <c r="H206" s="505"/>
      <c r="I206" s="505" t="s">
        <v>533</v>
      </c>
      <c r="J206" s="505" t="s">
        <v>533</v>
      </c>
      <c r="K206" s="506" t="s">
        <v>25</v>
      </c>
      <c r="L206" s="507"/>
      <c r="M206" s="508"/>
      <c r="N206" s="509">
        <v>50</v>
      </c>
      <c r="O206" s="510">
        <v>230000000</v>
      </c>
      <c r="P206" s="511" t="s">
        <v>233</v>
      </c>
      <c r="Q206" s="512" t="s">
        <v>662</v>
      </c>
      <c r="R206" s="511" t="s">
        <v>234</v>
      </c>
      <c r="S206" s="510">
        <v>230000000</v>
      </c>
      <c r="T206" s="505" t="s">
        <v>280</v>
      </c>
      <c r="U206" s="507"/>
      <c r="V206" s="514" t="s">
        <v>285</v>
      </c>
      <c r="W206" s="507"/>
      <c r="X206" s="507"/>
      <c r="Y206" s="515">
        <v>0</v>
      </c>
      <c r="Z206" s="509">
        <v>90</v>
      </c>
      <c r="AA206" s="474">
        <v>10</v>
      </c>
      <c r="AB206" s="507"/>
      <c r="AC206" s="502" t="s">
        <v>236</v>
      </c>
      <c r="AD206" s="543"/>
      <c r="AE206" s="544"/>
      <c r="AF206" s="544">
        <v>120973130</v>
      </c>
      <c r="AG206" s="520">
        <f t="shared" si="193"/>
        <v>135489905.60000002</v>
      </c>
      <c r="AH206" s="545"/>
      <c r="AI206" s="522"/>
      <c r="AJ206" s="522">
        <v>139296840</v>
      </c>
      <c r="AK206" s="522">
        <f t="shared" si="194"/>
        <v>156012460.80000001</v>
      </c>
      <c r="AL206" s="546"/>
      <c r="AM206" s="522"/>
      <c r="AN206" s="522">
        <v>156674076</v>
      </c>
      <c r="AO206" s="522">
        <f t="shared" si="197"/>
        <v>18800889.120000001</v>
      </c>
      <c r="AP206" s="546"/>
      <c r="AQ206" s="546"/>
      <c r="AR206" s="522">
        <v>173541317</v>
      </c>
      <c r="AS206" s="522">
        <f t="shared" si="198"/>
        <v>194366275.04000002</v>
      </c>
      <c r="AT206" s="546"/>
      <c r="AU206" s="546"/>
      <c r="AV206" s="522">
        <v>183964249</v>
      </c>
      <c r="AW206" s="522">
        <f t="shared" si="199"/>
        <v>206039958.88000003</v>
      </c>
      <c r="AX206" s="523"/>
      <c r="AY206" s="524">
        <v>0</v>
      </c>
      <c r="AZ206" s="525">
        <f t="shared" si="196"/>
        <v>0</v>
      </c>
      <c r="BA206" s="526">
        <v>120240021112</v>
      </c>
      <c r="BB206" s="472" t="s">
        <v>542</v>
      </c>
      <c r="BC206" s="527" t="s">
        <v>718</v>
      </c>
      <c r="BD206" s="507"/>
      <c r="BE206" s="507"/>
      <c r="BF206" s="507"/>
      <c r="BG206" s="507"/>
      <c r="BH206" s="507"/>
      <c r="BI206" s="507"/>
      <c r="BJ206" s="507"/>
      <c r="BK206" s="507"/>
      <c r="BL206" s="547"/>
      <c r="BM206" s="528" t="s">
        <v>751</v>
      </c>
    </row>
    <row r="207" spans="1:66" s="368" customFormat="1" ht="13.15" customHeight="1" x14ac:dyDescent="0.25">
      <c r="A207" s="535" t="s">
        <v>530</v>
      </c>
      <c r="B207" s="477" t="s">
        <v>442</v>
      </c>
      <c r="C207" s="477"/>
      <c r="D207" s="478" t="s">
        <v>777</v>
      </c>
      <c r="E207" s="481"/>
      <c r="F207" s="478"/>
      <c r="G207" s="389" t="s">
        <v>532</v>
      </c>
      <c r="H207" s="389"/>
      <c r="I207" s="389" t="s">
        <v>533</v>
      </c>
      <c r="J207" s="389" t="s">
        <v>533</v>
      </c>
      <c r="K207" s="480" t="s">
        <v>25</v>
      </c>
      <c r="L207" s="481"/>
      <c r="M207" s="24"/>
      <c r="N207" s="482">
        <v>50</v>
      </c>
      <c r="O207" s="483">
        <v>230000000</v>
      </c>
      <c r="P207" s="387" t="s">
        <v>233</v>
      </c>
      <c r="Q207" s="484" t="s">
        <v>765</v>
      </c>
      <c r="R207" s="387" t="s">
        <v>234</v>
      </c>
      <c r="S207" s="483">
        <v>230000000</v>
      </c>
      <c r="T207" s="389" t="s">
        <v>280</v>
      </c>
      <c r="U207" s="481"/>
      <c r="V207" s="486" t="s">
        <v>285</v>
      </c>
      <c r="W207" s="481"/>
      <c r="X207" s="481"/>
      <c r="Y207" s="487">
        <v>0</v>
      </c>
      <c r="Z207" s="482">
        <v>90</v>
      </c>
      <c r="AA207" s="536">
        <v>10</v>
      </c>
      <c r="AB207" s="481"/>
      <c r="AC207" s="477" t="s">
        <v>236</v>
      </c>
      <c r="AD207" s="537"/>
      <c r="AE207" s="538"/>
      <c r="AF207" s="538">
        <v>120973130</v>
      </c>
      <c r="AG207" s="492">
        <v>135489905.60000002</v>
      </c>
      <c r="AH207" s="539"/>
      <c r="AI207" s="494"/>
      <c r="AJ207" s="494">
        <v>139296840</v>
      </c>
      <c r="AK207" s="494">
        <v>156012460.80000001</v>
      </c>
      <c r="AL207" s="540"/>
      <c r="AM207" s="494"/>
      <c r="AN207" s="494">
        <v>156674076</v>
      </c>
      <c r="AO207" s="494">
        <v>18800889.120000001</v>
      </c>
      <c r="AP207" s="540"/>
      <c r="AQ207" s="540"/>
      <c r="AR207" s="494">
        <v>173541317</v>
      </c>
      <c r="AS207" s="494">
        <v>194366275.04000002</v>
      </c>
      <c r="AT207" s="540"/>
      <c r="AU207" s="540"/>
      <c r="AV207" s="494">
        <v>183964249</v>
      </c>
      <c r="AW207" s="494">
        <v>206039958.88000003</v>
      </c>
      <c r="AX207" s="495"/>
      <c r="AY207" s="496">
        <v>774449612</v>
      </c>
      <c r="AZ207" s="497">
        <v>867383565.44000006</v>
      </c>
      <c r="BA207" s="498">
        <v>120240021112</v>
      </c>
      <c r="BB207" s="499" t="s">
        <v>542</v>
      </c>
      <c r="BC207" s="500" t="s">
        <v>718</v>
      </c>
      <c r="BD207" s="481"/>
      <c r="BE207" s="481"/>
      <c r="BF207" s="481"/>
      <c r="BG207" s="481"/>
      <c r="BH207" s="481"/>
      <c r="BI207" s="481"/>
      <c r="BJ207" s="481"/>
      <c r="BK207" s="481"/>
      <c r="BL207" s="541"/>
      <c r="BM207" s="501" t="s">
        <v>191</v>
      </c>
    </row>
    <row r="208" spans="1:66" s="368" customFormat="1" ht="13.15" customHeight="1" x14ac:dyDescent="0.25">
      <c r="A208" s="455" t="s">
        <v>530</v>
      </c>
      <c r="B208" s="35" t="s">
        <v>442</v>
      </c>
      <c r="C208" s="35"/>
      <c r="D208" s="49" t="s">
        <v>544</v>
      </c>
      <c r="E208" s="33"/>
      <c r="F208" s="91"/>
      <c r="G208" s="101" t="s">
        <v>532</v>
      </c>
      <c r="H208" s="101"/>
      <c r="I208" s="101" t="s">
        <v>533</v>
      </c>
      <c r="J208" s="101" t="s">
        <v>533</v>
      </c>
      <c r="K208" s="444" t="s">
        <v>25</v>
      </c>
      <c r="L208" s="33"/>
      <c r="M208" s="96"/>
      <c r="N208" s="128">
        <v>50</v>
      </c>
      <c r="O208" s="27">
        <v>230000000</v>
      </c>
      <c r="P208" s="197" t="s">
        <v>233</v>
      </c>
      <c r="Q208" s="197" t="s">
        <v>522</v>
      </c>
      <c r="R208" s="197" t="s">
        <v>234</v>
      </c>
      <c r="S208" s="27">
        <v>230000000</v>
      </c>
      <c r="T208" s="101" t="s">
        <v>140</v>
      </c>
      <c r="U208" s="33"/>
      <c r="V208" s="47" t="s">
        <v>285</v>
      </c>
      <c r="W208" s="33"/>
      <c r="X208" s="33"/>
      <c r="Y208" s="139">
        <v>0</v>
      </c>
      <c r="Z208" s="128">
        <v>90</v>
      </c>
      <c r="AA208" s="273">
        <v>10</v>
      </c>
      <c r="AB208" s="33"/>
      <c r="AC208" s="35" t="s">
        <v>236</v>
      </c>
      <c r="AD208" s="456"/>
      <c r="AE208" s="457"/>
      <c r="AF208" s="457">
        <v>123840814</v>
      </c>
      <c r="AG208" s="448">
        <f t="shared" si="193"/>
        <v>138701711.68000001</v>
      </c>
      <c r="AH208" s="458"/>
      <c r="AI208" s="457"/>
      <c r="AJ208" s="457">
        <v>142598889</v>
      </c>
      <c r="AK208" s="450">
        <f t="shared" si="194"/>
        <v>159710755.68000001</v>
      </c>
      <c r="AL208" s="459"/>
      <c r="AM208" s="457"/>
      <c r="AN208" s="450">
        <v>160388055</v>
      </c>
      <c r="AO208" s="450">
        <f t="shared" si="197"/>
        <v>19246566.599999998</v>
      </c>
      <c r="AP208" s="459"/>
      <c r="AQ208" s="459"/>
      <c r="AR208" s="450">
        <v>177655136</v>
      </c>
      <c r="AS208" s="450">
        <f t="shared" si="198"/>
        <v>198973752.32000002</v>
      </c>
      <c r="AT208" s="459"/>
      <c r="AU208" s="459"/>
      <c r="AV208" s="450">
        <v>188325146</v>
      </c>
      <c r="AW208" s="450">
        <f t="shared" si="199"/>
        <v>210924163.52000001</v>
      </c>
      <c r="AX208" s="167"/>
      <c r="AY208" s="80">
        <v>0</v>
      </c>
      <c r="AZ208" s="56">
        <f t="shared" si="196"/>
        <v>0</v>
      </c>
      <c r="BA208" s="451">
        <v>120240021112</v>
      </c>
      <c r="BB208" s="67" t="s">
        <v>545</v>
      </c>
      <c r="BC208" s="132" t="s">
        <v>546</v>
      </c>
      <c r="BD208" s="33"/>
      <c r="BE208" s="33"/>
      <c r="BF208" s="33"/>
      <c r="BG208" s="33"/>
      <c r="BH208" s="33"/>
      <c r="BI208" s="33"/>
      <c r="BJ208" s="33"/>
      <c r="BK208" s="33"/>
      <c r="BL208" s="460"/>
      <c r="BM208" s="135" t="s">
        <v>417</v>
      </c>
    </row>
    <row r="209" spans="1:65" s="368" customFormat="1" ht="13.15" customHeight="1" x14ac:dyDescent="0.25">
      <c r="A209" s="542" t="s">
        <v>530</v>
      </c>
      <c r="B209" s="502" t="s">
        <v>442</v>
      </c>
      <c r="C209" s="502"/>
      <c r="D209" s="503" t="s">
        <v>719</v>
      </c>
      <c r="E209" s="507"/>
      <c r="F209" s="503"/>
      <c r="G209" s="505" t="s">
        <v>532</v>
      </c>
      <c r="H209" s="505"/>
      <c r="I209" s="505" t="s">
        <v>533</v>
      </c>
      <c r="J209" s="505" t="s">
        <v>533</v>
      </c>
      <c r="K209" s="506" t="s">
        <v>25</v>
      </c>
      <c r="L209" s="507"/>
      <c r="M209" s="508"/>
      <c r="N209" s="509">
        <v>50</v>
      </c>
      <c r="O209" s="510">
        <v>230000000</v>
      </c>
      <c r="P209" s="511" t="s">
        <v>233</v>
      </c>
      <c r="Q209" s="512" t="s">
        <v>662</v>
      </c>
      <c r="R209" s="511" t="s">
        <v>234</v>
      </c>
      <c r="S209" s="510">
        <v>230000000</v>
      </c>
      <c r="T209" s="505" t="s">
        <v>140</v>
      </c>
      <c r="U209" s="507"/>
      <c r="V209" s="514" t="s">
        <v>285</v>
      </c>
      <c r="W209" s="507"/>
      <c r="X209" s="507"/>
      <c r="Y209" s="515">
        <v>0</v>
      </c>
      <c r="Z209" s="509">
        <v>90</v>
      </c>
      <c r="AA209" s="474">
        <v>10</v>
      </c>
      <c r="AB209" s="507"/>
      <c r="AC209" s="502" t="s">
        <v>236</v>
      </c>
      <c r="AD209" s="543"/>
      <c r="AE209" s="544"/>
      <c r="AF209" s="544">
        <v>123840814</v>
      </c>
      <c r="AG209" s="520">
        <f t="shared" si="193"/>
        <v>138701711.68000001</v>
      </c>
      <c r="AH209" s="545"/>
      <c r="AI209" s="544"/>
      <c r="AJ209" s="544">
        <v>142598889</v>
      </c>
      <c r="AK209" s="522">
        <f t="shared" si="194"/>
        <v>159710755.68000001</v>
      </c>
      <c r="AL209" s="546"/>
      <c r="AM209" s="544"/>
      <c r="AN209" s="522">
        <v>160388055</v>
      </c>
      <c r="AO209" s="522">
        <f t="shared" si="197"/>
        <v>19246566.599999998</v>
      </c>
      <c r="AP209" s="546"/>
      <c r="AQ209" s="546"/>
      <c r="AR209" s="522">
        <v>177655136</v>
      </c>
      <c r="AS209" s="522">
        <f t="shared" si="198"/>
        <v>198973752.32000002</v>
      </c>
      <c r="AT209" s="546"/>
      <c r="AU209" s="546"/>
      <c r="AV209" s="522">
        <v>188325146</v>
      </c>
      <c r="AW209" s="522">
        <f t="shared" si="199"/>
        <v>210924163.52000001</v>
      </c>
      <c r="AX209" s="523"/>
      <c r="AY209" s="524">
        <v>0</v>
      </c>
      <c r="AZ209" s="525">
        <f t="shared" si="196"/>
        <v>0</v>
      </c>
      <c r="BA209" s="526">
        <v>120240021112</v>
      </c>
      <c r="BB209" s="472" t="s">
        <v>545</v>
      </c>
      <c r="BC209" s="527" t="s">
        <v>720</v>
      </c>
      <c r="BD209" s="507"/>
      <c r="BE209" s="507"/>
      <c r="BF209" s="507"/>
      <c r="BG209" s="507"/>
      <c r="BH209" s="507"/>
      <c r="BI209" s="507"/>
      <c r="BJ209" s="507"/>
      <c r="BK209" s="507"/>
      <c r="BL209" s="547"/>
      <c r="BM209" s="528" t="s">
        <v>194</v>
      </c>
    </row>
    <row r="210" spans="1:65" s="368" customFormat="1" ht="13.15" customHeight="1" x14ac:dyDescent="0.25">
      <c r="A210" s="535" t="s">
        <v>530</v>
      </c>
      <c r="B210" s="477" t="s">
        <v>442</v>
      </c>
      <c r="C210" s="477"/>
      <c r="D210" s="478" t="s">
        <v>778</v>
      </c>
      <c r="E210" s="481"/>
      <c r="F210" s="478"/>
      <c r="G210" s="389" t="s">
        <v>532</v>
      </c>
      <c r="H210" s="389"/>
      <c r="I210" s="389" t="s">
        <v>533</v>
      </c>
      <c r="J210" s="389" t="s">
        <v>533</v>
      </c>
      <c r="K210" s="480" t="s">
        <v>25</v>
      </c>
      <c r="L210" s="481"/>
      <c r="M210" s="24"/>
      <c r="N210" s="482">
        <v>50</v>
      </c>
      <c r="O210" s="483">
        <v>230000000</v>
      </c>
      <c r="P210" s="387" t="s">
        <v>233</v>
      </c>
      <c r="Q210" s="484" t="s">
        <v>765</v>
      </c>
      <c r="R210" s="387" t="s">
        <v>234</v>
      </c>
      <c r="S210" s="483">
        <v>230000000</v>
      </c>
      <c r="T210" s="389" t="s">
        <v>140</v>
      </c>
      <c r="U210" s="481"/>
      <c r="V210" s="486" t="s">
        <v>285</v>
      </c>
      <c r="W210" s="481"/>
      <c r="X210" s="481"/>
      <c r="Y210" s="487">
        <v>0</v>
      </c>
      <c r="Z210" s="482">
        <v>90</v>
      </c>
      <c r="AA210" s="536">
        <v>10</v>
      </c>
      <c r="AB210" s="481"/>
      <c r="AC210" s="477" t="s">
        <v>236</v>
      </c>
      <c r="AD210" s="537"/>
      <c r="AE210" s="538"/>
      <c r="AF210" s="538">
        <v>123840814</v>
      </c>
      <c r="AG210" s="492">
        <v>138701711.68000001</v>
      </c>
      <c r="AH210" s="539"/>
      <c r="AI210" s="538"/>
      <c r="AJ210" s="538">
        <v>142598889</v>
      </c>
      <c r="AK210" s="494">
        <v>159710755.68000001</v>
      </c>
      <c r="AL210" s="540"/>
      <c r="AM210" s="538"/>
      <c r="AN210" s="494">
        <v>160388055</v>
      </c>
      <c r="AO210" s="494">
        <v>19246566.599999998</v>
      </c>
      <c r="AP210" s="540"/>
      <c r="AQ210" s="540"/>
      <c r="AR210" s="494">
        <v>177655136</v>
      </c>
      <c r="AS210" s="494">
        <v>198973752.32000002</v>
      </c>
      <c r="AT210" s="540"/>
      <c r="AU210" s="540"/>
      <c r="AV210" s="494">
        <v>188325146</v>
      </c>
      <c r="AW210" s="494">
        <v>210924163.52000001</v>
      </c>
      <c r="AX210" s="495"/>
      <c r="AY210" s="496">
        <v>792808040</v>
      </c>
      <c r="AZ210" s="497">
        <v>887945004.80000007</v>
      </c>
      <c r="BA210" s="498">
        <v>120240021112</v>
      </c>
      <c r="BB210" s="499" t="s">
        <v>545</v>
      </c>
      <c r="BC210" s="500" t="s">
        <v>720</v>
      </c>
      <c r="BD210" s="481"/>
      <c r="BE210" s="481"/>
      <c r="BF210" s="481"/>
      <c r="BG210" s="481"/>
      <c r="BH210" s="481"/>
      <c r="BI210" s="481"/>
      <c r="BJ210" s="481"/>
      <c r="BK210" s="481"/>
      <c r="BL210" s="541"/>
      <c r="BM210" s="501" t="s">
        <v>191</v>
      </c>
    </row>
    <row r="211" spans="1:65" s="368" customFormat="1" ht="13.15" customHeight="1" x14ac:dyDescent="0.25">
      <c r="A211" s="455" t="s">
        <v>530</v>
      </c>
      <c r="B211" s="35" t="s">
        <v>442</v>
      </c>
      <c r="C211" s="35"/>
      <c r="D211" s="49" t="s">
        <v>547</v>
      </c>
      <c r="E211" s="33"/>
      <c r="F211" s="91"/>
      <c r="G211" s="101" t="s">
        <v>532</v>
      </c>
      <c r="H211" s="101"/>
      <c r="I211" s="101" t="s">
        <v>533</v>
      </c>
      <c r="J211" s="101" t="s">
        <v>533</v>
      </c>
      <c r="K211" s="444" t="s">
        <v>25</v>
      </c>
      <c r="L211" s="33"/>
      <c r="M211" s="96"/>
      <c r="N211" s="128">
        <v>50</v>
      </c>
      <c r="O211" s="27">
        <v>230000000</v>
      </c>
      <c r="P211" s="197" t="s">
        <v>233</v>
      </c>
      <c r="Q211" s="197" t="s">
        <v>522</v>
      </c>
      <c r="R211" s="197" t="s">
        <v>234</v>
      </c>
      <c r="S211" s="27">
        <v>230000000</v>
      </c>
      <c r="T211" s="445" t="s">
        <v>534</v>
      </c>
      <c r="U211" s="33"/>
      <c r="V211" s="47" t="s">
        <v>285</v>
      </c>
      <c r="W211" s="33"/>
      <c r="X211" s="33"/>
      <c r="Y211" s="139">
        <v>0</v>
      </c>
      <c r="Z211" s="128">
        <v>90</v>
      </c>
      <c r="AA211" s="273">
        <v>10</v>
      </c>
      <c r="AB211" s="33"/>
      <c r="AC211" s="35" t="s">
        <v>236</v>
      </c>
      <c r="AD211" s="456"/>
      <c r="AE211" s="457"/>
      <c r="AF211" s="457">
        <v>179981150</v>
      </c>
      <c r="AG211" s="448">
        <f t="shared" ref="AG211:AG218" si="200">AF211*1.12</f>
        <v>201578888.00000003</v>
      </c>
      <c r="AH211" s="458"/>
      <c r="AI211" s="457"/>
      <c r="AJ211" s="457">
        <v>463427200</v>
      </c>
      <c r="AK211" s="450">
        <f>AJ211*1.12</f>
        <v>519038464.00000006</v>
      </c>
      <c r="AL211" s="459"/>
      <c r="AM211" s="457"/>
      <c r="AN211" s="450">
        <v>543750600</v>
      </c>
      <c r="AO211" s="450">
        <f t="shared" ref="AO211:AO218" si="201">AN211*1.12</f>
        <v>609000672</v>
      </c>
      <c r="AP211" s="459"/>
      <c r="AQ211" s="459"/>
      <c r="AR211" s="450">
        <v>558307350</v>
      </c>
      <c r="AS211" s="450">
        <f t="shared" ref="AS211:AS218" si="202">AR211*1.12</f>
        <v>625304232</v>
      </c>
      <c r="AT211" s="459"/>
      <c r="AU211" s="459"/>
      <c r="AV211" s="450">
        <v>558307350</v>
      </c>
      <c r="AW211" s="450">
        <f t="shared" ref="AW211:AW218" si="203">AV211*1.12</f>
        <v>625304232</v>
      </c>
      <c r="AX211" s="167"/>
      <c r="AY211" s="80">
        <v>0</v>
      </c>
      <c r="AZ211" s="56">
        <f t="shared" si="196"/>
        <v>0</v>
      </c>
      <c r="BA211" s="451">
        <v>120240021112</v>
      </c>
      <c r="BB211" s="67" t="s">
        <v>548</v>
      </c>
      <c r="BC211" s="132" t="s">
        <v>549</v>
      </c>
      <c r="BD211" s="33"/>
      <c r="BE211" s="33"/>
      <c r="BF211" s="33"/>
      <c r="BG211" s="33"/>
      <c r="BH211" s="33"/>
      <c r="BI211" s="33"/>
      <c r="BJ211" s="33"/>
      <c r="BK211" s="33"/>
      <c r="BL211" s="460"/>
      <c r="BM211" s="135" t="s">
        <v>417</v>
      </c>
    </row>
    <row r="212" spans="1:65" s="390" customFormat="1" ht="13.15" customHeight="1" x14ac:dyDescent="0.25">
      <c r="A212" s="542" t="s">
        <v>530</v>
      </c>
      <c r="B212" s="502" t="s">
        <v>442</v>
      </c>
      <c r="C212" s="502"/>
      <c r="D212" s="503" t="s">
        <v>721</v>
      </c>
      <c r="E212" s="508"/>
      <c r="F212" s="503"/>
      <c r="G212" s="561" t="s">
        <v>532</v>
      </c>
      <c r="H212" s="561"/>
      <c r="I212" s="561" t="s">
        <v>533</v>
      </c>
      <c r="J212" s="561" t="s">
        <v>533</v>
      </c>
      <c r="K212" s="506" t="s">
        <v>25</v>
      </c>
      <c r="L212" s="508"/>
      <c r="M212" s="508"/>
      <c r="N212" s="562">
        <v>50</v>
      </c>
      <c r="O212" s="475" t="s">
        <v>242</v>
      </c>
      <c r="P212" s="563" t="s">
        <v>722</v>
      </c>
      <c r="Q212" s="512" t="s">
        <v>662</v>
      </c>
      <c r="R212" s="510" t="s">
        <v>234</v>
      </c>
      <c r="S212" s="510">
        <v>230000000</v>
      </c>
      <c r="T212" s="564" t="s">
        <v>534</v>
      </c>
      <c r="U212" s="508"/>
      <c r="V212" s="502" t="s">
        <v>285</v>
      </c>
      <c r="W212" s="508"/>
      <c r="X212" s="508"/>
      <c r="Y212" s="565">
        <v>0</v>
      </c>
      <c r="Z212" s="562">
        <v>90</v>
      </c>
      <c r="AA212" s="564">
        <v>10</v>
      </c>
      <c r="AB212" s="508"/>
      <c r="AC212" s="502" t="s">
        <v>236</v>
      </c>
      <c r="AD212" s="566"/>
      <c r="AE212" s="567"/>
      <c r="AF212" s="567">
        <v>179981150</v>
      </c>
      <c r="AG212" s="542">
        <f t="shared" si="200"/>
        <v>201578888.00000003</v>
      </c>
      <c r="AH212" s="566"/>
      <c r="AI212" s="567"/>
      <c r="AJ212" s="567">
        <v>463427200</v>
      </c>
      <c r="AK212" s="568">
        <f>AJ212*1.12</f>
        <v>519038464.00000006</v>
      </c>
      <c r="AL212" s="508"/>
      <c r="AM212" s="567"/>
      <c r="AN212" s="568">
        <v>543750600</v>
      </c>
      <c r="AO212" s="568">
        <f t="shared" si="201"/>
        <v>609000672</v>
      </c>
      <c r="AP212" s="508"/>
      <c r="AQ212" s="508"/>
      <c r="AR212" s="568">
        <v>558307350</v>
      </c>
      <c r="AS212" s="568">
        <f t="shared" si="202"/>
        <v>625304232</v>
      </c>
      <c r="AT212" s="508"/>
      <c r="AU212" s="508"/>
      <c r="AV212" s="568">
        <v>558307350</v>
      </c>
      <c r="AW212" s="568">
        <f t="shared" si="203"/>
        <v>625304232</v>
      </c>
      <c r="AX212" s="569"/>
      <c r="AY212" s="570">
        <v>0</v>
      </c>
      <c r="AZ212" s="571">
        <f t="shared" si="196"/>
        <v>0</v>
      </c>
      <c r="BA212" s="508" t="s">
        <v>447</v>
      </c>
      <c r="BB212" s="476" t="s">
        <v>548</v>
      </c>
      <c r="BC212" s="527" t="s">
        <v>723</v>
      </c>
      <c r="BD212" s="508"/>
      <c r="BE212" s="508"/>
      <c r="BF212" s="508"/>
      <c r="BG212" s="508"/>
      <c r="BH212" s="508"/>
      <c r="BI212" s="508"/>
      <c r="BJ212" s="508"/>
      <c r="BK212" s="508"/>
      <c r="BL212" s="572"/>
      <c r="BM212" s="573" t="s">
        <v>752</v>
      </c>
    </row>
    <row r="213" spans="1:65" s="390" customFormat="1" ht="13.15" customHeight="1" x14ac:dyDescent="0.25">
      <c r="A213" s="535" t="s">
        <v>530</v>
      </c>
      <c r="B213" s="477" t="s">
        <v>442</v>
      </c>
      <c r="C213" s="477"/>
      <c r="D213" s="478" t="s">
        <v>779</v>
      </c>
      <c r="E213" s="24"/>
      <c r="F213" s="478"/>
      <c r="G213" s="548" t="s">
        <v>532</v>
      </c>
      <c r="H213" s="548"/>
      <c r="I213" s="548" t="s">
        <v>533</v>
      </c>
      <c r="J213" s="548" t="s">
        <v>533</v>
      </c>
      <c r="K213" s="480" t="s">
        <v>25</v>
      </c>
      <c r="L213" s="24"/>
      <c r="M213" s="24"/>
      <c r="N213" s="549">
        <v>50</v>
      </c>
      <c r="O213" s="388" t="s">
        <v>242</v>
      </c>
      <c r="P213" s="550" t="s">
        <v>722</v>
      </c>
      <c r="Q213" s="484" t="s">
        <v>765</v>
      </c>
      <c r="R213" s="483" t="s">
        <v>234</v>
      </c>
      <c r="S213" s="483">
        <v>230000000</v>
      </c>
      <c r="T213" s="551" t="s">
        <v>534</v>
      </c>
      <c r="U213" s="24"/>
      <c r="V213" s="477" t="s">
        <v>285</v>
      </c>
      <c r="W213" s="24"/>
      <c r="X213" s="24"/>
      <c r="Y213" s="552">
        <v>0</v>
      </c>
      <c r="Z213" s="549">
        <v>90</v>
      </c>
      <c r="AA213" s="551">
        <v>10</v>
      </c>
      <c r="AB213" s="24"/>
      <c r="AC213" s="477" t="s">
        <v>236</v>
      </c>
      <c r="AD213" s="553"/>
      <c r="AE213" s="554"/>
      <c r="AF213" s="554">
        <v>179981150</v>
      </c>
      <c r="AG213" s="535">
        <v>201578888.00000003</v>
      </c>
      <c r="AH213" s="553"/>
      <c r="AI213" s="554"/>
      <c r="AJ213" s="554">
        <v>463427200</v>
      </c>
      <c r="AK213" s="555">
        <v>519038464.00000006</v>
      </c>
      <c r="AL213" s="24"/>
      <c r="AM213" s="554"/>
      <c r="AN213" s="555">
        <v>543750600</v>
      </c>
      <c r="AO213" s="555">
        <v>609000672</v>
      </c>
      <c r="AP213" s="24"/>
      <c r="AQ213" s="24"/>
      <c r="AR213" s="555">
        <v>558307350</v>
      </c>
      <c r="AS213" s="555">
        <v>625304232</v>
      </c>
      <c r="AT213" s="24"/>
      <c r="AU213" s="24"/>
      <c r="AV213" s="555">
        <v>558307350</v>
      </c>
      <c r="AW213" s="555">
        <v>625304232</v>
      </c>
      <c r="AX213" s="556"/>
      <c r="AY213" s="557">
        <v>2303773650</v>
      </c>
      <c r="AZ213" s="558">
        <v>2580226488.0000005</v>
      </c>
      <c r="BA213" s="24" t="s">
        <v>447</v>
      </c>
      <c r="BB213" s="559" t="s">
        <v>548</v>
      </c>
      <c r="BC213" s="500" t="s">
        <v>723</v>
      </c>
      <c r="BD213" s="24"/>
      <c r="BE213" s="24"/>
      <c r="BF213" s="24"/>
      <c r="BG213" s="24"/>
      <c r="BH213" s="24"/>
      <c r="BI213" s="24"/>
      <c r="BJ213" s="24"/>
      <c r="BK213" s="24"/>
      <c r="BL213" s="560"/>
      <c r="BM213" s="501" t="s">
        <v>191</v>
      </c>
    </row>
    <row r="214" spans="1:65" s="368" customFormat="1" ht="13.15" customHeight="1" x14ac:dyDescent="0.25">
      <c r="A214" s="455" t="s">
        <v>530</v>
      </c>
      <c r="B214" s="35" t="s">
        <v>442</v>
      </c>
      <c r="C214" s="35"/>
      <c r="D214" s="49" t="s">
        <v>550</v>
      </c>
      <c r="E214" s="33"/>
      <c r="F214" s="91"/>
      <c r="G214" s="101" t="s">
        <v>532</v>
      </c>
      <c r="H214" s="101"/>
      <c r="I214" s="101" t="s">
        <v>533</v>
      </c>
      <c r="J214" s="101" t="s">
        <v>533</v>
      </c>
      <c r="K214" s="444" t="s">
        <v>25</v>
      </c>
      <c r="L214" s="33"/>
      <c r="M214" s="96"/>
      <c r="N214" s="128">
        <v>50</v>
      </c>
      <c r="O214" s="27">
        <v>230000000</v>
      </c>
      <c r="P214" s="197" t="s">
        <v>233</v>
      </c>
      <c r="Q214" s="197" t="s">
        <v>522</v>
      </c>
      <c r="R214" s="197" t="s">
        <v>234</v>
      </c>
      <c r="S214" s="27">
        <v>230000000</v>
      </c>
      <c r="T214" s="102" t="s">
        <v>538</v>
      </c>
      <c r="U214" s="33"/>
      <c r="V214" s="47" t="s">
        <v>285</v>
      </c>
      <c r="W214" s="33"/>
      <c r="X214" s="33"/>
      <c r="Y214" s="139">
        <v>0</v>
      </c>
      <c r="Z214" s="128">
        <v>90</v>
      </c>
      <c r="AA214" s="273">
        <v>10</v>
      </c>
      <c r="AB214" s="33"/>
      <c r="AC214" s="35" t="s">
        <v>236</v>
      </c>
      <c r="AD214" s="456"/>
      <c r="AE214" s="457"/>
      <c r="AF214" s="457">
        <v>140043400</v>
      </c>
      <c r="AG214" s="448">
        <f t="shared" si="200"/>
        <v>156848608.00000003</v>
      </c>
      <c r="AH214" s="458"/>
      <c r="AI214" s="457"/>
      <c r="AJ214" s="457">
        <v>235744700</v>
      </c>
      <c r="AK214" s="450">
        <f t="shared" ref="AK214:AK215" si="204">AJ214*1.12</f>
        <v>264034064.00000003</v>
      </c>
      <c r="AL214" s="459"/>
      <c r="AM214" s="457"/>
      <c r="AN214" s="450">
        <v>270158350</v>
      </c>
      <c r="AO214" s="450">
        <f t="shared" si="201"/>
        <v>302577352</v>
      </c>
      <c r="AP214" s="459"/>
      <c r="AQ214" s="459"/>
      <c r="AR214" s="450">
        <v>266649800</v>
      </c>
      <c r="AS214" s="450">
        <f t="shared" si="202"/>
        <v>298647776</v>
      </c>
      <c r="AT214" s="459"/>
      <c r="AU214" s="459"/>
      <c r="AV214" s="450">
        <v>266649800</v>
      </c>
      <c r="AW214" s="450">
        <f t="shared" si="203"/>
        <v>298647776</v>
      </c>
      <c r="AX214" s="167"/>
      <c r="AY214" s="80">
        <v>0</v>
      </c>
      <c r="AZ214" s="56">
        <f t="shared" si="196"/>
        <v>0</v>
      </c>
      <c r="BA214" s="451">
        <v>120240021112</v>
      </c>
      <c r="BB214" s="67" t="s">
        <v>551</v>
      </c>
      <c r="BC214" s="132" t="s">
        <v>552</v>
      </c>
      <c r="BD214" s="33"/>
      <c r="BE214" s="33"/>
      <c r="BF214" s="33"/>
      <c r="BG214" s="33"/>
      <c r="BH214" s="33"/>
      <c r="BI214" s="33"/>
      <c r="BJ214" s="33"/>
      <c r="BK214" s="33"/>
      <c r="BL214" s="460"/>
      <c r="BM214" s="135" t="s">
        <v>417</v>
      </c>
    </row>
    <row r="215" spans="1:65" s="390" customFormat="1" ht="13.15" customHeight="1" x14ac:dyDescent="0.25">
      <c r="A215" s="542" t="s">
        <v>530</v>
      </c>
      <c r="B215" s="502" t="s">
        <v>442</v>
      </c>
      <c r="C215" s="502"/>
      <c r="D215" s="503" t="s">
        <v>724</v>
      </c>
      <c r="E215" s="508"/>
      <c r="F215" s="503"/>
      <c r="G215" s="561" t="s">
        <v>532</v>
      </c>
      <c r="H215" s="561"/>
      <c r="I215" s="561" t="s">
        <v>533</v>
      </c>
      <c r="J215" s="561" t="s">
        <v>533</v>
      </c>
      <c r="K215" s="506" t="s">
        <v>25</v>
      </c>
      <c r="L215" s="508"/>
      <c r="M215" s="508"/>
      <c r="N215" s="562">
        <v>50</v>
      </c>
      <c r="O215" s="475" t="s">
        <v>242</v>
      </c>
      <c r="P215" s="563" t="s">
        <v>722</v>
      </c>
      <c r="Q215" s="512" t="s">
        <v>662</v>
      </c>
      <c r="R215" s="510" t="s">
        <v>234</v>
      </c>
      <c r="S215" s="510">
        <v>230000000</v>
      </c>
      <c r="T215" s="476" t="s">
        <v>538</v>
      </c>
      <c r="U215" s="508"/>
      <c r="V215" s="502" t="s">
        <v>285</v>
      </c>
      <c r="W215" s="508"/>
      <c r="X215" s="508"/>
      <c r="Y215" s="565">
        <v>0</v>
      </c>
      <c r="Z215" s="562">
        <v>90</v>
      </c>
      <c r="AA215" s="564">
        <v>10</v>
      </c>
      <c r="AB215" s="508"/>
      <c r="AC215" s="502" t="s">
        <v>236</v>
      </c>
      <c r="AD215" s="566"/>
      <c r="AE215" s="567"/>
      <c r="AF215" s="567">
        <v>140043400</v>
      </c>
      <c r="AG215" s="542">
        <f t="shared" si="200"/>
        <v>156848608.00000003</v>
      </c>
      <c r="AH215" s="566"/>
      <c r="AI215" s="567"/>
      <c r="AJ215" s="567">
        <v>235744700</v>
      </c>
      <c r="AK215" s="568">
        <f t="shared" si="204"/>
        <v>264034064.00000003</v>
      </c>
      <c r="AL215" s="508"/>
      <c r="AM215" s="567"/>
      <c r="AN215" s="568">
        <v>270158350</v>
      </c>
      <c r="AO215" s="568">
        <f t="shared" si="201"/>
        <v>302577352</v>
      </c>
      <c r="AP215" s="508"/>
      <c r="AQ215" s="508"/>
      <c r="AR215" s="568">
        <v>266649800</v>
      </c>
      <c r="AS215" s="568">
        <f t="shared" si="202"/>
        <v>298647776</v>
      </c>
      <c r="AT215" s="508"/>
      <c r="AU215" s="508"/>
      <c r="AV215" s="568">
        <v>266649800</v>
      </c>
      <c r="AW215" s="568">
        <f t="shared" si="203"/>
        <v>298647776</v>
      </c>
      <c r="AX215" s="569"/>
      <c r="AY215" s="570">
        <v>0</v>
      </c>
      <c r="AZ215" s="571">
        <f t="shared" si="196"/>
        <v>0</v>
      </c>
      <c r="BA215" s="508" t="s">
        <v>447</v>
      </c>
      <c r="BB215" s="476" t="s">
        <v>551</v>
      </c>
      <c r="BC215" s="527" t="s">
        <v>725</v>
      </c>
      <c r="BD215" s="508"/>
      <c r="BE215" s="508"/>
      <c r="BF215" s="508"/>
      <c r="BG215" s="508"/>
      <c r="BH215" s="508"/>
      <c r="BI215" s="508"/>
      <c r="BJ215" s="508"/>
      <c r="BK215" s="508"/>
      <c r="BL215" s="572"/>
      <c r="BM215" s="573" t="s">
        <v>752</v>
      </c>
    </row>
    <row r="216" spans="1:65" s="390" customFormat="1" ht="13.15" customHeight="1" x14ac:dyDescent="0.25">
      <c r="A216" s="535" t="s">
        <v>530</v>
      </c>
      <c r="B216" s="477" t="s">
        <v>442</v>
      </c>
      <c r="C216" s="477"/>
      <c r="D216" s="478" t="s">
        <v>780</v>
      </c>
      <c r="E216" s="24"/>
      <c r="F216" s="478"/>
      <c r="G216" s="548" t="s">
        <v>532</v>
      </c>
      <c r="H216" s="548"/>
      <c r="I216" s="548" t="s">
        <v>533</v>
      </c>
      <c r="J216" s="548" t="s">
        <v>533</v>
      </c>
      <c r="K216" s="480" t="s">
        <v>25</v>
      </c>
      <c r="L216" s="24"/>
      <c r="M216" s="24"/>
      <c r="N216" s="549">
        <v>50</v>
      </c>
      <c r="O216" s="388" t="s">
        <v>242</v>
      </c>
      <c r="P216" s="550" t="s">
        <v>722</v>
      </c>
      <c r="Q216" s="484" t="s">
        <v>765</v>
      </c>
      <c r="R216" s="483" t="s">
        <v>234</v>
      </c>
      <c r="S216" s="483">
        <v>230000000</v>
      </c>
      <c r="T216" s="559" t="s">
        <v>538</v>
      </c>
      <c r="U216" s="24"/>
      <c r="V216" s="477" t="s">
        <v>285</v>
      </c>
      <c r="W216" s="24"/>
      <c r="X216" s="24"/>
      <c r="Y216" s="552">
        <v>0</v>
      </c>
      <c r="Z216" s="549">
        <v>90</v>
      </c>
      <c r="AA216" s="551">
        <v>10</v>
      </c>
      <c r="AB216" s="24"/>
      <c r="AC216" s="477" t="s">
        <v>236</v>
      </c>
      <c r="AD216" s="553"/>
      <c r="AE216" s="554"/>
      <c r="AF216" s="554">
        <v>140043400</v>
      </c>
      <c r="AG216" s="535">
        <v>156848608.00000003</v>
      </c>
      <c r="AH216" s="553"/>
      <c r="AI216" s="554"/>
      <c r="AJ216" s="554">
        <v>235744700</v>
      </c>
      <c r="AK216" s="555">
        <v>264034064.00000003</v>
      </c>
      <c r="AL216" s="24"/>
      <c r="AM216" s="554"/>
      <c r="AN216" s="555">
        <v>270158350</v>
      </c>
      <c r="AO216" s="555">
        <v>302577352</v>
      </c>
      <c r="AP216" s="24"/>
      <c r="AQ216" s="24"/>
      <c r="AR216" s="555">
        <v>266649800</v>
      </c>
      <c r="AS216" s="555">
        <v>298647776</v>
      </c>
      <c r="AT216" s="24"/>
      <c r="AU216" s="24"/>
      <c r="AV216" s="555">
        <v>266649800</v>
      </c>
      <c r="AW216" s="555">
        <v>298647776</v>
      </c>
      <c r="AX216" s="556"/>
      <c r="AY216" s="557">
        <v>1179246050</v>
      </c>
      <c r="AZ216" s="558">
        <v>1320755576.0000002</v>
      </c>
      <c r="BA216" s="24" t="s">
        <v>447</v>
      </c>
      <c r="BB216" s="559" t="s">
        <v>551</v>
      </c>
      <c r="BC216" s="500" t="s">
        <v>725</v>
      </c>
      <c r="BD216" s="24"/>
      <c r="BE216" s="24"/>
      <c r="BF216" s="24"/>
      <c r="BG216" s="24"/>
      <c r="BH216" s="24"/>
      <c r="BI216" s="24"/>
      <c r="BJ216" s="24"/>
      <c r="BK216" s="24"/>
      <c r="BL216" s="560"/>
      <c r="BM216" s="501" t="s">
        <v>191</v>
      </c>
    </row>
    <row r="217" spans="1:65" s="368" customFormat="1" ht="13.15" customHeight="1" x14ac:dyDescent="0.25">
      <c r="A217" s="455" t="s">
        <v>530</v>
      </c>
      <c r="B217" s="35" t="s">
        <v>442</v>
      </c>
      <c r="C217" s="35"/>
      <c r="D217" s="49" t="s">
        <v>553</v>
      </c>
      <c r="E217" s="33"/>
      <c r="F217" s="91"/>
      <c r="G217" s="101" t="s">
        <v>532</v>
      </c>
      <c r="H217" s="101"/>
      <c r="I217" s="101" t="s">
        <v>533</v>
      </c>
      <c r="J217" s="101" t="s">
        <v>533</v>
      </c>
      <c r="K217" s="444" t="s">
        <v>25</v>
      </c>
      <c r="L217" s="33"/>
      <c r="M217" s="96"/>
      <c r="N217" s="128">
        <v>50</v>
      </c>
      <c r="O217" s="27">
        <v>230000000</v>
      </c>
      <c r="P217" s="197" t="s">
        <v>233</v>
      </c>
      <c r="Q217" s="197" t="s">
        <v>522</v>
      </c>
      <c r="R217" s="197" t="s">
        <v>234</v>
      </c>
      <c r="S217" s="27">
        <v>230000000</v>
      </c>
      <c r="T217" s="101" t="s">
        <v>534</v>
      </c>
      <c r="U217" s="33"/>
      <c r="V217" s="47" t="s">
        <v>285</v>
      </c>
      <c r="W217" s="33"/>
      <c r="X217" s="33"/>
      <c r="Y217" s="139">
        <v>0</v>
      </c>
      <c r="Z217" s="128">
        <v>90</v>
      </c>
      <c r="AA217" s="273">
        <v>10</v>
      </c>
      <c r="AB217" s="33"/>
      <c r="AC217" s="35" t="s">
        <v>236</v>
      </c>
      <c r="AD217" s="456"/>
      <c r="AE217" s="457"/>
      <c r="AF217" s="457">
        <v>56247190</v>
      </c>
      <c r="AG217" s="448">
        <f t="shared" si="200"/>
        <v>62996852.800000004</v>
      </c>
      <c r="AH217" s="458"/>
      <c r="AI217" s="457"/>
      <c r="AJ217" s="457">
        <v>51690558</v>
      </c>
      <c r="AK217" s="450">
        <f>AJ217*1.12</f>
        <v>57893424.960000008</v>
      </c>
      <c r="AL217" s="459"/>
      <c r="AM217" s="457"/>
      <c r="AN217" s="450">
        <v>42471429</v>
      </c>
      <c r="AO217" s="450">
        <f t="shared" si="201"/>
        <v>47568000.480000004</v>
      </c>
      <c r="AP217" s="459"/>
      <c r="AQ217" s="459"/>
      <c r="AR217" s="450">
        <v>42471429</v>
      </c>
      <c r="AS217" s="450">
        <f t="shared" si="202"/>
        <v>47568000.480000004</v>
      </c>
      <c r="AT217" s="459"/>
      <c r="AU217" s="459"/>
      <c r="AV217" s="450">
        <v>42471429</v>
      </c>
      <c r="AW217" s="450">
        <f t="shared" si="203"/>
        <v>47568000.480000004</v>
      </c>
      <c r="AX217" s="167"/>
      <c r="AY217" s="80">
        <v>0</v>
      </c>
      <c r="AZ217" s="56">
        <f t="shared" si="196"/>
        <v>0</v>
      </c>
      <c r="BA217" s="451">
        <v>120240021112</v>
      </c>
      <c r="BB217" s="67" t="s">
        <v>554</v>
      </c>
      <c r="BC217" s="132" t="s">
        <v>555</v>
      </c>
      <c r="BD217" s="33"/>
      <c r="BE217" s="33"/>
      <c r="BF217" s="33"/>
      <c r="BG217" s="33"/>
      <c r="BH217" s="33"/>
      <c r="BI217" s="33"/>
      <c r="BJ217" s="33"/>
      <c r="BK217" s="33"/>
      <c r="BL217" s="460"/>
      <c r="BM217" s="135" t="s">
        <v>417</v>
      </c>
    </row>
    <row r="218" spans="1:65" s="368" customFormat="1" ht="13.15" customHeight="1" x14ac:dyDescent="0.25">
      <c r="A218" s="455" t="s">
        <v>530</v>
      </c>
      <c r="B218" s="35" t="s">
        <v>442</v>
      </c>
      <c r="C218" s="35"/>
      <c r="D218" s="92" t="s">
        <v>726</v>
      </c>
      <c r="E218" s="33"/>
      <c r="F218" s="92"/>
      <c r="G218" s="101" t="s">
        <v>532</v>
      </c>
      <c r="H218" s="101"/>
      <c r="I218" s="101" t="s">
        <v>533</v>
      </c>
      <c r="J218" s="101" t="s">
        <v>533</v>
      </c>
      <c r="K218" s="332" t="s">
        <v>25</v>
      </c>
      <c r="L218" s="33"/>
      <c r="M218" s="96"/>
      <c r="N218" s="128">
        <v>50</v>
      </c>
      <c r="O218" s="27">
        <v>230000000</v>
      </c>
      <c r="P218" s="197" t="s">
        <v>233</v>
      </c>
      <c r="Q218" s="204" t="s">
        <v>662</v>
      </c>
      <c r="R218" s="197" t="s">
        <v>234</v>
      </c>
      <c r="S218" s="27">
        <v>230000000</v>
      </c>
      <c r="T218" s="101" t="s">
        <v>534</v>
      </c>
      <c r="U218" s="33"/>
      <c r="V218" s="47" t="s">
        <v>285</v>
      </c>
      <c r="W218" s="33"/>
      <c r="X218" s="33"/>
      <c r="Y218" s="139">
        <v>0</v>
      </c>
      <c r="Z218" s="128">
        <v>90</v>
      </c>
      <c r="AA218" s="273">
        <v>10</v>
      </c>
      <c r="AB218" s="33"/>
      <c r="AC218" s="35" t="s">
        <v>236</v>
      </c>
      <c r="AD218" s="456"/>
      <c r="AE218" s="457"/>
      <c r="AF218" s="457">
        <v>56247190</v>
      </c>
      <c r="AG218" s="448">
        <f t="shared" si="200"/>
        <v>62996852.800000004</v>
      </c>
      <c r="AH218" s="458"/>
      <c r="AI218" s="457"/>
      <c r="AJ218" s="457">
        <v>51690558</v>
      </c>
      <c r="AK218" s="450">
        <f>AJ218*1.12</f>
        <v>57893424.960000008</v>
      </c>
      <c r="AL218" s="459"/>
      <c r="AM218" s="457"/>
      <c r="AN218" s="450">
        <v>42471429</v>
      </c>
      <c r="AO218" s="450">
        <f t="shared" si="201"/>
        <v>47568000.480000004</v>
      </c>
      <c r="AP218" s="459"/>
      <c r="AQ218" s="459"/>
      <c r="AR218" s="450">
        <v>42471429</v>
      </c>
      <c r="AS218" s="450">
        <f t="shared" si="202"/>
        <v>47568000.480000004</v>
      </c>
      <c r="AT218" s="459"/>
      <c r="AU218" s="459"/>
      <c r="AV218" s="450">
        <v>42471429</v>
      </c>
      <c r="AW218" s="450">
        <f t="shared" si="203"/>
        <v>47568000.480000004</v>
      </c>
      <c r="AX218" s="167"/>
      <c r="AY218" s="80">
        <f t="shared" ref="AY218:AY238" si="205">AF218+AJ218+AN218+AR218+AV218</f>
        <v>235352035</v>
      </c>
      <c r="AZ218" s="56">
        <f t="shared" si="196"/>
        <v>263594279.20000002</v>
      </c>
      <c r="BA218" s="451">
        <v>120240021112</v>
      </c>
      <c r="BB218" s="67" t="s">
        <v>554</v>
      </c>
      <c r="BC218" s="132" t="s">
        <v>727</v>
      </c>
      <c r="BD218" s="33"/>
      <c r="BE218" s="33"/>
      <c r="BF218" s="33"/>
      <c r="BG218" s="33"/>
      <c r="BH218" s="33"/>
      <c r="BI218" s="33"/>
      <c r="BJ218" s="33"/>
      <c r="BK218" s="33"/>
      <c r="BL218" s="460"/>
      <c r="BM218" s="112" t="s">
        <v>194</v>
      </c>
    </row>
    <row r="219" spans="1:65" s="368" customFormat="1" ht="13.15" customHeight="1" x14ac:dyDescent="0.25">
      <c r="A219" s="455" t="s">
        <v>530</v>
      </c>
      <c r="B219" s="35" t="s">
        <v>442</v>
      </c>
      <c r="C219" s="35"/>
      <c r="D219" s="49" t="s">
        <v>556</v>
      </c>
      <c r="E219" s="33"/>
      <c r="F219" s="91"/>
      <c r="G219" s="101" t="s">
        <v>532</v>
      </c>
      <c r="H219" s="101"/>
      <c r="I219" s="101" t="s">
        <v>533</v>
      </c>
      <c r="J219" s="101" t="s">
        <v>533</v>
      </c>
      <c r="K219" s="444" t="s">
        <v>25</v>
      </c>
      <c r="L219" s="33"/>
      <c r="M219" s="96"/>
      <c r="N219" s="128">
        <v>50</v>
      </c>
      <c r="O219" s="27">
        <v>230000000</v>
      </c>
      <c r="P219" s="197" t="s">
        <v>233</v>
      </c>
      <c r="Q219" s="197" t="s">
        <v>522</v>
      </c>
      <c r="R219" s="197" t="s">
        <v>234</v>
      </c>
      <c r="S219" s="27">
        <v>230000000</v>
      </c>
      <c r="T219" s="101" t="s">
        <v>538</v>
      </c>
      <c r="U219" s="33"/>
      <c r="V219" s="47" t="s">
        <v>285</v>
      </c>
      <c r="W219" s="33"/>
      <c r="X219" s="33"/>
      <c r="Y219" s="139">
        <v>0</v>
      </c>
      <c r="Z219" s="128">
        <v>90</v>
      </c>
      <c r="AA219" s="273">
        <v>10</v>
      </c>
      <c r="AB219" s="33"/>
      <c r="AC219" s="35" t="s">
        <v>236</v>
      </c>
      <c r="AD219" s="456"/>
      <c r="AE219" s="457"/>
      <c r="AF219" s="457">
        <v>49279821</v>
      </c>
      <c r="AG219" s="448">
        <f t="shared" ref="AG219:AG249" si="206">AF219*1.12</f>
        <v>55193399.520000003</v>
      </c>
      <c r="AH219" s="458"/>
      <c r="AI219" s="457"/>
      <c r="AJ219" s="457">
        <v>45287621</v>
      </c>
      <c r="AK219" s="450">
        <f t="shared" ref="AK219:AK235" si="207">AJ219*1.12</f>
        <v>50722135.520000003</v>
      </c>
      <c r="AL219" s="459"/>
      <c r="AM219" s="457"/>
      <c r="AN219" s="450">
        <v>37210470</v>
      </c>
      <c r="AO219" s="450">
        <f t="shared" ref="AO219:AO235" si="208">AN219*1.12</f>
        <v>41675726.400000006</v>
      </c>
      <c r="AP219" s="459"/>
      <c r="AQ219" s="459"/>
      <c r="AR219" s="450">
        <v>37210470</v>
      </c>
      <c r="AS219" s="450">
        <f t="shared" ref="AS219:AS235" si="209">AR219*1.12</f>
        <v>41675726.400000006</v>
      </c>
      <c r="AT219" s="459"/>
      <c r="AU219" s="459"/>
      <c r="AV219" s="450">
        <v>37210470</v>
      </c>
      <c r="AW219" s="450">
        <f t="shared" ref="AW219:AW235" si="210">AV219*1.12</f>
        <v>41675726.400000006</v>
      </c>
      <c r="AX219" s="167"/>
      <c r="AY219" s="80">
        <v>0</v>
      </c>
      <c r="AZ219" s="56">
        <f t="shared" si="196"/>
        <v>0</v>
      </c>
      <c r="BA219" s="451">
        <v>120240021112</v>
      </c>
      <c r="BB219" s="67" t="s">
        <v>557</v>
      </c>
      <c r="BC219" s="132" t="s">
        <v>558</v>
      </c>
      <c r="BD219" s="33"/>
      <c r="BE219" s="33"/>
      <c r="BF219" s="33"/>
      <c r="BG219" s="33"/>
      <c r="BH219" s="33"/>
      <c r="BI219" s="33"/>
      <c r="BJ219" s="33"/>
      <c r="BK219" s="33"/>
      <c r="BL219" s="460"/>
      <c r="BM219" s="135" t="s">
        <v>417</v>
      </c>
    </row>
    <row r="220" spans="1:65" s="368" customFormat="1" ht="13.15" customHeight="1" x14ac:dyDescent="0.25">
      <c r="A220" s="455" t="s">
        <v>530</v>
      </c>
      <c r="B220" s="35" t="s">
        <v>442</v>
      </c>
      <c r="C220" s="35"/>
      <c r="D220" s="92" t="s">
        <v>728</v>
      </c>
      <c r="E220" s="33"/>
      <c r="F220" s="92"/>
      <c r="G220" s="101" t="s">
        <v>532</v>
      </c>
      <c r="H220" s="101"/>
      <c r="I220" s="101" t="s">
        <v>533</v>
      </c>
      <c r="J220" s="101" t="s">
        <v>533</v>
      </c>
      <c r="K220" s="332" t="s">
        <v>25</v>
      </c>
      <c r="L220" s="33"/>
      <c r="M220" s="96"/>
      <c r="N220" s="128">
        <v>50</v>
      </c>
      <c r="O220" s="27">
        <v>230000000</v>
      </c>
      <c r="P220" s="197" t="s">
        <v>233</v>
      </c>
      <c r="Q220" s="204" t="s">
        <v>662</v>
      </c>
      <c r="R220" s="197" t="s">
        <v>234</v>
      </c>
      <c r="S220" s="27">
        <v>230000000</v>
      </c>
      <c r="T220" s="101" t="s">
        <v>538</v>
      </c>
      <c r="U220" s="33"/>
      <c r="V220" s="47" t="s">
        <v>285</v>
      </c>
      <c r="W220" s="33"/>
      <c r="X220" s="33"/>
      <c r="Y220" s="139">
        <v>0</v>
      </c>
      <c r="Z220" s="128">
        <v>90</v>
      </c>
      <c r="AA220" s="273">
        <v>10</v>
      </c>
      <c r="AB220" s="33"/>
      <c r="AC220" s="35" t="s">
        <v>236</v>
      </c>
      <c r="AD220" s="456"/>
      <c r="AE220" s="457"/>
      <c r="AF220" s="457">
        <v>49279821</v>
      </c>
      <c r="AG220" s="448">
        <f t="shared" si="206"/>
        <v>55193399.520000003</v>
      </c>
      <c r="AH220" s="458"/>
      <c r="AI220" s="457"/>
      <c r="AJ220" s="457">
        <v>45287621</v>
      </c>
      <c r="AK220" s="450">
        <f t="shared" si="207"/>
        <v>50722135.520000003</v>
      </c>
      <c r="AL220" s="459"/>
      <c r="AM220" s="457"/>
      <c r="AN220" s="450">
        <v>37210470</v>
      </c>
      <c r="AO220" s="450">
        <f t="shared" si="208"/>
        <v>41675726.400000006</v>
      </c>
      <c r="AP220" s="459"/>
      <c r="AQ220" s="459"/>
      <c r="AR220" s="450">
        <v>37210470</v>
      </c>
      <c r="AS220" s="450">
        <f t="shared" si="209"/>
        <v>41675726.400000006</v>
      </c>
      <c r="AT220" s="459"/>
      <c r="AU220" s="459"/>
      <c r="AV220" s="450">
        <v>37210470</v>
      </c>
      <c r="AW220" s="450">
        <f t="shared" si="210"/>
        <v>41675726.400000006</v>
      </c>
      <c r="AX220" s="167"/>
      <c r="AY220" s="80">
        <f t="shared" si="205"/>
        <v>206198852</v>
      </c>
      <c r="AZ220" s="56">
        <f t="shared" si="196"/>
        <v>230942714.24000001</v>
      </c>
      <c r="BA220" s="451">
        <v>120240021112</v>
      </c>
      <c r="BB220" s="67" t="s">
        <v>557</v>
      </c>
      <c r="BC220" s="132" t="s">
        <v>729</v>
      </c>
      <c r="BD220" s="33"/>
      <c r="BE220" s="33"/>
      <c r="BF220" s="33"/>
      <c r="BG220" s="33"/>
      <c r="BH220" s="33"/>
      <c r="BI220" s="33"/>
      <c r="BJ220" s="33"/>
      <c r="BK220" s="33"/>
      <c r="BL220" s="460"/>
      <c r="BM220" s="112" t="s">
        <v>194</v>
      </c>
    </row>
    <row r="221" spans="1:65" s="368" customFormat="1" ht="13.15" customHeight="1" x14ac:dyDescent="0.25">
      <c r="A221" s="455" t="s">
        <v>530</v>
      </c>
      <c r="B221" s="35" t="s">
        <v>442</v>
      </c>
      <c r="C221" s="35"/>
      <c r="D221" s="49" t="s">
        <v>559</v>
      </c>
      <c r="E221" s="33"/>
      <c r="F221" s="91"/>
      <c r="G221" s="101" t="s">
        <v>532</v>
      </c>
      <c r="H221" s="101"/>
      <c r="I221" s="101" t="s">
        <v>533</v>
      </c>
      <c r="J221" s="101" t="s">
        <v>533</v>
      </c>
      <c r="K221" s="444" t="s">
        <v>25</v>
      </c>
      <c r="L221" s="33"/>
      <c r="M221" s="96"/>
      <c r="N221" s="128">
        <v>50</v>
      </c>
      <c r="O221" s="27">
        <v>230000000</v>
      </c>
      <c r="P221" s="197" t="s">
        <v>233</v>
      </c>
      <c r="Q221" s="197" t="s">
        <v>522</v>
      </c>
      <c r="R221" s="197" t="s">
        <v>234</v>
      </c>
      <c r="S221" s="27">
        <v>230000000</v>
      </c>
      <c r="T221" s="101" t="s">
        <v>280</v>
      </c>
      <c r="U221" s="33"/>
      <c r="V221" s="47" t="s">
        <v>285</v>
      </c>
      <c r="W221" s="33"/>
      <c r="X221" s="33"/>
      <c r="Y221" s="139">
        <v>0</v>
      </c>
      <c r="Z221" s="128">
        <v>90</v>
      </c>
      <c r="AA221" s="273">
        <v>10</v>
      </c>
      <c r="AB221" s="33"/>
      <c r="AC221" s="35" t="s">
        <v>236</v>
      </c>
      <c r="AD221" s="456"/>
      <c r="AE221" s="457"/>
      <c r="AF221" s="457">
        <v>37804949</v>
      </c>
      <c r="AG221" s="448">
        <f t="shared" si="206"/>
        <v>42341542.880000003</v>
      </c>
      <c r="AH221" s="458"/>
      <c r="AI221" s="457"/>
      <c r="AJ221" s="457">
        <v>34742338</v>
      </c>
      <c r="AK221" s="450">
        <f t="shared" si="207"/>
        <v>38911418.560000002</v>
      </c>
      <c r="AL221" s="459"/>
      <c r="AM221" s="457"/>
      <c r="AN221" s="450">
        <v>28545963</v>
      </c>
      <c r="AO221" s="450">
        <f t="shared" si="208"/>
        <v>31971478.560000002</v>
      </c>
      <c r="AP221" s="459"/>
      <c r="AQ221" s="459"/>
      <c r="AR221" s="450">
        <v>28545963</v>
      </c>
      <c r="AS221" s="450">
        <f t="shared" si="209"/>
        <v>31971478.560000002</v>
      </c>
      <c r="AT221" s="459"/>
      <c r="AU221" s="459"/>
      <c r="AV221" s="450">
        <v>28545963</v>
      </c>
      <c r="AW221" s="450">
        <f t="shared" si="210"/>
        <v>31971478.560000002</v>
      </c>
      <c r="AX221" s="167"/>
      <c r="AY221" s="80">
        <v>0</v>
      </c>
      <c r="AZ221" s="56">
        <f t="shared" si="196"/>
        <v>0</v>
      </c>
      <c r="BA221" s="451">
        <v>120240021112</v>
      </c>
      <c r="BB221" s="67" t="s">
        <v>560</v>
      </c>
      <c r="BC221" s="132" t="s">
        <v>561</v>
      </c>
      <c r="BD221" s="33"/>
      <c r="BE221" s="33"/>
      <c r="BF221" s="33"/>
      <c r="BG221" s="33"/>
      <c r="BH221" s="33"/>
      <c r="BI221" s="33"/>
      <c r="BJ221" s="33"/>
      <c r="BK221" s="33"/>
      <c r="BL221" s="460"/>
      <c r="BM221" s="135" t="s">
        <v>417</v>
      </c>
    </row>
    <row r="222" spans="1:65" s="368" customFormat="1" ht="13.15" customHeight="1" x14ac:dyDescent="0.25">
      <c r="A222" s="455" t="s">
        <v>530</v>
      </c>
      <c r="B222" s="35" t="s">
        <v>442</v>
      </c>
      <c r="C222" s="35"/>
      <c r="D222" s="92" t="s">
        <v>730</v>
      </c>
      <c r="E222" s="33"/>
      <c r="F222" s="92"/>
      <c r="G222" s="101" t="s">
        <v>532</v>
      </c>
      <c r="H222" s="101"/>
      <c r="I222" s="101" t="s">
        <v>533</v>
      </c>
      <c r="J222" s="101" t="s">
        <v>533</v>
      </c>
      <c r="K222" s="332" t="s">
        <v>25</v>
      </c>
      <c r="L222" s="33"/>
      <c r="M222" s="96"/>
      <c r="N222" s="128">
        <v>50</v>
      </c>
      <c r="O222" s="27">
        <v>230000000</v>
      </c>
      <c r="P222" s="197" t="s">
        <v>233</v>
      </c>
      <c r="Q222" s="204" t="s">
        <v>662</v>
      </c>
      <c r="R222" s="197" t="s">
        <v>234</v>
      </c>
      <c r="S222" s="27">
        <v>230000000</v>
      </c>
      <c r="T222" s="101" t="s">
        <v>280</v>
      </c>
      <c r="U222" s="33"/>
      <c r="V222" s="47" t="s">
        <v>285</v>
      </c>
      <c r="W222" s="33"/>
      <c r="X222" s="33"/>
      <c r="Y222" s="139">
        <v>0</v>
      </c>
      <c r="Z222" s="128">
        <v>90</v>
      </c>
      <c r="AA222" s="273">
        <v>10</v>
      </c>
      <c r="AB222" s="33"/>
      <c r="AC222" s="35" t="s">
        <v>236</v>
      </c>
      <c r="AD222" s="456"/>
      <c r="AE222" s="457"/>
      <c r="AF222" s="457">
        <v>37804949</v>
      </c>
      <c r="AG222" s="448">
        <f t="shared" si="206"/>
        <v>42341542.880000003</v>
      </c>
      <c r="AH222" s="458"/>
      <c r="AI222" s="457"/>
      <c r="AJ222" s="457">
        <v>34742338</v>
      </c>
      <c r="AK222" s="450">
        <f t="shared" si="207"/>
        <v>38911418.560000002</v>
      </c>
      <c r="AL222" s="459"/>
      <c r="AM222" s="457"/>
      <c r="AN222" s="450">
        <v>28545963</v>
      </c>
      <c r="AO222" s="450">
        <f t="shared" si="208"/>
        <v>31971478.560000002</v>
      </c>
      <c r="AP222" s="459"/>
      <c r="AQ222" s="459"/>
      <c r="AR222" s="450">
        <v>28545963</v>
      </c>
      <c r="AS222" s="450">
        <f t="shared" si="209"/>
        <v>31971478.560000002</v>
      </c>
      <c r="AT222" s="459"/>
      <c r="AU222" s="459"/>
      <c r="AV222" s="450">
        <v>28545963</v>
      </c>
      <c r="AW222" s="450">
        <f t="shared" si="210"/>
        <v>31971478.560000002</v>
      </c>
      <c r="AX222" s="167"/>
      <c r="AY222" s="80">
        <f t="shared" si="205"/>
        <v>158185176</v>
      </c>
      <c r="AZ222" s="56">
        <f>AY222*1.12</f>
        <v>177167397.12</v>
      </c>
      <c r="BA222" s="451">
        <v>120240021112</v>
      </c>
      <c r="BB222" s="67" t="s">
        <v>560</v>
      </c>
      <c r="BC222" s="132" t="s">
        <v>731</v>
      </c>
      <c r="BD222" s="33"/>
      <c r="BE222" s="33"/>
      <c r="BF222" s="33"/>
      <c r="BG222" s="33"/>
      <c r="BH222" s="33"/>
      <c r="BI222" s="33"/>
      <c r="BJ222" s="33"/>
      <c r="BK222" s="33"/>
      <c r="BL222" s="460"/>
      <c r="BM222" s="112" t="s">
        <v>194</v>
      </c>
    </row>
    <row r="223" spans="1:65" s="281" customFormat="1" ht="13.15" customHeight="1" x14ac:dyDescent="0.25">
      <c r="A223" s="455" t="s">
        <v>530</v>
      </c>
      <c r="B223" s="35" t="s">
        <v>442</v>
      </c>
      <c r="C223" s="35"/>
      <c r="D223" s="49" t="s">
        <v>562</v>
      </c>
      <c r="E223" s="273"/>
      <c r="F223" s="170"/>
      <c r="G223" s="168" t="s">
        <v>532</v>
      </c>
      <c r="H223" s="168"/>
      <c r="I223" s="101" t="s">
        <v>533</v>
      </c>
      <c r="J223" s="101" t="s">
        <v>533</v>
      </c>
      <c r="K223" s="462" t="s">
        <v>25</v>
      </c>
      <c r="L223" s="67"/>
      <c r="M223" s="96"/>
      <c r="N223" s="273">
        <v>50</v>
      </c>
      <c r="O223" s="95">
        <v>230000000</v>
      </c>
      <c r="P223" s="33" t="s">
        <v>233</v>
      </c>
      <c r="Q223" s="197" t="s">
        <v>522</v>
      </c>
      <c r="R223" s="96" t="s">
        <v>234</v>
      </c>
      <c r="S223" s="96">
        <v>230000000</v>
      </c>
      <c r="T223" s="101" t="s">
        <v>140</v>
      </c>
      <c r="U223" s="273"/>
      <c r="V223" s="47" t="s">
        <v>285</v>
      </c>
      <c r="W223" s="273"/>
      <c r="X223" s="273"/>
      <c r="Y223" s="139">
        <v>0</v>
      </c>
      <c r="Z223" s="128">
        <v>90</v>
      </c>
      <c r="AA223" s="273">
        <v>10</v>
      </c>
      <c r="AB223" s="273"/>
      <c r="AC223" s="35" t="s">
        <v>236</v>
      </c>
      <c r="AD223" s="273"/>
      <c r="AE223" s="463"/>
      <c r="AF223" s="457">
        <v>39265860</v>
      </c>
      <c r="AG223" s="448">
        <f t="shared" si="206"/>
        <v>43977763.200000003</v>
      </c>
      <c r="AH223" s="458"/>
      <c r="AI223" s="450"/>
      <c r="AJ223" s="450">
        <v>36084899</v>
      </c>
      <c r="AK223" s="450">
        <f t="shared" si="207"/>
        <v>40415086.880000003</v>
      </c>
      <c r="AL223" s="463"/>
      <c r="AM223" s="450"/>
      <c r="AN223" s="450">
        <v>29649075</v>
      </c>
      <c r="AO223" s="450">
        <f t="shared" si="208"/>
        <v>33206964.000000004</v>
      </c>
      <c r="AP223" s="463"/>
      <c r="AQ223" s="463"/>
      <c r="AR223" s="450">
        <v>29649075</v>
      </c>
      <c r="AS223" s="450">
        <f t="shared" si="209"/>
        <v>33206964.000000004</v>
      </c>
      <c r="AT223" s="463"/>
      <c r="AU223" s="463"/>
      <c r="AV223" s="450">
        <v>29649075</v>
      </c>
      <c r="AW223" s="450">
        <f t="shared" si="210"/>
        <v>33206964.000000004</v>
      </c>
      <c r="AX223" s="167"/>
      <c r="AY223" s="80">
        <v>0</v>
      </c>
      <c r="AZ223" s="56">
        <f t="shared" si="196"/>
        <v>0</v>
      </c>
      <c r="BA223" s="461">
        <v>120240021112</v>
      </c>
      <c r="BB223" s="99" t="s">
        <v>563</v>
      </c>
      <c r="BC223" s="99" t="s">
        <v>564</v>
      </c>
      <c r="BD223" s="273"/>
      <c r="BE223" s="273"/>
      <c r="BF223" s="273"/>
      <c r="BG223" s="273"/>
      <c r="BH223" s="273"/>
      <c r="BI223" s="273"/>
      <c r="BJ223" s="273"/>
      <c r="BK223" s="273"/>
      <c r="BL223" s="273"/>
      <c r="BM223" s="135" t="s">
        <v>417</v>
      </c>
    </row>
    <row r="224" spans="1:65" s="281" customFormat="1" ht="13.15" customHeight="1" x14ac:dyDescent="0.25">
      <c r="A224" s="455" t="s">
        <v>530</v>
      </c>
      <c r="B224" s="35" t="s">
        <v>442</v>
      </c>
      <c r="C224" s="35"/>
      <c r="D224" s="92" t="s">
        <v>732</v>
      </c>
      <c r="E224" s="273"/>
      <c r="F224" s="171"/>
      <c r="G224" s="168" t="s">
        <v>532</v>
      </c>
      <c r="H224" s="168"/>
      <c r="I224" s="101" t="s">
        <v>533</v>
      </c>
      <c r="J224" s="101" t="s">
        <v>533</v>
      </c>
      <c r="K224" s="462" t="s">
        <v>25</v>
      </c>
      <c r="L224" s="67"/>
      <c r="M224" s="96"/>
      <c r="N224" s="273">
        <v>50</v>
      </c>
      <c r="O224" s="39">
        <v>230000000</v>
      </c>
      <c r="P224" s="464" t="s">
        <v>233</v>
      </c>
      <c r="Q224" s="204" t="s">
        <v>662</v>
      </c>
      <c r="R224" s="96" t="s">
        <v>234</v>
      </c>
      <c r="S224" s="96">
        <v>230000000</v>
      </c>
      <c r="T224" s="101" t="s">
        <v>140</v>
      </c>
      <c r="U224" s="273"/>
      <c r="V224" s="47" t="s">
        <v>285</v>
      </c>
      <c r="W224" s="273"/>
      <c r="X224" s="273"/>
      <c r="Y224" s="139">
        <v>0</v>
      </c>
      <c r="Z224" s="128">
        <v>90</v>
      </c>
      <c r="AA224" s="273">
        <v>10</v>
      </c>
      <c r="AB224" s="273"/>
      <c r="AC224" s="35" t="s">
        <v>236</v>
      </c>
      <c r="AD224" s="273"/>
      <c r="AE224" s="463"/>
      <c r="AF224" s="457">
        <v>39265860</v>
      </c>
      <c r="AG224" s="448">
        <f t="shared" si="206"/>
        <v>43977763.200000003</v>
      </c>
      <c r="AH224" s="458"/>
      <c r="AI224" s="450"/>
      <c r="AJ224" s="450">
        <v>36084899</v>
      </c>
      <c r="AK224" s="450">
        <f t="shared" si="207"/>
        <v>40415086.880000003</v>
      </c>
      <c r="AL224" s="463"/>
      <c r="AM224" s="450"/>
      <c r="AN224" s="450">
        <v>29649075</v>
      </c>
      <c r="AO224" s="450">
        <f t="shared" si="208"/>
        <v>33206964.000000004</v>
      </c>
      <c r="AP224" s="463"/>
      <c r="AQ224" s="463"/>
      <c r="AR224" s="450">
        <v>29649075</v>
      </c>
      <c r="AS224" s="450">
        <f t="shared" si="209"/>
        <v>33206964.000000004</v>
      </c>
      <c r="AT224" s="463"/>
      <c r="AU224" s="463"/>
      <c r="AV224" s="450">
        <v>29649075</v>
      </c>
      <c r="AW224" s="450">
        <f t="shared" si="210"/>
        <v>33206964.000000004</v>
      </c>
      <c r="AX224" s="167"/>
      <c r="AY224" s="80">
        <f t="shared" si="205"/>
        <v>164297984</v>
      </c>
      <c r="AZ224" s="56">
        <f t="shared" si="196"/>
        <v>184013742.08000001</v>
      </c>
      <c r="BA224" s="461">
        <v>120240021112</v>
      </c>
      <c r="BB224" s="168" t="s">
        <v>563</v>
      </c>
      <c r="BC224" s="99" t="s">
        <v>733</v>
      </c>
      <c r="BD224" s="273"/>
      <c r="BE224" s="273"/>
      <c r="BF224" s="273"/>
      <c r="BG224" s="273"/>
      <c r="BH224" s="273"/>
      <c r="BI224" s="273"/>
      <c r="BJ224" s="273"/>
      <c r="BK224" s="273"/>
      <c r="BL224" s="273"/>
      <c r="BM224" s="112" t="s">
        <v>194</v>
      </c>
    </row>
    <row r="225" spans="1:65" s="281" customFormat="1" ht="13.15" customHeight="1" x14ac:dyDescent="0.25">
      <c r="A225" s="455" t="s">
        <v>530</v>
      </c>
      <c r="B225" s="35" t="s">
        <v>442</v>
      </c>
      <c r="C225" s="35"/>
      <c r="D225" s="49" t="s">
        <v>565</v>
      </c>
      <c r="E225" s="273"/>
      <c r="F225" s="170"/>
      <c r="G225" s="168" t="s">
        <v>532</v>
      </c>
      <c r="H225" s="168"/>
      <c r="I225" s="101" t="s">
        <v>533</v>
      </c>
      <c r="J225" s="101" t="s">
        <v>533</v>
      </c>
      <c r="K225" s="462" t="s">
        <v>25</v>
      </c>
      <c r="L225" s="67"/>
      <c r="M225" s="96"/>
      <c r="N225" s="273">
        <v>50</v>
      </c>
      <c r="O225" s="95">
        <v>230000000</v>
      </c>
      <c r="P225" s="33" t="s">
        <v>233</v>
      </c>
      <c r="Q225" s="197" t="s">
        <v>522</v>
      </c>
      <c r="R225" s="96" t="s">
        <v>234</v>
      </c>
      <c r="S225" s="96">
        <v>230000000</v>
      </c>
      <c r="T225" s="99" t="s">
        <v>534</v>
      </c>
      <c r="U225" s="273"/>
      <c r="V225" s="47" t="s">
        <v>285</v>
      </c>
      <c r="W225" s="273"/>
      <c r="X225" s="273"/>
      <c r="Y225" s="139">
        <v>0</v>
      </c>
      <c r="Z225" s="128">
        <v>90</v>
      </c>
      <c r="AA225" s="273">
        <v>10</v>
      </c>
      <c r="AB225" s="273"/>
      <c r="AC225" s="35" t="s">
        <v>236</v>
      </c>
      <c r="AD225" s="273"/>
      <c r="AE225" s="463"/>
      <c r="AF225" s="457">
        <v>16364700</v>
      </c>
      <c r="AG225" s="448">
        <f t="shared" si="206"/>
        <v>18328464</v>
      </c>
      <c r="AH225" s="448"/>
      <c r="AI225" s="450"/>
      <c r="AJ225" s="450">
        <v>30515775</v>
      </c>
      <c r="AK225" s="450">
        <f t="shared" si="207"/>
        <v>34177668</v>
      </c>
      <c r="AL225" s="448"/>
      <c r="AM225" s="450"/>
      <c r="AN225" s="450">
        <v>36789700</v>
      </c>
      <c r="AO225" s="450">
        <f t="shared" si="208"/>
        <v>41204464.000000007</v>
      </c>
      <c r="AP225" s="448"/>
      <c r="AQ225" s="448"/>
      <c r="AR225" s="450">
        <v>38737512</v>
      </c>
      <c r="AS225" s="450">
        <f t="shared" si="209"/>
        <v>43386013.440000005</v>
      </c>
      <c r="AT225" s="448"/>
      <c r="AU225" s="448"/>
      <c r="AV225" s="450">
        <v>39699152</v>
      </c>
      <c r="AW225" s="450">
        <f t="shared" si="210"/>
        <v>44463050.240000002</v>
      </c>
      <c r="AX225" s="167"/>
      <c r="AY225" s="80">
        <v>0</v>
      </c>
      <c r="AZ225" s="56">
        <f t="shared" si="196"/>
        <v>0</v>
      </c>
      <c r="BA225" s="461">
        <v>120240021112</v>
      </c>
      <c r="BB225" s="99" t="s">
        <v>566</v>
      </c>
      <c r="BC225" s="99" t="s">
        <v>567</v>
      </c>
      <c r="BD225" s="273"/>
      <c r="BE225" s="273"/>
      <c r="BF225" s="273"/>
      <c r="BG225" s="273"/>
      <c r="BH225" s="273"/>
      <c r="BI225" s="273"/>
      <c r="BJ225" s="273"/>
      <c r="BK225" s="273"/>
      <c r="BL225" s="273"/>
      <c r="BM225" s="135" t="s">
        <v>417</v>
      </c>
    </row>
    <row r="226" spans="1:65" s="391" customFormat="1" ht="13.15" customHeight="1" x14ac:dyDescent="0.25">
      <c r="A226" s="542" t="s">
        <v>530</v>
      </c>
      <c r="B226" s="502" t="s">
        <v>442</v>
      </c>
      <c r="C226" s="502"/>
      <c r="D226" s="503" t="s">
        <v>734</v>
      </c>
      <c r="E226" s="564"/>
      <c r="F226" s="575"/>
      <c r="G226" s="561" t="s">
        <v>532</v>
      </c>
      <c r="H226" s="561"/>
      <c r="I226" s="561" t="s">
        <v>533</v>
      </c>
      <c r="J226" s="561" t="s">
        <v>533</v>
      </c>
      <c r="K226" s="506" t="s">
        <v>25</v>
      </c>
      <c r="L226" s="476"/>
      <c r="M226" s="508"/>
      <c r="N226" s="564">
        <v>50</v>
      </c>
      <c r="O226" s="475" t="s">
        <v>242</v>
      </c>
      <c r="P226" s="563" t="s">
        <v>722</v>
      </c>
      <c r="Q226" s="512" t="s">
        <v>662</v>
      </c>
      <c r="R226" s="508" t="s">
        <v>234</v>
      </c>
      <c r="S226" s="508">
        <v>230000000</v>
      </c>
      <c r="T226" s="561" t="s">
        <v>534</v>
      </c>
      <c r="U226" s="564"/>
      <c r="V226" s="502" t="s">
        <v>285</v>
      </c>
      <c r="W226" s="564"/>
      <c r="X226" s="564"/>
      <c r="Y226" s="565">
        <v>0</v>
      </c>
      <c r="Z226" s="562">
        <v>90</v>
      </c>
      <c r="AA226" s="564">
        <v>10</v>
      </c>
      <c r="AB226" s="564"/>
      <c r="AC226" s="502" t="s">
        <v>236</v>
      </c>
      <c r="AD226" s="564"/>
      <c r="AE226" s="564"/>
      <c r="AF226" s="567">
        <v>16364700</v>
      </c>
      <c r="AG226" s="542">
        <f t="shared" si="206"/>
        <v>18328464</v>
      </c>
      <c r="AH226" s="542"/>
      <c r="AI226" s="568"/>
      <c r="AJ226" s="568">
        <v>30515775</v>
      </c>
      <c r="AK226" s="568">
        <f t="shared" si="207"/>
        <v>34177668</v>
      </c>
      <c r="AL226" s="542"/>
      <c r="AM226" s="568"/>
      <c r="AN226" s="568">
        <v>36789700</v>
      </c>
      <c r="AO226" s="568">
        <f t="shared" si="208"/>
        <v>41204464.000000007</v>
      </c>
      <c r="AP226" s="542"/>
      <c r="AQ226" s="542"/>
      <c r="AR226" s="568">
        <v>38737512</v>
      </c>
      <c r="AS226" s="568">
        <f t="shared" si="209"/>
        <v>43386013.440000005</v>
      </c>
      <c r="AT226" s="542"/>
      <c r="AU226" s="542"/>
      <c r="AV226" s="568">
        <v>39699152</v>
      </c>
      <c r="AW226" s="568">
        <f t="shared" si="210"/>
        <v>44463050.240000002</v>
      </c>
      <c r="AX226" s="569"/>
      <c r="AY226" s="570">
        <v>0</v>
      </c>
      <c r="AZ226" s="571">
        <f t="shared" si="196"/>
        <v>0</v>
      </c>
      <c r="BA226" s="508" t="s">
        <v>447</v>
      </c>
      <c r="BB226" s="561" t="s">
        <v>566</v>
      </c>
      <c r="BC226" s="561" t="s">
        <v>735</v>
      </c>
      <c r="BD226" s="564"/>
      <c r="BE226" s="564"/>
      <c r="BF226" s="564"/>
      <c r="BG226" s="564"/>
      <c r="BH226" s="564"/>
      <c r="BI226" s="564"/>
      <c r="BJ226" s="564"/>
      <c r="BK226" s="564"/>
      <c r="BL226" s="564"/>
      <c r="BM226" s="573" t="s">
        <v>752</v>
      </c>
    </row>
    <row r="227" spans="1:65" s="391" customFormat="1" ht="13.15" customHeight="1" x14ac:dyDescent="0.25">
      <c r="A227" s="535" t="s">
        <v>530</v>
      </c>
      <c r="B227" s="477" t="s">
        <v>442</v>
      </c>
      <c r="C227" s="477"/>
      <c r="D227" s="478" t="s">
        <v>781</v>
      </c>
      <c r="E227" s="551"/>
      <c r="F227" s="574"/>
      <c r="G227" s="548" t="s">
        <v>532</v>
      </c>
      <c r="H227" s="548"/>
      <c r="I227" s="548" t="s">
        <v>533</v>
      </c>
      <c r="J227" s="548" t="s">
        <v>533</v>
      </c>
      <c r="K227" s="480" t="s">
        <v>25</v>
      </c>
      <c r="L227" s="559"/>
      <c r="M227" s="24"/>
      <c r="N227" s="551">
        <v>50</v>
      </c>
      <c r="O227" s="388" t="s">
        <v>242</v>
      </c>
      <c r="P227" s="550" t="s">
        <v>722</v>
      </c>
      <c r="Q227" s="484" t="s">
        <v>765</v>
      </c>
      <c r="R227" s="24" t="s">
        <v>234</v>
      </c>
      <c r="S227" s="24">
        <v>230000000</v>
      </c>
      <c r="T227" s="548" t="s">
        <v>534</v>
      </c>
      <c r="U227" s="551"/>
      <c r="V227" s="477" t="s">
        <v>285</v>
      </c>
      <c r="W227" s="551"/>
      <c r="X227" s="551"/>
      <c r="Y227" s="552">
        <v>0</v>
      </c>
      <c r="Z227" s="549">
        <v>90</v>
      </c>
      <c r="AA227" s="551">
        <v>10</v>
      </c>
      <c r="AB227" s="551"/>
      <c r="AC227" s="477" t="s">
        <v>236</v>
      </c>
      <c r="AD227" s="551"/>
      <c r="AE227" s="551"/>
      <c r="AF227" s="554">
        <v>16364700</v>
      </c>
      <c r="AG227" s="535">
        <v>18328464</v>
      </c>
      <c r="AH227" s="535"/>
      <c r="AI227" s="555"/>
      <c r="AJ227" s="555">
        <v>30515775</v>
      </c>
      <c r="AK227" s="555">
        <v>34177668</v>
      </c>
      <c r="AL227" s="535"/>
      <c r="AM227" s="555"/>
      <c r="AN227" s="555">
        <v>36789700</v>
      </c>
      <c r="AO227" s="555">
        <v>41204464.000000007</v>
      </c>
      <c r="AP227" s="535"/>
      <c r="AQ227" s="535"/>
      <c r="AR227" s="555">
        <v>38737512</v>
      </c>
      <c r="AS227" s="555">
        <v>43386013.440000005</v>
      </c>
      <c r="AT227" s="535"/>
      <c r="AU227" s="535"/>
      <c r="AV227" s="555">
        <v>39699152</v>
      </c>
      <c r="AW227" s="555">
        <v>44463050.240000002</v>
      </c>
      <c r="AX227" s="556"/>
      <c r="AY227" s="557">
        <v>162106839</v>
      </c>
      <c r="AZ227" s="558">
        <v>181559659.68000001</v>
      </c>
      <c r="BA227" s="24" t="s">
        <v>447</v>
      </c>
      <c r="BB227" s="548" t="s">
        <v>566</v>
      </c>
      <c r="BC227" s="548" t="s">
        <v>735</v>
      </c>
      <c r="BD227" s="551"/>
      <c r="BE227" s="551"/>
      <c r="BF227" s="551"/>
      <c r="BG227" s="551"/>
      <c r="BH227" s="551"/>
      <c r="BI227" s="551"/>
      <c r="BJ227" s="551"/>
      <c r="BK227" s="551"/>
      <c r="BL227" s="551"/>
      <c r="BM227" s="501" t="s">
        <v>191</v>
      </c>
    </row>
    <row r="228" spans="1:65" s="281" customFormat="1" ht="13.15" customHeight="1" x14ac:dyDescent="0.25">
      <c r="A228" s="455" t="s">
        <v>530</v>
      </c>
      <c r="B228" s="35" t="s">
        <v>442</v>
      </c>
      <c r="C228" s="35"/>
      <c r="D228" s="49" t="s">
        <v>568</v>
      </c>
      <c r="E228" s="273"/>
      <c r="F228" s="170"/>
      <c r="G228" s="168" t="s">
        <v>532</v>
      </c>
      <c r="H228" s="168"/>
      <c r="I228" s="101" t="s">
        <v>533</v>
      </c>
      <c r="J228" s="101" t="s">
        <v>533</v>
      </c>
      <c r="K228" s="462" t="s">
        <v>25</v>
      </c>
      <c r="L228" s="67"/>
      <c r="M228" s="96"/>
      <c r="N228" s="273">
        <v>50</v>
      </c>
      <c r="O228" s="95">
        <v>230000000</v>
      </c>
      <c r="P228" s="33" t="s">
        <v>233</v>
      </c>
      <c r="Q228" s="197" t="s">
        <v>522</v>
      </c>
      <c r="R228" s="96" t="s">
        <v>234</v>
      </c>
      <c r="S228" s="96">
        <v>230000000</v>
      </c>
      <c r="T228" s="99" t="s">
        <v>538</v>
      </c>
      <c r="U228" s="273"/>
      <c r="V228" s="47" t="s">
        <v>285</v>
      </c>
      <c r="W228" s="273"/>
      <c r="X228" s="273"/>
      <c r="Y228" s="139">
        <v>0</v>
      </c>
      <c r="Z228" s="128">
        <v>90</v>
      </c>
      <c r="AA228" s="273">
        <v>10</v>
      </c>
      <c r="AB228" s="273"/>
      <c r="AC228" s="35" t="s">
        <v>236</v>
      </c>
      <c r="AD228" s="273"/>
      <c r="AE228" s="463"/>
      <c r="AF228" s="457">
        <v>19237500</v>
      </c>
      <c r="AG228" s="448">
        <f t="shared" si="206"/>
        <v>21546000.000000004</v>
      </c>
      <c r="AH228" s="448"/>
      <c r="AI228" s="450"/>
      <c r="AJ228" s="450">
        <v>34696250</v>
      </c>
      <c r="AK228" s="450">
        <f t="shared" si="207"/>
        <v>38859800</v>
      </c>
      <c r="AL228" s="448"/>
      <c r="AM228" s="450"/>
      <c r="AN228" s="450">
        <v>40772850</v>
      </c>
      <c r="AO228" s="450">
        <f t="shared" si="208"/>
        <v>45665592.000000007</v>
      </c>
      <c r="AP228" s="448"/>
      <c r="AQ228" s="448"/>
      <c r="AR228" s="450">
        <v>43021784</v>
      </c>
      <c r="AS228" s="450">
        <f t="shared" si="209"/>
        <v>48184398.080000006</v>
      </c>
      <c r="AT228" s="448"/>
      <c r="AU228" s="448"/>
      <c r="AV228" s="450">
        <v>44338236</v>
      </c>
      <c r="AW228" s="450">
        <f t="shared" si="210"/>
        <v>49658824.320000008</v>
      </c>
      <c r="AX228" s="167"/>
      <c r="AY228" s="80">
        <v>0</v>
      </c>
      <c r="AZ228" s="56">
        <f t="shared" si="196"/>
        <v>0</v>
      </c>
      <c r="BA228" s="461">
        <v>120240021112</v>
      </c>
      <c r="BB228" s="99" t="s">
        <v>569</v>
      </c>
      <c r="BC228" s="99" t="s">
        <v>570</v>
      </c>
      <c r="BD228" s="273"/>
      <c r="BE228" s="273"/>
      <c r="BF228" s="273"/>
      <c r="BG228" s="273"/>
      <c r="BH228" s="273"/>
      <c r="BI228" s="273"/>
      <c r="BJ228" s="273"/>
      <c r="BK228" s="273"/>
      <c r="BL228" s="273"/>
      <c r="BM228" s="135" t="s">
        <v>417</v>
      </c>
    </row>
    <row r="229" spans="1:65" s="391" customFormat="1" ht="13.15" customHeight="1" x14ac:dyDescent="0.25">
      <c r="A229" s="542" t="s">
        <v>530</v>
      </c>
      <c r="B229" s="502" t="s">
        <v>442</v>
      </c>
      <c r="C229" s="502"/>
      <c r="D229" s="503" t="s">
        <v>736</v>
      </c>
      <c r="E229" s="564"/>
      <c r="F229" s="575"/>
      <c r="G229" s="561" t="s">
        <v>532</v>
      </c>
      <c r="H229" s="561"/>
      <c r="I229" s="561" t="s">
        <v>533</v>
      </c>
      <c r="J229" s="561" t="s">
        <v>533</v>
      </c>
      <c r="K229" s="506" t="s">
        <v>25</v>
      </c>
      <c r="L229" s="476"/>
      <c r="M229" s="508"/>
      <c r="N229" s="564">
        <v>50</v>
      </c>
      <c r="O229" s="475" t="s">
        <v>242</v>
      </c>
      <c r="P229" s="563" t="s">
        <v>722</v>
      </c>
      <c r="Q229" s="512" t="s">
        <v>662</v>
      </c>
      <c r="R229" s="508" t="s">
        <v>234</v>
      </c>
      <c r="S229" s="508">
        <v>230000000</v>
      </c>
      <c r="T229" s="561" t="s">
        <v>538</v>
      </c>
      <c r="U229" s="564"/>
      <c r="V229" s="502" t="s">
        <v>285</v>
      </c>
      <c r="W229" s="564"/>
      <c r="X229" s="564"/>
      <c r="Y229" s="565">
        <v>0</v>
      </c>
      <c r="Z229" s="562">
        <v>90</v>
      </c>
      <c r="AA229" s="564">
        <v>10</v>
      </c>
      <c r="AB229" s="564"/>
      <c r="AC229" s="502" t="s">
        <v>236</v>
      </c>
      <c r="AD229" s="564"/>
      <c r="AE229" s="564"/>
      <c r="AF229" s="567">
        <v>19237500</v>
      </c>
      <c r="AG229" s="542">
        <f t="shared" si="206"/>
        <v>21546000.000000004</v>
      </c>
      <c r="AH229" s="542"/>
      <c r="AI229" s="568"/>
      <c r="AJ229" s="568">
        <v>34696250</v>
      </c>
      <c r="AK229" s="568">
        <f t="shared" si="207"/>
        <v>38859800</v>
      </c>
      <c r="AL229" s="542"/>
      <c r="AM229" s="568"/>
      <c r="AN229" s="568">
        <v>40772850</v>
      </c>
      <c r="AO229" s="568">
        <f t="shared" si="208"/>
        <v>45665592.000000007</v>
      </c>
      <c r="AP229" s="542"/>
      <c r="AQ229" s="542"/>
      <c r="AR229" s="568">
        <v>43021784</v>
      </c>
      <c r="AS229" s="568">
        <f t="shared" si="209"/>
        <v>48184398.080000006</v>
      </c>
      <c r="AT229" s="542"/>
      <c r="AU229" s="542"/>
      <c r="AV229" s="568">
        <v>44338236</v>
      </c>
      <c r="AW229" s="568">
        <f t="shared" si="210"/>
        <v>49658824.320000008</v>
      </c>
      <c r="AX229" s="569"/>
      <c r="AY229" s="570">
        <v>0</v>
      </c>
      <c r="AZ229" s="571">
        <f t="shared" si="196"/>
        <v>0</v>
      </c>
      <c r="BA229" s="508" t="s">
        <v>447</v>
      </c>
      <c r="BB229" s="561" t="s">
        <v>569</v>
      </c>
      <c r="BC229" s="561" t="s">
        <v>737</v>
      </c>
      <c r="BD229" s="564"/>
      <c r="BE229" s="564"/>
      <c r="BF229" s="564"/>
      <c r="BG229" s="564"/>
      <c r="BH229" s="564"/>
      <c r="BI229" s="564"/>
      <c r="BJ229" s="564"/>
      <c r="BK229" s="564"/>
      <c r="BL229" s="564"/>
      <c r="BM229" s="573" t="s">
        <v>752</v>
      </c>
    </row>
    <row r="230" spans="1:65" s="391" customFormat="1" ht="13.15" customHeight="1" x14ac:dyDescent="0.25">
      <c r="A230" s="535" t="s">
        <v>530</v>
      </c>
      <c r="B230" s="477" t="s">
        <v>442</v>
      </c>
      <c r="C230" s="477"/>
      <c r="D230" s="478" t="s">
        <v>782</v>
      </c>
      <c r="E230" s="551"/>
      <c r="F230" s="574"/>
      <c r="G230" s="548" t="s">
        <v>532</v>
      </c>
      <c r="H230" s="548"/>
      <c r="I230" s="548" t="s">
        <v>533</v>
      </c>
      <c r="J230" s="548" t="s">
        <v>533</v>
      </c>
      <c r="K230" s="480" t="s">
        <v>25</v>
      </c>
      <c r="L230" s="559"/>
      <c r="M230" s="24"/>
      <c r="N230" s="551">
        <v>50</v>
      </c>
      <c r="O230" s="388" t="s">
        <v>242</v>
      </c>
      <c r="P230" s="550" t="s">
        <v>722</v>
      </c>
      <c r="Q230" s="484" t="s">
        <v>765</v>
      </c>
      <c r="R230" s="24" t="s">
        <v>234</v>
      </c>
      <c r="S230" s="24">
        <v>230000000</v>
      </c>
      <c r="T230" s="548" t="s">
        <v>538</v>
      </c>
      <c r="U230" s="551"/>
      <c r="V230" s="477" t="s">
        <v>285</v>
      </c>
      <c r="W230" s="551"/>
      <c r="X230" s="551"/>
      <c r="Y230" s="552">
        <v>0</v>
      </c>
      <c r="Z230" s="549">
        <v>90</v>
      </c>
      <c r="AA230" s="551">
        <v>10</v>
      </c>
      <c r="AB230" s="551"/>
      <c r="AC230" s="477" t="s">
        <v>236</v>
      </c>
      <c r="AD230" s="551"/>
      <c r="AE230" s="551"/>
      <c r="AF230" s="554">
        <v>19237500</v>
      </c>
      <c r="AG230" s="535">
        <v>21546000.000000004</v>
      </c>
      <c r="AH230" s="535"/>
      <c r="AI230" s="555"/>
      <c r="AJ230" s="555">
        <v>34696250</v>
      </c>
      <c r="AK230" s="555">
        <v>38859800</v>
      </c>
      <c r="AL230" s="535"/>
      <c r="AM230" s="555"/>
      <c r="AN230" s="555">
        <v>40772850</v>
      </c>
      <c r="AO230" s="555">
        <v>45665592.000000007</v>
      </c>
      <c r="AP230" s="535"/>
      <c r="AQ230" s="535"/>
      <c r="AR230" s="555">
        <v>43021784</v>
      </c>
      <c r="AS230" s="555">
        <v>48184398.080000006</v>
      </c>
      <c r="AT230" s="535"/>
      <c r="AU230" s="535"/>
      <c r="AV230" s="555">
        <v>44338236</v>
      </c>
      <c r="AW230" s="555">
        <v>49658824.320000008</v>
      </c>
      <c r="AX230" s="556"/>
      <c r="AY230" s="557">
        <v>182066620</v>
      </c>
      <c r="AZ230" s="558">
        <v>203914614.40000001</v>
      </c>
      <c r="BA230" s="24" t="s">
        <v>447</v>
      </c>
      <c r="BB230" s="548" t="s">
        <v>569</v>
      </c>
      <c r="BC230" s="548" t="s">
        <v>737</v>
      </c>
      <c r="BD230" s="551"/>
      <c r="BE230" s="551"/>
      <c r="BF230" s="551"/>
      <c r="BG230" s="551"/>
      <c r="BH230" s="551"/>
      <c r="BI230" s="551"/>
      <c r="BJ230" s="551"/>
      <c r="BK230" s="551"/>
      <c r="BL230" s="551"/>
      <c r="BM230" s="501" t="s">
        <v>191</v>
      </c>
    </row>
    <row r="231" spans="1:65" s="281" customFormat="1" ht="13.15" customHeight="1" x14ac:dyDescent="0.25">
      <c r="A231" s="455" t="s">
        <v>530</v>
      </c>
      <c r="B231" s="35" t="s">
        <v>442</v>
      </c>
      <c r="C231" s="35"/>
      <c r="D231" s="49" t="s">
        <v>571</v>
      </c>
      <c r="E231" s="273"/>
      <c r="F231" s="170"/>
      <c r="G231" s="168" t="s">
        <v>532</v>
      </c>
      <c r="H231" s="168"/>
      <c r="I231" s="101" t="s">
        <v>533</v>
      </c>
      <c r="J231" s="101" t="s">
        <v>533</v>
      </c>
      <c r="K231" s="462" t="s">
        <v>25</v>
      </c>
      <c r="L231" s="67"/>
      <c r="M231" s="96"/>
      <c r="N231" s="273">
        <v>50</v>
      </c>
      <c r="O231" s="95">
        <v>230000000</v>
      </c>
      <c r="P231" s="33" t="s">
        <v>233</v>
      </c>
      <c r="Q231" s="197" t="s">
        <v>522</v>
      </c>
      <c r="R231" s="96" t="s">
        <v>234</v>
      </c>
      <c r="S231" s="96">
        <v>230000000</v>
      </c>
      <c r="T231" s="99" t="s">
        <v>280</v>
      </c>
      <c r="U231" s="273"/>
      <c r="V231" s="47" t="s">
        <v>285</v>
      </c>
      <c r="W231" s="273"/>
      <c r="X231" s="273"/>
      <c r="Y231" s="139">
        <v>0</v>
      </c>
      <c r="Z231" s="128">
        <v>90</v>
      </c>
      <c r="AA231" s="273">
        <v>10</v>
      </c>
      <c r="AB231" s="273"/>
      <c r="AC231" s="35" t="s">
        <v>236</v>
      </c>
      <c r="AD231" s="273"/>
      <c r="AE231" s="463"/>
      <c r="AF231" s="457">
        <v>33881940</v>
      </c>
      <c r="AG231" s="448">
        <f t="shared" si="206"/>
        <v>37947772.800000004</v>
      </c>
      <c r="AH231" s="448"/>
      <c r="AI231" s="450"/>
      <c r="AJ231" s="450">
        <v>64430090</v>
      </c>
      <c r="AK231" s="450">
        <f t="shared" si="207"/>
        <v>72161700.800000012</v>
      </c>
      <c r="AL231" s="448"/>
      <c r="AM231" s="450"/>
      <c r="AN231" s="450">
        <v>73921100</v>
      </c>
      <c r="AO231" s="450">
        <f t="shared" si="208"/>
        <v>82791632.000000015</v>
      </c>
      <c r="AP231" s="448"/>
      <c r="AQ231" s="448"/>
      <c r="AR231" s="450">
        <v>78784844</v>
      </c>
      <c r="AS231" s="450">
        <f t="shared" si="209"/>
        <v>88239025.280000001</v>
      </c>
      <c r="AT231" s="448"/>
      <c r="AU231" s="448"/>
      <c r="AV231" s="450">
        <v>79600580</v>
      </c>
      <c r="AW231" s="450">
        <f t="shared" si="210"/>
        <v>89152649.600000009</v>
      </c>
      <c r="AX231" s="167"/>
      <c r="AY231" s="80">
        <v>0</v>
      </c>
      <c r="AZ231" s="56">
        <f t="shared" si="196"/>
        <v>0</v>
      </c>
      <c r="BA231" s="461">
        <v>120240021112</v>
      </c>
      <c r="BB231" s="99" t="s">
        <v>572</v>
      </c>
      <c r="BC231" s="99" t="s">
        <v>573</v>
      </c>
      <c r="BD231" s="273"/>
      <c r="BE231" s="273"/>
      <c r="BF231" s="273"/>
      <c r="BG231" s="273"/>
      <c r="BH231" s="273"/>
      <c r="BI231" s="273"/>
      <c r="BJ231" s="273"/>
      <c r="BK231" s="273"/>
      <c r="BL231" s="273"/>
      <c r="BM231" s="135" t="s">
        <v>417</v>
      </c>
    </row>
    <row r="232" spans="1:65" s="391" customFormat="1" ht="13.15" customHeight="1" x14ac:dyDescent="0.25">
      <c r="A232" s="542" t="s">
        <v>530</v>
      </c>
      <c r="B232" s="502" t="s">
        <v>442</v>
      </c>
      <c r="C232" s="502"/>
      <c r="D232" s="503" t="s">
        <v>738</v>
      </c>
      <c r="E232" s="564"/>
      <c r="F232" s="575"/>
      <c r="G232" s="561" t="s">
        <v>532</v>
      </c>
      <c r="H232" s="561"/>
      <c r="I232" s="561" t="s">
        <v>533</v>
      </c>
      <c r="J232" s="561" t="s">
        <v>533</v>
      </c>
      <c r="K232" s="506" t="s">
        <v>25</v>
      </c>
      <c r="L232" s="476"/>
      <c r="M232" s="508"/>
      <c r="N232" s="564">
        <v>50</v>
      </c>
      <c r="O232" s="475" t="s">
        <v>242</v>
      </c>
      <c r="P232" s="563" t="s">
        <v>722</v>
      </c>
      <c r="Q232" s="512" t="s">
        <v>662</v>
      </c>
      <c r="R232" s="508" t="s">
        <v>234</v>
      </c>
      <c r="S232" s="508">
        <v>230000000</v>
      </c>
      <c r="T232" s="561" t="s">
        <v>280</v>
      </c>
      <c r="U232" s="564"/>
      <c r="V232" s="502" t="s">
        <v>285</v>
      </c>
      <c r="W232" s="564"/>
      <c r="X232" s="564"/>
      <c r="Y232" s="565">
        <v>0</v>
      </c>
      <c r="Z232" s="562">
        <v>90</v>
      </c>
      <c r="AA232" s="564">
        <v>10</v>
      </c>
      <c r="AB232" s="564"/>
      <c r="AC232" s="502" t="s">
        <v>236</v>
      </c>
      <c r="AD232" s="564"/>
      <c r="AE232" s="564"/>
      <c r="AF232" s="567">
        <v>33881940</v>
      </c>
      <c r="AG232" s="542">
        <f t="shared" si="206"/>
        <v>37947772.800000004</v>
      </c>
      <c r="AH232" s="542"/>
      <c r="AI232" s="568"/>
      <c r="AJ232" s="568">
        <v>64430090</v>
      </c>
      <c r="AK232" s="568">
        <f t="shared" si="207"/>
        <v>72161700.800000012</v>
      </c>
      <c r="AL232" s="542"/>
      <c r="AM232" s="568"/>
      <c r="AN232" s="568">
        <v>73921100</v>
      </c>
      <c r="AO232" s="568">
        <f t="shared" si="208"/>
        <v>82791632.000000015</v>
      </c>
      <c r="AP232" s="542"/>
      <c r="AQ232" s="542"/>
      <c r="AR232" s="568">
        <v>78784844</v>
      </c>
      <c r="AS232" s="568">
        <f t="shared" si="209"/>
        <v>88239025.280000001</v>
      </c>
      <c r="AT232" s="542"/>
      <c r="AU232" s="542"/>
      <c r="AV232" s="568">
        <v>79600580</v>
      </c>
      <c r="AW232" s="568">
        <f t="shared" si="210"/>
        <v>89152649.600000009</v>
      </c>
      <c r="AX232" s="569"/>
      <c r="AY232" s="570">
        <v>0</v>
      </c>
      <c r="AZ232" s="571">
        <f t="shared" si="196"/>
        <v>0</v>
      </c>
      <c r="BA232" s="508" t="s">
        <v>447</v>
      </c>
      <c r="BB232" s="561" t="s">
        <v>572</v>
      </c>
      <c r="BC232" s="561" t="s">
        <v>739</v>
      </c>
      <c r="BD232" s="564"/>
      <c r="BE232" s="564"/>
      <c r="BF232" s="564"/>
      <c r="BG232" s="564"/>
      <c r="BH232" s="564"/>
      <c r="BI232" s="564"/>
      <c r="BJ232" s="564"/>
      <c r="BK232" s="564"/>
      <c r="BL232" s="564"/>
      <c r="BM232" s="573" t="s">
        <v>752</v>
      </c>
    </row>
    <row r="233" spans="1:65" s="391" customFormat="1" ht="13.15" customHeight="1" x14ac:dyDescent="0.25">
      <c r="A233" s="535" t="s">
        <v>530</v>
      </c>
      <c r="B233" s="477" t="s">
        <v>442</v>
      </c>
      <c r="C233" s="477"/>
      <c r="D233" s="478" t="s">
        <v>783</v>
      </c>
      <c r="E233" s="551"/>
      <c r="F233" s="574"/>
      <c r="G233" s="548" t="s">
        <v>532</v>
      </c>
      <c r="H233" s="548"/>
      <c r="I233" s="548" t="s">
        <v>533</v>
      </c>
      <c r="J233" s="548" t="s">
        <v>533</v>
      </c>
      <c r="K233" s="480" t="s">
        <v>25</v>
      </c>
      <c r="L233" s="559"/>
      <c r="M233" s="24"/>
      <c r="N233" s="551">
        <v>50</v>
      </c>
      <c r="O233" s="388" t="s">
        <v>242</v>
      </c>
      <c r="P233" s="550" t="s">
        <v>722</v>
      </c>
      <c r="Q233" s="484" t="s">
        <v>765</v>
      </c>
      <c r="R233" s="24" t="s">
        <v>234</v>
      </c>
      <c r="S233" s="24">
        <v>230000000</v>
      </c>
      <c r="T233" s="548" t="s">
        <v>280</v>
      </c>
      <c r="U233" s="551"/>
      <c r="V233" s="477" t="s">
        <v>285</v>
      </c>
      <c r="W233" s="551"/>
      <c r="X233" s="551"/>
      <c r="Y233" s="552">
        <v>0</v>
      </c>
      <c r="Z233" s="549">
        <v>90</v>
      </c>
      <c r="AA233" s="551">
        <v>10</v>
      </c>
      <c r="AB233" s="551"/>
      <c r="AC233" s="477" t="s">
        <v>236</v>
      </c>
      <c r="AD233" s="551"/>
      <c r="AE233" s="551"/>
      <c r="AF233" s="554">
        <v>33881940</v>
      </c>
      <c r="AG233" s="535">
        <v>37947772.800000004</v>
      </c>
      <c r="AH233" s="535"/>
      <c r="AI233" s="555"/>
      <c r="AJ233" s="555">
        <v>64430090</v>
      </c>
      <c r="AK233" s="555">
        <v>72161700.800000012</v>
      </c>
      <c r="AL233" s="535"/>
      <c r="AM233" s="555"/>
      <c r="AN233" s="555">
        <v>73921100</v>
      </c>
      <c r="AO233" s="555">
        <v>82791632.000000015</v>
      </c>
      <c r="AP233" s="535"/>
      <c r="AQ233" s="535"/>
      <c r="AR233" s="555">
        <v>78784844</v>
      </c>
      <c r="AS233" s="555">
        <v>88239025.280000001</v>
      </c>
      <c r="AT233" s="535"/>
      <c r="AU233" s="535"/>
      <c r="AV233" s="555">
        <v>79600580</v>
      </c>
      <c r="AW233" s="555">
        <v>89152649.600000009</v>
      </c>
      <c r="AX233" s="556"/>
      <c r="AY233" s="557">
        <v>330618554</v>
      </c>
      <c r="AZ233" s="558">
        <v>370292780.48000002</v>
      </c>
      <c r="BA233" s="24" t="s">
        <v>447</v>
      </c>
      <c r="BB233" s="548" t="s">
        <v>572</v>
      </c>
      <c r="BC233" s="548" t="s">
        <v>739</v>
      </c>
      <c r="BD233" s="551"/>
      <c r="BE233" s="551"/>
      <c r="BF233" s="551"/>
      <c r="BG233" s="551"/>
      <c r="BH233" s="551"/>
      <c r="BI233" s="551"/>
      <c r="BJ233" s="551"/>
      <c r="BK233" s="551"/>
      <c r="BL233" s="551"/>
      <c r="BM233" s="501" t="s">
        <v>191</v>
      </c>
    </row>
    <row r="234" spans="1:65" s="281" customFormat="1" ht="13.15" customHeight="1" x14ac:dyDescent="0.25">
      <c r="A234" s="455" t="s">
        <v>530</v>
      </c>
      <c r="B234" s="35" t="s">
        <v>442</v>
      </c>
      <c r="C234" s="35"/>
      <c r="D234" s="49" t="s">
        <v>574</v>
      </c>
      <c r="E234" s="273"/>
      <c r="F234" s="170"/>
      <c r="G234" s="168" t="s">
        <v>532</v>
      </c>
      <c r="H234" s="168"/>
      <c r="I234" s="101" t="s">
        <v>533</v>
      </c>
      <c r="J234" s="101" t="s">
        <v>533</v>
      </c>
      <c r="K234" s="462" t="s">
        <v>25</v>
      </c>
      <c r="L234" s="67"/>
      <c r="M234" s="96"/>
      <c r="N234" s="273">
        <v>50</v>
      </c>
      <c r="O234" s="95">
        <v>230000000</v>
      </c>
      <c r="P234" s="33" t="s">
        <v>233</v>
      </c>
      <c r="Q234" s="197" t="s">
        <v>522</v>
      </c>
      <c r="R234" s="96" t="s">
        <v>234</v>
      </c>
      <c r="S234" s="96">
        <v>230000000</v>
      </c>
      <c r="T234" s="99" t="s">
        <v>140</v>
      </c>
      <c r="U234" s="273"/>
      <c r="V234" s="47" t="s">
        <v>285</v>
      </c>
      <c r="W234" s="273"/>
      <c r="X234" s="273"/>
      <c r="Y234" s="139">
        <v>0</v>
      </c>
      <c r="Z234" s="128">
        <v>90</v>
      </c>
      <c r="AA234" s="273">
        <v>10</v>
      </c>
      <c r="AB234" s="273"/>
      <c r="AC234" s="35" t="s">
        <v>236</v>
      </c>
      <c r="AD234" s="273"/>
      <c r="AE234" s="463"/>
      <c r="AF234" s="457">
        <v>130438800</v>
      </c>
      <c r="AG234" s="448">
        <f t="shared" si="206"/>
        <v>146091456</v>
      </c>
      <c r="AH234" s="448"/>
      <c r="AI234" s="450"/>
      <c r="AJ234" s="450">
        <v>281293500</v>
      </c>
      <c r="AK234" s="450">
        <f t="shared" si="207"/>
        <v>315048720.00000006</v>
      </c>
      <c r="AL234" s="448"/>
      <c r="AM234" s="450"/>
      <c r="AN234" s="450">
        <v>365672600</v>
      </c>
      <c r="AO234" s="450">
        <f t="shared" si="208"/>
        <v>409553312.00000006</v>
      </c>
      <c r="AP234" s="448"/>
      <c r="AQ234" s="448"/>
      <c r="AR234" s="450">
        <v>393400292</v>
      </c>
      <c r="AS234" s="450">
        <f t="shared" si="209"/>
        <v>440608327.04000002</v>
      </c>
      <c r="AT234" s="448"/>
      <c r="AU234" s="448"/>
      <c r="AV234" s="450">
        <v>393400292</v>
      </c>
      <c r="AW234" s="450">
        <f t="shared" si="210"/>
        <v>440608327.04000002</v>
      </c>
      <c r="AX234" s="167"/>
      <c r="AY234" s="80">
        <v>0</v>
      </c>
      <c r="AZ234" s="56">
        <f t="shared" si="196"/>
        <v>0</v>
      </c>
      <c r="BA234" s="461">
        <v>120240021112</v>
      </c>
      <c r="BB234" s="99" t="s">
        <v>575</v>
      </c>
      <c r="BC234" s="99" t="s">
        <v>576</v>
      </c>
      <c r="BD234" s="273"/>
      <c r="BE234" s="273"/>
      <c r="BF234" s="273"/>
      <c r="BG234" s="273"/>
      <c r="BH234" s="273"/>
      <c r="BI234" s="273"/>
      <c r="BJ234" s="273"/>
      <c r="BK234" s="273"/>
      <c r="BL234" s="273"/>
      <c r="BM234" s="135" t="s">
        <v>417</v>
      </c>
    </row>
    <row r="235" spans="1:65" s="391" customFormat="1" ht="13.15" customHeight="1" x14ac:dyDescent="0.25">
      <c r="A235" s="542" t="s">
        <v>530</v>
      </c>
      <c r="B235" s="502" t="s">
        <v>442</v>
      </c>
      <c r="C235" s="502"/>
      <c r="D235" s="503" t="s">
        <v>740</v>
      </c>
      <c r="E235" s="564"/>
      <c r="F235" s="575"/>
      <c r="G235" s="561" t="s">
        <v>532</v>
      </c>
      <c r="H235" s="561"/>
      <c r="I235" s="561" t="s">
        <v>533</v>
      </c>
      <c r="J235" s="561" t="s">
        <v>533</v>
      </c>
      <c r="K235" s="506" t="s">
        <v>25</v>
      </c>
      <c r="L235" s="476"/>
      <c r="M235" s="508"/>
      <c r="N235" s="564">
        <v>50</v>
      </c>
      <c r="O235" s="475" t="s">
        <v>242</v>
      </c>
      <c r="P235" s="563" t="s">
        <v>722</v>
      </c>
      <c r="Q235" s="512" t="s">
        <v>662</v>
      </c>
      <c r="R235" s="508" t="s">
        <v>234</v>
      </c>
      <c r="S235" s="508">
        <v>230000000</v>
      </c>
      <c r="T235" s="561" t="s">
        <v>140</v>
      </c>
      <c r="U235" s="564"/>
      <c r="V235" s="502" t="s">
        <v>285</v>
      </c>
      <c r="W235" s="564"/>
      <c r="X235" s="564"/>
      <c r="Y235" s="565">
        <v>0</v>
      </c>
      <c r="Z235" s="562">
        <v>90</v>
      </c>
      <c r="AA235" s="564">
        <v>10</v>
      </c>
      <c r="AB235" s="564"/>
      <c r="AC235" s="502" t="s">
        <v>236</v>
      </c>
      <c r="AD235" s="564"/>
      <c r="AE235" s="564"/>
      <c r="AF235" s="567">
        <v>130438800</v>
      </c>
      <c r="AG235" s="542">
        <f t="shared" si="206"/>
        <v>146091456</v>
      </c>
      <c r="AH235" s="542"/>
      <c r="AI235" s="568"/>
      <c r="AJ235" s="568">
        <v>281293500</v>
      </c>
      <c r="AK235" s="568">
        <f t="shared" si="207"/>
        <v>315048720.00000006</v>
      </c>
      <c r="AL235" s="542"/>
      <c r="AM235" s="568"/>
      <c r="AN235" s="568">
        <v>365672600</v>
      </c>
      <c r="AO235" s="568">
        <f t="shared" si="208"/>
        <v>409553312.00000006</v>
      </c>
      <c r="AP235" s="542"/>
      <c r="AQ235" s="542"/>
      <c r="AR235" s="568">
        <v>393400292</v>
      </c>
      <c r="AS235" s="568">
        <f t="shared" si="209"/>
        <v>440608327.04000002</v>
      </c>
      <c r="AT235" s="542"/>
      <c r="AU235" s="542"/>
      <c r="AV235" s="568">
        <v>393400292</v>
      </c>
      <c r="AW235" s="568">
        <f t="shared" si="210"/>
        <v>440608327.04000002</v>
      </c>
      <c r="AX235" s="569"/>
      <c r="AY235" s="570">
        <v>0</v>
      </c>
      <c r="AZ235" s="571">
        <f t="shared" si="196"/>
        <v>0</v>
      </c>
      <c r="BA235" s="508" t="s">
        <v>447</v>
      </c>
      <c r="BB235" s="561" t="s">
        <v>575</v>
      </c>
      <c r="BC235" s="561" t="s">
        <v>741</v>
      </c>
      <c r="BD235" s="564"/>
      <c r="BE235" s="564"/>
      <c r="BF235" s="564"/>
      <c r="BG235" s="564"/>
      <c r="BH235" s="564"/>
      <c r="BI235" s="564"/>
      <c r="BJ235" s="564"/>
      <c r="BK235" s="564"/>
      <c r="BL235" s="564"/>
      <c r="BM235" s="573" t="s">
        <v>752</v>
      </c>
    </row>
    <row r="236" spans="1:65" s="391" customFormat="1" ht="13.15" customHeight="1" x14ac:dyDescent="0.25">
      <c r="A236" s="535" t="s">
        <v>530</v>
      </c>
      <c r="B236" s="477" t="s">
        <v>442</v>
      </c>
      <c r="C236" s="477"/>
      <c r="D236" s="478" t="s">
        <v>784</v>
      </c>
      <c r="E236" s="551"/>
      <c r="F236" s="574"/>
      <c r="G236" s="548" t="s">
        <v>532</v>
      </c>
      <c r="H236" s="548"/>
      <c r="I236" s="548" t="s">
        <v>533</v>
      </c>
      <c r="J236" s="548" t="s">
        <v>533</v>
      </c>
      <c r="K236" s="480" t="s">
        <v>25</v>
      </c>
      <c r="L236" s="559"/>
      <c r="M236" s="24"/>
      <c r="N236" s="551">
        <v>50</v>
      </c>
      <c r="O236" s="388" t="s">
        <v>242</v>
      </c>
      <c r="P236" s="550" t="s">
        <v>722</v>
      </c>
      <c r="Q236" s="484" t="s">
        <v>765</v>
      </c>
      <c r="R236" s="24" t="s">
        <v>234</v>
      </c>
      <c r="S236" s="24">
        <v>230000000</v>
      </c>
      <c r="T236" s="548" t="s">
        <v>140</v>
      </c>
      <c r="U236" s="551"/>
      <c r="V236" s="477" t="s">
        <v>285</v>
      </c>
      <c r="W236" s="551"/>
      <c r="X236" s="551"/>
      <c r="Y236" s="552">
        <v>0</v>
      </c>
      <c r="Z236" s="549">
        <v>90</v>
      </c>
      <c r="AA236" s="551">
        <v>10</v>
      </c>
      <c r="AB236" s="551"/>
      <c r="AC236" s="477" t="s">
        <v>236</v>
      </c>
      <c r="AD236" s="551"/>
      <c r="AE236" s="551"/>
      <c r="AF236" s="554">
        <v>130438800</v>
      </c>
      <c r="AG236" s="535">
        <v>146091456</v>
      </c>
      <c r="AH236" s="535"/>
      <c r="AI236" s="555"/>
      <c r="AJ236" s="555">
        <v>281293500</v>
      </c>
      <c r="AK236" s="555">
        <v>315048720.00000006</v>
      </c>
      <c r="AL236" s="535"/>
      <c r="AM236" s="555"/>
      <c r="AN236" s="555">
        <v>365672600</v>
      </c>
      <c r="AO236" s="555">
        <v>409553312.00000006</v>
      </c>
      <c r="AP236" s="535"/>
      <c r="AQ236" s="535"/>
      <c r="AR236" s="555">
        <v>393400292</v>
      </c>
      <c r="AS236" s="555">
        <v>440608327.04000002</v>
      </c>
      <c r="AT236" s="535"/>
      <c r="AU236" s="535"/>
      <c r="AV236" s="555">
        <v>393400292</v>
      </c>
      <c r="AW236" s="555">
        <v>440608327.04000002</v>
      </c>
      <c r="AX236" s="556"/>
      <c r="AY236" s="557">
        <v>1564205484</v>
      </c>
      <c r="AZ236" s="558">
        <v>1751910142.0800002</v>
      </c>
      <c r="BA236" s="24" t="s">
        <v>447</v>
      </c>
      <c r="BB236" s="548" t="s">
        <v>575</v>
      </c>
      <c r="BC236" s="548" t="s">
        <v>741</v>
      </c>
      <c r="BD236" s="551"/>
      <c r="BE236" s="551"/>
      <c r="BF236" s="551"/>
      <c r="BG236" s="551"/>
      <c r="BH236" s="551"/>
      <c r="BI236" s="551"/>
      <c r="BJ236" s="551"/>
      <c r="BK236" s="551"/>
      <c r="BL236" s="551"/>
      <c r="BM236" s="501" t="s">
        <v>191</v>
      </c>
    </row>
    <row r="237" spans="1:65" s="300" customFormat="1" ht="13.15" customHeight="1" x14ac:dyDescent="0.25">
      <c r="A237" s="630" t="s">
        <v>71</v>
      </c>
      <c r="B237" s="624" t="s">
        <v>426</v>
      </c>
      <c r="C237" s="629"/>
      <c r="D237" s="631" t="s">
        <v>577</v>
      </c>
      <c r="E237" s="632"/>
      <c r="F237" s="632"/>
      <c r="G237" s="633" t="s">
        <v>139</v>
      </c>
      <c r="H237" s="634"/>
      <c r="I237" s="634" t="s">
        <v>123</v>
      </c>
      <c r="J237" s="634" t="s">
        <v>123</v>
      </c>
      <c r="K237" s="635" t="s">
        <v>25</v>
      </c>
      <c r="L237" s="636"/>
      <c r="M237" s="636"/>
      <c r="N237" s="637">
        <v>100</v>
      </c>
      <c r="O237" s="638">
        <v>230000000</v>
      </c>
      <c r="P237" s="633" t="s">
        <v>233</v>
      </c>
      <c r="Q237" s="636" t="s">
        <v>522</v>
      </c>
      <c r="R237" s="639" t="s">
        <v>234</v>
      </c>
      <c r="S237" s="638">
        <v>230000000</v>
      </c>
      <c r="T237" s="633" t="s">
        <v>132</v>
      </c>
      <c r="U237" s="636"/>
      <c r="V237" s="636"/>
      <c r="W237" s="636" t="s">
        <v>478</v>
      </c>
      <c r="X237" s="636" t="s">
        <v>251</v>
      </c>
      <c r="Y237" s="640">
        <v>0</v>
      </c>
      <c r="Z237" s="640">
        <v>100</v>
      </c>
      <c r="AA237" s="640">
        <v>0</v>
      </c>
      <c r="AB237" s="636"/>
      <c r="AC237" s="636" t="s">
        <v>236</v>
      </c>
      <c r="AD237" s="641"/>
      <c r="AE237" s="642"/>
      <c r="AF237" s="643">
        <v>8985600</v>
      </c>
      <c r="AG237" s="644">
        <f t="shared" si="206"/>
        <v>10063872.000000002</v>
      </c>
      <c r="AH237" s="645"/>
      <c r="AI237" s="645"/>
      <c r="AJ237" s="646">
        <v>11980800</v>
      </c>
      <c r="AK237" s="644">
        <f>AJ237*1.12</f>
        <v>13418496.000000002</v>
      </c>
      <c r="AL237" s="645"/>
      <c r="AM237" s="645"/>
      <c r="AN237" s="646">
        <v>11980800</v>
      </c>
      <c r="AO237" s="644">
        <f>AN237*1.12</f>
        <v>13418496.000000002</v>
      </c>
      <c r="AP237" s="645"/>
      <c r="AQ237" s="645"/>
      <c r="AR237" s="645"/>
      <c r="AS237" s="645"/>
      <c r="AT237" s="645"/>
      <c r="AU237" s="645"/>
      <c r="AV237" s="645"/>
      <c r="AW237" s="645"/>
      <c r="AX237" s="645"/>
      <c r="AY237" s="647">
        <v>0</v>
      </c>
      <c r="AZ237" s="648">
        <f t="shared" si="196"/>
        <v>0</v>
      </c>
      <c r="BA237" s="636" t="s">
        <v>245</v>
      </c>
      <c r="BB237" s="636" t="s">
        <v>353</v>
      </c>
      <c r="BC237" s="633" t="s">
        <v>134</v>
      </c>
      <c r="BD237" s="629"/>
      <c r="BE237" s="629"/>
      <c r="BF237" s="629"/>
      <c r="BG237" s="629"/>
      <c r="BH237" s="629"/>
      <c r="BI237" s="629"/>
      <c r="BJ237" s="629"/>
      <c r="BK237" s="629"/>
      <c r="BL237" s="632"/>
      <c r="BM237" s="629" t="s">
        <v>790</v>
      </c>
    </row>
    <row r="238" spans="1:65" s="300" customFormat="1" ht="13.15" customHeight="1" x14ac:dyDescent="0.25">
      <c r="A238" s="630" t="s">
        <v>71</v>
      </c>
      <c r="B238" s="624" t="s">
        <v>426</v>
      </c>
      <c r="C238" s="629"/>
      <c r="D238" s="631" t="s">
        <v>578</v>
      </c>
      <c r="E238" s="632"/>
      <c r="F238" s="632"/>
      <c r="G238" s="633" t="s">
        <v>139</v>
      </c>
      <c r="H238" s="634"/>
      <c r="I238" s="634" t="s">
        <v>123</v>
      </c>
      <c r="J238" s="634" t="s">
        <v>123</v>
      </c>
      <c r="K238" s="635" t="s">
        <v>25</v>
      </c>
      <c r="L238" s="636"/>
      <c r="M238" s="636"/>
      <c r="N238" s="637">
        <v>100</v>
      </c>
      <c r="O238" s="638">
        <v>230000000</v>
      </c>
      <c r="P238" s="633" t="s">
        <v>233</v>
      </c>
      <c r="Q238" s="636" t="s">
        <v>522</v>
      </c>
      <c r="R238" s="639" t="s">
        <v>234</v>
      </c>
      <c r="S238" s="638">
        <v>230000000</v>
      </c>
      <c r="T238" s="633" t="s">
        <v>75</v>
      </c>
      <c r="U238" s="636"/>
      <c r="V238" s="636"/>
      <c r="W238" s="636" t="s">
        <v>478</v>
      </c>
      <c r="X238" s="636" t="s">
        <v>251</v>
      </c>
      <c r="Y238" s="640">
        <v>0</v>
      </c>
      <c r="Z238" s="640">
        <v>100</v>
      </c>
      <c r="AA238" s="640">
        <v>0</v>
      </c>
      <c r="AB238" s="636"/>
      <c r="AC238" s="636" t="s">
        <v>236</v>
      </c>
      <c r="AD238" s="641"/>
      <c r="AE238" s="642"/>
      <c r="AF238" s="643">
        <v>17971200</v>
      </c>
      <c r="AG238" s="644">
        <f t="shared" si="206"/>
        <v>20127744.000000004</v>
      </c>
      <c r="AH238" s="645"/>
      <c r="AI238" s="645"/>
      <c r="AJ238" s="646">
        <v>23961600</v>
      </c>
      <c r="AK238" s="644">
        <f>AJ238*1.12</f>
        <v>26836992.000000004</v>
      </c>
      <c r="AL238" s="645"/>
      <c r="AM238" s="645"/>
      <c r="AN238" s="646">
        <v>23961600</v>
      </c>
      <c r="AO238" s="644">
        <f>AN238*1.12</f>
        <v>26836992.000000004</v>
      </c>
      <c r="AP238" s="645"/>
      <c r="AQ238" s="645"/>
      <c r="AR238" s="645"/>
      <c r="AS238" s="645"/>
      <c r="AT238" s="645"/>
      <c r="AU238" s="645"/>
      <c r="AV238" s="645"/>
      <c r="AW238" s="645"/>
      <c r="AX238" s="645"/>
      <c r="AY238" s="647">
        <v>0</v>
      </c>
      <c r="AZ238" s="648">
        <f t="shared" si="196"/>
        <v>0</v>
      </c>
      <c r="BA238" s="636" t="s">
        <v>245</v>
      </c>
      <c r="BB238" s="636" t="s">
        <v>351</v>
      </c>
      <c r="BC238" s="633" t="s">
        <v>136</v>
      </c>
      <c r="BD238" s="629"/>
      <c r="BE238" s="629"/>
      <c r="BF238" s="629"/>
      <c r="BG238" s="629"/>
      <c r="BH238" s="629"/>
      <c r="BI238" s="629"/>
      <c r="BJ238" s="629"/>
      <c r="BK238" s="629"/>
      <c r="BL238" s="632"/>
      <c r="BM238" s="629" t="s">
        <v>790</v>
      </c>
    </row>
    <row r="239" spans="1:65" s="300" customFormat="1" ht="13.15" customHeight="1" x14ac:dyDescent="0.25">
      <c r="A239" s="176" t="s">
        <v>71</v>
      </c>
      <c r="B239" s="28" t="s">
        <v>426</v>
      </c>
      <c r="C239" s="35"/>
      <c r="D239" s="49" t="s">
        <v>579</v>
      </c>
      <c r="E239" s="139"/>
      <c r="F239" s="139"/>
      <c r="G239" s="297" t="s">
        <v>580</v>
      </c>
      <c r="H239" s="138"/>
      <c r="I239" s="241" t="s">
        <v>581</v>
      </c>
      <c r="J239" s="241" t="s">
        <v>581</v>
      </c>
      <c r="K239" s="33" t="s">
        <v>25</v>
      </c>
      <c r="L239" s="67"/>
      <c r="M239" s="67"/>
      <c r="N239" s="222">
        <v>100</v>
      </c>
      <c r="O239" s="50">
        <v>230000000</v>
      </c>
      <c r="P239" s="221" t="s">
        <v>233</v>
      </c>
      <c r="Q239" s="67" t="s">
        <v>522</v>
      </c>
      <c r="R239" s="223" t="s">
        <v>234</v>
      </c>
      <c r="S239" s="50">
        <v>230000000</v>
      </c>
      <c r="T239" s="221" t="s">
        <v>280</v>
      </c>
      <c r="U239" s="67"/>
      <c r="V239" s="67"/>
      <c r="W239" s="67" t="s">
        <v>478</v>
      </c>
      <c r="X239" s="67" t="s">
        <v>251</v>
      </c>
      <c r="Y239" s="224">
        <v>0</v>
      </c>
      <c r="Z239" s="224">
        <v>100</v>
      </c>
      <c r="AA239" s="224">
        <v>0</v>
      </c>
      <c r="AB239" s="67"/>
      <c r="AC239" s="67" t="s">
        <v>236</v>
      </c>
      <c r="AD239" s="225"/>
      <c r="AE239" s="226"/>
      <c r="AF239" s="369">
        <v>8962200</v>
      </c>
      <c r="AG239" s="228">
        <f t="shared" si="206"/>
        <v>10037664.000000002</v>
      </c>
      <c r="AH239" s="225"/>
      <c r="AI239" s="226"/>
      <c r="AJ239" s="369">
        <v>11949600</v>
      </c>
      <c r="AK239" s="228">
        <f t="shared" ref="AK239:AK241" si="211">AJ239*1.12</f>
        <v>13383552.000000002</v>
      </c>
      <c r="AL239" s="225"/>
      <c r="AM239" s="226"/>
      <c r="AN239" s="369">
        <v>11949600</v>
      </c>
      <c r="AO239" s="233">
        <f t="shared" ref="AO239:AO241" si="212">AN239*1.12</f>
        <v>13383552.000000002</v>
      </c>
      <c r="AP239" s="225"/>
      <c r="AQ239" s="370"/>
      <c r="AR239" s="228"/>
      <c r="AS239" s="228"/>
      <c r="AT239" s="225"/>
      <c r="AU239" s="370"/>
      <c r="AV239" s="233"/>
      <c r="AW239" s="233"/>
      <c r="AX239" s="370"/>
      <c r="AY239" s="80">
        <v>0</v>
      </c>
      <c r="AZ239" s="56">
        <f t="shared" si="196"/>
        <v>0</v>
      </c>
      <c r="BA239" s="67" t="s">
        <v>245</v>
      </c>
      <c r="BB239" s="67" t="s">
        <v>582</v>
      </c>
      <c r="BC239" s="244" t="s">
        <v>583</v>
      </c>
      <c r="BD239" s="67"/>
      <c r="BE239" s="67"/>
      <c r="BF239" s="67"/>
      <c r="BG239" s="67"/>
      <c r="BH239" s="67"/>
      <c r="BI239" s="67"/>
      <c r="BJ239" s="67"/>
      <c r="BK239" s="67"/>
      <c r="BL239" s="139"/>
      <c r="BM239" s="135" t="s">
        <v>668</v>
      </c>
    </row>
    <row r="240" spans="1:65" s="300" customFormat="1" ht="13.15" customHeight="1" x14ac:dyDescent="0.25">
      <c r="A240" s="176" t="s">
        <v>71</v>
      </c>
      <c r="B240" s="28" t="s">
        <v>426</v>
      </c>
      <c r="C240" s="35"/>
      <c r="D240" s="49" t="s">
        <v>584</v>
      </c>
      <c r="E240" s="139"/>
      <c r="F240" s="139"/>
      <c r="G240" s="371" t="s">
        <v>585</v>
      </c>
      <c r="H240" s="372"/>
      <c r="I240" s="373" t="s">
        <v>586</v>
      </c>
      <c r="J240" s="373" t="s">
        <v>586</v>
      </c>
      <c r="K240" s="374" t="s">
        <v>25</v>
      </c>
      <c r="L240" s="234"/>
      <c r="M240" s="234"/>
      <c r="N240" s="375">
        <v>100</v>
      </c>
      <c r="O240" s="376">
        <v>230000000</v>
      </c>
      <c r="P240" s="377" t="s">
        <v>233</v>
      </c>
      <c r="Q240" s="234" t="s">
        <v>522</v>
      </c>
      <c r="R240" s="378" t="s">
        <v>234</v>
      </c>
      <c r="S240" s="376">
        <v>230000000</v>
      </c>
      <c r="T240" s="377" t="s">
        <v>280</v>
      </c>
      <c r="U240" s="234"/>
      <c r="V240" s="234"/>
      <c r="W240" s="234" t="s">
        <v>478</v>
      </c>
      <c r="X240" s="234" t="s">
        <v>251</v>
      </c>
      <c r="Y240" s="379">
        <v>0</v>
      </c>
      <c r="Z240" s="379">
        <v>100</v>
      </c>
      <c r="AA240" s="379">
        <v>0</v>
      </c>
      <c r="AB240" s="234"/>
      <c r="AC240" s="234" t="s">
        <v>236</v>
      </c>
      <c r="AD240" s="380"/>
      <c r="AE240" s="381"/>
      <c r="AF240" s="382">
        <v>3343950</v>
      </c>
      <c r="AG240" s="383">
        <f t="shared" si="206"/>
        <v>3745224.0000000005</v>
      </c>
      <c r="AH240" s="380"/>
      <c r="AI240" s="381"/>
      <c r="AJ240" s="382">
        <v>4458600</v>
      </c>
      <c r="AK240" s="383">
        <f t="shared" si="211"/>
        <v>4993632.0000000009</v>
      </c>
      <c r="AL240" s="380"/>
      <c r="AM240" s="381"/>
      <c r="AN240" s="382">
        <v>4458600</v>
      </c>
      <c r="AO240" s="384">
        <f t="shared" si="212"/>
        <v>4993632.0000000009</v>
      </c>
      <c r="AP240" s="380"/>
      <c r="AQ240" s="385"/>
      <c r="AR240" s="383"/>
      <c r="AS240" s="383"/>
      <c r="AT240" s="380"/>
      <c r="AU240" s="385"/>
      <c r="AV240" s="384"/>
      <c r="AW240" s="384"/>
      <c r="AX240" s="385"/>
      <c r="AY240" s="80">
        <v>0</v>
      </c>
      <c r="AZ240" s="56">
        <f t="shared" si="196"/>
        <v>0</v>
      </c>
      <c r="BA240" s="234" t="s">
        <v>245</v>
      </c>
      <c r="BB240" s="234" t="s">
        <v>587</v>
      </c>
      <c r="BC240" s="386" t="s">
        <v>588</v>
      </c>
      <c r="BD240" s="234"/>
      <c r="BE240" s="234"/>
      <c r="BF240" s="234"/>
      <c r="BG240" s="234"/>
      <c r="BH240" s="234"/>
      <c r="BI240" s="234"/>
      <c r="BJ240" s="234"/>
      <c r="BK240" s="234"/>
      <c r="BL240" s="139"/>
      <c r="BM240" s="135" t="s">
        <v>668</v>
      </c>
    </row>
    <row r="241" spans="1:70" s="365" customFormat="1" ht="13.15" customHeight="1" x14ac:dyDescent="0.25">
      <c r="A241" s="176" t="s">
        <v>71</v>
      </c>
      <c r="B241" s="28" t="s">
        <v>426</v>
      </c>
      <c r="C241" s="74"/>
      <c r="D241" s="49" t="s">
        <v>589</v>
      </c>
      <c r="E241" s="74"/>
      <c r="F241" s="74"/>
      <c r="G241" s="297" t="s">
        <v>590</v>
      </c>
      <c r="H241" s="35"/>
      <c r="I241" s="241" t="s">
        <v>591</v>
      </c>
      <c r="J241" s="241" t="s">
        <v>592</v>
      </c>
      <c r="K241" s="33" t="s">
        <v>25</v>
      </c>
      <c r="L241" s="35"/>
      <c r="M241" s="35"/>
      <c r="N241" s="222">
        <v>100</v>
      </c>
      <c r="O241" s="50">
        <v>230000000</v>
      </c>
      <c r="P241" s="221" t="s">
        <v>233</v>
      </c>
      <c r="Q241" s="67" t="s">
        <v>522</v>
      </c>
      <c r="R241" s="223" t="s">
        <v>234</v>
      </c>
      <c r="S241" s="50">
        <v>230000000</v>
      </c>
      <c r="T241" s="221" t="s">
        <v>132</v>
      </c>
      <c r="U241" s="35"/>
      <c r="V241" s="35"/>
      <c r="W241" s="67" t="s">
        <v>478</v>
      </c>
      <c r="X241" s="67" t="s">
        <v>251</v>
      </c>
      <c r="Y241" s="224">
        <v>0</v>
      </c>
      <c r="Z241" s="224">
        <v>100</v>
      </c>
      <c r="AA241" s="224">
        <v>0</v>
      </c>
      <c r="AB241" s="35"/>
      <c r="AC241" s="67" t="s">
        <v>236</v>
      </c>
      <c r="AD241" s="229"/>
      <c r="AE241" s="229"/>
      <c r="AF241" s="369">
        <v>3304140</v>
      </c>
      <c r="AG241" s="228">
        <f t="shared" si="206"/>
        <v>3700636.8000000003</v>
      </c>
      <c r="AH241" s="229"/>
      <c r="AI241" s="229"/>
      <c r="AJ241" s="369">
        <v>4405520</v>
      </c>
      <c r="AK241" s="228">
        <f t="shared" si="211"/>
        <v>4934182.4000000004</v>
      </c>
      <c r="AL241" s="229"/>
      <c r="AM241" s="229"/>
      <c r="AN241" s="369">
        <v>4405520</v>
      </c>
      <c r="AO241" s="228">
        <f t="shared" si="212"/>
        <v>4934182.4000000004</v>
      </c>
      <c r="AP241" s="229"/>
      <c r="AQ241" s="229"/>
      <c r="AR241" s="229"/>
      <c r="AS241" s="229"/>
      <c r="AT241" s="229"/>
      <c r="AU241" s="229"/>
      <c r="AV241" s="229"/>
      <c r="AW241" s="229"/>
      <c r="AX241" s="229"/>
      <c r="AY241" s="80">
        <v>0</v>
      </c>
      <c r="AZ241" s="56">
        <f t="shared" si="196"/>
        <v>0</v>
      </c>
      <c r="BA241" s="67" t="s">
        <v>245</v>
      </c>
      <c r="BB241" s="35" t="s">
        <v>593</v>
      </c>
      <c r="BC241" s="244" t="s">
        <v>594</v>
      </c>
      <c r="BD241" s="35"/>
      <c r="BE241" s="35"/>
      <c r="BF241" s="35"/>
      <c r="BG241" s="35"/>
      <c r="BH241" s="35"/>
      <c r="BI241" s="35"/>
      <c r="BJ241" s="35"/>
      <c r="BK241" s="35"/>
      <c r="BL241" s="74"/>
      <c r="BM241" s="135" t="s">
        <v>668</v>
      </c>
    </row>
    <row r="242" spans="1:70" s="368" customFormat="1" ht="13.15" customHeight="1" x14ac:dyDescent="0.25">
      <c r="A242" s="239" t="s">
        <v>71</v>
      </c>
      <c r="B242" s="28" t="s">
        <v>426</v>
      </c>
      <c r="C242" s="35"/>
      <c r="D242" s="49" t="s">
        <v>632</v>
      </c>
      <c r="E242" s="33"/>
      <c r="F242" s="91"/>
      <c r="G242" s="221" t="s">
        <v>139</v>
      </c>
      <c r="H242" s="138"/>
      <c r="I242" s="132" t="s">
        <v>123</v>
      </c>
      <c r="J242" s="132" t="s">
        <v>123</v>
      </c>
      <c r="K242" s="33" t="s">
        <v>25</v>
      </c>
      <c r="L242" s="67"/>
      <c r="M242" s="67"/>
      <c r="N242" s="222">
        <v>100</v>
      </c>
      <c r="O242" s="50">
        <v>230000000</v>
      </c>
      <c r="P242" s="221" t="s">
        <v>233</v>
      </c>
      <c r="Q242" s="67" t="s">
        <v>522</v>
      </c>
      <c r="R242" s="223" t="s">
        <v>234</v>
      </c>
      <c r="S242" s="50">
        <v>230000000</v>
      </c>
      <c r="T242" s="221" t="s">
        <v>132</v>
      </c>
      <c r="U242" s="67"/>
      <c r="V242" s="67"/>
      <c r="W242" s="67" t="s">
        <v>478</v>
      </c>
      <c r="X242" s="67" t="s">
        <v>251</v>
      </c>
      <c r="Y242" s="224">
        <v>0</v>
      </c>
      <c r="Z242" s="224">
        <v>100</v>
      </c>
      <c r="AA242" s="224">
        <v>0</v>
      </c>
      <c r="AB242" s="67"/>
      <c r="AC242" s="67" t="s">
        <v>236</v>
      </c>
      <c r="AD242" s="225"/>
      <c r="AE242" s="226"/>
      <c r="AF242" s="230">
        <v>8985600</v>
      </c>
      <c r="AG242" s="228">
        <f t="shared" si="206"/>
        <v>10063872.000000002</v>
      </c>
      <c r="AH242" s="229"/>
      <c r="AI242" s="229"/>
      <c r="AJ242" s="227">
        <v>11980800</v>
      </c>
      <c r="AK242" s="228">
        <f>AJ242*1.12</f>
        <v>13418496.000000002</v>
      </c>
      <c r="AL242" s="229"/>
      <c r="AM242" s="229"/>
      <c r="AN242" s="227">
        <v>11980800</v>
      </c>
      <c r="AO242" s="228">
        <f>AN242*1.12</f>
        <v>13418496.000000002</v>
      </c>
      <c r="AP242" s="229"/>
      <c r="AQ242" s="229"/>
      <c r="AR242" s="229"/>
      <c r="AS242" s="229"/>
      <c r="AT242" s="229"/>
      <c r="AU242" s="229"/>
      <c r="AV242" s="229"/>
      <c r="AW242" s="229"/>
      <c r="AX242" s="229"/>
      <c r="AY242" s="80">
        <v>0</v>
      </c>
      <c r="AZ242" s="56">
        <f t="shared" si="196"/>
        <v>0</v>
      </c>
      <c r="BA242" s="67" t="s">
        <v>245</v>
      </c>
      <c r="BB242" s="67" t="s">
        <v>353</v>
      </c>
      <c r="BC242" s="221" t="s">
        <v>134</v>
      </c>
      <c r="BD242" s="35"/>
      <c r="BE242" s="35"/>
      <c r="BF242" s="35"/>
      <c r="BG242" s="35"/>
      <c r="BH242" s="35"/>
      <c r="BI242" s="35"/>
      <c r="BJ242" s="35"/>
      <c r="BK242" s="35"/>
      <c r="BL242" s="35"/>
      <c r="BM242" s="135" t="s">
        <v>668</v>
      </c>
      <c r="BN242" s="4"/>
      <c r="BO242" s="4"/>
      <c r="BP242" s="4"/>
      <c r="BQ242" s="4"/>
      <c r="BR242" s="4"/>
    </row>
    <row r="243" spans="1:70" s="368" customFormat="1" ht="13.15" customHeight="1" x14ac:dyDescent="0.25">
      <c r="A243" s="239" t="s">
        <v>71</v>
      </c>
      <c r="B243" s="28" t="s">
        <v>426</v>
      </c>
      <c r="C243" s="35"/>
      <c r="D243" s="49" t="s">
        <v>633</v>
      </c>
      <c r="E243" s="33"/>
      <c r="F243" s="91"/>
      <c r="G243" s="221" t="s">
        <v>139</v>
      </c>
      <c r="H243" s="138"/>
      <c r="I243" s="132" t="s">
        <v>123</v>
      </c>
      <c r="J243" s="132" t="s">
        <v>123</v>
      </c>
      <c r="K243" s="33" t="s">
        <v>25</v>
      </c>
      <c r="L243" s="67"/>
      <c r="M243" s="67"/>
      <c r="N243" s="222">
        <v>100</v>
      </c>
      <c r="O243" s="50">
        <v>230000000</v>
      </c>
      <c r="P243" s="221" t="s">
        <v>233</v>
      </c>
      <c r="Q243" s="67" t="s">
        <v>522</v>
      </c>
      <c r="R243" s="223" t="s">
        <v>234</v>
      </c>
      <c r="S243" s="50">
        <v>230000000</v>
      </c>
      <c r="T243" s="221" t="s">
        <v>75</v>
      </c>
      <c r="U243" s="67"/>
      <c r="V243" s="67"/>
      <c r="W243" s="67" t="s">
        <v>478</v>
      </c>
      <c r="X243" s="67" t="s">
        <v>251</v>
      </c>
      <c r="Y243" s="224">
        <v>0</v>
      </c>
      <c r="Z243" s="224">
        <v>100</v>
      </c>
      <c r="AA243" s="224">
        <v>0</v>
      </c>
      <c r="AB243" s="67"/>
      <c r="AC243" s="67" t="s">
        <v>236</v>
      </c>
      <c r="AD243" s="225"/>
      <c r="AE243" s="226"/>
      <c r="AF243" s="230">
        <v>17971200</v>
      </c>
      <c r="AG243" s="228">
        <f t="shared" si="206"/>
        <v>20127744.000000004</v>
      </c>
      <c r="AH243" s="229"/>
      <c r="AI243" s="229"/>
      <c r="AJ243" s="227">
        <v>23961600</v>
      </c>
      <c r="AK243" s="228">
        <f>AJ243*1.12</f>
        <v>26836992.000000004</v>
      </c>
      <c r="AL243" s="229"/>
      <c r="AM243" s="229"/>
      <c r="AN243" s="227">
        <v>23961600</v>
      </c>
      <c r="AO243" s="228">
        <f>AN243*1.12</f>
        <v>26836992.000000004</v>
      </c>
      <c r="AP243" s="229"/>
      <c r="AQ243" s="229"/>
      <c r="AR243" s="229"/>
      <c r="AS243" s="229"/>
      <c r="AT243" s="229"/>
      <c r="AU243" s="229"/>
      <c r="AV243" s="229"/>
      <c r="AW243" s="229"/>
      <c r="AX243" s="229"/>
      <c r="AY243" s="80">
        <v>0</v>
      </c>
      <c r="AZ243" s="56">
        <f t="shared" si="196"/>
        <v>0</v>
      </c>
      <c r="BA243" s="67" t="s">
        <v>245</v>
      </c>
      <c r="BB243" s="67" t="s">
        <v>351</v>
      </c>
      <c r="BC243" s="221" t="s">
        <v>136</v>
      </c>
      <c r="BD243" s="35"/>
      <c r="BE243" s="35"/>
      <c r="BF243" s="35"/>
      <c r="BG243" s="35"/>
      <c r="BH243" s="35"/>
      <c r="BI243" s="35"/>
      <c r="BJ243" s="35"/>
      <c r="BK243" s="35"/>
      <c r="BL243" s="35"/>
      <c r="BM243" s="135" t="s">
        <v>668</v>
      </c>
      <c r="BN243" s="4"/>
      <c r="BO243" s="4"/>
      <c r="BP243" s="4"/>
      <c r="BQ243" s="4"/>
      <c r="BR243" s="4"/>
    </row>
    <row r="244" spans="1:70" s="368" customFormat="1" ht="13.15" customHeight="1" x14ac:dyDescent="0.25">
      <c r="A244" s="239" t="s">
        <v>71</v>
      </c>
      <c r="B244" s="28" t="s">
        <v>426</v>
      </c>
      <c r="C244" s="35"/>
      <c r="D244" s="49" t="s">
        <v>634</v>
      </c>
      <c r="E244" s="33"/>
      <c r="F244" s="91"/>
      <c r="G244" s="297" t="s">
        <v>580</v>
      </c>
      <c r="H244" s="138"/>
      <c r="I244" s="241" t="s">
        <v>581</v>
      </c>
      <c r="J244" s="241" t="s">
        <v>581</v>
      </c>
      <c r="K244" s="33" t="s">
        <v>25</v>
      </c>
      <c r="L244" s="67"/>
      <c r="M244" s="67"/>
      <c r="N244" s="222">
        <v>100</v>
      </c>
      <c r="O244" s="50">
        <v>230000000</v>
      </c>
      <c r="P244" s="221" t="s">
        <v>233</v>
      </c>
      <c r="Q244" s="67" t="s">
        <v>522</v>
      </c>
      <c r="R244" s="223" t="s">
        <v>234</v>
      </c>
      <c r="S244" s="50">
        <v>230000000</v>
      </c>
      <c r="T244" s="221" t="s">
        <v>280</v>
      </c>
      <c r="U244" s="67"/>
      <c r="V244" s="67"/>
      <c r="W244" s="67" t="s">
        <v>478</v>
      </c>
      <c r="X244" s="67" t="s">
        <v>251</v>
      </c>
      <c r="Y244" s="224">
        <v>0</v>
      </c>
      <c r="Z244" s="224">
        <v>100</v>
      </c>
      <c r="AA244" s="224">
        <v>0</v>
      </c>
      <c r="AB244" s="67"/>
      <c r="AC244" s="67" t="s">
        <v>236</v>
      </c>
      <c r="AD244" s="225"/>
      <c r="AE244" s="226"/>
      <c r="AF244" s="369">
        <v>8962200</v>
      </c>
      <c r="AG244" s="228">
        <f t="shared" si="206"/>
        <v>10037664.000000002</v>
      </c>
      <c r="AH244" s="225"/>
      <c r="AI244" s="226"/>
      <c r="AJ244" s="369">
        <v>11949600</v>
      </c>
      <c r="AK244" s="228">
        <f t="shared" ref="AK244:AK249" si="213">AJ244*1.12</f>
        <v>13383552.000000002</v>
      </c>
      <c r="AL244" s="225"/>
      <c r="AM244" s="226"/>
      <c r="AN244" s="369">
        <v>11949600</v>
      </c>
      <c r="AO244" s="233">
        <f t="shared" ref="AO244:AO249" si="214">AN244*1.12</f>
        <v>13383552.000000002</v>
      </c>
      <c r="AP244" s="225"/>
      <c r="AQ244" s="370"/>
      <c r="AR244" s="228"/>
      <c r="AS244" s="228"/>
      <c r="AT244" s="225"/>
      <c r="AU244" s="370"/>
      <c r="AV244" s="233"/>
      <c r="AW244" s="233"/>
      <c r="AX244" s="370"/>
      <c r="AY244" s="80">
        <v>0</v>
      </c>
      <c r="AZ244" s="56">
        <f t="shared" si="196"/>
        <v>0</v>
      </c>
      <c r="BA244" s="67" t="s">
        <v>245</v>
      </c>
      <c r="BB244" s="67" t="s">
        <v>582</v>
      </c>
      <c r="BC244" s="244" t="s">
        <v>583</v>
      </c>
      <c r="BD244" s="67"/>
      <c r="BE244" s="67"/>
      <c r="BF244" s="67"/>
      <c r="BG244" s="67"/>
      <c r="BH244" s="67"/>
      <c r="BI244" s="67"/>
      <c r="BJ244" s="67"/>
      <c r="BK244" s="67"/>
      <c r="BL244" s="67"/>
      <c r="BM244" s="35" t="s">
        <v>417</v>
      </c>
      <c r="BN244" s="4"/>
      <c r="BO244" s="4"/>
      <c r="BP244" s="4"/>
      <c r="BQ244" s="4"/>
      <c r="BR244" s="4"/>
    </row>
    <row r="245" spans="1:70" ht="13.15" customHeight="1" x14ac:dyDescent="0.2">
      <c r="A245" s="623" t="s">
        <v>71</v>
      </c>
      <c r="B245" s="649" t="s">
        <v>426</v>
      </c>
      <c r="C245" s="650"/>
      <c r="D245" s="631" t="s">
        <v>682</v>
      </c>
      <c r="E245" s="650"/>
      <c r="F245" s="650"/>
      <c r="G245" s="651" t="s">
        <v>580</v>
      </c>
      <c r="H245" s="652"/>
      <c r="I245" s="653" t="s">
        <v>581</v>
      </c>
      <c r="J245" s="653" t="s">
        <v>581</v>
      </c>
      <c r="K245" s="654" t="s">
        <v>25</v>
      </c>
      <c r="L245" s="623"/>
      <c r="M245" s="623"/>
      <c r="N245" s="655">
        <v>100</v>
      </c>
      <c r="O245" s="656">
        <v>230000000</v>
      </c>
      <c r="P245" s="657" t="s">
        <v>233</v>
      </c>
      <c r="Q245" s="623" t="s">
        <v>484</v>
      </c>
      <c r="R245" s="623" t="s">
        <v>234</v>
      </c>
      <c r="S245" s="656">
        <v>230000000</v>
      </c>
      <c r="T245" s="657" t="s">
        <v>280</v>
      </c>
      <c r="U245" s="623"/>
      <c r="V245" s="623" t="s">
        <v>251</v>
      </c>
      <c r="W245" s="623"/>
      <c r="X245" s="623"/>
      <c r="Y245" s="658">
        <v>0</v>
      </c>
      <c r="Z245" s="658">
        <v>100</v>
      </c>
      <c r="AA245" s="658">
        <v>0</v>
      </c>
      <c r="AB245" s="623"/>
      <c r="AC245" s="623" t="s">
        <v>236</v>
      </c>
      <c r="AD245" s="659"/>
      <c r="AE245" s="660"/>
      <c r="AF245" s="644">
        <v>8962200</v>
      </c>
      <c r="AG245" s="644">
        <f>AF245*1.12</f>
        <v>10037664.000000002</v>
      </c>
      <c r="AH245" s="659"/>
      <c r="AI245" s="660"/>
      <c r="AJ245" s="644">
        <v>11949600</v>
      </c>
      <c r="AK245" s="644">
        <f>AJ245*1.12</f>
        <v>13383552.000000002</v>
      </c>
      <c r="AL245" s="641"/>
      <c r="AM245" s="642"/>
      <c r="AN245" s="644">
        <v>11949600</v>
      </c>
      <c r="AO245" s="661">
        <f>AN245*1.12</f>
        <v>13383552.000000002</v>
      </c>
      <c r="AP245" s="659"/>
      <c r="AQ245" s="662"/>
      <c r="AR245" s="663"/>
      <c r="AS245" s="663"/>
      <c r="AT245" s="659"/>
      <c r="AU245" s="662"/>
      <c r="AV245" s="664"/>
      <c r="AW245" s="664"/>
      <c r="AX245" s="662"/>
      <c r="AY245" s="712">
        <v>0</v>
      </c>
      <c r="AZ245" s="712">
        <f t="shared" si="196"/>
        <v>0</v>
      </c>
      <c r="BA245" s="636" t="s">
        <v>245</v>
      </c>
      <c r="BB245" s="636" t="s">
        <v>582</v>
      </c>
      <c r="BC245" s="657" t="s">
        <v>583</v>
      </c>
      <c r="BD245" s="629"/>
      <c r="BE245" s="629"/>
      <c r="BF245" s="629"/>
      <c r="BG245" s="629"/>
      <c r="BH245" s="629"/>
      <c r="BI245" s="629"/>
      <c r="BJ245" s="629"/>
      <c r="BK245" s="629"/>
      <c r="BL245" s="629"/>
      <c r="BM245" s="629" t="s">
        <v>790</v>
      </c>
    </row>
    <row r="246" spans="1:70" s="368" customFormat="1" ht="13.15" customHeight="1" x14ac:dyDescent="0.25">
      <c r="A246" s="239" t="s">
        <v>71</v>
      </c>
      <c r="B246" s="28" t="s">
        <v>426</v>
      </c>
      <c r="C246" s="35"/>
      <c r="D246" s="49" t="s">
        <v>635</v>
      </c>
      <c r="E246" s="33"/>
      <c r="F246" s="91"/>
      <c r="G246" s="371" t="s">
        <v>585</v>
      </c>
      <c r="H246" s="372"/>
      <c r="I246" s="373" t="s">
        <v>586</v>
      </c>
      <c r="J246" s="373" t="s">
        <v>586</v>
      </c>
      <c r="K246" s="374" t="s">
        <v>25</v>
      </c>
      <c r="L246" s="234"/>
      <c r="M246" s="234"/>
      <c r="N246" s="375">
        <v>100</v>
      </c>
      <c r="O246" s="376">
        <v>230000000</v>
      </c>
      <c r="P246" s="377" t="s">
        <v>233</v>
      </c>
      <c r="Q246" s="234" t="s">
        <v>522</v>
      </c>
      <c r="R246" s="378" t="s">
        <v>234</v>
      </c>
      <c r="S246" s="376">
        <v>230000000</v>
      </c>
      <c r="T246" s="377" t="s">
        <v>280</v>
      </c>
      <c r="U246" s="234"/>
      <c r="V246" s="234"/>
      <c r="W246" s="234" t="s">
        <v>478</v>
      </c>
      <c r="X246" s="234" t="s">
        <v>251</v>
      </c>
      <c r="Y246" s="379">
        <v>0</v>
      </c>
      <c r="Z246" s="379">
        <v>100</v>
      </c>
      <c r="AA246" s="379">
        <v>0</v>
      </c>
      <c r="AB246" s="234"/>
      <c r="AC246" s="234" t="s">
        <v>236</v>
      </c>
      <c r="AD246" s="380"/>
      <c r="AE246" s="381"/>
      <c r="AF246" s="382">
        <v>3343950</v>
      </c>
      <c r="AG246" s="383">
        <f t="shared" si="206"/>
        <v>3745224.0000000005</v>
      </c>
      <c r="AH246" s="380"/>
      <c r="AI246" s="381"/>
      <c r="AJ246" s="382">
        <v>4458600</v>
      </c>
      <c r="AK246" s="383">
        <f t="shared" si="213"/>
        <v>4993632.0000000009</v>
      </c>
      <c r="AL246" s="380"/>
      <c r="AM246" s="381"/>
      <c r="AN246" s="382">
        <v>4458600</v>
      </c>
      <c r="AO246" s="384">
        <f t="shared" si="214"/>
        <v>4993632.0000000009</v>
      </c>
      <c r="AP246" s="380"/>
      <c r="AQ246" s="385"/>
      <c r="AR246" s="383"/>
      <c r="AS246" s="383"/>
      <c r="AT246" s="380"/>
      <c r="AU246" s="385"/>
      <c r="AV246" s="384"/>
      <c r="AW246" s="384"/>
      <c r="AX246" s="385"/>
      <c r="AY246" s="80">
        <v>0</v>
      </c>
      <c r="AZ246" s="56">
        <f t="shared" si="196"/>
        <v>0</v>
      </c>
      <c r="BA246" s="234" t="s">
        <v>245</v>
      </c>
      <c r="BB246" s="234" t="s">
        <v>587</v>
      </c>
      <c r="BC246" s="386" t="s">
        <v>588</v>
      </c>
      <c r="BD246" s="234"/>
      <c r="BE246" s="234"/>
      <c r="BF246" s="234"/>
      <c r="BG246" s="234"/>
      <c r="BH246" s="234"/>
      <c r="BI246" s="234"/>
      <c r="BJ246" s="234"/>
      <c r="BK246" s="234"/>
      <c r="BL246" s="234"/>
      <c r="BM246" s="35" t="s">
        <v>417</v>
      </c>
      <c r="BN246" s="4"/>
      <c r="BO246" s="4"/>
      <c r="BP246" s="4"/>
      <c r="BQ246" s="4"/>
      <c r="BR246" s="4"/>
    </row>
    <row r="247" spans="1:70" ht="13.15" customHeight="1" x14ac:dyDescent="0.2">
      <c r="A247" s="623" t="s">
        <v>71</v>
      </c>
      <c r="B247" s="649" t="s">
        <v>426</v>
      </c>
      <c r="C247" s="665"/>
      <c r="D247" s="631" t="s">
        <v>683</v>
      </c>
      <c r="E247" s="666"/>
      <c r="F247" s="666"/>
      <c r="G247" s="667" t="s">
        <v>585</v>
      </c>
      <c r="H247" s="668"/>
      <c r="I247" s="669" t="s">
        <v>586</v>
      </c>
      <c r="J247" s="669" t="s">
        <v>586</v>
      </c>
      <c r="K247" s="654" t="s">
        <v>25</v>
      </c>
      <c r="L247" s="623"/>
      <c r="M247" s="623"/>
      <c r="N247" s="655">
        <v>100</v>
      </c>
      <c r="O247" s="656">
        <v>230000000</v>
      </c>
      <c r="P247" s="657" t="s">
        <v>233</v>
      </c>
      <c r="Q247" s="623" t="s">
        <v>484</v>
      </c>
      <c r="R247" s="623" t="s">
        <v>234</v>
      </c>
      <c r="S247" s="656">
        <v>230000000</v>
      </c>
      <c r="T247" s="670" t="s">
        <v>280</v>
      </c>
      <c r="U247" s="623"/>
      <c r="V247" s="623" t="s">
        <v>251</v>
      </c>
      <c r="W247" s="671"/>
      <c r="X247" s="671"/>
      <c r="Y247" s="658">
        <v>0</v>
      </c>
      <c r="Z247" s="658">
        <v>100</v>
      </c>
      <c r="AA247" s="658">
        <v>0</v>
      </c>
      <c r="AB247" s="623"/>
      <c r="AC247" s="623" t="s">
        <v>236</v>
      </c>
      <c r="AD247" s="659"/>
      <c r="AE247" s="660"/>
      <c r="AF247" s="672">
        <v>3343950</v>
      </c>
      <c r="AG247" s="644">
        <f t="shared" si="206"/>
        <v>3745224.0000000005</v>
      </c>
      <c r="AH247" s="659"/>
      <c r="AI247" s="660"/>
      <c r="AJ247" s="672">
        <v>4458600</v>
      </c>
      <c r="AK247" s="644">
        <f t="shared" si="213"/>
        <v>4993632.0000000009</v>
      </c>
      <c r="AL247" s="641"/>
      <c r="AM247" s="642"/>
      <c r="AN247" s="672">
        <v>4458600</v>
      </c>
      <c r="AO247" s="661">
        <f t="shared" si="214"/>
        <v>4993632.0000000009</v>
      </c>
      <c r="AP247" s="659"/>
      <c r="AQ247" s="662"/>
      <c r="AR247" s="663"/>
      <c r="AS247" s="663"/>
      <c r="AT247" s="659"/>
      <c r="AU247" s="662"/>
      <c r="AV247" s="664"/>
      <c r="AW247" s="664"/>
      <c r="AX247" s="662"/>
      <c r="AY247" s="712">
        <v>0</v>
      </c>
      <c r="AZ247" s="712">
        <f t="shared" si="196"/>
        <v>0</v>
      </c>
      <c r="BA247" s="636" t="s">
        <v>245</v>
      </c>
      <c r="BB247" s="673" t="s">
        <v>587</v>
      </c>
      <c r="BC247" s="670" t="s">
        <v>588</v>
      </c>
      <c r="BD247" s="629"/>
      <c r="BE247" s="629"/>
      <c r="BF247" s="629"/>
      <c r="BG247" s="629"/>
      <c r="BH247" s="629"/>
      <c r="BI247" s="629"/>
      <c r="BJ247" s="629"/>
      <c r="BK247" s="629"/>
      <c r="BL247" s="629"/>
      <c r="BM247" s="629" t="s">
        <v>790</v>
      </c>
    </row>
    <row r="248" spans="1:70" s="368" customFormat="1" ht="13.15" customHeight="1" x14ac:dyDescent="0.25">
      <c r="A248" s="239" t="s">
        <v>71</v>
      </c>
      <c r="B248" s="28" t="s">
        <v>426</v>
      </c>
      <c r="C248" s="35"/>
      <c r="D248" s="49" t="s">
        <v>636</v>
      </c>
      <c r="E248" s="33"/>
      <c r="F248" s="91"/>
      <c r="G248" s="297" t="s">
        <v>590</v>
      </c>
      <c r="H248" s="35"/>
      <c r="I248" s="241" t="s">
        <v>591</v>
      </c>
      <c r="J248" s="241" t="s">
        <v>592</v>
      </c>
      <c r="K248" s="33" t="s">
        <v>25</v>
      </c>
      <c r="L248" s="35"/>
      <c r="M248" s="35"/>
      <c r="N248" s="222">
        <v>100</v>
      </c>
      <c r="O248" s="50">
        <v>230000000</v>
      </c>
      <c r="P248" s="221" t="s">
        <v>233</v>
      </c>
      <c r="Q248" s="67" t="s">
        <v>522</v>
      </c>
      <c r="R248" s="223" t="s">
        <v>234</v>
      </c>
      <c r="S248" s="50">
        <v>230000000</v>
      </c>
      <c r="T248" s="221" t="s">
        <v>132</v>
      </c>
      <c r="U248" s="35"/>
      <c r="V248" s="35"/>
      <c r="W248" s="67" t="s">
        <v>478</v>
      </c>
      <c r="X248" s="67" t="s">
        <v>251</v>
      </c>
      <c r="Y248" s="224">
        <v>0</v>
      </c>
      <c r="Z248" s="224">
        <v>100</v>
      </c>
      <c r="AA248" s="224">
        <v>0</v>
      </c>
      <c r="AB248" s="35"/>
      <c r="AC248" s="67" t="s">
        <v>236</v>
      </c>
      <c r="AD248" s="229"/>
      <c r="AE248" s="229"/>
      <c r="AF248" s="369">
        <v>3304140</v>
      </c>
      <c r="AG248" s="228">
        <f t="shared" si="206"/>
        <v>3700636.8000000003</v>
      </c>
      <c r="AH248" s="229"/>
      <c r="AI248" s="229"/>
      <c r="AJ248" s="369">
        <v>4405520</v>
      </c>
      <c r="AK248" s="228">
        <f t="shared" si="213"/>
        <v>4934182.4000000004</v>
      </c>
      <c r="AL248" s="229"/>
      <c r="AM248" s="229"/>
      <c r="AN248" s="369">
        <v>4405520</v>
      </c>
      <c r="AO248" s="228">
        <f t="shared" si="214"/>
        <v>4934182.4000000004</v>
      </c>
      <c r="AP248" s="229"/>
      <c r="AQ248" s="229"/>
      <c r="AR248" s="229"/>
      <c r="AS248" s="229"/>
      <c r="AT248" s="229"/>
      <c r="AU248" s="229"/>
      <c r="AV248" s="229"/>
      <c r="AW248" s="229"/>
      <c r="AX248" s="229"/>
      <c r="AY248" s="80">
        <v>0</v>
      </c>
      <c r="AZ248" s="56">
        <f t="shared" si="196"/>
        <v>0</v>
      </c>
      <c r="BA248" s="67" t="s">
        <v>245</v>
      </c>
      <c r="BB248" s="35" t="s">
        <v>593</v>
      </c>
      <c r="BC248" s="244" t="s">
        <v>594</v>
      </c>
      <c r="BD248" s="35"/>
      <c r="BE248" s="35"/>
      <c r="BF248" s="35"/>
      <c r="BG248" s="35"/>
      <c r="BH248" s="35"/>
      <c r="BI248" s="35"/>
      <c r="BJ248" s="35"/>
      <c r="BK248" s="35"/>
      <c r="BL248" s="35"/>
      <c r="BM248" s="35" t="s">
        <v>417</v>
      </c>
      <c r="BN248" s="4"/>
      <c r="BO248" s="4"/>
      <c r="BP248" s="4"/>
      <c r="BQ248" s="4"/>
      <c r="BR248" s="4"/>
    </row>
    <row r="249" spans="1:70" ht="13.15" customHeight="1" x14ac:dyDescent="0.2">
      <c r="A249" s="623" t="s">
        <v>71</v>
      </c>
      <c r="B249" s="649" t="s">
        <v>426</v>
      </c>
      <c r="C249" s="665"/>
      <c r="D249" s="631" t="s">
        <v>684</v>
      </c>
      <c r="E249" s="666"/>
      <c r="F249" s="666"/>
      <c r="G249" s="651" t="s">
        <v>590</v>
      </c>
      <c r="H249" s="629"/>
      <c r="I249" s="653" t="s">
        <v>591</v>
      </c>
      <c r="J249" s="653" t="s">
        <v>592</v>
      </c>
      <c r="K249" s="654" t="s">
        <v>25</v>
      </c>
      <c r="L249" s="623"/>
      <c r="M249" s="623"/>
      <c r="N249" s="655">
        <v>100</v>
      </c>
      <c r="O249" s="656">
        <v>230000000</v>
      </c>
      <c r="P249" s="657" t="s">
        <v>233</v>
      </c>
      <c r="Q249" s="623" t="s">
        <v>484</v>
      </c>
      <c r="R249" s="623" t="s">
        <v>234</v>
      </c>
      <c r="S249" s="656">
        <v>230000000</v>
      </c>
      <c r="T249" s="657" t="s">
        <v>132</v>
      </c>
      <c r="U249" s="623"/>
      <c r="V249" s="623" t="s">
        <v>251</v>
      </c>
      <c r="W249" s="623"/>
      <c r="X249" s="623"/>
      <c r="Y249" s="658">
        <v>0</v>
      </c>
      <c r="Z249" s="658">
        <v>100</v>
      </c>
      <c r="AA249" s="658">
        <v>0</v>
      </c>
      <c r="AB249" s="623"/>
      <c r="AC249" s="623" t="s">
        <v>236</v>
      </c>
      <c r="AD249" s="659"/>
      <c r="AE249" s="660"/>
      <c r="AF249" s="644">
        <v>3304140</v>
      </c>
      <c r="AG249" s="644">
        <f t="shared" si="206"/>
        <v>3700636.8000000003</v>
      </c>
      <c r="AH249" s="659"/>
      <c r="AI249" s="660"/>
      <c r="AJ249" s="644">
        <v>4405520</v>
      </c>
      <c r="AK249" s="644">
        <f t="shared" si="213"/>
        <v>4934182.4000000004</v>
      </c>
      <c r="AL249" s="641"/>
      <c r="AM249" s="642"/>
      <c r="AN249" s="644">
        <v>4405520</v>
      </c>
      <c r="AO249" s="661">
        <f t="shared" si="214"/>
        <v>4934182.4000000004</v>
      </c>
      <c r="AP249" s="659"/>
      <c r="AQ249" s="662"/>
      <c r="AR249" s="663"/>
      <c r="AS249" s="663"/>
      <c r="AT249" s="659"/>
      <c r="AU249" s="662"/>
      <c r="AV249" s="664"/>
      <c r="AW249" s="664"/>
      <c r="AX249" s="662"/>
      <c r="AY249" s="712">
        <v>0</v>
      </c>
      <c r="AZ249" s="712">
        <f t="shared" si="196"/>
        <v>0</v>
      </c>
      <c r="BA249" s="636" t="s">
        <v>245</v>
      </c>
      <c r="BB249" s="629" t="s">
        <v>593</v>
      </c>
      <c r="BC249" s="657" t="s">
        <v>594</v>
      </c>
      <c r="BD249" s="629"/>
      <c r="BE249" s="629"/>
      <c r="BF249" s="629"/>
      <c r="BG249" s="629"/>
      <c r="BH249" s="629"/>
      <c r="BI249" s="629"/>
      <c r="BJ249" s="629"/>
      <c r="BK249" s="629"/>
      <c r="BL249" s="629"/>
      <c r="BM249" s="629" t="s">
        <v>790</v>
      </c>
    </row>
    <row r="250" spans="1:70" s="349" customFormat="1" ht="13.5" customHeight="1" x14ac:dyDescent="0.25">
      <c r="A250" s="176" t="s">
        <v>685</v>
      </c>
      <c r="B250" s="176"/>
      <c r="C250" s="176"/>
      <c r="D250" s="49" t="s">
        <v>694</v>
      </c>
      <c r="E250" s="176"/>
      <c r="F250" s="193" t="s">
        <v>652</v>
      </c>
      <c r="G250" s="176" t="s">
        <v>686</v>
      </c>
      <c r="H250" s="176"/>
      <c r="I250" s="134" t="s">
        <v>687</v>
      </c>
      <c r="J250" s="176" t="s">
        <v>687</v>
      </c>
      <c r="K250" s="176" t="s">
        <v>9</v>
      </c>
      <c r="L250" s="176" t="s">
        <v>274</v>
      </c>
      <c r="M250" s="176" t="s">
        <v>688</v>
      </c>
      <c r="N250" s="27">
        <v>100</v>
      </c>
      <c r="O250" s="176">
        <v>230000000</v>
      </c>
      <c r="P250" s="176" t="s">
        <v>233</v>
      </c>
      <c r="Q250" s="204" t="s">
        <v>484</v>
      </c>
      <c r="R250" s="176" t="s">
        <v>234</v>
      </c>
      <c r="S250" s="176">
        <v>230000000</v>
      </c>
      <c r="T250" s="176" t="s">
        <v>72</v>
      </c>
      <c r="U250" s="176"/>
      <c r="V250" s="204" t="s">
        <v>235</v>
      </c>
      <c r="W250" s="176"/>
      <c r="X250" s="176"/>
      <c r="Y250" s="176">
        <v>0</v>
      </c>
      <c r="Z250" s="176">
        <v>100</v>
      </c>
      <c r="AA250" s="176">
        <v>0</v>
      </c>
      <c r="AB250" s="176"/>
      <c r="AC250" s="176" t="s">
        <v>236</v>
      </c>
      <c r="AD250" s="176"/>
      <c r="AE250" s="205"/>
      <c r="AF250" s="206">
        <v>20000000</v>
      </c>
      <c r="AG250" s="206">
        <v>22400000.000000004</v>
      </c>
      <c r="AH250" s="207"/>
      <c r="AI250" s="205"/>
      <c r="AJ250" s="206">
        <v>20049000</v>
      </c>
      <c r="AK250" s="206">
        <v>22454880.000000004</v>
      </c>
      <c r="AL250" s="141"/>
      <c r="AM250" s="141"/>
      <c r="AN250" s="141"/>
      <c r="AO250" s="141"/>
      <c r="AP250" s="176"/>
      <c r="AQ250" s="176"/>
      <c r="AR250" s="176"/>
      <c r="AS250" s="176"/>
      <c r="AT250" s="176"/>
      <c r="AU250" s="176"/>
      <c r="AV250" s="176"/>
      <c r="AW250" s="176"/>
      <c r="AX250" s="176"/>
      <c r="AY250" s="199">
        <v>40049000</v>
      </c>
      <c r="AZ250" s="199">
        <v>44854880.000000007</v>
      </c>
      <c r="BA250" s="201">
        <v>120240021112</v>
      </c>
      <c r="BB250" s="134" t="s">
        <v>689</v>
      </c>
      <c r="BC250" s="134" t="s">
        <v>690</v>
      </c>
      <c r="BD250" s="134"/>
      <c r="BE250" s="134"/>
      <c r="BF250" s="134"/>
      <c r="BG250" s="134"/>
      <c r="BH250" s="134"/>
      <c r="BI250" s="134"/>
      <c r="BJ250" s="134"/>
      <c r="BK250" s="134"/>
      <c r="BL250" s="134"/>
      <c r="BM250" s="193" t="s">
        <v>417</v>
      </c>
    </row>
    <row r="251" spans="1:70" ht="13.15" customHeight="1" x14ac:dyDescent="0.2">
      <c r="A251" s="623" t="s">
        <v>71</v>
      </c>
      <c r="B251" s="624" t="s">
        <v>426</v>
      </c>
      <c r="C251" s="624"/>
      <c r="D251" s="631" t="s">
        <v>697</v>
      </c>
      <c r="E251" s="626"/>
      <c r="F251" s="628"/>
      <c r="G251" s="628" t="s">
        <v>691</v>
      </c>
      <c r="H251" s="674"/>
      <c r="I251" s="675" t="s">
        <v>692</v>
      </c>
      <c r="J251" s="674" t="s">
        <v>693</v>
      </c>
      <c r="K251" s="676" t="s">
        <v>25</v>
      </c>
      <c r="L251" s="635"/>
      <c r="M251" s="625"/>
      <c r="N251" s="637">
        <v>100</v>
      </c>
      <c r="O251" s="638">
        <v>230000000</v>
      </c>
      <c r="P251" s="633" t="s">
        <v>233</v>
      </c>
      <c r="Q251" s="636" t="s">
        <v>484</v>
      </c>
      <c r="R251" s="639" t="s">
        <v>234</v>
      </c>
      <c r="S251" s="638">
        <v>230000000</v>
      </c>
      <c r="T251" s="633" t="s">
        <v>75</v>
      </c>
      <c r="U251" s="651"/>
      <c r="V251" s="636" t="s">
        <v>251</v>
      </c>
      <c r="W251" s="677"/>
      <c r="X251" s="636"/>
      <c r="Y251" s="636">
        <v>0</v>
      </c>
      <c r="Z251" s="678">
        <v>100</v>
      </c>
      <c r="AA251" s="678">
        <v>0</v>
      </c>
      <c r="AB251" s="678"/>
      <c r="AC251" s="678" t="s">
        <v>236</v>
      </c>
      <c r="AD251" s="635"/>
      <c r="AE251" s="679"/>
      <c r="AF251" s="680">
        <v>40107157</v>
      </c>
      <c r="AG251" s="681">
        <v>44920015.840000004</v>
      </c>
      <c r="AH251" s="645"/>
      <c r="AI251" s="645"/>
      <c r="AJ251" s="680">
        <v>53471770</v>
      </c>
      <c r="AK251" s="682">
        <v>59888382.400000006</v>
      </c>
      <c r="AL251" s="680"/>
      <c r="AM251" s="680"/>
      <c r="AN251" s="680">
        <v>53471770</v>
      </c>
      <c r="AO251" s="682">
        <v>59888382.400000006</v>
      </c>
      <c r="AP251" s="645"/>
      <c r="AQ251" s="645"/>
      <c r="AR251" s="645"/>
      <c r="AS251" s="645"/>
      <c r="AT251" s="645"/>
      <c r="AU251" s="645"/>
      <c r="AV251" s="645"/>
      <c r="AW251" s="645"/>
      <c r="AX251" s="645"/>
      <c r="AY251" s="683">
        <v>0</v>
      </c>
      <c r="AZ251" s="683">
        <v>164696780.64000002</v>
      </c>
      <c r="BA251" s="684" t="s">
        <v>245</v>
      </c>
      <c r="BB251" s="685" t="s">
        <v>358</v>
      </c>
      <c r="BC251" s="627" t="s">
        <v>135</v>
      </c>
      <c r="BD251" s="629"/>
      <c r="BE251" s="629"/>
      <c r="BF251" s="629"/>
      <c r="BG251" s="629"/>
      <c r="BH251" s="629"/>
      <c r="BI251" s="629"/>
      <c r="BJ251" s="629"/>
      <c r="BK251" s="629"/>
      <c r="BL251" s="629"/>
      <c r="BM251" s="629" t="s">
        <v>790</v>
      </c>
    </row>
    <row r="252" spans="1:70" ht="13.15" customHeight="1" x14ac:dyDescent="0.2">
      <c r="A252" s="686" t="s">
        <v>71</v>
      </c>
      <c r="B252" s="687" t="s">
        <v>426</v>
      </c>
      <c r="C252" s="687"/>
      <c r="D252" s="631" t="s">
        <v>696</v>
      </c>
      <c r="E252" s="688"/>
      <c r="F252" s="689"/>
      <c r="G252" s="628" t="s">
        <v>691</v>
      </c>
      <c r="H252" s="690"/>
      <c r="I252" s="675" t="s">
        <v>692</v>
      </c>
      <c r="J252" s="674" t="s">
        <v>693</v>
      </c>
      <c r="K252" s="691" t="s">
        <v>25</v>
      </c>
      <c r="L252" s="692"/>
      <c r="M252" s="693"/>
      <c r="N252" s="694">
        <v>100</v>
      </c>
      <c r="O252" s="695">
        <v>230000000</v>
      </c>
      <c r="P252" s="696" t="s">
        <v>233</v>
      </c>
      <c r="Q252" s="636" t="s">
        <v>484</v>
      </c>
      <c r="R252" s="697" t="s">
        <v>234</v>
      </c>
      <c r="S252" s="695">
        <v>230000000</v>
      </c>
      <c r="T252" s="696" t="s">
        <v>280</v>
      </c>
      <c r="U252" s="698"/>
      <c r="V252" s="699" t="s">
        <v>251</v>
      </c>
      <c r="W252" s="677"/>
      <c r="X252" s="699"/>
      <c r="Y252" s="699">
        <v>0</v>
      </c>
      <c r="Z252" s="700">
        <v>100</v>
      </c>
      <c r="AA252" s="700">
        <v>0</v>
      </c>
      <c r="AB252" s="700"/>
      <c r="AC252" s="700" t="s">
        <v>236</v>
      </c>
      <c r="AD252" s="692"/>
      <c r="AE252" s="701"/>
      <c r="AF252" s="702">
        <v>7254720</v>
      </c>
      <c r="AG252" s="681">
        <v>8125286.4000000004</v>
      </c>
      <c r="AH252" s="703"/>
      <c r="AI252" s="703"/>
      <c r="AJ252" s="681">
        <v>9672960</v>
      </c>
      <c r="AK252" s="681">
        <v>10833715.200000001</v>
      </c>
      <c r="AL252" s="681"/>
      <c r="AM252" s="681"/>
      <c r="AN252" s="681">
        <v>9672960</v>
      </c>
      <c r="AO252" s="681">
        <v>10833715.200000001</v>
      </c>
      <c r="AP252" s="703"/>
      <c r="AQ252" s="703"/>
      <c r="AR252" s="703"/>
      <c r="AS252" s="703"/>
      <c r="AT252" s="703"/>
      <c r="AU252" s="703"/>
      <c r="AV252" s="703"/>
      <c r="AW252" s="703"/>
      <c r="AX252" s="703"/>
      <c r="AY252" s="683">
        <v>0</v>
      </c>
      <c r="AZ252" s="683">
        <v>29792716.800000004</v>
      </c>
      <c r="BA252" s="684" t="s">
        <v>245</v>
      </c>
      <c r="BB252" s="685" t="s">
        <v>359</v>
      </c>
      <c r="BC252" s="627" t="s">
        <v>269</v>
      </c>
      <c r="BD252" s="704"/>
      <c r="BE252" s="704"/>
      <c r="BF252" s="704"/>
      <c r="BG252" s="704"/>
      <c r="BH252" s="704"/>
      <c r="BI252" s="704"/>
      <c r="BJ252" s="704"/>
      <c r="BK252" s="704"/>
      <c r="BL252" s="704"/>
      <c r="BM252" s="629" t="s">
        <v>790</v>
      </c>
    </row>
    <row r="253" spans="1:70" ht="13.15" customHeight="1" x14ac:dyDescent="0.2">
      <c r="A253" s="623" t="s">
        <v>71</v>
      </c>
      <c r="B253" s="624" t="s">
        <v>426</v>
      </c>
      <c r="C253" s="624"/>
      <c r="D253" s="631" t="s">
        <v>695</v>
      </c>
      <c r="E253" s="705"/>
      <c r="F253" s="628"/>
      <c r="G253" s="628" t="s">
        <v>691</v>
      </c>
      <c r="H253" s="674"/>
      <c r="I253" s="675" t="s">
        <v>692</v>
      </c>
      <c r="J253" s="674" t="s">
        <v>693</v>
      </c>
      <c r="K253" s="676" t="s">
        <v>25</v>
      </c>
      <c r="L253" s="635"/>
      <c r="M253" s="625"/>
      <c r="N253" s="637">
        <v>100</v>
      </c>
      <c r="O253" s="638">
        <v>230000000</v>
      </c>
      <c r="P253" s="633" t="s">
        <v>233</v>
      </c>
      <c r="Q253" s="636" t="s">
        <v>484</v>
      </c>
      <c r="R253" s="639" t="s">
        <v>234</v>
      </c>
      <c r="S253" s="638">
        <v>230000000</v>
      </c>
      <c r="T253" s="633" t="s">
        <v>72</v>
      </c>
      <c r="U253" s="651"/>
      <c r="V253" s="636" t="s">
        <v>251</v>
      </c>
      <c r="W253" s="677"/>
      <c r="X253" s="636"/>
      <c r="Y253" s="636">
        <v>0</v>
      </c>
      <c r="Z253" s="678">
        <v>100</v>
      </c>
      <c r="AA253" s="678">
        <v>0</v>
      </c>
      <c r="AB253" s="678"/>
      <c r="AC253" s="678" t="s">
        <v>236</v>
      </c>
      <c r="AD253" s="635"/>
      <c r="AE253" s="679"/>
      <c r="AF253" s="702">
        <v>30677377.5</v>
      </c>
      <c r="AG253" s="681">
        <v>34358662.800000004</v>
      </c>
      <c r="AH253" s="645"/>
      <c r="AI253" s="645"/>
      <c r="AJ253" s="681">
        <v>40903170</v>
      </c>
      <c r="AK253" s="681">
        <v>45811550.400000006</v>
      </c>
      <c r="AL253" s="681"/>
      <c r="AM253" s="681"/>
      <c r="AN253" s="681">
        <v>40903170</v>
      </c>
      <c r="AO253" s="681">
        <v>45811550.400000006</v>
      </c>
      <c r="AP253" s="645"/>
      <c r="AQ253" s="645"/>
      <c r="AR253" s="645"/>
      <c r="AS253" s="645"/>
      <c r="AT253" s="645"/>
      <c r="AU253" s="645"/>
      <c r="AV253" s="645"/>
      <c r="AW253" s="645"/>
      <c r="AX253" s="645"/>
      <c r="AY253" s="683">
        <v>0</v>
      </c>
      <c r="AZ253" s="683">
        <v>125981763.60000001</v>
      </c>
      <c r="BA253" s="684" t="s">
        <v>245</v>
      </c>
      <c r="BB253" s="685" t="s">
        <v>360</v>
      </c>
      <c r="BC253" s="627" t="s">
        <v>361</v>
      </c>
      <c r="BD253" s="629"/>
      <c r="BE253" s="629"/>
      <c r="BF253" s="629"/>
      <c r="BG253" s="629"/>
      <c r="BH253" s="629"/>
      <c r="BI253" s="629"/>
      <c r="BJ253" s="629"/>
      <c r="BK253" s="629"/>
      <c r="BL253" s="629"/>
      <c r="BM253" s="629" t="s">
        <v>790</v>
      </c>
    </row>
    <row r="254" spans="1:70" ht="13.5" customHeight="1" x14ac:dyDescent="0.2">
      <c r="A254" s="542" t="s">
        <v>530</v>
      </c>
      <c r="B254" s="502"/>
      <c r="C254" s="476"/>
      <c r="D254" s="589" t="s">
        <v>743</v>
      </c>
      <c r="E254" s="575"/>
      <c r="F254" s="575"/>
      <c r="G254" s="590" t="s">
        <v>744</v>
      </c>
      <c r="H254" s="590" t="s">
        <v>652</v>
      </c>
      <c r="I254" s="591" t="s">
        <v>745</v>
      </c>
      <c r="J254" s="592" t="s">
        <v>746</v>
      </c>
      <c r="K254" s="593" t="s">
        <v>25</v>
      </c>
      <c r="L254" s="593"/>
      <c r="M254" s="593"/>
      <c r="N254" s="594">
        <v>100</v>
      </c>
      <c r="O254" s="561">
        <v>230000000</v>
      </c>
      <c r="P254" s="527" t="s">
        <v>747</v>
      </c>
      <c r="Q254" s="512" t="s">
        <v>662</v>
      </c>
      <c r="R254" s="508" t="s">
        <v>234</v>
      </c>
      <c r="S254" s="508">
        <v>230000000</v>
      </c>
      <c r="T254" s="527" t="s">
        <v>748</v>
      </c>
      <c r="U254" s="593"/>
      <c r="V254" s="595" t="s">
        <v>285</v>
      </c>
      <c r="W254" s="596"/>
      <c r="X254" s="596"/>
      <c r="Y254" s="597">
        <v>0</v>
      </c>
      <c r="Z254" s="597">
        <v>100</v>
      </c>
      <c r="AA254" s="597">
        <v>0</v>
      </c>
      <c r="AB254" s="596"/>
      <c r="AC254" s="596" t="s">
        <v>236</v>
      </c>
      <c r="AD254" s="598"/>
      <c r="AE254" s="599"/>
      <c r="AF254" s="600">
        <v>9423000</v>
      </c>
      <c r="AG254" s="600">
        <f>IF(AC254="С НДС",AF254*1.12,AF254)</f>
        <v>10553760.000000002</v>
      </c>
      <c r="AH254" s="600"/>
      <c r="AI254" s="600"/>
      <c r="AJ254" s="600">
        <v>13768000</v>
      </c>
      <c r="AK254" s="600">
        <f>IF(AC254="С НДС",AJ254*1.12,AJ254)</f>
        <v>15420160.000000002</v>
      </c>
      <c r="AL254" s="600"/>
      <c r="AM254" s="600"/>
      <c r="AN254" s="600">
        <v>15420460</v>
      </c>
      <c r="AO254" s="600">
        <f>IF(AC254="С НДС",AN254*1.12,AN254)</f>
        <v>17270915.200000003</v>
      </c>
      <c r="AP254" s="600"/>
      <c r="AQ254" s="600"/>
      <c r="AR254" s="600">
        <v>17270579.199999999</v>
      </c>
      <c r="AS254" s="600">
        <f>IF(AC254="С НДС",AR254*1.12,AR254)</f>
        <v>19343048.704</v>
      </c>
      <c r="AT254" s="600"/>
      <c r="AU254" s="600"/>
      <c r="AV254" s="600">
        <v>19343048.699999999</v>
      </c>
      <c r="AW254" s="600">
        <f>IF(AC254="С НДС",AV254*1.12,AV254)</f>
        <v>21664214.544</v>
      </c>
      <c r="AX254" s="599"/>
      <c r="AY254" s="599">
        <v>0</v>
      </c>
      <c r="AZ254" s="599">
        <f>IF(AC254="С НДС",AY254*1.12,AY254)</f>
        <v>0</v>
      </c>
      <c r="BA254" s="474" t="s">
        <v>245</v>
      </c>
      <c r="BB254" s="601" t="s">
        <v>749</v>
      </c>
      <c r="BC254" s="601" t="s">
        <v>749</v>
      </c>
      <c r="BD254" s="590"/>
      <c r="BE254" s="590"/>
      <c r="BF254" s="590"/>
      <c r="BG254" s="590"/>
      <c r="BH254" s="590"/>
      <c r="BI254" s="590"/>
      <c r="BJ254" s="590"/>
      <c r="BK254" s="590"/>
      <c r="BL254" s="590"/>
      <c r="BM254" s="510"/>
    </row>
    <row r="255" spans="1:70" ht="13.5" customHeight="1" x14ac:dyDescent="0.2">
      <c r="A255" s="535" t="s">
        <v>530</v>
      </c>
      <c r="B255" s="477"/>
      <c r="C255" s="559"/>
      <c r="D255" s="576" t="s">
        <v>785</v>
      </c>
      <c r="E255" s="574"/>
      <c r="F255" s="574"/>
      <c r="G255" s="577" t="s">
        <v>744</v>
      </c>
      <c r="H255" s="577" t="s">
        <v>652</v>
      </c>
      <c r="I255" s="578" t="s">
        <v>745</v>
      </c>
      <c r="J255" s="579" t="s">
        <v>746</v>
      </c>
      <c r="K255" s="580" t="s">
        <v>25</v>
      </c>
      <c r="L255" s="580"/>
      <c r="M255" s="580"/>
      <c r="N255" s="581">
        <v>100</v>
      </c>
      <c r="O255" s="548">
        <v>230000000</v>
      </c>
      <c r="P255" s="500" t="s">
        <v>747</v>
      </c>
      <c r="Q255" s="484" t="s">
        <v>765</v>
      </c>
      <c r="R255" s="24" t="s">
        <v>234</v>
      </c>
      <c r="S255" s="24">
        <v>230000000</v>
      </c>
      <c r="T255" s="500" t="s">
        <v>748</v>
      </c>
      <c r="U255" s="580"/>
      <c r="V255" s="582" t="s">
        <v>285</v>
      </c>
      <c r="W255" s="583"/>
      <c r="X255" s="583"/>
      <c r="Y255" s="584">
        <v>0</v>
      </c>
      <c r="Z255" s="584">
        <v>100</v>
      </c>
      <c r="AA255" s="584">
        <v>0</v>
      </c>
      <c r="AB255" s="583"/>
      <c r="AC255" s="583" t="s">
        <v>236</v>
      </c>
      <c r="AD255" s="585"/>
      <c r="AE255" s="586"/>
      <c r="AF255" s="587">
        <v>9423000</v>
      </c>
      <c r="AG255" s="587">
        <v>10553760.000000002</v>
      </c>
      <c r="AH255" s="587"/>
      <c r="AI255" s="587"/>
      <c r="AJ255" s="587">
        <v>13768000</v>
      </c>
      <c r="AK255" s="587">
        <v>15420160.000000002</v>
      </c>
      <c r="AL255" s="587"/>
      <c r="AM255" s="587"/>
      <c r="AN255" s="587">
        <v>15420460</v>
      </c>
      <c r="AO255" s="587">
        <v>17270915.200000003</v>
      </c>
      <c r="AP255" s="587"/>
      <c r="AQ255" s="587"/>
      <c r="AR255" s="587">
        <v>17270579.199999999</v>
      </c>
      <c r="AS255" s="587">
        <v>19343048.704</v>
      </c>
      <c r="AT255" s="587"/>
      <c r="AU255" s="587"/>
      <c r="AV255" s="587">
        <v>19343048.699999999</v>
      </c>
      <c r="AW255" s="587">
        <v>21664214.544</v>
      </c>
      <c r="AX255" s="586"/>
      <c r="AY255" s="586">
        <v>75225087.900000006</v>
      </c>
      <c r="AZ255" s="586">
        <v>84252098.448000014</v>
      </c>
      <c r="BA255" s="536" t="s">
        <v>245</v>
      </c>
      <c r="BB255" s="588" t="s">
        <v>749</v>
      </c>
      <c r="BC255" s="588" t="s">
        <v>749</v>
      </c>
      <c r="BD255" s="577"/>
      <c r="BE255" s="577"/>
      <c r="BF255" s="577"/>
      <c r="BG255" s="577"/>
      <c r="BH255" s="577"/>
      <c r="BI255" s="577"/>
      <c r="BJ255" s="577"/>
      <c r="BK255" s="577"/>
      <c r="BL255" s="577"/>
      <c r="BM255" s="501" t="s">
        <v>191</v>
      </c>
    </row>
    <row r="256" spans="1:70" s="602" customFormat="1" ht="12.95" customHeight="1" x14ac:dyDescent="0.25">
      <c r="A256" s="603" t="s">
        <v>66</v>
      </c>
      <c r="B256" s="604"/>
      <c r="C256" s="604"/>
      <c r="D256" s="605" t="s">
        <v>786</v>
      </c>
      <c r="E256" s="606"/>
      <c r="F256" s="604"/>
      <c r="G256" s="604" t="s">
        <v>265</v>
      </c>
      <c r="H256" s="604"/>
      <c r="I256" s="604" t="s">
        <v>266</v>
      </c>
      <c r="J256" s="604" t="s">
        <v>266</v>
      </c>
      <c r="K256" s="606" t="s">
        <v>25</v>
      </c>
      <c r="L256" s="604"/>
      <c r="M256" s="604"/>
      <c r="N256" s="607">
        <v>80</v>
      </c>
      <c r="O256" s="608">
        <v>230000000</v>
      </c>
      <c r="P256" s="606" t="s">
        <v>273</v>
      </c>
      <c r="Q256" s="609" t="s">
        <v>765</v>
      </c>
      <c r="R256" s="610" t="s">
        <v>234</v>
      </c>
      <c r="S256" s="611">
        <v>230000000</v>
      </c>
      <c r="T256" s="606" t="s">
        <v>787</v>
      </c>
      <c r="U256" s="604"/>
      <c r="V256" s="603" t="s">
        <v>235</v>
      </c>
      <c r="W256" s="604"/>
      <c r="X256" s="606"/>
      <c r="Y256" s="603" t="s">
        <v>278</v>
      </c>
      <c r="Z256" s="603" t="s">
        <v>700</v>
      </c>
      <c r="AA256" s="603">
        <v>10</v>
      </c>
      <c r="AB256" s="612"/>
      <c r="AC256" s="536" t="s">
        <v>236</v>
      </c>
      <c r="AD256" s="613"/>
      <c r="AE256" s="613"/>
      <c r="AF256" s="614">
        <v>10550480</v>
      </c>
      <c r="AG256" s="614">
        <f>AF256*1.12</f>
        <v>11816537.600000001</v>
      </c>
      <c r="AH256" s="615"/>
      <c r="AI256" s="615"/>
      <c r="AJ256" s="616">
        <v>21029784</v>
      </c>
      <c r="AK256" s="614">
        <f>AJ256*1.12</f>
        <v>23553358.080000002</v>
      </c>
      <c r="AL256" s="617"/>
      <c r="AM256" s="618"/>
      <c r="AN256" s="618"/>
      <c r="AO256" s="618"/>
      <c r="AP256" s="618"/>
      <c r="AQ256" s="618"/>
      <c r="AR256" s="618"/>
      <c r="AS256" s="618"/>
      <c r="AT256" s="618"/>
      <c r="AU256" s="618"/>
      <c r="AV256" s="618"/>
      <c r="AW256" s="618"/>
      <c r="AX256" s="618"/>
      <c r="AY256" s="614">
        <f t="shared" ref="AY256:AZ256" si="215">AF256+AJ256+AN256+AR256+AV256</f>
        <v>31580264</v>
      </c>
      <c r="AZ256" s="619">
        <f t="shared" si="215"/>
        <v>35369895.680000007</v>
      </c>
      <c r="BA256" s="614">
        <v>120240021112</v>
      </c>
      <c r="BB256" s="620" t="s">
        <v>788</v>
      </c>
      <c r="BC256" s="620" t="s">
        <v>789</v>
      </c>
      <c r="BD256" s="621"/>
      <c r="BE256" s="621"/>
      <c r="BF256" s="622"/>
      <c r="BG256" s="388"/>
      <c r="BH256" s="388"/>
      <c r="BI256" s="388"/>
      <c r="BJ256" s="388"/>
      <c r="BK256" s="388"/>
      <c r="BL256" s="388"/>
      <c r="BM256" s="388" t="s">
        <v>417</v>
      </c>
    </row>
    <row r="257" spans="1:65" ht="13.15" customHeight="1" x14ac:dyDescent="0.2">
      <c r="A257" s="14"/>
      <c r="B257" s="14"/>
      <c r="C257" s="14"/>
      <c r="D257" s="14"/>
      <c r="E257" s="14"/>
      <c r="F257" s="7" t="s">
        <v>246</v>
      </c>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9"/>
      <c r="AE257" s="19"/>
      <c r="AF257" s="19"/>
      <c r="AG257" s="16">
        <f>IF(AC257="С НДС",AF257*1.12,AF257)</f>
        <v>0</v>
      </c>
      <c r="AH257" s="19"/>
      <c r="AI257" s="19"/>
      <c r="AJ257" s="19"/>
      <c r="AK257" s="19"/>
      <c r="AL257" s="19"/>
      <c r="AM257" s="19"/>
      <c r="AN257" s="19"/>
      <c r="AO257" s="19"/>
      <c r="AP257" s="19"/>
      <c r="AQ257" s="19"/>
      <c r="AR257" s="19"/>
      <c r="AS257" s="19"/>
      <c r="AT257" s="19"/>
      <c r="AU257" s="19"/>
      <c r="AV257" s="19"/>
      <c r="AW257" s="19"/>
      <c r="AX257" s="19"/>
      <c r="AY257" s="19">
        <f>SUM(AY137:AY256)</f>
        <v>14018132632.257999</v>
      </c>
      <c r="AZ257" s="19">
        <f>SUM(AZ137:AZ256)</f>
        <v>16020779809.178562</v>
      </c>
      <c r="BA257" s="14"/>
      <c r="BB257" s="14"/>
      <c r="BC257" s="14"/>
      <c r="BD257" s="14"/>
      <c r="BE257" s="14"/>
      <c r="BF257" s="14"/>
      <c r="BG257" s="14"/>
      <c r="BH257" s="14"/>
      <c r="BI257" s="14"/>
      <c r="BJ257" s="14"/>
      <c r="BK257" s="14"/>
      <c r="BL257" s="14"/>
      <c r="BM257" s="14"/>
    </row>
    <row r="258" spans="1:65" ht="13.15" customHeight="1" x14ac:dyDescent="0.2">
      <c r="A258" s="14"/>
      <c r="B258" s="14"/>
      <c r="C258" s="14"/>
      <c r="D258" s="14"/>
      <c r="E258" s="14"/>
      <c r="F258" s="7" t="s">
        <v>249</v>
      </c>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9"/>
      <c r="AE258" s="19"/>
      <c r="AF258" s="19"/>
      <c r="AG258" s="16">
        <f>IF(AC258="С НДС",AF258*1.12,AF258)</f>
        <v>0</v>
      </c>
      <c r="AH258" s="19"/>
      <c r="AI258" s="19"/>
      <c r="AJ258" s="19"/>
      <c r="AK258" s="19"/>
      <c r="AL258" s="19"/>
      <c r="AM258" s="19"/>
      <c r="AN258" s="19"/>
      <c r="AO258" s="19"/>
      <c r="AP258" s="19"/>
      <c r="AQ258" s="19"/>
      <c r="AR258" s="19"/>
      <c r="AS258" s="19"/>
      <c r="AT258" s="19"/>
      <c r="AU258" s="19"/>
      <c r="AV258" s="19"/>
      <c r="AW258" s="19"/>
      <c r="AX258" s="19"/>
      <c r="AY258" s="19">
        <f>AY109+AY135+AY257</f>
        <v>23231047434.841042</v>
      </c>
      <c r="AZ258" s="19">
        <f>AZ109+AZ135+AZ257</f>
        <v>26339244388.075569</v>
      </c>
      <c r="BA258" s="14"/>
      <c r="BB258" s="14"/>
      <c r="BC258" s="14"/>
      <c r="BD258" s="14"/>
      <c r="BE258" s="14"/>
      <c r="BF258" s="14"/>
      <c r="BG258" s="14"/>
      <c r="BH258" s="14"/>
      <c r="BI258" s="14"/>
      <c r="BJ258" s="14"/>
      <c r="BK258" s="14"/>
      <c r="BL258" s="14"/>
      <c r="BM258" s="14"/>
    </row>
  </sheetData>
  <protectedRanges>
    <protectedRange sqref="J185" name="Диапазон3_74_5_1_5_2_1_1_1_1_1_2_5_1_2_1_2" securityDescriptor="O:WDG:WDD:(A;;CC;;;S-1-5-21-1281035640-548247933-376692995-11259)(A;;CC;;;S-1-5-21-1281035640-548247933-376692995-11258)(A;;CC;;;S-1-5-21-1281035640-548247933-376692995-5864)"/>
    <protectedRange sqref="I125" name="Диапазон3_27_1_2_1_1_1_24_1_3" securityDescriptor="O:WDG:WDD:(A;;CC;;;S-1-5-21-1281035640-548247933-376692995-11259)(A;;CC;;;S-1-5-21-1281035640-548247933-376692995-11258)(A;;CC;;;S-1-5-21-1281035640-548247933-376692995-5864)"/>
    <protectedRange sqref="J125" name="Диапазон3_27_1_2_2_1_1_24_1_3" securityDescriptor="O:WDG:WDD:(A;;CC;;;S-1-5-21-1281035640-548247933-376692995-11259)(A;;CC;;;S-1-5-21-1281035640-548247933-376692995-11258)(A;;CC;;;S-1-5-21-1281035640-548247933-376692995-5864)"/>
    <protectedRange sqref="I192" name="Диапазон3_27_1_2_1_1_1_24_1_1_1" securityDescriptor="O:WDG:WDD:(A;;CC;;;S-1-5-21-1281035640-548247933-376692995-11259)(A;;CC;;;S-1-5-21-1281035640-548247933-376692995-11258)(A;;CC;;;S-1-5-21-1281035640-548247933-376692995-5864)"/>
    <protectedRange sqref="J192" name="Диапазон3_27_1_2_2_1_1_24_1_1_1" securityDescriptor="O:WDG:WDD:(A;;CC;;;S-1-5-21-1281035640-548247933-376692995-11259)(A;;CC;;;S-1-5-21-1281035640-548247933-376692995-11258)(A;;CC;;;S-1-5-21-1281035640-548247933-376692995-5864)"/>
    <protectedRange sqref="I126" name="Диапазон3_27_1_2_1_1_1_24_1_2_1" securityDescriptor="O:WDG:WDD:(A;;CC;;;S-1-5-21-1281035640-548247933-376692995-11259)(A;;CC;;;S-1-5-21-1281035640-548247933-376692995-11258)(A;;CC;;;S-1-5-21-1281035640-548247933-376692995-5864)"/>
    <protectedRange sqref="J126" name="Диапазон3_27_1_2_2_1_1_24_1_2_1" securityDescriptor="O:WDG:WDD:(A;;CC;;;S-1-5-21-1281035640-548247933-376692995-11259)(A;;CC;;;S-1-5-21-1281035640-548247933-376692995-11258)(A;;CC;;;S-1-5-21-1281035640-548247933-376692995-5864)"/>
    <protectedRange sqref="J186" name="Диапазон3_74_5_1_5_2_1_1_1_1_1_2_5_1_2_1_1_1" securityDescriptor="O:WDG:WDD:(A;;CC;;;S-1-5-21-1281035640-548247933-376692995-11259)(A;;CC;;;S-1-5-21-1281035640-548247933-376692995-11258)(A;;CC;;;S-1-5-21-1281035640-548247933-376692995-5864)"/>
    <protectedRange sqref="H132:I132" name="Диапазон3_27_1_2_1_1_1_24_1_3_1" securityDescriptor="O:WDG:WDD:(A;;CC;;;S-1-5-21-1281035640-548247933-376692995-11259)(A;;CC;;;S-1-5-21-1281035640-548247933-376692995-11258)(A;;CC;;;S-1-5-21-1281035640-548247933-376692995-5864)"/>
    <protectedRange sqref="H127:I127" name="Диапазон3_27_1_2_1_1_1_24_1_4" securityDescriptor="O:WDG:WDD:(A;;CC;;;S-1-5-21-1281035640-548247933-376692995-11259)(A;;CC;;;S-1-5-21-1281035640-548247933-376692995-11258)(A;;CC;;;S-1-5-21-1281035640-548247933-376692995-5864)"/>
    <protectedRange sqref="I194" name="Диапазон3_27_1_2_1_1_1_24_1_1_1_1" securityDescriptor="O:WDG:WDD:(A;;CC;;;S-1-5-21-1281035640-548247933-376692995-11259)(A;;CC;;;S-1-5-21-1281035640-548247933-376692995-11258)(A;;CC;;;S-1-5-21-1281035640-548247933-376692995-5864)"/>
    <protectedRange sqref="J194" name="Диапазон3_27_1_2_2_1_1_24_1_1_1_1" securityDescriptor="O:WDG:WDD:(A;;CC;;;S-1-5-21-1281035640-548247933-376692995-11259)(A;;CC;;;S-1-5-21-1281035640-548247933-376692995-11258)(A;;CC;;;S-1-5-21-1281035640-548247933-376692995-5864)"/>
    <protectedRange sqref="J153" name="Диапазон3_74_5_1_5_2_1_1_1_1_1_2_5_1_2_1_2_1" securityDescriptor="O:WDG:WDD:(A;;CC;;;S-1-5-21-1281035640-548247933-376692995-11259)(A;;CC;;;S-1-5-21-1281035640-548247933-376692995-11258)(A;;CC;;;S-1-5-21-1281035640-548247933-376692995-5864)"/>
    <protectedRange sqref="J156" name="Диапазон3_74_5_1_5_2_1_1_1_1_1_2_5_1_2_1_3" securityDescriptor="O:WDG:WDD:(A;;CC;;;S-1-5-21-1281035640-548247933-376692995-11259)(A;;CC;;;S-1-5-21-1281035640-548247933-376692995-11258)(A;;CC;;;S-1-5-21-1281035640-548247933-376692995-5864)"/>
    <protectedRange sqref="J159" name="Диапазон3_74_5_1_5_2_1_1_1_1_1_2_5_1_2_1_4" securityDescriptor="O:WDG:WDD:(A;;CC;;;S-1-5-21-1281035640-548247933-376692995-11259)(A;;CC;;;S-1-5-21-1281035640-548247933-376692995-11258)(A;;CC;;;S-1-5-21-1281035640-548247933-376692995-5864)"/>
    <protectedRange sqref="J250" name="Диапазон3_27_1_2_1_1_1_24_1_1_1_1_1" securityDescriptor="O:WDG:WDD:(A;;CC;;;S-1-5-21-1281035640-548247933-376692995-11259)(A;;CC;;;S-1-5-21-1281035640-548247933-376692995-11258)(A;;CC;;;S-1-5-21-1281035640-548247933-376692995-5864)"/>
    <protectedRange sqref="K250" name="Диапазон3_27_1_2_2_1_1_24_1_1_1_1_1" securityDescriptor="O:WDG:WDD:(A;;CC;;;S-1-5-21-1281035640-548247933-376692995-11259)(A;;CC;;;S-1-5-21-1281035640-548247933-376692995-11258)(A;;CC;;;S-1-5-21-1281035640-548247933-376692995-5864)"/>
    <protectedRange sqref="J245" name="Диапазон3_27_1_2_1_1_1_24_1_1_1_2" securityDescriptor="O:WDG:WDD:(A;;CC;;;S-1-5-21-1281035640-548247933-376692995-11259)(A;;CC;;;S-1-5-21-1281035640-548247933-376692995-11258)(A;;CC;;;S-1-5-21-1281035640-548247933-376692995-5864)"/>
    <protectedRange sqref="K245" name="Диапазон3_27_1_2_2_1_1_24_1_1_1_2" securityDescriptor="O:WDG:WDD:(A;;CC;;;S-1-5-21-1281035640-548247933-376692995-11259)(A;;CC;;;S-1-5-21-1281035640-548247933-376692995-11258)(A;;CC;;;S-1-5-21-1281035640-548247933-376692995-5864)"/>
    <protectedRange sqref="J247" name="Диапазон3_27_1_2_1_1_1_24_1_1_1_3" securityDescriptor="O:WDG:WDD:(A;;CC;;;S-1-5-21-1281035640-548247933-376692995-11259)(A;;CC;;;S-1-5-21-1281035640-548247933-376692995-11258)(A;;CC;;;S-1-5-21-1281035640-548247933-376692995-5864)"/>
    <protectedRange sqref="K247" name="Диапазон3_27_1_2_2_1_1_24_1_1_1_3" securityDescriptor="O:WDG:WDD:(A;;CC;;;S-1-5-21-1281035640-548247933-376692995-11259)(A;;CC;;;S-1-5-21-1281035640-548247933-376692995-11258)(A;;CC;;;S-1-5-21-1281035640-548247933-376692995-5864)"/>
    <protectedRange sqref="J249" name="Диапазон3_27_1_2_1_1_1_24_1_1_1_4" securityDescriptor="O:WDG:WDD:(A;;CC;;;S-1-5-21-1281035640-548247933-376692995-11259)(A;;CC;;;S-1-5-21-1281035640-548247933-376692995-11258)(A;;CC;;;S-1-5-21-1281035640-548247933-376692995-5864)"/>
    <protectedRange sqref="K249" name="Диапазон3_27_1_2_2_1_1_24_1_1_1_4" securityDescriptor="O:WDG:WDD:(A;;CC;;;S-1-5-21-1281035640-548247933-376692995-11259)(A;;CC;;;S-1-5-21-1281035640-548247933-376692995-11258)(A;;CC;;;S-1-5-21-1281035640-548247933-376692995-5864)"/>
  </protectedRanges>
  <autoFilter ref="A9:WXN258"/>
  <mergeCells count="64">
    <mergeCell ref="Q5:Q7"/>
    <mergeCell ref="K5:K7"/>
    <mergeCell ref="L5:L7"/>
    <mergeCell ref="M5:M7"/>
    <mergeCell ref="N5:N7"/>
    <mergeCell ref="O5:O7"/>
    <mergeCell ref="P5:P7"/>
    <mergeCell ref="AH6:AH7"/>
    <mergeCell ref="AI6:AI7"/>
    <mergeCell ref="AJ6:AJ7"/>
    <mergeCell ref="AK6:AK7"/>
    <mergeCell ref="R5:R7"/>
    <mergeCell ref="S5:S7"/>
    <mergeCell ref="T5:T7"/>
    <mergeCell ref="U5:U7"/>
    <mergeCell ref="AL6:AL7"/>
    <mergeCell ref="BD6:BF6"/>
    <mergeCell ref="BG6:BI6"/>
    <mergeCell ref="BJ6:BL6"/>
    <mergeCell ref="AN6:AN7"/>
    <mergeCell ref="AO6:AO7"/>
    <mergeCell ref="AX6:AX7"/>
    <mergeCell ref="AY6:AY7"/>
    <mergeCell ref="AZ6:AZ7"/>
    <mergeCell ref="BB6:BB7"/>
    <mergeCell ref="AM6:AM7"/>
    <mergeCell ref="BB5:BC5"/>
    <mergeCell ref="BC6:BC7"/>
    <mergeCell ref="AP5:AS5"/>
    <mergeCell ref="AP6:AP7"/>
    <mergeCell ref="AQ6:AQ7"/>
    <mergeCell ref="AR6:AR7"/>
    <mergeCell ref="AS6:AS7"/>
    <mergeCell ref="AT5:AW5"/>
    <mergeCell ref="AT6:AT7"/>
    <mergeCell ref="AU6:AU7"/>
    <mergeCell ref="AV6:AV7"/>
    <mergeCell ref="AW6:AW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A5:A7"/>
    <mergeCell ref="F5:F7"/>
    <mergeCell ref="G5:G7"/>
    <mergeCell ref="I5:I7"/>
    <mergeCell ref="J5:J7"/>
    <mergeCell ref="C5:C7"/>
    <mergeCell ref="D5:D7"/>
    <mergeCell ref="E5:E7"/>
    <mergeCell ref="B5:B7"/>
    <mergeCell ref="H5:H7"/>
  </mergeCells>
  <conditionalFormatting sqref="AT137:AU139 AT163:AU163 AT165:AU165 AT167:AU167 AT169:AU169 AT172:AU172 AT175:AU175 AT178:AU178 AT154:AU154 AT157:AU157 AT160:AU161 AT142:AU142 AT145:AU145 AT147:AU147 AT149:AU149 AT151:AU151">
    <cfRule type="duplicateValues" dxfId="100" priority="99" stopIfTrue="1"/>
  </conditionalFormatting>
  <conditionalFormatting sqref="BC167">
    <cfRule type="duplicateValues" dxfId="99" priority="98"/>
  </conditionalFormatting>
  <conditionalFormatting sqref="AX137:AX139 AX163 AX165 AX167 AX169 AX172 AX175 AX178 AX154 AX157 AX160:AX161 AX142 AX145 AX147 AX149 AX151">
    <cfRule type="duplicateValues" dxfId="98" priority="97" stopIfTrue="1"/>
  </conditionalFormatting>
  <conditionalFormatting sqref="E43 E46 E49 E52 E55">
    <cfRule type="duplicateValues" dxfId="97" priority="96"/>
  </conditionalFormatting>
  <conditionalFormatting sqref="AT179:AU179">
    <cfRule type="duplicateValues" dxfId="96" priority="100" stopIfTrue="1"/>
  </conditionalFormatting>
  <conditionalFormatting sqref="BC180:BC184 AX179">
    <cfRule type="duplicateValues" dxfId="95" priority="101" stopIfTrue="1"/>
  </conditionalFormatting>
  <conditionalFormatting sqref="AT162:AU162">
    <cfRule type="duplicateValues" dxfId="94" priority="95" stopIfTrue="1"/>
  </conditionalFormatting>
  <conditionalFormatting sqref="AX162">
    <cfRule type="duplicateValues" dxfId="93" priority="94" stopIfTrue="1"/>
  </conditionalFormatting>
  <conditionalFormatting sqref="AT164:AU164">
    <cfRule type="duplicateValues" dxfId="92" priority="93" stopIfTrue="1"/>
  </conditionalFormatting>
  <conditionalFormatting sqref="AX164">
    <cfRule type="duplicateValues" dxfId="91" priority="92" stopIfTrue="1"/>
  </conditionalFormatting>
  <conditionalFormatting sqref="AT166:AU166">
    <cfRule type="duplicateValues" dxfId="90" priority="91" stopIfTrue="1"/>
  </conditionalFormatting>
  <conditionalFormatting sqref="AX166">
    <cfRule type="duplicateValues" dxfId="89" priority="90" stopIfTrue="1"/>
  </conditionalFormatting>
  <conditionalFormatting sqref="AT168:AU168">
    <cfRule type="duplicateValues" dxfId="88" priority="89" stopIfTrue="1"/>
  </conditionalFormatting>
  <conditionalFormatting sqref="BC168">
    <cfRule type="duplicateValues" dxfId="87" priority="88"/>
  </conditionalFormatting>
  <conditionalFormatting sqref="AX168">
    <cfRule type="duplicateValues" dxfId="86" priority="87" stopIfTrue="1"/>
  </conditionalFormatting>
  <conditionalFormatting sqref="AT170:AU170">
    <cfRule type="duplicateValues" dxfId="85" priority="86" stopIfTrue="1"/>
  </conditionalFormatting>
  <conditionalFormatting sqref="AX170">
    <cfRule type="duplicateValues" dxfId="84" priority="85" stopIfTrue="1"/>
  </conditionalFormatting>
  <conditionalFormatting sqref="AT173:AU173">
    <cfRule type="duplicateValues" dxfId="83" priority="84" stopIfTrue="1"/>
  </conditionalFormatting>
  <conditionalFormatting sqref="AX173">
    <cfRule type="duplicateValues" dxfId="82" priority="83" stopIfTrue="1"/>
  </conditionalFormatting>
  <conditionalFormatting sqref="AT176:AU176">
    <cfRule type="duplicateValues" dxfId="81" priority="82" stopIfTrue="1"/>
  </conditionalFormatting>
  <conditionalFormatting sqref="AX176">
    <cfRule type="duplicateValues" dxfId="80" priority="81" stopIfTrue="1"/>
  </conditionalFormatting>
  <conditionalFormatting sqref="AX189">
    <cfRule type="duplicateValues" dxfId="79" priority="80" stopIfTrue="1"/>
  </conditionalFormatting>
  <conditionalFormatting sqref="H100 H104">
    <cfRule type="duplicateValues" dxfId="78" priority="79"/>
  </conditionalFormatting>
  <conditionalFormatting sqref="H100">
    <cfRule type="duplicateValues" dxfId="77" priority="78"/>
  </conditionalFormatting>
  <conditionalFormatting sqref="H100">
    <cfRule type="duplicateValues" dxfId="76" priority="77"/>
  </conditionalFormatting>
  <conditionalFormatting sqref="AT195:AU196">
    <cfRule type="duplicateValues" dxfId="75" priority="76" stopIfTrue="1"/>
  </conditionalFormatting>
  <conditionalFormatting sqref="AX195:AX196">
    <cfRule type="duplicateValues" dxfId="74" priority="75" stopIfTrue="1"/>
  </conditionalFormatting>
  <conditionalFormatting sqref="AT152:AU152">
    <cfRule type="duplicateValues" dxfId="73" priority="74" stopIfTrue="1"/>
  </conditionalFormatting>
  <conditionalFormatting sqref="AX152">
    <cfRule type="duplicateValues" dxfId="72" priority="73" stopIfTrue="1"/>
  </conditionalFormatting>
  <conditionalFormatting sqref="AT155:AU155">
    <cfRule type="duplicateValues" dxfId="71" priority="72" stopIfTrue="1"/>
  </conditionalFormatting>
  <conditionalFormatting sqref="AX155">
    <cfRule type="duplicateValues" dxfId="70" priority="71" stopIfTrue="1"/>
  </conditionalFormatting>
  <conditionalFormatting sqref="AT158:AU158">
    <cfRule type="duplicateValues" dxfId="69" priority="70" stopIfTrue="1"/>
  </conditionalFormatting>
  <conditionalFormatting sqref="AX158">
    <cfRule type="duplicateValues" dxfId="68" priority="69" stopIfTrue="1"/>
  </conditionalFormatting>
  <conditionalFormatting sqref="BB197">
    <cfRule type="duplicateValues" dxfId="67" priority="67" stopIfTrue="1"/>
  </conditionalFormatting>
  <conditionalFormatting sqref="AX197">
    <cfRule type="duplicateValues" dxfId="66" priority="68" stopIfTrue="1"/>
  </conditionalFormatting>
  <conditionalFormatting sqref="AT239:AU239">
    <cfRule type="duplicateValues" dxfId="65" priority="65" stopIfTrue="1"/>
  </conditionalFormatting>
  <conditionalFormatting sqref="AX239">
    <cfRule type="duplicateValues" dxfId="64" priority="66" stopIfTrue="1"/>
  </conditionalFormatting>
  <conditionalFormatting sqref="AT240:AU240">
    <cfRule type="duplicateValues" dxfId="63" priority="63" stopIfTrue="1"/>
  </conditionalFormatting>
  <conditionalFormatting sqref="AX240">
    <cfRule type="duplicateValues" dxfId="62" priority="64" stopIfTrue="1"/>
  </conditionalFormatting>
  <conditionalFormatting sqref="H101">
    <cfRule type="duplicateValues" dxfId="61" priority="62"/>
  </conditionalFormatting>
  <conditionalFormatting sqref="H101">
    <cfRule type="duplicateValues" dxfId="60" priority="61"/>
  </conditionalFormatting>
  <conditionalFormatting sqref="H101">
    <cfRule type="duplicateValues" dxfId="59" priority="60"/>
  </conditionalFormatting>
  <conditionalFormatting sqref="H105">
    <cfRule type="duplicateValues" dxfId="58" priority="59"/>
  </conditionalFormatting>
  <conditionalFormatting sqref="H105">
    <cfRule type="duplicateValues" dxfId="57" priority="58"/>
  </conditionalFormatting>
  <conditionalFormatting sqref="H105">
    <cfRule type="duplicateValues" dxfId="56" priority="57"/>
  </conditionalFormatting>
  <conditionalFormatting sqref="AT244:AU244">
    <cfRule type="duplicateValues" dxfId="55" priority="55" stopIfTrue="1"/>
  </conditionalFormatting>
  <conditionalFormatting sqref="AX244">
    <cfRule type="duplicateValues" dxfId="54" priority="56" stopIfTrue="1"/>
  </conditionalFormatting>
  <conditionalFormatting sqref="AT246:AU246">
    <cfRule type="duplicateValues" dxfId="53" priority="53" stopIfTrue="1"/>
  </conditionalFormatting>
  <conditionalFormatting sqref="AX246">
    <cfRule type="duplicateValues" dxfId="52" priority="54" stopIfTrue="1"/>
  </conditionalFormatting>
  <conditionalFormatting sqref="H102">
    <cfRule type="duplicateValues" dxfId="47" priority="48"/>
  </conditionalFormatting>
  <conditionalFormatting sqref="H102">
    <cfRule type="duplicateValues" dxfId="46" priority="47"/>
  </conditionalFormatting>
  <conditionalFormatting sqref="H102">
    <cfRule type="duplicateValues" dxfId="45" priority="46"/>
  </conditionalFormatting>
  <conditionalFormatting sqref="H106">
    <cfRule type="duplicateValues" dxfId="44" priority="45"/>
  </conditionalFormatting>
  <conditionalFormatting sqref="H106">
    <cfRule type="duplicateValues" dxfId="43" priority="44"/>
  </conditionalFormatting>
  <conditionalFormatting sqref="H106">
    <cfRule type="duplicateValues" dxfId="42" priority="43"/>
  </conditionalFormatting>
  <conditionalFormatting sqref="AP194">
    <cfRule type="duplicateValues" dxfId="41" priority="42" stopIfTrue="1"/>
  </conditionalFormatting>
  <conditionalFormatting sqref="AT153:AU153">
    <cfRule type="duplicateValues" dxfId="40" priority="40" stopIfTrue="1"/>
  </conditionalFormatting>
  <conditionalFormatting sqref="AX153">
    <cfRule type="duplicateValues" dxfId="39" priority="41" stopIfTrue="1"/>
  </conditionalFormatting>
  <conditionalFormatting sqref="AT156:AU156">
    <cfRule type="duplicateValues" dxfId="38" priority="38" stopIfTrue="1"/>
  </conditionalFormatting>
  <conditionalFormatting sqref="AX156">
    <cfRule type="duplicateValues" dxfId="37" priority="39" stopIfTrue="1"/>
  </conditionalFormatting>
  <conditionalFormatting sqref="AT159:AU159">
    <cfRule type="duplicateValues" dxfId="36" priority="36" stopIfTrue="1"/>
  </conditionalFormatting>
  <conditionalFormatting sqref="AX159">
    <cfRule type="duplicateValues" dxfId="35" priority="37" stopIfTrue="1"/>
  </conditionalFormatting>
  <conditionalFormatting sqref="AQ250">
    <cfRule type="duplicateValues" dxfId="34" priority="34" stopIfTrue="1"/>
  </conditionalFormatting>
  <conditionalFormatting sqref="AP250">
    <cfRule type="duplicateValues" dxfId="33" priority="35" stopIfTrue="1"/>
  </conditionalFormatting>
  <conditionalFormatting sqref="AT251:AU253">
    <cfRule type="duplicateValues" dxfId="32" priority="32" stopIfTrue="1"/>
  </conditionalFormatting>
  <conditionalFormatting sqref="AX251:AX253">
    <cfRule type="duplicateValues" dxfId="31" priority="33" stopIfTrue="1"/>
  </conditionalFormatting>
  <conditionalFormatting sqref="AT245:AU245">
    <cfRule type="duplicateValues" dxfId="30" priority="30" stopIfTrue="1"/>
  </conditionalFormatting>
  <conditionalFormatting sqref="AX245">
    <cfRule type="duplicateValues" dxfId="29" priority="31" stopIfTrue="1"/>
  </conditionalFormatting>
  <conditionalFormatting sqref="AT247:AU247">
    <cfRule type="duplicateValues" dxfId="28" priority="28" stopIfTrue="1"/>
  </conditionalFormatting>
  <conditionalFormatting sqref="AX247">
    <cfRule type="duplicateValues" dxfId="27" priority="29" stopIfTrue="1"/>
  </conditionalFormatting>
  <conditionalFormatting sqref="AT249:AU249">
    <cfRule type="duplicateValues" dxfId="26" priority="26" stopIfTrue="1"/>
  </conditionalFormatting>
  <conditionalFormatting sqref="AX249">
    <cfRule type="duplicateValues" dxfId="25" priority="27" stopIfTrue="1"/>
  </conditionalFormatting>
  <conditionalFormatting sqref="AZ66">
    <cfRule type="duplicateValues" dxfId="24" priority="25"/>
  </conditionalFormatting>
  <conditionalFormatting sqref="AZ70">
    <cfRule type="duplicateValues" dxfId="23" priority="24"/>
  </conditionalFormatting>
  <conditionalFormatting sqref="AZ99">
    <cfRule type="duplicateValues" dxfId="22" priority="23"/>
  </conditionalFormatting>
  <conditionalFormatting sqref="AZ90">
    <cfRule type="duplicateValues" dxfId="21" priority="22"/>
  </conditionalFormatting>
  <conditionalFormatting sqref="AZ90">
    <cfRule type="duplicateValues" dxfId="20" priority="20"/>
    <cfRule type="duplicateValues" dxfId="19" priority="21"/>
  </conditionalFormatting>
  <conditionalFormatting sqref="H107">
    <cfRule type="duplicateValues" dxfId="18" priority="19"/>
  </conditionalFormatting>
  <conditionalFormatting sqref="H107">
    <cfRule type="duplicateValues" dxfId="17" priority="18"/>
  </conditionalFormatting>
  <conditionalFormatting sqref="H107">
    <cfRule type="duplicateValues" dxfId="16" priority="17"/>
  </conditionalFormatting>
  <conditionalFormatting sqref="H79">
    <cfRule type="duplicateValues" dxfId="15" priority="14"/>
  </conditionalFormatting>
  <conditionalFormatting sqref="H79">
    <cfRule type="duplicateValues" dxfId="14" priority="16"/>
  </conditionalFormatting>
  <conditionalFormatting sqref="H79">
    <cfRule type="duplicateValues" dxfId="13" priority="15"/>
  </conditionalFormatting>
  <conditionalFormatting sqref="H82">
    <cfRule type="duplicateValues" dxfId="12" priority="11"/>
  </conditionalFormatting>
  <conditionalFormatting sqref="H82">
    <cfRule type="duplicateValues" dxfId="11" priority="13"/>
  </conditionalFormatting>
  <conditionalFormatting sqref="H82">
    <cfRule type="duplicateValues" dxfId="10" priority="12"/>
  </conditionalFormatting>
  <conditionalFormatting sqref="H14">
    <cfRule type="duplicateValues" dxfId="9" priority="8"/>
  </conditionalFormatting>
  <conditionalFormatting sqref="H14">
    <cfRule type="duplicateValues" dxfId="8" priority="10"/>
  </conditionalFormatting>
  <conditionalFormatting sqref="H14">
    <cfRule type="duplicateValues" dxfId="7" priority="9"/>
  </conditionalFormatting>
  <conditionalFormatting sqref="H17">
    <cfRule type="duplicateValues" dxfId="6" priority="5"/>
  </conditionalFormatting>
  <conditionalFormatting sqref="H17">
    <cfRule type="duplicateValues" dxfId="5" priority="7"/>
  </conditionalFormatting>
  <conditionalFormatting sqref="H17">
    <cfRule type="duplicateValues" dxfId="4" priority="6"/>
  </conditionalFormatting>
  <conditionalFormatting sqref="AZ91">
    <cfRule type="duplicateValues" dxfId="3" priority="4"/>
  </conditionalFormatting>
  <conditionalFormatting sqref="AZ91">
    <cfRule type="duplicateValues" dxfId="2" priority="2"/>
    <cfRule type="duplicateValues" dxfId="1" priority="3"/>
  </conditionalFormatting>
  <conditionalFormatting sqref="AZ71">
    <cfRule type="duplicateValues" dxfId="0" priority="1"/>
  </conditionalFormatting>
  <dataValidations count="10">
    <dataValidation type="custom" allowBlank="1" showInputMessage="1" showErrorMessage="1" sqref="AF185">
      <formula1>#REF!*#REF!</formula1>
    </dataValidation>
    <dataValidation type="list" allowBlank="1" showInputMessage="1" showErrorMessage="1" sqref="L249 L111:L113 L195:L196 L237:L240 L178:L179 L172:L173 L175:L176 L160:L170 L137:L152 L154:L155 L157:L158 L242:L247 L187:L189">
      <formula1>основания150</formula1>
    </dataValidation>
    <dataValidation type="list" allowBlank="1" showInputMessage="1" showErrorMessage="1" sqref="AB180:AB184 WMF125 WLU126 WCJ125 VSN125 VIR125 UYV125 UOZ125 UFD125 TVH125 TLL125 TBP125 SRT125 SHX125 RYB125 ROF125 REJ125 QUN125 QKR125 QAV125 PQZ125 PHD125 OXH125 ONL125 ODP125 NTT125 NJX125 NAB125 MQF125 MGJ125 LWN125 LMR125 LCV125 KSZ125 KJD125 JZH125 JPL125 JFP125 IVT125 ILX125 ICB125 HSF125 HIJ125 GYN125 GOR125 GEV125 FUZ125 FLD125 FBH125 ERL125 EHP125 DXT125 DNX125 DEB125 CUF125 CKJ125 CAN125 BQR125 BGV125 AWZ125 AND125 ADH125 TL125 JP125 WWB125 WCH193 VIR192 UYV192 UOZ192 UFD192 TVH192 TLL192 TBP192 SRT192 SHX192 RYB192 ROF192 REJ192 QUN192 QKR192 QAV192 PQZ192 PHD192 OXH192 ONL192 ODP192 NTT192 NJX192 NAB192 MQF192 MGJ192 LWN192 LMR192 LCV192 KSZ192 KJD192 JZH192 JPL192 JFP192 IVT192 ILX192 ICB192 HSF192 HIJ192 GYN192 GOR192 GEV192 FUZ192 FLD192 FBH192 ERL192 EHP192 DXT192 DNX192 DEB192 CUF192 CKJ192 CAN192 BQR192 BGV192 AWZ192 AND192 ADH192 TL192 JP192 WWB192 WMF192 WCJ192 AB125:AB127 VSL193 VIP193 UYT193 UOX193 UFB193 TVF193 TLJ193 TBN193 SRR193 SHV193 RXZ193 ROD193 REH193 QUL193 QKP193 QAT193 PQX193 PHB193 OXF193 ONJ193 ODN193 NTR193 NJV193 MZZ193 MQD193 MGH193 LWL193 LMP193 LCT193 KSX193 KJB193 JZF193 JPJ193 JFN193 IVR193 ILV193 IBZ193 HSD193 HIH193 GYL193 GOP193 GET193 FUX193 FLB193 FBF193 ERJ193 EHN193 DXR193 DNV193 DDZ193 CUD193 CKH193 CAL193 BQP193 BGT193 AWX193 ANB193 ADF193 TJ193 JN193 WVZ193 WMD193 VSN192 WBY126 VSC126 VIG126 UYK126 UOO126 UES126 TUW126 TLA126 TBE126 SRI126 SHM126 RXQ126 RNU126 RDY126 QUC126 QKG126 QAK126 PQO126 PGS126 OWW126 ONA126 ODE126 NTI126 NJM126 MZQ126 MPU126 MFY126 LWC126 LMG126 LCK126 KSO126 KIS126 JYW126 JPA126 JFE126 IVI126 ILM126 IBQ126 HRU126 HHY126 GYC126 GOG126 GEK126 FUO126 FKS126 FAW126 ERA126 EHE126 DXI126 DNM126 DDQ126 CTU126 CJY126 CAC126 BQG126 BGK126 AWO126 AMS126 ACW126 TA126 JE126 WVQ126 AB199:AB201 AB114:AB115 AB132 AB254:AB255">
      <formula1>ЕИ</formula1>
    </dataValidation>
    <dataValidation type="list" allowBlank="1" showInputMessage="1" showErrorMessage="1" sqref="U180:U184 WLY125 WLN126 WCC125 VSG125 VIK125 UYO125 UOS125 UEW125 TVA125 TLE125 TBI125 SRM125 SHQ125 RXU125 RNY125 REC125 QUG125 QKK125 QAO125 PQS125 PGW125 OXA125 ONE125 ODI125 NTM125 NJQ125 MZU125 MPY125 MGC125 LWG125 LMK125 LCO125 KSS125 KIW125 JZA125 JPE125 JFI125 IVM125 ILQ125 IBU125 HRY125 HIC125 GYG125 GOK125 GEO125 FUS125 FKW125 FBA125 ERE125 EHI125 DXM125 DNQ125 DDU125 CTY125 CKC125 CAG125 BQK125 BGO125 AWS125 AMW125 ADA125 TE125 JI125 WVU125 WLW193 VIK192 UYO192 UOS192 UEW192 TVA192 TLE192 TBI192 SRM192 SHQ192 RXU192 RNY192 REC192 QUG192 QKK192 QAO192 PQS192 PGW192 OXA192 ONE192 ODI192 NTM192 NJQ192 MZU192 MPY192 MGC192 LWG192 LMK192 LCO192 KSS192 KIW192 JZA192 JPE192 JFI192 IVM192 ILQ192 IBU192 HRY192 HIC192 GYG192 GOK192 GEO192 FUS192 FKW192 FBA192 ERE192 EHI192 DXM192 DNQ192 DDU192 CTY192 CKC192 CAG192 BQK192 BGO192 AWS192 AMW192 ADA192 TE192 JI192 WVU192 WLY192 WCC192 U125:U127 WCA193 VSE193 VII193 UYM193 UOQ193 UEU193 TUY193 TLC193 TBG193 SRK193 SHO193 RXS193 RNW193 REA193 QUE193 QKI193 QAM193 PQQ193 PGU193 OWY193 ONC193 ODG193 NTK193 NJO193 MZS193 MPW193 MGA193 LWE193 LMI193 LCM193 KSQ193 KIU193 JYY193 JPC193 JFG193 IVK193 ILO193 IBS193 HRW193 HIA193 GYE193 GOI193 GEM193 FUQ193 FKU193 FAY193 ERC193 EHG193 DXK193 DNO193 DDS193 CTW193 CKA193 CAE193 BQI193 BGM193 AWQ193 AMU193 ACY193 TC193 JG193 WVS193 VSG192 WBR126 VRV126 VHZ126 UYD126 UOH126 UEL126 TUP126 TKT126 TAX126 SRB126 SHF126 RXJ126 RNN126 RDR126 QTV126 QJZ126 QAD126 PQH126 PGL126 OWP126 OMT126 OCX126 NTB126 NJF126 MZJ126 MPN126 MFR126 LVV126 LLZ126 LCD126 KSH126 KIL126 JYP126 JOT126 JEX126 IVB126 ILF126 IBJ126 HRN126 HHR126 GXV126 GNZ126 GED126 FUH126 FKL126 FAP126 EQT126 EGX126 DXB126 DNF126 DDJ126 CTN126 CJR126 BZV126 BPZ126 BGD126 AWH126 AML126 ACP126 ST126 IX126 WVJ126 U199:U201 U114:U115 U132 U254:U255">
      <formula1>Инкотермс</formula1>
    </dataValidation>
    <dataValidation type="custom" allowBlank="1" showInputMessage="1" showErrorMessage="1" sqref="AY131099:AY131122 AY65563:AY65586 AY196635:AY196658 AY983067:AY983090 AY917531:AY917554 AY851995:AY852018 AY786459:AY786482 AY720923:AY720946 AY655387:AY655410 AY589851:AY589874 AY524315:AY524338 AY458779:AY458802 AY393243:AY393266 AY327707:AY327730 AY262171:AY262194">
      <formula1>AO65563*AX65563</formula1>
    </dataValidation>
    <dataValidation type="list" allowBlank="1" showInputMessage="1" showErrorMessage="1" sqref="WVR983067:WVR983895 L65563:L66391 JF65563:JF66391 TB65563:TB66391 ACX65563:ACX66391 AMT65563:AMT66391 AWP65563:AWP66391 BGL65563:BGL66391 BQH65563:BQH66391 CAD65563:CAD66391 CJZ65563:CJZ66391 CTV65563:CTV66391 DDR65563:DDR66391 DNN65563:DNN66391 DXJ65563:DXJ66391 EHF65563:EHF66391 ERB65563:ERB66391 FAX65563:FAX66391 FKT65563:FKT66391 FUP65563:FUP66391 GEL65563:GEL66391 GOH65563:GOH66391 GYD65563:GYD66391 HHZ65563:HHZ66391 HRV65563:HRV66391 IBR65563:IBR66391 ILN65563:ILN66391 IVJ65563:IVJ66391 JFF65563:JFF66391 JPB65563:JPB66391 JYX65563:JYX66391 KIT65563:KIT66391 KSP65563:KSP66391 LCL65563:LCL66391 LMH65563:LMH66391 LWD65563:LWD66391 MFZ65563:MFZ66391 MPV65563:MPV66391 MZR65563:MZR66391 NJN65563:NJN66391 NTJ65563:NTJ66391 ODF65563:ODF66391 ONB65563:ONB66391 OWX65563:OWX66391 PGT65563:PGT66391 PQP65563:PQP66391 QAL65563:QAL66391 QKH65563:QKH66391 QUD65563:QUD66391 RDZ65563:RDZ66391 RNV65563:RNV66391 RXR65563:RXR66391 SHN65563:SHN66391 SRJ65563:SRJ66391 TBF65563:TBF66391 TLB65563:TLB66391 TUX65563:TUX66391 UET65563:UET66391 UOP65563:UOP66391 UYL65563:UYL66391 VIH65563:VIH66391 VSD65563:VSD66391 WBZ65563:WBZ66391 WLV65563:WLV66391 WVR65563:WVR66391 L131099:L131927 JF131099:JF131927 TB131099:TB131927 ACX131099:ACX131927 AMT131099:AMT131927 AWP131099:AWP131927 BGL131099:BGL131927 BQH131099:BQH131927 CAD131099:CAD131927 CJZ131099:CJZ131927 CTV131099:CTV131927 DDR131099:DDR131927 DNN131099:DNN131927 DXJ131099:DXJ131927 EHF131099:EHF131927 ERB131099:ERB131927 FAX131099:FAX131927 FKT131099:FKT131927 FUP131099:FUP131927 GEL131099:GEL131927 GOH131099:GOH131927 GYD131099:GYD131927 HHZ131099:HHZ131927 HRV131099:HRV131927 IBR131099:IBR131927 ILN131099:ILN131927 IVJ131099:IVJ131927 JFF131099:JFF131927 JPB131099:JPB131927 JYX131099:JYX131927 KIT131099:KIT131927 KSP131099:KSP131927 LCL131099:LCL131927 LMH131099:LMH131927 LWD131099:LWD131927 MFZ131099:MFZ131927 MPV131099:MPV131927 MZR131099:MZR131927 NJN131099:NJN131927 NTJ131099:NTJ131927 ODF131099:ODF131927 ONB131099:ONB131927 OWX131099:OWX131927 PGT131099:PGT131927 PQP131099:PQP131927 QAL131099:QAL131927 QKH131099:QKH131927 QUD131099:QUD131927 RDZ131099:RDZ131927 RNV131099:RNV131927 RXR131099:RXR131927 SHN131099:SHN131927 SRJ131099:SRJ131927 TBF131099:TBF131927 TLB131099:TLB131927 TUX131099:TUX131927 UET131099:UET131927 UOP131099:UOP131927 UYL131099:UYL131927 VIH131099:VIH131927 VSD131099:VSD131927 WBZ131099:WBZ131927 WLV131099:WLV131927 WVR131099:WVR131927 L196635:L197463 JF196635:JF197463 TB196635:TB197463 ACX196635:ACX197463 AMT196635:AMT197463 AWP196635:AWP197463 BGL196635:BGL197463 BQH196635:BQH197463 CAD196635:CAD197463 CJZ196635:CJZ197463 CTV196635:CTV197463 DDR196635:DDR197463 DNN196635:DNN197463 DXJ196635:DXJ197463 EHF196635:EHF197463 ERB196635:ERB197463 FAX196635:FAX197463 FKT196635:FKT197463 FUP196635:FUP197463 GEL196635:GEL197463 GOH196635:GOH197463 GYD196635:GYD197463 HHZ196635:HHZ197463 HRV196635:HRV197463 IBR196635:IBR197463 ILN196635:ILN197463 IVJ196635:IVJ197463 JFF196635:JFF197463 JPB196635:JPB197463 JYX196635:JYX197463 KIT196635:KIT197463 KSP196635:KSP197463 LCL196635:LCL197463 LMH196635:LMH197463 LWD196635:LWD197463 MFZ196635:MFZ197463 MPV196635:MPV197463 MZR196635:MZR197463 NJN196635:NJN197463 NTJ196635:NTJ197463 ODF196635:ODF197463 ONB196635:ONB197463 OWX196635:OWX197463 PGT196635:PGT197463 PQP196635:PQP197463 QAL196635:QAL197463 QKH196635:QKH197463 QUD196635:QUD197463 RDZ196635:RDZ197463 RNV196635:RNV197463 RXR196635:RXR197463 SHN196635:SHN197463 SRJ196635:SRJ197463 TBF196635:TBF197463 TLB196635:TLB197463 TUX196635:TUX197463 UET196635:UET197463 UOP196635:UOP197463 UYL196635:UYL197463 VIH196635:VIH197463 VSD196635:VSD197463 WBZ196635:WBZ197463 WLV196635:WLV197463 WVR196635:WVR197463 L262171:L262999 JF262171:JF262999 TB262171:TB262999 ACX262171:ACX262999 AMT262171:AMT262999 AWP262171:AWP262999 BGL262171:BGL262999 BQH262171:BQH262999 CAD262171:CAD262999 CJZ262171:CJZ262999 CTV262171:CTV262999 DDR262171:DDR262999 DNN262171:DNN262999 DXJ262171:DXJ262999 EHF262171:EHF262999 ERB262171:ERB262999 FAX262171:FAX262999 FKT262171:FKT262999 FUP262171:FUP262999 GEL262171:GEL262999 GOH262171:GOH262999 GYD262171:GYD262999 HHZ262171:HHZ262999 HRV262171:HRV262999 IBR262171:IBR262999 ILN262171:ILN262999 IVJ262171:IVJ262999 JFF262171:JFF262999 JPB262171:JPB262999 JYX262171:JYX262999 KIT262171:KIT262999 KSP262171:KSP262999 LCL262171:LCL262999 LMH262171:LMH262999 LWD262171:LWD262999 MFZ262171:MFZ262999 MPV262171:MPV262999 MZR262171:MZR262999 NJN262171:NJN262999 NTJ262171:NTJ262999 ODF262171:ODF262999 ONB262171:ONB262999 OWX262171:OWX262999 PGT262171:PGT262999 PQP262171:PQP262999 QAL262171:QAL262999 QKH262171:QKH262999 QUD262171:QUD262999 RDZ262171:RDZ262999 RNV262171:RNV262999 RXR262171:RXR262999 SHN262171:SHN262999 SRJ262171:SRJ262999 TBF262171:TBF262999 TLB262171:TLB262999 TUX262171:TUX262999 UET262171:UET262999 UOP262171:UOP262999 UYL262171:UYL262999 VIH262171:VIH262999 VSD262171:VSD262999 WBZ262171:WBZ262999 WLV262171:WLV262999 WVR262171:WVR262999 L327707:L328535 JF327707:JF328535 TB327707:TB328535 ACX327707:ACX328535 AMT327707:AMT328535 AWP327707:AWP328535 BGL327707:BGL328535 BQH327707:BQH328535 CAD327707:CAD328535 CJZ327707:CJZ328535 CTV327707:CTV328535 DDR327707:DDR328535 DNN327707:DNN328535 DXJ327707:DXJ328535 EHF327707:EHF328535 ERB327707:ERB328535 FAX327707:FAX328535 FKT327707:FKT328535 FUP327707:FUP328535 GEL327707:GEL328535 GOH327707:GOH328535 GYD327707:GYD328535 HHZ327707:HHZ328535 HRV327707:HRV328535 IBR327707:IBR328535 ILN327707:ILN328535 IVJ327707:IVJ328535 JFF327707:JFF328535 JPB327707:JPB328535 JYX327707:JYX328535 KIT327707:KIT328535 KSP327707:KSP328535 LCL327707:LCL328535 LMH327707:LMH328535 LWD327707:LWD328535 MFZ327707:MFZ328535 MPV327707:MPV328535 MZR327707:MZR328535 NJN327707:NJN328535 NTJ327707:NTJ328535 ODF327707:ODF328535 ONB327707:ONB328535 OWX327707:OWX328535 PGT327707:PGT328535 PQP327707:PQP328535 QAL327707:QAL328535 QKH327707:QKH328535 QUD327707:QUD328535 RDZ327707:RDZ328535 RNV327707:RNV328535 RXR327707:RXR328535 SHN327707:SHN328535 SRJ327707:SRJ328535 TBF327707:TBF328535 TLB327707:TLB328535 TUX327707:TUX328535 UET327707:UET328535 UOP327707:UOP328535 UYL327707:UYL328535 VIH327707:VIH328535 VSD327707:VSD328535 WBZ327707:WBZ328535 WLV327707:WLV328535 WVR327707:WVR328535 L393243:L394071 JF393243:JF394071 TB393243:TB394071 ACX393243:ACX394071 AMT393243:AMT394071 AWP393243:AWP394071 BGL393243:BGL394071 BQH393243:BQH394071 CAD393243:CAD394071 CJZ393243:CJZ394071 CTV393243:CTV394071 DDR393243:DDR394071 DNN393243:DNN394071 DXJ393243:DXJ394071 EHF393243:EHF394071 ERB393243:ERB394071 FAX393243:FAX394071 FKT393243:FKT394071 FUP393243:FUP394071 GEL393243:GEL394071 GOH393243:GOH394071 GYD393243:GYD394071 HHZ393243:HHZ394071 HRV393243:HRV394071 IBR393243:IBR394071 ILN393243:ILN394071 IVJ393243:IVJ394071 JFF393243:JFF394071 JPB393243:JPB394071 JYX393243:JYX394071 KIT393243:KIT394071 KSP393243:KSP394071 LCL393243:LCL394071 LMH393243:LMH394071 LWD393243:LWD394071 MFZ393243:MFZ394071 MPV393243:MPV394071 MZR393243:MZR394071 NJN393243:NJN394071 NTJ393243:NTJ394071 ODF393243:ODF394071 ONB393243:ONB394071 OWX393243:OWX394071 PGT393243:PGT394071 PQP393243:PQP394071 QAL393243:QAL394071 QKH393243:QKH394071 QUD393243:QUD394071 RDZ393243:RDZ394071 RNV393243:RNV394071 RXR393243:RXR394071 SHN393243:SHN394071 SRJ393243:SRJ394071 TBF393243:TBF394071 TLB393243:TLB394071 TUX393243:TUX394071 UET393243:UET394071 UOP393243:UOP394071 UYL393243:UYL394071 VIH393243:VIH394071 VSD393243:VSD394071 WBZ393243:WBZ394071 WLV393243:WLV394071 WVR393243:WVR394071 L458779:L459607 JF458779:JF459607 TB458779:TB459607 ACX458779:ACX459607 AMT458779:AMT459607 AWP458779:AWP459607 BGL458779:BGL459607 BQH458779:BQH459607 CAD458779:CAD459607 CJZ458779:CJZ459607 CTV458779:CTV459607 DDR458779:DDR459607 DNN458779:DNN459607 DXJ458779:DXJ459607 EHF458779:EHF459607 ERB458779:ERB459607 FAX458779:FAX459607 FKT458779:FKT459607 FUP458779:FUP459607 GEL458779:GEL459607 GOH458779:GOH459607 GYD458779:GYD459607 HHZ458779:HHZ459607 HRV458779:HRV459607 IBR458779:IBR459607 ILN458779:ILN459607 IVJ458779:IVJ459607 JFF458779:JFF459607 JPB458779:JPB459607 JYX458779:JYX459607 KIT458779:KIT459607 KSP458779:KSP459607 LCL458779:LCL459607 LMH458779:LMH459607 LWD458779:LWD459607 MFZ458779:MFZ459607 MPV458779:MPV459607 MZR458779:MZR459607 NJN458779:NJN459607 NTJ458779:NTJ459607 ODF458779:ODF459607 ONB458779:ONB459607 OWX458779:OWX459607 PGT458779:PGT459607 PQP458779:PQP459607 QAL458779:QAL459607 QKH458779:QKH459607 QUD458779:QUD459607 RDZ458779:RDZ459607 RNV458779:RNV459607 RXR458779:RXR459607 SHN458779:SHN459607 SRJ458779:SRJ459607 TBF458779:TBF459607 TLB458779:TLB459607 TUX458779:TUX459607 UET458779:UET459607 UOP458779:UOP459607 UYL458779:UYL459607 VIH458779:VIH459607 VSD458779:VSD459607 WBZ458779:WBZ459607 WLV458779:WLV459607 WVR458779:WVR459607 L524315:L525143 JF524315:JF525143 TB524315:TB525143 ACX524315:ACX525143 AMT524315:AMT525143 AWP524315:AWP525143 BGL524315:BGL525143 BQH524315:BQH525143 CAD524315:CAD525143 CJZ524315:CJZ525143 CTV524315:CTV525143 DDR524315:DDR525143 DNN524315:DNN525143 DXJ524315:DXJ525143 EHF524315:EHF525143 ERB524315:ERB525143 FAX524315:FAX525143 FKT524315:FKT525143 FUP524315:FUP525143 GEL524315:GEL525143 GOH524315:GOH525143 GYD524315:GYD525143 HHZ524315:HHZ525143 HRV524315:HRV525143 IBR524315:IBR525143 ILN524315:ILN525143 IVJ524315:IVJ525143 JFF524315:JFF525143 JPB524315:JPB525143 JYX524315:JYX525143 KIT524315:KIT525143 KSP524315:KSP525143 LCL524315:LCL525143 LMH524315:LMH525143 LWD524315:LWD525143 MFZ524315:MFZ525143 MPV524315:MPV525143 MZR524315:MZR525143 NJN524315:NJN525143 NTJ524315:NTJ525143 ODF524315:ODF525143 ONB524315:ONB525143 OWX524315:OWX525143 PGT524315:PGT525143 PQP524315:PQP525143 QAL524315:QAL525143 QKH524315:QKH525143 QUD524315:QUD525143 RDZ524315:RDZ525143 RNV524315:RNV525143 RXR524315:RXR525143 SHN524315:SHN525143 SRJ524315:SRJ525143 TBF524315:TBF525143 TLB524315:TLB525143 TUX524315:TUX525143 UET524315:UET525143 UOP524315:UOP525143 UYL524315:UYL525143 VIH524315:VIH525143 VSD524315:VSD525143 WBZ524315:WBZ525143 WLV524315:WLV525143 WVR524315:WVR525143 L589851:L590679 JF589851:JF590679 TB589851:TB590679 ACX589851:ACX590679 AMT589851:AMT590679 AWP589851:AWP590679 BGL589851:BGL590679 BQH589851:BQH590679 CAD589851:CAD590679 CJZ589851:CJZ590679 CTV589851:CTV590679 DDR589851:DDR590679 DNN589851:DNN590679 DXJ589851:DXJ590679 EHF589851:EHF590679 ERB589851:ERB590679 FAX589851:FAX590679 FKT589851:FKT590679 FUP589851:FUP590679 GEL589851:GEL590679 GOH589851:GOH590679 GYD589851:GYD590679 HHZ589851:HHZ590679 HRV589851:HRV590679 IBR589851:IBR590679 ILN589851:ILN590679 IVJ589851:IVJ590679 JFF589851:JFF590679 JPB589851:JPB590679 JYX589851:JYX590679 KIT589851:KIT590679 KSP589851:KSP590679 LCL589851:LCL590679 LMH589851:LMH590679 LWD589851:LWD590679 MFZ589851:MFZ590679 MPV589851:MPV590679 MZR589851:MZR590679 NJN589851:NJN590679 NTJ589851:NTJ590679 ODF589851:ODF590679 ONB589851:ONB590679 OWX589851:OWX590679 PGT589851:PGT590679 PQP589851:PQP590679 QAL589851:QAL590679 QKH589851:QKH590679 QUD589851:QUD590679 RDZ589851:RDZ590679 RNV589851:RNV590679 RXR589851:RXR590679 SHN589851:SHN590679 SRJ589851:SRJ590679 TBF589851:TBF590679 TLB589851:TLB590679 TUX589851:TUX590679 UET589851:UET590679 UOP589851:UOP590679 UYL589851:UYL590679 VIH589851:VIH590679 VSD589851:VSD590679 WBZ589851:WBZ590679 WLV589851:WLV590679 WVR589851:WVR590679 L655387:L656215 JF655387:JF656215 TB655387:TB656215 ACX655387:ACX656215 AMT655387:AMT656215 AWP655387:AWP656215 BGL655387:BGL656215 BQH655387:BQH656215 CAD655387:CAD656215 CJZ655387:CJZ656215 CTV655387:CTV656215 DDR655387:DDR656215 DNN655387:DNN656215 DXJ655387:DXJ656215 EHF655387:EHF656215 ERB655387:ERB656215 FAX655387:FAX656215 FKT655387:FKT656215 FUP655387:FUP656215 GEL655387:GEL656215 GOH655387:GOH656215 GYD655387:GYD656215 HHZ655387:HHZ656215 HRV655387:HRV656215 IBR655387:IBR656215 ILN655387:ILN656215 IVJ655387:IVJ656215 JFF655387:JFF656215 JPB655387:JPB656215 JYX655387:JYX656215 KIT655387:KIT656215 KSP655387:KSP656215 LCL655387:LCL656215 LMH655387:LMH656215 LWD655387:LWD656215 MFZ655387:MFZ656215 MPV655387:MPV656215 MZR655387:MZR656215 NJN655387:NJN656215 NTJ655387:NTJ656215 ODF655387:ODF656215 ONB655387:ONB656215 OWX655387:OWX656215 PGT655387:PGT656215 PQP655387:PQP656215 QAL655387:QAL656215 QKH655387:QKH656215 QUD655387:QUD656215 RDZ655387:RDZ656215 RNV655387:RNV656215 RXR655387:RXR656215 SHN655387:SHN656215 SRJ655387:SRJ656215 TBF655387:TBF656215 TLB655387:TLB656215 TUX655387:TUX656215 UET655387:UET656215 UOP655387:UOP656215 UYL655387:UYL656215 VIH655387:VIH656215 VSD655387:VSD656215 WBZ655387:WBZ656215 WLV655387:WLV656215 WVR655387:WVR656215 L720923:L721751 JF720923:JF721751 TB720923:TB721751 ACX720923:ACX721751 AMT720923:AMT721751 AWP720923:AWP721751 BGL720923:BGL721751 BQH720923:BQH721751 CAD720923:CAD721751 CJZ720923:CJZ721751 CTV720923:CTV721751 DDR720923:DDR721751 DNN720923:DNN721751 DXJ720923:DXJ721751 EHF720923:EHF721751 ERB720923:ERB721751 FAX720923:FAX721751 FKT720923:FKT721751 FUP720923:FUP721751 GEL720923:GEL721751 GOH720923:GOH721751 GYD720923:GYD721751 HHZ720923:HHZ721751 HRV720923:HRV721751 IBR720923:IBR721751 ILN720923:ILN721751 IVJ720923:IVJ721751 JFF720923:JFF721751 JPB720923:JPB721751 JYX720923:JYX721751 KIT720923:KIT721751 KSP720923:KSP721751 LCL720923:LCL721751 LMH720923:LMH721751 LWD720923:LWD721751 MFZ720923:MFZ721751 MPV720923:MPV721751 MZR720923:MZR721751 NJN720923:NJN721751 NTJ720923:NTJ721751 ODF720923:ODF721751 ONB720923:ONB721751 OWX720923:OWX721751 PGT720923:PGT721751 PQP720923:PQP721751 QAL720923:QAL721751 QKH720923:QKH721751 QUD720923:QUD721751 RDZ720923:RDZ721751 RNV720923:RNV721751 RXR720923:RXR721751 SHN720923:SHN721751 SRJ720923:SRJ721751 TBF720923:TBF721751 TLB720923:TLB721751 TUX720923:TUX721751 UET720923:UET721751 UOP720923:UOP721751 UYL720923:UYL721751 VIH720923:VIH721751 VSD720923:VSD721751 WBZ720923:WBZ721751 WLV720923:WLV721751 WVR720923:WVR721751 L786459:L787287 JF786459:JF787287 TB786459:TB787287 ACX786459:ACX787287 AMT786459:AMT787287 AWP786459:AWP787287 BGL786459:BGL787287 BQH786459:BQH787287 CAD786459:CAD787287 CJZ786459:CJZ787287 CTV786459:CTV787287 DDR786459:DDR787287 DNN786459:DNN787287 DXJ786459:DXJ787287 EHF786459:EHF787287 ERB786459:ERB787287 FAX786459:FAX787287 FKT786459:FKT787287 FUP786459:FUP787287 GEL786459:GEL787287 GOH786459:GOH787287 GYD786459:GYD787287 HHZ786459:HHZ787287 HRV786459:HRV787287 IBR786459:IBR787287 ILN786459:ILN787287 IVJ786459:IVJ787287 JFF786459:JFF787287 JPB786459:JPB787287 JYX786459:JYX787287 KIT786459:KIT787287 KSP786459:KSP787287 LCL786459:LCL787287 LMH786459:LMH787287 LWD786459:LWD787287 MFZ786459:MFZ787287 MPV786459:MPV787287 MZR786459:MZR787287 NJN786459:NJN787287 NTJ786459:NTJ787287 ODF786459:ODF787287 ONB786459:ONB787287 OWX786459:OWX787287 PGT786459:PGT787287 PQP786459:PQP787287 QAL786459:QAL787287 QKH786459:QKH787287 QUD786459:QUD787287 RDZ786459:RDZ787287 RNV786459:RNV787287 RXR786459:RXR787287 SHN786459:SHN787287 SRJ786459:SRJ787287 TBF786459:TBF787287 TLB786459:TLB787287 TUX786459:TUX787287 UET786459:UET787287 UOP786459:UOP787287 UYL786459:UYL787287 VIH786459:VIH787287 VSD786459:VSD787287 WBZ786459:WBZ787287 WLV786459:WLV787287 WVR786459:WVR787287 L851995:L852823 JF851995:JF852823 TB851995:TB852823 ACX851995:ACX852823 AMT851995:AMT852823 AWP851995:AWP852823 BGL851995:BGL852823 BQH851995:BQH852823 CAD851995:CAD852823 CJZ851995:CJZ852823 CTV851995:CTV852823 DDR851995:DDR852823 DNN851995:DNN852823 DXJ851995:DXJ852823 EHF851995:EHF852823 ERB851995:ERB852823 FAX851995:FAX852823 FKT851995:FKT852823 FUP851995:FUP852823 GEL851995:GEL852823 GOH851995:GOH852823 GYD851995:GYD852823 HHZ851995:HHZ852823 HRV851995:HRV852823 IBR851995:IBR852823 ILN851995:ILN852823 IVJ851995:IVJ852823 JFF851995:JFF852823 JPB851995:JPB852823 JYX851995:JYX852823 KIT851995:KIT852823 KSP851995:KSP852823 LCL851995:LCL852823 LMH851995:LMH852823 LWD851995:LWD852823 MFZ851995:MFZ852823 MPV851995:MPV852823 MZR851995:MZR852823 NJN851995:NJN852823 NTJ851995:NTJ852823 ODF851995:ODF852823 ONB851995:ONB852823 OWX851995:OWX852823 PGT851995:PGT852823 PQP851995:PQP852823 QAL851995:QAL852823 QKH851995:QKH852823 QUD851995:QUD852823 RDZ851995:RDZ852823 RNV851995:RNV852823 RXR851995:RXR852823 SHN851995:SHN852823 SRJ851995:SRJ852823 TBF851995:TBF852823 TLB851995:TLB852823 TUX851995:TUX852823 UET851995:UET852823 UOP851995:UOP852823 UYL851995:UYL852823 VIH851995:VIH852823 VSD851995:VSD852823 WBZ851995:WBZ852823 WLV851995:WLV852823 WVR851995:WVR852823 L917531:L918359 JF917531:JF918359 TB917531:TB918359 ACX917531:ACX918359 AMT917531:AMT918359 AWP917531:AWP918359 BGL917531:BGL918359 BQH917531:BQH918359 CAD917531:CAD918359 CJZ917531:CJZ918359 CTV917531:CTV918359 DDR917531:DDR918359 DNN917531:DNN918359 DXJ917531:DXJ918359 EHF917531:EHF918359 ERB917531:ERB918359 FAX917531:FAX918359 FKT917531:FKT918359 FUP917531:FUP918359 GEL917531:GEL918359 GOH917531:GOH918359 GYD917531:GYD918359 HHZ917531:HHZ918359 HRV917531:HRV918359 IBR917531:IBR918359 ILN917531:ILN918359 IVJ917531:IVJ918359 JFF917531:JFF918359 JPB917531:JPB918359 JYX917531:JYX918359 KIT917531:KIT918359 KSP917531:KSP918359 LCL917531:LCL918359 LMH917531:LMH918359 LWD917531:LWD918359 MFZ917531:MFZ918359 MPV917531:MPV918359 MZR917531:MZR918359 NJN917531:NJN918359 NTJ917531:NTJ918359 ODF917531:ODF918359 ONB917531:ONB918359 OWX917531:OWX918359 PGT917531:PGT918359 PQP917531:PQP918359 QAL917531:QAL918359 QKH917531:QKH918359 QUD917531:QUD918359 RDZ917531:RDZ918359 RNV917531:RNV918359 RXR917531:RXR918359 SHN917531:SHN918359 SRJ917531:SRJ918359 TBF917531:TBF918359 TLB917531:TLB918359 TUX917531:TUX918359 UET917531:UET918359 UOP917531:UOP918359 UYL917531:UYL918359 VIH917531:VIH918359 VSD917531:VSD918359 WBZ917531:WBZ918359 WLV917531:WLV918359 WVR917531:WVR918359 L983067:L983895 JF983067:JF983895 TB983067:TB983895 ACX983067:ACX983895 AMT983067:AMT983895 AWP983067:AWP983895 BGL983067:BGL983895 BQH983067:BQH983895 CAD983067:CAD983895 CJZ983067:CJZ983895 CTV983067:CTV983895 DDR983067:DDR983895 DNN983067:DNN983895 DXJ983067:DXJ983895 EHF983067:EHF983895 ERB983067:ERB983895 FAX983067:FAX983895 FKT983067:FKT983895 FUP983067:FUP983895 GEL983067:GEL983895 GOH983067:GOH983895 GYD983067:GYD983895 HHZ983067:HHZ983895 HRV983067:HRV983895 IBR983067:IBR983895 ILN983067:ILN983895 IVJ983067:IVJ983895 JFF983067:JFF983895 JPB983067:JPB983895 JYX983067:JYX983895 KIT983067:KIT983895 KSP983067:KSP983895 LCL983067:LCL983895 LMH983067:LMH983895 LWD983067:LWD983895 MFZ983067:MFZ983895 MPV983067:MPV983895 MZR983067:MZR983895 NJN983067:NJN983895 NTJ983067:NTJ983895 ODF983067:ODF983895 ONB983067:ONB983895 OWX983067:OWX983895 PGT983067:PGT983895 PQP983067:PQP983895 QAL983067:QAL983895 QKH983067:QKH983895 QUD983067:QUD983895 RDZ983067:RDZ983895 RNV983067:RNV983895 RXR983067:RXR983895 SHN983067:SHN983895 SRJ983067:SRJ983895 TBF983067:TBF983895 TLB983067:TLB983895 TUX983067:TUX983895 UET983067:UET983895 UOP983067:UOP983895 UYL983067:UYL983895 VIH983067:VIH983895 VSD983067:VSD983895 WBZ983067:WBZ983895 WLV983067:WLV983895 IX109 IX9 WVJ9 WVJ109 WLN9 WLN109 WBR9 WBR109 VRV9 VRV109 VHZ9 VHZ109 UYD9 UYD109 UOH9 UOH109 UEL9 UEL109 TUP9 TUP109 TKT9 TKT109 TAX9 TAX109 SRB9 SRB109 SHF9 SHF109 RXJ9 RXJ109 RNN9 RNN109 RDR9 RDR109 QTV9 QTV109 QJZ9 QJZ109 QAD9 QAD109 PQH9 PQH109 PGL9 PGL109 OWP9 OWP109 OMT9 OMT109 OCX9 OCX109 NTB9 NTB109 NJF9 NJF109 MZJ9 MZJ109 MPN9 MPN109 MFR9 MFR109 LVV9 LVV109 LLZ9 LLZ109 LCD9 LCD109 KSH9 KSH109 KIL9 KIL109 JYP9 JYP109 JOT9 JOT109 JEX9 JEX109 IVB9 IVB109 ILF9 ILF109 IBJ9 IBJ109 HRN9 HRN109 HHR9 HHR109 GXV9 GXV109 GNZ9 GNZ109 GED9 GED109 FUH9 FUH109 FKL9 FKL109 FAP9 FAP109 EQT9 EQT109 EGX9 EGX109 DXB9 DXB109 DNF9 DNF109 DDJ9 DDJ109 CTN9 CTN109 CJR9 CJR109 BZV9 BZV109 BPZ9 BPZ109 BGD9 BGD109 AWH9 AWH109 AML9 AML109 ACP9 ACP109 ST9 ST109 L9 N137:N138 TB260:TB855 JF260:JF855 WVR260:WVR855 WLV260:WLV855 WBZ260:WBZ855 VSD260:VSD855 VIH260:VIH855 UYL260:UYL855 UOP260:UOP855 UET260:UET855 TUX260:TUX855 TLB260:TLB855 TBF260:TBF855 SRJ260:SRJ855 SHN260:SHN855 RXR260:RXR855 RNV260:RNV855 RDZ260:RDZ855 QUD260:QUD855 QKH260:QKH855 QAL260:QAL855 PQP260:PQP855 PGT260:PGT855 OWX260:OWX855 ONB260:ONB855 ODF260:ODF855 NTJ260:NTJ855 NJN260:NJN855 MZR260:MZR855 MPV260:MPV855 MFZ260:MFZ855 LWD260:LWD855 LMH260:LMH855 LCL260:LCL855 KSP260:KSP855 KIT260:KIT855 JYX260:JYX855 JPB260:JPB855 JFF260:JFF855 IVJ260:IVJ855 ILN260:ILN855 IBR260:IBR855 HRV260:HRV855 HHZ260:HHZ855 GYD260:GYD855 GOH260:GOH855 GEL260:GEL855 FUP260:FUP855 FKT260:FKT855 FAX260:FAX855 ERB260:ERB855 EHF260:EHF855 DXJ260:DXJ855 DNN260:DNN855 DDR260:DDR855 CTV260:CTV855 CJZ260:CJZ855 CAD260:CAD855 BQH260:BQH855 BGL260:BGL855 AWP260:AWP855 AMT260:AMT855 AMR257:AMR259 ACV257:ACV259 SZ257:SZ259 JD257:JD259 WVP257:WVP259 WLT257:WLT259 WBX257:WBX259 VSB257:VSB259 VIF257:VIF259 UYJ257:UYJ259 UON257:UON259 UER257:UER259 TUV257:TUV259 TKZ257:TKZ259 TBD257:TBD259 SRH257:SRH259 SHL257:SHL259 RXP257:RXP259 RNT257:RNT259 RDX257:RDX259 QUB257:QUB259 QKF257:QKF259 QAJ257:QAJ259 PQN257:PQN259 PGR257:PGR259 OWV257:OWV259 OMZ257:OMZ259 ODD257:ODD259 NTH257:NTH259 NJL257:NJL259 MZP257:MZP259 MPT257:MPT259 MFX257:MFX259 LWB257:LWB259 LMF257:LMF259 LCJ257:LCJ259 KSN257:KSN259 KIR257:KIR259 JYV257:JYV259 JOZ257:JOZ259 JFD257:JFD259 IVH257:IVH259 ILL257:ILL259 IBP257:IBP259 HRT257:HRT259 HHX257:HHX259 GYB257:GYB259 GOF257:GOF259 GEJ257:GEJ259 FUN257:FUN259 FKR257:FKR259 FAV257:FAV259 EQZ257:EQZ259 EHD257:EHD259 DXH257:DXH259 DNL257:DNL259 DDP257:DDP259 CTT257:CTT259 CJX257:CJX259 CAB257:CAB259 BQF257:BQF259 BGJ257:BGJ259 AWN257:AWN259 L180:L184 ACX260:ACX855 ABT105:ABT106 UDZ104 TUD104 TKH104 TAL104 SQP104 SGT104 RWX104 RNB104 RDF104 QTJ104 QJN104 PZR104 PPV104 PFZ104 OWD104 OMH104 OCL104 NSP104 NIT104 MYX104 MPB104 MFF104 LVJ104 LLN104 LBR104 KRV104 KHZ104 JYD104 JOH104 JEL104 IUP104 IKT104 IAX104 HRB104 HHF104 GXJ104 GNN104 GDR104 FTV104 FJZ104 FAD104 EQH104 EGL104 DWP104 DMT104 DCX104 CTB104 CJF104 BZJ104 BPN104 BFR104 AVV104 ALZ104 ACD104 SH104 IL104 WUX104 WLB104 WBF104 VRJ104 ALP105:ALP106 VHN104 L109 WBT125 DWZ122 EGV122 EQR122 FAN122 FKJ122 FUF122 GEB122 GNX122 GXT122 HHP122 HRL122 IBH122 ILD122 IUZ122 JEV122 JOR122 JYN122 KIJ122 KSF122 LCB122 LLX122 LVT122 MFP122 MPL122 MZH122 NJD122 NSZ122 OCV122 OMR122 OWN122 PGJ122 PQF122 QAB122 QJX122 QTT122 RDP122 RNL122 RXH122 SHD122 SQZ122 TAV122 TKR122 TUN122 UEJ122 UOF122 UYB122 VHX122 VRT122 WBP122 WLL122 WVH122 IV122 SR122 ACN122 AMJ122 AWF122 BGB122 BPX122 BZT122 CJP122 CTL122 L114:L115 M32 VRX125 VIB125 UYF125 UOJ125 UEN125 TUR125 TKV125 TAZ125 SRD125 SHH125 RXL125 RNP125 RDT125 QTX125 QKB125 QAF125 PQJ125 PGN125 OWR125 OMV125 OCZ125 NTD125 NJH125 MZL125 MPP125 MFT125 LVX125 LMB125 LCF125 KSJ125 KIN125 JYR125 JOV125 JEZ125 IVD125 ILH125 IBL125 HRP125 HHT125 GXX125 GOB125 GEF125 FUJ125 FKN125 FAR125 EQV125 EGZ125 DXD125 DNH125 DDL125 CTP125 CJT125 BZX125 BQB125 BGF125 AWJ125 AMN125 ACR125 SV125 IZ125 WLP125 WVL125 AVL105:AVL106 DDH122 UYF192 UOJ192 UEN192 TUR192 TKV192 TAZ192 SRD192 SHH192 RXL192 RNP192 RDT192 QTX192 QKB192 QAF192 PQJ192 PGN192 OWR192 OMV192 OCZ192 NTD192 NJH192 MZL192 MPP192 MFT192 LVX192 LMB192 LCF192 KSJ192 KIN192 JYR192 JOV192 JEZ192 IVD192 ILH192 IBL192 HRP192 HHT192 GXX192 GOB192 GEF192 FUJ192 FKN192 FAR192 EQV192 EGZ192 DXD192 DNH192 DDL192 CTP192 CJT192 BZX192 BQB192 BGF192 AWJ192 AMN192 ACR192 SV192 IZ192 WLP192 WVL192 WBT192 VRX192 BFZ123 IX193 IU186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IX62 ST62 ACP62 M6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IX22 ST22 ACP22 M22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IX25 ST25 ACP25 M25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IX29 ST29 ACP29 M29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IX32 ST32 ACP32 AMP129 BPV123 BZR123 CJN123 CTJ123 DDF123 DNB123 DWX123 EGT123 EQP123 FAL123 FKH123 FUD123 GDZ123 GNV123 GXR123 HHN123 HRJ123 IBF123 ILB123 IUX123 JET123 JOP123 JYL123 KIH123 KSD123 LBZ123 LLV123 LVR123 MFN123 MPJ123 MZF123 NJB123 NSX123 OCT123 OMP123 OWL123 PGH123 PQD123 PZZ123 QJV123 QTR123 RDN123 RNJ123 RXF123 SHB123 SQX123 TAT123 TKP123 TUL123 UEH123 UOD123 UXZ123 VHV123 VRR123 WBN123 WLJ123 WVF123 IT123 SP123 ACL123 AMH123 L241 ACT129 WLN193 WVJ193 WBR193 VRV193 VHZ193 UYD193 UOH193 UEL193 TUP193 TKT193 TAX193 SRB193 SHF193 RXJ193 RNN193 RDR193 QTV193 QJZ193 QAD193 PQH193 PGL193 OWP193 OMT193 OCX193 NTB193 NJF193 MZJ193 MPN193 MFR193 LVV193 LLZ193 LCD193 KSH193 KIL193 JYP193 JOT193 JEX193 IVB193 ILF193 IBJ193 HRN193 HHR193 GXV193 GNZ193 GED193 FUH193 FKL193 FAP193 EQT193 EGX193 DXB193 DNF193 DDJ193 CTN193 CJR193 BZV193 BPZ193 BGD193 AWH193 AML193 ACP193 VIB192 N195:N196 ALZ63 AVV63 BFR63 BPN63 BZJ63 CJF63 CTB63 DCX63 DMT63 DWP63 EGL63 EQH63 FAD63 FJZ63 FTV63 GDR63 GNN63 GXJ63 HHF63 HRB63 IAX63 IKT63 IUP63 JEL63 JOH63 JYD63 KHZ63 KRV63 LBR63 LLN63 LVJ63 MFF63 MPB63 MYX63 NIT63 NSP63 OCL63 OMH63 OWD63 PFZ63 PPV63 PZR63 QJN63 QTJ63 RDF63 RNB63 RWX63 SGT63 SQP63 TAL63 TKH63 TUD63 UDZ63 UNV63 UXR63 VHN63 VRJ63 WBF63 WLB63 WUX63 IL63 SH63 ACD63 AVL64:AVL65 BFH64:BFH65 BPD64:BPD65 BYZ64:BYZ65 CIV64:CIV65 CSR64:CSR65 DCN64:DCN65 DMJ64:DMJ65 DWF64:DWF65 EGB64:EGB65 EPX64:EPX65 EZT64:EZT65 FJP64:FJP65 FTL64:FTL65 GDH64:GDH65 GND64:GND65 GWZ64:GWZ65 HGV64:HGV65 HQR64:HQR65 IAN64:IAN65 IKJ64:IKJ65 IUF64:IUF65 JEB64:JEB65 JNX64:JNX65 JXT64:JXT65 KHP64:KHP65 KRL64:KRL65 LBH64:LBH65 LLD64:LLD65 LUZ64:LUZ65 MEV64:MEV65 MOR64:MOR65 MYN64:MYN65 NIJ64:NIJ65 NSF64:NSF65 OCB64:OCB65 OLX64:OLX65 OVT64:OVT65 PFP64:PFP65 PPL64:PPL65 PZH64:PZH65 QJD64:QJD65 QSZ64:QSZ65 RCV64:RCV65 RMR64:RMR65 RWN64:RWN65 SGJ64:SGJ65 SQF64:SQF65 TAB64:TAB65 TJX64:TJX65 TTT64:TTT65 UDP64:UDP65 UNL64:UNL65 UXH64:UXH65 VHD64:VHD65 VQZ64:VQZ65 WAV64:WAV65 WKR64:WKR65 WUN64:WUN65 IB64:IB65 RX64:RX65 ALZ67 AVV67 BFR67 BPN67 BZJ67 CJF67 CTB67 DCX67 DMT67 DWP67 EGL67 EQH67 FAD67 FJZ67 FTV67 GDR67 GNN67 GXJ67 HHF67 HRB67 IAX67 IKT67 IUP67 JEL67 JOH67 JYD67 KHZ67 KRV67 LBR67 LLN67 LVJ67 MFF67 MPB67 MYX67 NIT67 NSP67 OCL67 OMH67 OWD67 PFZ67 PPV67 PZR67 QJN67 QTJ67 RDF67 RNB67 RWX67 SGT67 SQP67 TAL67 TKH67 TUD67 UDZ67 UNV67 UXR67 VHN67 VRJ67 WBF67 WLB67 WUX67 IL67 SH67 ACD67 AVL68:AVL69 BFH68:BFH69 BPD68:BPD69 BYZ68:BYZ69 CIV68:CIV69 CSR68:CSR69 DCN68:DCN69 DMJ68:DMJ69 DWF68:DWF69 EGB68:EGB69 EPX68:EPX69 EZT68:EZT69 FJP68:FJP69 FTL68:FTL69 GDH68:GDH69 GND68:GND69 GWZ68:GWZ69 HGV68:HGV69 HQR68:HQR69 IAN68:IAN69 IKJ68:IKJ69 IUF68:IUF69 JEB68:JEB69 JNX68:JNX69 JXT68:JXT69 KHP68:KHP69 KRL68:KRL69 LBH68:LBH69 LLD68:LLD69 LUZ68:LUZ69 MEV68:MEV69 MOR68:MOR69 MYN68:MYN69 NIJ68:NIJ69 NSF68:NSF69 OCB68:OCB69 OLX68:OLX69 OVT68:OVT69 PFP68:PFP69 PPL68:PPL69 PZH68:PZH69 QJD68:QJD69 QSZ68:QSZ69 RCV68:RCV69 RMR68:RMR69 RWN68:RWN69 SGJ68:SGJ69 SQF68:SQF69 TAB68:TAB69 TJX68:TJX69 TTT68:TTT69 UDP68:UDP69 UNL68:UNL69 UXH68:UXH69 VHD68:VHD69 VQZ68:VQZ69 WAV68:WAV69 WKR68:WKR69 WUN68:WUN69 IB68:IB69 RX68:RX69 ABT68:ABT69 ACD72 ALZ72 AVV72 BFR72 BPN72 BZJ72 CJF72 CTB72 DCX72 DMT72 DWP72 EGL72 EQH72 FAD72 FJZ72 FTV72 GDR72 GNN72 GXJ72 HHF72 HRB72 IAX72 IKT72 IUP72 JEL72 JOH72 JYD72 KHZ72 KRV72 LBR72 LLN72 LVJ72 MFF72 MPB72 MYX72 NIT72 NSP72 OCL72 OMH72 OWD72 PFZ72 PPV72 PZR72 QJN72 QTJ72 RDF72 RNB72 RWX72 SGT72 SQP72 TAL72 TKH72 TUD72 UDZ72 UNV72 UXR72 VHN72 VRJ72 WBF72 WLB72 WUX72 IL72 SH72 AVL73:AVL74 BFH73:BFH74 BPD73:BPD74 BYZ73:BYZ74 CIV73:CIV74 CSR73:CSR74 DCN73:DCN74 DMJ73:DMJ74 DWF73:DWF74 EGB73:EGB74 EPX73:EPX74 EZT73:EZT74 FJP73:FJP74 FTL73:FTL74 GDH73:GDH74 GND73:GND74 GWZ73:GWZ74 HGV73:HGV74 HQR73:HQR74 IAN73:IAN74 IKJ73:IKJ74 IUF73:IUF74 JEB73:JEB74 JNX73:JNX74 JXT73:JXT74 KHP73:KHP74 KRL73:KRL74 LBH73:LBH74 LLD73:LLD74 LUZ73:LUZ74 MEV73:MEV74 MOR73:MOR74 MYN73:MYN74 NIJ73:NIJ74 NSF73:NSF74 OCB73:OCB74 OLX73:OLX74 OVT73:OVT74 PFP73:PFP74 PPL73:PPL74 PZH73:PZH74 QJD73:QJD74 QSZ73:QSZ74 RCV73:RCV74 RMR73:RMR74 RWN73:RWN74 SGJ73:SGJ74 SQF73:SQF74 TAB73:TAB74 TJX73:TJX74 TTT73:TTT74 UDP73:UDP74 UNL73:UNL74 UXH73:UXH74 VHD73:VHD74 VQZ73:VQZ74 WAV73:WAV74 WKR73:WKR74 WUN73:WUN74 IB73:IB74 RX73:RX74 ABT73:ABT74 SH76:SH77 ACD76:ACD77 ALZ76:ALZ77 AVV76:AVV77 BFR76:BFR77 BPN76:BPN77 BZJ76:BZJ77 CJF76:CJF77 CTB76:CTB77 DCX76:DCX77 DMT76:DMT77 DWP76:DWP77 EGL76:EGL77 EQH76:EQH77 FAD76:FAD77 FJZ76:FJZ77 FTV76:FTV77 GDR76:GDR77 GNN76:GNN77 GXJ76:GXJ77 HHF76:HHF77 HRB76:HRB77 IAX76:IAX77 IKT76:IKT77 IUP76:IUP77 JEL76:JEL77 JOH76:JOH77 JYD76:JYD77 KHZ76:KHZ77 KRV76:KRV77 LBR76:LBR77 LLN76:LLN77 LVJ76:LVJ77 MFF76:MFF77 MPB76:MPB77 MYX76:MYX77 NIT76:NIT77 NSP76:NSP77 OCL76:OCL77 OMH76:OMH77 OWD76:OWD77 PFZ76:PFZ77 PPV76:PPV77 PZR76:PZR77 QJN76:QJN77 QTJ76:QTJ77 RDF76:RDF77 RNB76:RNB77 RWX76:RWX77 SGT76:SGT77 SQP76:SQP77 TAL76:TAL77 TKH76:TKH77 TUD76:TUD77 UDZ76:UDZ77 UNV76:UNV77 UXR76:UXR77 VHN76:VHN77 VRJ76:VRJ77 WBF76:WBF77 WLB76:WLB77 WUX76:WUX77 IL76:IL77 AVL78 BFH78 BPD78 BYZ78 CIV78 CSR78 DCN78 DMJ78 DWF78 EGB78 EPX78 EZT78 FJP78 FTL78 GDH78 GND78 GWZ78 HGV78 HQR78 IAN78 IKJ78 IUF78 JEB78 JNX78 JXT78 KHP78 KRL78 LBH78 LLD78 LUZ78 MEV78 MOR78 MYN78 NIJ78 NSF78 OCB78 OLX78 OVT78 PFP78 PPL78 PZH78 QJD78 QSZ78 RCV78 RMR78 RWN78 SGJ78 SQF78 TAB78 TJX78 TTT78 UDP78 UNL78 UXH78 VHD78 VQZ78 WAV78 WKR78 WUN78 IB78 RX78 IL80 SH80 ACD80 ALZ80 AVV80 BFR80 BPN80 BZJ80 CJF80 CTB80 DCX80 DMT80 DWP80 EGL80 EQH80 FAD80 FJZ80 FTV80 GDR80 GNN80 GXJ80 HHF80 HRB80 IAX80 IKT80 IUP80 JEL80 JOH80 JYD80 KHZ80 KRV80 LBR80 LLN80 LVJ80 MFF80 MPB80 MYX80 NIT80 NSP80 OCL80 OMH80 OWD80 PFZ80 PPV80 PZR80 QJN80 QTJ80 RDF80 RNB80 RWX80 SGT80 SQP80 TAL80 TKH80 TUD80 UDZ80 UNV80 UXR80 VHN80 VRJ80 WBF80 WLB80 WUX80 AVL81 BFH81 BPD81 BYZ81 CIV81 CSR81 DCN81 DMJ81 DWF81 EGB81 EPX81 EZT81 FJP81 FTL81 GDH81 GND81 GWZ81 HGV81 HQR81 IAN81 IKJ81 IUF81 JEB81 JNX81 JXT81 KHP81 KRL81 LBH81 LLD81 LUZ81 MEV81 MOR81 MYN81 NIJ81 NSF81 OCB81 OLX81 OVT81 PFP81 PPL81 PZH81 QJD81 QSZ81 RCV81 RMR81 RWN81 SGJ81 SQF81 TAB81 TJX81 TTT81 UDP81 UNL81 UXH81 VHD81 VQZ81 WAV81 WKR81 WUN81 IB81 RX81 ABT81 WUX83 IL83 SH83 ACD83 ALZ83 AVV83 BFR83 BPN83 BZJ83 CJF83 CTB83 DCX83 DMT83 DWP83 EGL83 EQH83 FAD83 FJZ83 FTV83 GDR83 GNN83 GXJ83 HHF83 HRB83 IAX83 IKT83 IUP83 JEL83 JOH83 JYD83 KHZ83 KRV83 LBR83 LLN83 LVJ83 MFF83 MPB83 MYX83 NIT83 NSP83 OCL83 OMH83 OWD83 PFZ83 PPV83 PZR83 QJN83 QTJ83 RDF83 RNB83 RWX83 SGT83 SQP83 TAL83 TKH83 TUD83 UDZ83 UNV83 UXR83 VHN83 VRJ83 WBF83 WLB83 AVL84:AVL85 BFH84:BFH85 BPD84:BPD85 BYZ84:BYZ85 CIV84:CIV85 CSR84:CSR85 DCN84:DCN85 DMJ84:DMJ85 DWF84:DWF85 EGB84:EGB85 EPX84:EPX85 EZT84:EZT85 FJP84:FJP85 FTL84:FTL85 GDH84:GDH85 GND84:GND85 GWZ84:GWZ85 HGV84:HGV85 HQR84:HQR85 IAN84:IAN85 IKJ84:IKJ85 IUF84:IUF85 JEB84:JEB85 JNX84:JNX85 JXT84:JXT85 KHP84:KHP85 KRL84:KRL85 LBH84:LBH85 LLD84:LLD85 LUZ84:LUZ85 MEV84:MEV85 MOR84:MOR85 MYN84:MYN85 NIJ84:NIJ85 NSF84:NSF85 OCB84:OCB85 OLX84:OLX85 OVT84:OVT85 PFP84:PFP85 PPL84:PPL85 PZH84:PZH85 QJD84:QJD85 QSZ84:QSZ85 RCV84:RCV85 RMR84:RMR85 RWN84:RWN85 SGJ84:SGJ85 SQF84:SQF85 TAB84:TAB85 TJX84:TJX85 TTT84:TTT85 UDP84:UDP85 UNL84:UNL85 UXH84:UXH85 VHD84:VHD85 VQZ84:VQZ85 WAV84:WAV85 WKR84:WKR85 WUN84:WUN85 IB84:IB85 RX84:RX85 ABT84:ABT85 WLB87 WUX87 IL87 SH87 ACD87 ALZ87 AVV87 BFR87 BPN87 BZJ87 CJF87 CTB87 DCX87 DMT87 DWP87 EGL87 EQH87 FAD87 FJZ87 FTV87 GDR87 GNN87 GXJ87 HHF87 HRB87 IAX87 IKT87 IUP87 JEL87 JOH87 JYD87 KHZ87 KRV87 LBR87 LLN87 LVJ87 MFF87 MPB87 MYX87 NIT87 NSP87 OCL87 OMH87 OWD87 PFZ87 PPV87 PZR87 QJN87 QTJ87 RDF87 RNB87 RWX87 SGT87 SQP87 TAL87 TKH87 TUD87 UDZ87 UNV87 UXR87 VHN87 VRJ87 WBF87 AVL88:AVL89 BFH88:BFH89 BPD88:BPD89 BYZ88:BYZ89 CIV88:CIV89 CSR88:CSR89 DCN88:DCN89 DMJ88:DMJ89 DWF88:DWF89 EGB88:EGB89 EPX88:EPX89 EZT88:EZT89 FJP88:FJP89 FTL88:FTL89 GDH88:GDH89 GND88:GND89 GWZ88:GWZ89 HGV88:HGV89 HQR88:HQR89 IAN88:IAN89 IKJ88:IKJ89 IUF88:IUF89 JEB88:JEB89 JNX88:JNX89 JXT88:JXT89 KHP88:KHP89 KRL88:KRL89 LBH88:LBH89 LLD88:LLD89 LUZ88:LUZ89 MEV88:MEV89 MOR88:MOR89 MYN88:MYN89 NIJ88:NIJ89 NSF88:NSF89 OCB88:OCB89 OLX88:OLX89 OVT88:OVT89 PFP88:PFP89 PPL88:PPL89 PZH88:PZH89 QJD88:QJD89 QSZ88:QSZ89 RCV88:RCV89 RMR88:RMR89 RWN88:RWN89 SGJ88:SGJ89 SQF88:SQF89 TAB88:TAB89 TJX88:TJX89 TTT88:TTT89 UDP88:UDP89 UNL88:UNL89 UXH88:UXH89 VHD88:VHD89 VQZ88:VQZ89 WAV88:WAV89 WKR88:WKR89 WUN88:WUN89 IB88:IB89 RX88:RX89 ABT88:ABT89 WBF92 ST193 WLB92 WUX92 IL92 SH92 ACD92 ALZ92 AVV92 BFR92 BPN92 BZJ92 CJF92 CTB92 DCX92 DMT92 DWP92 EGL92 EQH92 FAD92 FJZ92 FTV92 GDR92 GNN92 GXJ92 HHF92 HRB92 IAX92 IKT92 IUP92 JEL92 JOH92 JYD92 KHZ92 KRV92 LBR92 LLN92 LVJ92 MFF92 MPB92 MYX92 NIT92 NSP92 OCL92 OMH92 OWD92 PFZ92 PPV92 PZR92 QJN92 QTJ92 RDF92 RNB92 RWX92 SGT92 SQP92 TAL92 TKH92 TUD92 UDZ92 UNV92 UXR92 VHN92 VRJ92 AVL93:AVL94 BFH93:BFH94 BPD93:BPD94 BYZ93:BYZ94 CIV93:CIV94 CSR93:CSR94 DCN93:DCN94 DMJ93:DMJ94 DWF93:DWF94 EGB93:EGB94 EPX93:EPX94 EZT93:EZT94 FJP93:FJP94 FTL93:FTL94 GDH93:GDH94 GND93:GND94 GWZ93:GWZ94 HGV93:HGV94 HQR93:HQR94 IAN93:IAN94 IKJ93:IKJ94 IUF93:IUF94 JEB93:JEB94 JNX93:JNX94 JXT93:JXT94 KHP93:KHP94 KRL93:KRL94 LBH93:LBH94 LLD93:LLD94 LUZ93:LUZ94 MEV93:MEV94 MOR93:MOR94 MYN93:MYN94 NIJ93:NIJ94 NSF93:NSF94 OCB93:OCB94 OLX93:OLX94 OVT93:OVT94 PFP93:PFP94 PPL93:PPL94 PZH93:PZH94 QJD93:QJD94 QSZ93:QSZ94 RCV93:RCV94 RMR93:RMR94 RWN93:RWN94 SGJ93:SGJ94 SQF93:SQF94 TAB93:TAB94 TJX93:TJX94 TTT93:TTT94 UDP93:UDP94 UNL93:UNL94 UXH93:UXH94 VHD93:VHD94 VQZ93:VQZ94 WAV93:WAV94 WKR93:WKR94 WUN93:WUN94 IB93:IB94 RX93:RX94 ABT93:ABT94 VRJ96 UXR104 WBF96 WLB96 WUX96 IL96 SH96 ACD96 ALZ96 AVV96 BFR96 BPN96 BZJ96 CJF96 CTB96 DCX96 DMT96 DWP96 EGL96 EQH96 FAD96 FJZ96 FTV96 GDR96 GNN96 GXJ96 HHF96 HRB96 IAX96 IKT96 IUP96 JEL96 JOH96 JYD96 KHZ96 KRV96 LBR96 LLN96 LVJ96 MFF96 MPB96 MYX96 NIT96 NSP96 OCL96 OMH96 OWD96 PFZ96 PPV96 PZR96 QJN96 QTJ96 RDF96 RNB96 RWX96 SGT96 SQP96 TAL96 TKH96 TUD96 UDZ96 UNV96 UXR96 VHN96 AVL97:AVL98 BFH97:BFH98 BPD97:BPD98 BYZ97:BYZ98 CIV97:CIV98 CSR97:CSR98 DCN97:DCN98 DMJ97:DMJ98 DWF97:DWF98 EGB97:EGB98 EPX97:EPX98 EZT97:EZT98 FJP97:FJP98 FTL97:FTL98 GDH97:GDH98 GND97:GND98 GWZ97:GWZ98 HGV97:HGV98 HQR97:HQR98 IAN97:IAN98 IKJ97:IKJ98 IUF97:IUF98 JEB97:JEB98 JNX97:JNX98 JXT97:JXT98 KHP97:KHP98 KRL97:KRL98 LBH97:LBH98 LLD97:LLD98 LUZ97:LUZ98 MEV97:MEV98 MOR97:MOR98 MYN97:MYN98 NIJ97:NIJ98 NSF97:NSF98 OCB97:OCB98 OLX97:OLX98 OVT97:OVT98 PFP97:PFP98 PPL97:PPL98 PZH97:PZH98 QJD97:QJD98 QSZ97:QSZ98 RCV97:RCV98 RMR97:RMR98 RWN97:RWN98 SGJ97:SGJ98 SQF97:SQF98 TAB97:TAB98 TJX97:TJX98 TTT97:TTT98 UDP97:UDP98 UNL97:UNL98 UXH97:UXH98 VHD97:VHD98 VQZ97:VQZ98 WAV97:WAV98 WKR97:WKR98 WUN97:WUN98 IB97:IB98 RX97:RX98 ABT97:ABT98 VHN100 VRJ100 WBF100 WLB100 WUX100 IL100 SH100 ACD100 ALZ100 AVV100 BFR100 BPN100 BZJ100 CJF100 CTB100 DCX100 DMT100 DWP100 EGL100 EQH100 FAD100 FJZ100 FTV100 GDR100 GNN100 GXJ100 HHF100 HRB100 IAX100 IKT100 IUP100 JEL100 JOH100 JYD100 KHZ100 KRV100 LBR100 LLN100 LVJ100 MFF100 MPB100 MYX100 NIT100 NSP100 OCL100 OMH100 OWD100 PFZ100 PPV100 PZR100 QJN100 QTJ100 RDF100 RNB100 RWX100 SGT100 SQP100 TAL100 TKH100 TUD100 UDZ100 UNV100 UXR100 AVL101:AVL102 BFH101:BFH102 BPD101:BPD102 BYZ101:BYZ102 CIV101:CIV102 CSR101:CSR102 DCN101:DCN102 DMJ101:DMJ102 DWF101:DWF102 EGB101:EGB102 EPX101:EPX102 EZT101:EZT102 FJP101:FJP102 FTL101:FTL102 GDH101:GDH102 GND101:GND102 GWZ101:GWZ102 HGV101:HGV102 HQR101:HQR102 IAN101:IAN102 IKJ101:IKJ102 IUF101:IUF102 JEB101:JEB102 JNX101:JNX102 JXT101:JXT102 KHP101:KHP102 KRL101:KRL102 LBH101:LBH102 LLD101:LLD102 LUZ101:LUZ102 MEV101:MEV102 MOR101:MOR102 MYN101:MYN102 NIJ101:NIJ102 NSF101:NSF102 OCB101:OCB102 OLX101:OLX102 OVT101:OVT102 PFP101:PFP102 PPL101:PPL102 PZH101:PZH102 QJD101:QJD102 QSZ101:QSZ102 RCV101:RCV102 RMR101:RMR102 RWN101:RWN102 SGJ101:SGJ102 SQF101:SQF102 TAB101:TAB102 TJX101:TJX102 TTT101:TTT102 UDP101:UDP102 UNL101:UNL102 UXH101:UXH102 VHD101:VHD102 VQZ101:VQZ102 WAV101:WAV102 WKR101:WKR102 WUN101:WUN102 IB101:IB102 RX101:RX102 ABT101:ABT102 ABT64:ABT65 UNV104 BFH105:BFH106 BPD105:BPD106 BYZ105:BYZ106 CIV105:CIV106 CSR105:CSR106 DCN105:DCN106 DMJ105:DMJ106 DWF105:DWF106 EGB105:EGB106 EPX105:EPX106 EZT105:EZT106 FJP105:FJP106 FTL105:FTL106 GDH105:GDH106 GND105:GND106 GWZ105:GWZ106 HGV105:HGV106 HQR105:HQR106 IAN105:IAN106 IKJ105:IKJ106 IUF105:IUF106 JEB105:JEB106 JNX105:JNX106 JXT105:JXT106 KHP105:KHP106 KRL105:KRL106 LBH105:LBH106 LLD105:LLD106 LUZ105:LUZ106 MEV105:MEV106 MOR105:MOR106 MYN105:MYN106 NIJ105:NIJ106 NSF105:NSF106 OCB105:OCB106 OLX105:OLX106 OVT105:OVT106 PFP105:PFP106 PPL105:PPL106 PZH105:PZH106 QJD105:QJD106 QSZ105:QSZ106 RCV105:RCV106 RMR105:RMR106 RWN105:RWN106 SGJ105:SGJ106 SQF105:SQF106 TAB105:TAB106 TJX105:TJX106 TTT105:TTT106 UDP105:UDP106 UNL105:UNL106 UXH105:UXH106 VHD105:VHD106 VQZ105:VQZ106 WAV105:WAV106 WKR105:WKR106 WUN105:WUN106 IB105:IB106 RX105:RX106 N104:N106 ABT78 WBI126 VRM126 VHQ126 UXU126 UNY126 UEC126 TUG126 TKK126 TAO126 SQS126 SGW126 RXA126 RNE126 RDI126 QTM126 QJQ126 PZU126 PPY126 PGC126 OWG126 OMK126 OCO126 NSS126 NIW126 MZA126 MPE126 MFI126 LVM126 LLQ126 LBU126 KRY126 KIC126 JYG126 JOK126 JEO126 IUS126 IKW126 IBA126 HRE126 HHI126 GXM126 GNQ126 GDU126 FTY126 FKC126 FAG126 EQK126 EGO126 DWS126 DMW126 DDA126 CTE126 CJI126 BZM126 BPQ126 BFU126 AVY126 AMC126 ACG126 SK126 IO126 WLE126 L125:L127 SQ132 BPK128 BZG128 CJC128 CSY128 DCU128 DMQ128 DWM128 EGI128 EQE128 FAA128 FJW128 FTS128 GDO128 GNK128 GXG128 HHC128 HQY128 IAU128 IKQ128 IUM128 JEI128 JOE128 JYA128 KHW128 KRS128 LBO128 LLK128 LVG128 MFC128 MOY128 MYU128 NIQ128 NSM128 OCI128 OME128 OWA128 PFW128 PPS128 PZO128 QJK128 QTG128 RDC128 RMY128 RWU128 SGQ128 SQM128 TAI128 TKE128 TUA128 UDW128 UNS128 UXO128 VHK128 VRG128 WBC128 WKY128 WUU128 II128 SE128 ACA128 ALW128 AVS128 N43:N60 ACM140 AMI140 AWE140 BGA140 BPW140 BZS140 CJO140 CTK140 DDG140 DNC140 DWY140 EGU140 EQQ140 FAM140 FKI140 FUE140 GEA140 GNW140 GXS140 HHO140 HRK140 IBG140 ILC140 IUY140 JEU140 JOQ140 JYM140 KII140 KSE140 LCA140 LLW140 LVS140 MFO140 MPK140 MZG140 NJC140 NSY140 OCU140 OMQ140 OWM140 PGI140 PQE140 QAA140 QJW140 QTS140 RDO140 RNK140 RXG140 SHC140 SQY140 TAU140 TKQ140 TUM140 UEI140 UOE140 UYA140 VHW140 VRS140 WBO140 WLK140 WVG140 IU140 L177 ACM143 AMI143 AWE143 BGA143 BPW143 BZS143 CJO143 CTK143 DDG143 DNC143 DWY143 EGU143 EQQ143 FAM143 FKI143 FUE143 GEA143 GNW143 GXS143 HHO143 HRK143 IBG143 ILC143 IUY143 JEU143 JOQ143 JYM143 KII143 KSE143 LCA143 LLW143 LVS143 MFO143 MPK143 MZG143 NJC143 NSY143 OCU143 OMQ143 OWM143 PGI143 PQE143 QAA143 QJW143 QTS143 RDO143 RNK143 RXG143 SHC143 SQY143 TAU143 TKQ143 TUM143 UEI143 UOE143 UYA143 VHW143 VRS143 WBO143 WLK143 WVG143 IU143 TB141 SQ146 ACM146 AMI146 AWE146 BGA146 BPW146 BZS146 CJO146 CTK146 DDG146 DNC146 DWY146 EGU146 EQQ146 FAM146 FKI146 FUE146 GEA146 GNW146 GXS146 HHO146 HRK146 IBG146 ILC146 IUY146 JEU146 JOQ146 JYM146 KII146 KSE146 LCA146 LLW146 LVS146 MFO146 MPK146 MZG146 NJC146 NSY146 OCU146 OMQ146 OWM146 PGI146 PQE146 QAA146 QJW146 QTS146 RDO146 RNK146 RXG146 SHC146 SQY146 TAU146 TKQ146 TUM146 UEI146 UOE146 UYA146 VHW146 VRS146 WBO146 WLK146 WVG146 IU146 SQ148 ACM148 AMI148 AWE148 BGA148 BPW148 BZS148 CJO148 CTK148 DDG148 DNC148 DWY148 EGU148 EQQ148 FAM148 FKI148 FUE148 GEA148 GNW148 GXS148 HHO148 HRK148 IBG148 ILC148 IUY148 JEU148 JOQ148 JYM148 KII148 KSE148 LCA148 LLW148 LVS148 MFO148 MPK148 MZG148 NJC148 NSY148 OCU148 OMQ148 OWM148 PGI148 PQE148 QAA148 QJW148 QTS148 RDO148 RNK148 RXG148 SHC148 SQY148 TAU148 TKQ148 TUM148 UEI148 UOE148 UYA148 VHW148 VRS148 WBO148 WLK148 WVG148 IU148 SQ150 ACM150 AMI150 AWE150 BGA150 BPW150 BZS150 CJO150 CTK150 DDG150 DNC150 DWY150 EGU150 EQQ150 FAM150 FKI150 FUE150 GEA150 GNW150 GXS150 HHO150 HRK150 IBG150 ILC150 IUY150 JEU150 JOQ150 JYM150 KII150 KSE150 LCA150 LLW150 LVS150 MFO150 MPK150 MZG150 NJC150 NSY150 OCU150 OMQ150 OWM150 PGI150 PQE150 QAA150 QJW150 QTS150 RDO150 RNK150 RXG150 SHC150 SQY150 TAU150 TKQ150 TUM150 UEI150 UOE150 UYA150 VHW150 VRS150 WBO150 WLK150 WVG150 IU150 SQ186 ACM186 AMI186 AWE186 BGA186 BPW186 BZS186 CJO186 CTK186 DDG186 DNC186 DWY186 EGU186 EQQ186 FAM186 FKI186 FUE186 GEA186 GNW186 GXS186 HHO186 HRK186 IBG186 ILC186 IUY186 JEU186 JOQ186 JYM186 KII186 KSE186 LCA186 LLW186 LVS186 MFO186 MPK186 MZG186 NJC186 NSY186 OCU186 OMQ186 OWM186 PGI186 PQE186 QAA186 QJW186 QTS186 RDO186 RNK186 RXG186 SHC186 SQY186 TAU186 TKQ186 TUM186 UEI186 UOE186 UYA186 VHW186 VRS186 WBO186 WLK186 WVG186 TB144 WVR249 ALU131 ALP101:ALP102 BFO128 SX129 JB129 WVN129 WLR129 WBV129 VRZ129 VID129 UYH129 UOL129 UEP129 TUT129 TKX129 TBB129 SRF129 SHJ129 RXN129 RNR129 RDV129 QTZ129 QKD129 QAH129 PQL129 PGP129 OWT129 OMX129 ODB129 NTF129 NJJ129 MZN129 MPR129 MFV129 LVZ129 LMD129 LCH129 KSL129 KIP129 JYT129 JOX129 JFB129 IVF129 ILJ129 IBN129 HRR129 HHV129 GXZ129 GOD129 GEH129 FUL129 FKP129 FAT129 EQX129 EHB129 DXF129 DNJ129 DDN129 CTR129 CJV129 BZZ129 BQD129 BGH129 AWL129 AWD123 BZT114 BPX114 BGB114 AWF114 AMJ114 ACN114 SR114 IV114 WVH114 WLL114 WBP114 VRT114 VHX114 UYB114 UOF114 UEJ114 TUN114 TKR114 TAV114 SQZ114 SHD114 RXH114 RNL114 RDP114 QTT114 QJX114 QAB114 PQF114 PGJ114 OWN114 OMR114 OCV114 NSZ114 NJD114 MZH114 MPL114 MFP114 LVT114 LLX114 LCB114 KSF114 KIJ114 JYN114 JOR114 JEV114 IUZ114 ILD114 IBH114 HRL114 HHP114 GXT114 GNX114 GEB114 FUF114 FKJ114 FAN114 EQR114 EGV114 DWZ114 DND114 DDH114 CTL114 CJP114 AWL115 ACT115 AMP115 SX115 JB115 WVN115 WLR115 WBV115 VRZ115 VID115 UYH115 UOL115 UEP115 TUT115 TKX115 TBB115 SRF115 SHJ115 RXN115 RNR115 RDV115 QTZ115 QKD115 QAH115 PQL115 PGP115 OWT115 OMX115 ODB115 NTF115 NJJ115 MZN115 MPR115 MFV115 LVZ115 LMD115 LCH115 KSL115 KIP115 JYT115 JOX115 JFB115 IVF115 ILJ115 IBN115 HRR115 HHV115 GXZ115 GOD115 GEH115 FUL115 FKP115 FAT115 EQX115 EHB115 DXF115 DNJ115 DDN115 CTR115 CJV115 BZZ115 BQD115 BGH115 CJP116 BZT116 BPX116 BGB116 AWF116 AMJ116 ACN116 SR116 IV116 WVH116 WLL116 WBP116 VRT116 VHX116 UYB116 UOF116 UEJ116 TUN116 TKR116 TAV116 SQZ116 SHD116 RXH116 RNL116 RDP116 QTT116 QJX116 QAB116 PQF116 PGJ116 OWN116 OMR116 OCV116 NSZ116 NJD116 MZH116 MPL116 MFP116 LVT116 LLX116 LCB116 KSF116 KIJ116 JYN116 JOR116 JEV116 IUZ116 ILD116 IBH116 HRL116 HHP116 GXT116 GNX116 GEB116 FUF116 FKJ116 FAN116 EQR116 EGV116 DWZ116 DND116 DDH116 CTL116 AWL117 ACT117 AMP117 SX117 JB117 WVN117 WLR117 WBV117 VRZ117 VID117 UYH117 UOL117 UEP117 TUT117 TKX117 TBB117 SRF117 SHJ117 RXN117 RNR117 RDV117 QTZ117 QKD117 QAH117 PQL117 PGP117 OWT117 OMX117 ODB117 NTF117 NJJ117 MZN117 MPR117 MFV117 LVZ117 LMD117 LCH117 KSL117 KIP117 JYT117 JOX117 JFB117 IVF117 ILJ117 IBN117 HRR117 HHV117 GXZ117 GOD117 GEH117 FUL117 FKP117 FAT117 EQX117 EHB117 DXF117 DNJ117 DDN117 CTR117 CJV117 BZZ117 BQD117 BGH117 CTL118 CJP118 BZT118 BPX118 BGB118 AWF118 AMJ118 ACN118 SR118 IV118 WVH118 WLL118 WBP118 VRT118 VHX118 UYB118 UOF118 UEJ118 TUN118 TKR118 TAV118 SQZ118 SHD118 RXH118 RNL118 RDP118 QTT118 QJX118 QAB118 PQF118 PGJ118 OWN118 OMR118 OCV118 NSZ118 NJD118 MZH118 MPL118 MFP118 LVT118 LLX118 LCB118 KSF118 KIJ118 JYN118 JOR118 JEV118 IUZ118 ILD118 IBH118 HRL118 HHP118 GXT118 GNX118 GEB118 FUF118 FKJ118 FAN118 EQR118 EGV118 DWZ118 DND118 DDH118 AWL119 ACT119 AMP119 SX119 JB119 WVN119 WLR119 WBV119 VRZ119 VID119 UYH119 UOL119 UEP119 TUT119 TKX119 TBB119 SRF119 SHJ119 RXN119 RNR119 RDV119 QTZ119 QKD119 QAH119 PQL119 PGP119 OWT119 OMX119 ODB119 NTF119 NJJ119 MZN119 MPR119 MFV119 LVZ119 LMD119 LCH119 KSL119 KIP119 JYT119 JOX119 JFB119 IVF119 ILJ119 IBN119 HRR119 HHV119 GXZ119 GOD119 GEH119 FUL119 FKP119 FAT119 EQX119 EHB119 DXF119 DNJ119 DDN119 CTR119 CJV119 BZZ119 BQD119 BGH119 DDH120 CTL120 CJP120 BZT120 BPX120 BGB120 AWF120 AMJ120 ACN120 SR120 IV120 WVH120 WLL120 WBP120 VRT120 VHX120 UYB120 UOF120 UEJ120 TUN120 TKR120 TAV120 SQZ120 SHD120 RXH120 RNL120 RDP120 QTT120 QJX120 QAB120 PQF120 PGJ120 OWN120 OMR120 OCV120 NSZ120 NJD120 MZH120 MPL120 MFP120 LVT120 LLX120 LCB120 KSF120 KIJ120 JYN120 JOR120 JEV120 IUZ120 ILD120 IBH120 HRL120 HHP120 GXT120 GNX120 GEB120 FUF120 FKJ120 FAN120 EQR120 EGV120 DWZ120 DND120 DND122 ACT121 AMP121 SX121 JB121 WVN121 WLR121 WBV121 VRZ121 VID121 UYH121 UOL121 UEP121 TUT121 TKX121 TBB121 SRF121 SHJ121 RXN121 RNR121 RDV121 QTZ121 QKD121 QAH121 PQL121 PGP121 OWT121 OMX121 ODB121 NTF121 NJJ121 MZN121 MPR121 MFV121 LVZ121 LMD121 LCH121 KSL121 KIP121 JYT121 JOX121 JFB121 IVF121 ILJ121 IBN121 HRR121 HHV121 GXZ121 GOD121 GEH121 FUL121 FKP121 FAT121 EQX121 EHB121 DXF121 DNJ121 DDN121 CTR121 CJV121 BZZ121 BQD121 BGH121 AWL121 L171 L174 SQ140 JF141 WVR141 WLV141 WBZ141 VSD141 VIH141 UYL141 UOP141 UET141 TUX141 TLB141 TBF141 SRJ141 SHN141 RXR141 RNV141 RDZ141 QUD141 QKH141 QAL141 PQP141 PGT141 OWX141 ONB141 ODF141 NTJ141 NJN141 MZR141 MPV141 MFZ141 LWD141 LMH141 LCL141 KSP141 KIT141 JYX141 JPB141 JFF141 IVJ141 ILN141 IBR141 HRV141 HHZ141 GYD141 GOH141 GEL141 FUP141 FKT141 FAX141 ERB141 EHF141 DXJ141 DNN141 DDR141 CTV141 CJZ141 CAD141 BQH141 BGL141 AWP141 AMT141 ACX141 SQ143 JF144 WVR144 WLV144 WBZ144 VSD144 VIH144 UYL144 UOP144 UET144 TUX144 TLB144 TBF144 SRJ144 SHN144 RXR144 RNV144 RDZ144 QUD144 QKH144 QAL144 PQP144 PGT144 OWX144 ONB144 ODF144 NTJ144 NJN144 MZR144 MPV144 MFZ144 LWD144 LMH144 LCL144 KSP144 KIT144 JYX144 JPB144 JFF144 IVJ144 ILN144 IBR144 HRV144 HHZ144 GYD144 GOH144 GEL144 FUP144 FKT144 FAX144 ERB144 EHF144 DXJ144 DNN144 DDR144 CTV144 CJZ144 CAD144 BQH144 BGL144 AWP144 AMT144 ACX144 ACM127 IU132 WVG132 WLK132 WBO132 VRS132 VHW132 UYA132 UOE132 UEI132 TUM132 TKQ132 TAU132 SQY132 SHC132 RXG132 RNK132 RDO132 QTS132 QJW132 QAA132 PQE132 PGI132 OWM132 OMQ132 OCU132 NSY132 NJC132 MZG132 MPK132 MFO132 LVS132 LLW132 LCA132 KSE132 KII132 JYM132 JOQ132 JEU132 IUY132 ILC132 IBG132 HRK132 HHO132 GXS132 GNW132 GEA132 FUE132 FKI132 FAM132 EQQ132 EGU132 DWY132 DNC132 DDG132 CTK132 CJO132 BZS132 BPW132 BGA132 AWE132 L132:L134 K106:K108 ACM132 WVA126 AMI127 SQ127 IU127 WVG127 WLK127 WBO127 VRS127 VHW127 UYA127 UOE127 UEI127 TUM127 TKQ127 TAU127 SQY127 SHC127 RXG127 RNK127 RDO127 QTS127 QJW127 QAA127 PQE127 PGI127 OWM127 OMQ127 OCU127 NSY127 NJC127 MZG127 MPK127 MFO127 LVS127 LLW127 LCA127 KSE127 KII127 JYM127 JOQ127 JEU127 IUY127 ILC127 IBG127 HRK127 HHO127 GXS127 GNW127 GEA127 FUE127 FKI127 FAM127 EQQ127 EGU127 DWY127 DNC127 DDG127 CTK127 CJO127 BZS127 BPW127 BGA127 AWE127 WVR247 TB251:TB253 JF251:JF253 ACX251:ACX253 AMT251:AMT253 AWP251:AWP253 BGL251:BGL253 BQH251:BQH253 CAD251:CAD253 CJZ251:CJZ253 CTV251:CTV253 DDR251:DDR253 DNN251:DNN253 DXJ251:DXJ253 EHF251:EHF253 ERB251:ERB253 FAX251:FAX253 FKT251:FKT253 FUP251:FUP253 GEL251:GEL253 GOH251:GOH253 GYD251:GYD253 HHZ251:HHZ253 HRV251:HRV253 IBR251:IBR253 ILN251:ILN253 IVJ251:IVJ253 JFF251:JFF253 JPB251:JPB253 JYX251:JYX253 KIT251:KIT253 KSP251:KSP253 LCL251:LCL253 LMH251:LMH253 LWD251:LWD253 MFZ251:MFZ253 MPV251:MPV253 MZR251:MZR253 NJN251:NJN253 NTJ251:NTJ253 ODF251:ODF253 ONB251:ONB253 OWX251:OWX253 PGT251:PGT253 PQP251:PQP253 QAL251:QAL253 QKH251:QKH253 QUD251:QUD253 RDZ251:RDZ253 RNV251:RNV253 RXR251:RXR253 SHN251:SHN253 SRJ251:SRJ253 TBF251:TBF253 TLB251:TLB253 TUX251:TUX253 UET251:UET253 UOP251:UOP253 UYL251:UYL253 VIH251:VIH253 VSD251:VSD253 WBZ251:WBZ253 WLV251:WLV253 WLR133:WLR134 IJ254:IJ255 IX191 ST191 ACP191 AML191 AWH191 BGD191 BPZ191 BZV191 CJR191 CTN191 DDJ191 DNF191 DXB191 EGX191 EQT191 FAP191 FKL191 FUH191 GED191 GNZ191 GXV191 HHR191 HRN191 IBJ191 ILF191 IVB191 JEX191 JOT191 JYP191 KIL191 KSH191 LCD191 LLZ191 LVV191 MFR191 MPN191 MZJ191 NJF191 NTB191 OCX191 OMT191 OWP191 PGL191 PQH191 QAD191 QJZ191 QTV191 RDR191 RNN191 RXJ191 SHF191 SRB191 TAX191 TKT191 TUP191 UEL191 UOH191 UYD191 VHZ191 VRV191 WBR191 WLN191 WVJ191 TB245 JF245 ACX245 AMT245 AWP245 BGL245 BQH245 CAD245 CJZ245 CTV245 DDR245 DNN245 DXJ245 EHF245 ERB245 FAX245 FKT245 FUP245 GEL245 GOH245 GYD245 HHZ245 HRV245 IBR245 ILN245 IVJ245 JFF245 JPB245 JYX245 KIT245 KSP245 LCL245 LMH245 LWD245 MFZ245 MPV245 MZR245 NJN245 NTJ245 ODF245 ONB245 OWX245 PGT245 PQP245 QAL245 QKH245 QUD245 RDZ245 RNV245 RXR245 SHN245 SRJ245 TBF245 TLB245 TUX245 UET245 UOP245 UYL245 VIH245 VSD245 WBZ245 WLV245 WVR245 TB247 JF247 ACX247 AMT247 AWP247 BGL247 BQH247 CAD247 CJZ247 CTV247 DDR247 DNN247 DXJ247 EHF247 ERB247 FAX247 FKT247 FUP247 GEL247 GOH247 GYD247 HHZ247 HRV247 IBR247 ILN247 IVJ247 JFF247 JPB247 JYX247 KIT247 KSP247 LCL247 LMH247 LWD247 MFZ247 MPV247 MZR247 NJN247 NTJ247 ODF247 ONB247 OWX247 PGT247 PQP247 QAL247 QKH247 QUD247 RDZ247 RNV247 RXR247 SHN247 SRJ247 TBF247 TLB247 TUX247 UET247 UOP247 UYL247 VIH247 VSD247 WBZ247 WLV247 L248 TB249 JF249 ACX249 AMT249 AWP249 BGL249 BQH249 CAD249 CJZ249 CTV249 DDR249 DNN249 DXJ249 EHF249 ERB249 FAX249 FKT249 FUP249 GEL249 GOH249 GYD249 HHZ249 HRV249 IBR249 ILN249 IVJ249 JFF249 JPB249 JYX249 KIT249 KSP249 LCL249 LMH249 LWD249 MFZ249 MPV249 MZR249 NJN249 NTJ249 ODF249 ONB249 OWX249 PGT249 PQP249 QAL249 QKH249 QUD249 RDZ249 RNV249 RXR249 SHN249 SRJ249 TBF249 TLB249 TUX249 UET249 UOP249 UYL249 VIH249 VSD249 WBZ249 WLV249 ALP64:ALP65 ALP68:ALP69 ALP73:ALP74 ALP97:ALP98 ALP84:ALP85 ALP93:ALP94 ALP88:ALP89 AWE130 BGA130 BPW130 BZS130 CJO130 CTK130 DDG130 DNC130 DWY130 EGU130 EQQ130 FAM130 FKI130 FUE130 GEA130 GNW130 GXS130 HHO130 HRK130 IBG130 ILC130 IUY130 JEU130 JOQ130 JYM130 KII130 KSE130 LCA130 LLW130 LVS130 MFO130 MPK130 MZG130 NJC130 NSY130 OCU130 OMQ130 OWM130 PGI130 PQE130 QAA130 QJW130 QTS130 RDO130 RNK130 RXG130 SHC130 SQY130 TAU130 TKQ130 TUM130 UEI130 UOE130 UYA130 VHW130 VRS130 WBO130 WLK130 WVG130 IU130 SQ130 AMI130 ACM130 K63:K103 SC131 IG131 WUS131 WKW131 WBA131 VRE131 VHI131 UXM131 UNQ131 UDU131 TTY131 TKC131 TAG131 SQK131 SGO131 RWS131 RMW131 RDA131 QTE131 QJI131 PZM131 PPQ131 PFU131 OVY131 OMC131 OCG131 NSK131 NIO131 MYS131 MOW131 MFA131 LVE131 LLI131 LBM131 KRQ131 KHU131 JXY131 JOC131 JEG131 IUK131 IKO131 IAS131 HQW131 HHA131 GXE131 GNI131 GDM131 FTQ131 FJU131 EZY131 EQC131 EGG131 DWK131 DMO131 DCS131 CSW131 CJA131 BZE131 BPI131 BFM131 AVQ131 ABY131 ALP78 ALP81 N82 WVR251:WVR253 ACB254:ACB255 ALX254:ALX255 AVT254:AVT255 BFP254:BFP255 BPL254:BPL255 BZH254:BZH255 CJD254:CJD255 CSZ254:CSZ255 DCV254:DCV255 DMR254:DMR255 DWN254:DWN255 EGJ254:EGJ255 EQF254:EQF255 FAB254:FAB255 FJX254:FJX255 FTT254:FTT255 GDP254:GDP255 GNL254:GNL255 GXH254:GXH255 HHD254:HHD255 HQZ254:HQZ255 IAV254:IAV255 IKR254:IKR255 IUN254:IUN255 JEJ254:JEJ255 JOF254:JOF255 JYB254:JYB255 KHX254:KHX255 KRT254:KRT255 LBP254:LBP255 LLL254:LLL255 LVH254:LVH255 MFD254:MFD255 MOZ254:MOZ255 MYV254:MYV255 NIR254:NIR255 NSN254:NSN255 OCJ254:OCJ255 OMF254:OMF255 OWB254:OWB255 PFX254:PFX255 PPT254:PPT255 PZP254:PZP255 QJL254:QJL255 QTH254:QTH255 RDD254:RDD255 RMZ254:RMZ255 RWV254:RWV255 SGR254:SGR255 SQN254:SQN255 TAJ254:TAJ255 TKF254:TKF255 TUB254:TUB255 UDX254:UDX255 UNT254:UNT255 UXP254:UXP255 VHL254:VHL255 VRH254:VRH255 WBD254:WBD255 WKZ254:WKZ255 L199:L222 AMI132 WVN133:WVN134 F133:F134 JB133:JB134 SX133:SX134 ACT133:ACT134 AMP133:AMP134 AWL133:AWL134 BGH133:BGH134 BQD133:BQD134 BZZ133:BZZ134 CJV133:CJV134 CTR133:CTR134 DDN133:DDN134 DNJ133:DNJ134 DXF133:DXF134 EHB133:EHB134 EQX133:EQX134 FAT133:FAT134 FKP133:FKP134 FUL133:FUL134 GEH133:GEH134 GOD133:GOD134 GXZ133:GXZ134 HHV133:HHV134 HRR133:HRR134 IBN133:IBN134 ILJ133:ILJ134 IVF133:IVF134 JFB133:JFB134 JOX133:JOX134 JYT133:JYT134 KIP133:KIP134 KSL133:KSL134 LCH133:LCH134 LMD133:LMD134 LVZ133:LVZ134 MFV133:MFV134 MPR133:MPR134 MZN133:MZN134 NJJ133:NJJ134 NTF133:NTF134 ODB133:ODB134 OMX133:OMX134 OWT133:OWT134 PGP133:PGP134 PQL133:PQL134 QAH133:QAH134 QKD133:QKD134 QTZ133:QTZ134 RDV133:RDV134 RNR133:RNR134 RXN133:RXN134 SHJ133:SHJ134 SRF133:SRF134 TBB133:TBB134 TKX133:TKX134 TUT133:TUT134 UEP133:UEP134 UOL133:UOL134 UYH133:UYH134 VID133:VID134 VRZ133:VRZ134 WBV133:WBV134 WUV254:WUV255 L254:L855 SF254:SF255 F256 JB256 SX256 ACT256 AMP256 AWL256 BGH256 BQD256 BZZ256 CJV256 CTR256 DDN256 DNJ256 DXF256 EHB256 EQX256 FAT256 FKP256 FUL256 GEH256 GOD256 GXZ256 HHV256 HRR256 IBN256 ILJ256 IVF256 JFB256 JOX256 JYT256 KIP256 KSL256 LCH256 LMD256 LVZ256 MFV256 MPR256 MZN256 NJJ256 NTF256 ODB256 OMX256 OWT256 PGP256 PQL256 QAH256 QKD256 QTZ256 RDV256 RNR256 RXN256 SHJ256 SRF256 TBB256 TKX256 TUT256 UEP256 UOL256 UYH256 VID256 VRZ256 WBV256 WLR256 WVN256">
      <formula1>осн</formula1>
    </dataValidation>
    <dataValidation type="list" allowBlank="1" showInputMessage="1" showErrorMessage="1" sqref="WVS983067:WVS983895 M65563:M66391 JG65563:JG66391 TC65563:TC66391 ACY65563:ACY66391 AMU65563:AMU66391 AWQ65563:AWQ66391 BGM65563:BGM66391 BQI65563:BQI66391 CAE65563:CAE66391 CKA65563:CKA66391 CTW65563:CTW66391 DDS65563:DDS66391 DNO65563:DNO66391 DXK65563:DXK66391 EHG65563:EHG66391 ERC65563:ERC66391 FAY65563:FAY66391 FKU65563:FKU66391 FUQ65563:FUQ66391 GEM65563:GEM66391 GOI65563:GOI66391 GYE65563:GYE66391 HIA65563:HIA66391 HRW65563:HRW66391 IBS65563:IBS66391 ILO65563:ILO66391 IVK65563:IVK66391 JFG65563:JFG66391 JPC65563:JPC66391 JYY65563:JYY66391 KIU65563:KIU66391 KSQ65563:KSQ66391 LCM65563:LCM66391 LMI65563:LMI66391 LWE65563:LWE66391 MGA65563:MGA66391 MPW65563:MPW66391 MZS65563:MZS66391 NJO65563:NJO66391 NTK65563:NTK66391 ODG65563:ODG66391 ONC65563:ONC66391 OWY65563:OWY66391 PGU65563:PGU66391 PQQ65563:PQQ66391 QAM65563:QAM66391 QKI65563:QKI66391 QUE65563:QUE66391 REA65563:REA66391 RNW65563:RNW66391 RXS65563:RXS66391 SHO65563:SHO66391 SRK65563:SRK66391 TBG65563:TBG66391 TLC65563:TLC66391 TUY65563:TUY66391 UEU65563:UEU66391 UOQ65563:UOQ66391 UYM65563:UYM66391 VII65563:VII66391 VSE65563:VSE66391 WCA65563:WCA66391 WLW65563:WLW66391 WVS65563:WVS66391 M131099:M131927 JG131099:JG131927 TC131099:TC131927 ACY131099:ACY131927 AMU131099:AMU131927 AWQ131099:AWQ131927 BGM131099:BGM131927 BQI131099:BQI131927 CAE131099:CAE131927 CKA131099:CKA131927 CTW131099:CTW131927 DDS131099:DDS131927 DNO131099:DNO131927 DXK131099:DXK131927 EHG131099:EHG131927 ERC131099:ERC131927 FAY131099:FAY131927 FKU131099:FKU131927 FUQ131099:FUQ131927 GEM131099:GEM131927 GOI131099:GOI131927 GYE131099:GYE131927 HIA131099:HIA131927 HRW131099:HRW131927 IBS131099:IBS131927 ILO131099:ILO131927 IVK131099:IVK131927 JFG131099:JFG131927 JPC131099:JPC131927 JYY131099:JYY131927 KIU131099:KIU131927 KSQ131099:KSQ131927 LCM131099:LCM131927 LMI131099:LMI131927 LWE131099:LWE131927 MGA131099:MGA131927 MPW131099:MPW131927 MZS131099:MZS131927 NJO131099:NJO131927 NTK131099:NTK131927 ODG131099:ODG131927 ONC131099:ONC131927 OWY131099:OWY131927 PGU131099:PGU131927 PQQ131099:PQQ131927 QAM131099:QAM131927 QKI131099:QKI131927 QUE131099:QUE131927 REA131099:REA131927 RNW131099:RNW131927 RXS131099:RXS131927 SHO131099:SHO131927 SRK131099:SRK131927 TBG131099:TBG131927 TLC131099:TLC131927 TUY131099:TUY131927 UEU131099:UEU131927 UOQ131099:UOQ131927 UYM131099:UYM131927 VII131099:VII131927 VSE131099:VSE131927 WCA131099:WCA131927 WLW131099:WLW131927 WVS131099:WVS131927 M196635:M197463 JG196635:JG197463 TC196635:TC197463 ACY196635:ACY197463 AMU196635:AMU197463 AWQ196635:AWQ197463 BGM196635:BGM197463 BQI196635:BQI197463 CAE196635:CAE197463 CKA196635:CKA197463 CTW196635:CTW197463 DDS196635:DDS197463 DNO196635:DNO197463 DXK196635:DXK197463 EHG196635:EHG197463 ERC196635:ERC197463 FAY196635:FAY197463 FKU196635:FKU197463 FUQ196635:FUQ197463 GEM196635:GEM197463 GOI196635:GOI197463 GYE196635:GYE197463 HIA196635:HIA197463 HRW196635:HRW197463 IBS196635:IBS197463 ILO196635:ILO197463 IVK196635:IVK197463 JFG196635:JFG197463 JPC196635:JPC197463 JYY196635:JYY197463 KIU196635:KIU197463 KSQ196635:KSQ197463 LCM196635:LCM197463 LMI196635:LMI197463 LWE196635:LWE197463 MGA196635:MGA197463 MPW196635:MPW197463 MZS196635:MZS197463 NJO196635:NJO197463 NTK196635:NTK197463 ODG196635:ODG197463 ONC196635:ONC197463 OWY196635:OWY197463 PGU196635:PGU197463 PQQ196635:PQQ197463 QAM196635:QAM197463 QKI196635:QKI197463 QUE196635:QUE197463 REA196635:REA197463 RNW196635:RNW197463 RXS196635:RXS197463 SHO196635:SHO197463 SRK196635:SRK197463 TBG196635:TBG197463 TLC196635:TLC197463 TUY196635:TUY197463 UEU196635:UEU197463 UOQ196635:UOQ197463 UYM196635:UYM197463 VII196635:VII197463 VSE196635:VSE197463 WCA196635:WCA197463 WLW196635:WLW197463 WVS196635:WVS197463 M262171:M262999 JG262171:JG262999 TC262171:TC262999 ACY262171:ACY262999 AMU262171:AMU262999 AWQ262171:AWQ262999 BGM262171:BGM262999 BQI262171:BQI262999 CAE262171:CAE262999 CKA262171:CKA262999 CTW262171:CTW262999 DDS262171:DDS262999 DNO262171:DNO262999 DXK262171:DXK262999 EHG262171:EHG262999 ERC262171:ERC262999 FAY262171:FAY262999 FKU262171:FKU262999 FUQ262171:FUQ262999 GEM262171:GEM262999 GOI262171:GOI262999 GYE262171:GYE262999 HIA262171:HIA262999 HRW262171:HRW262999 IBS262171:IBS262999 ILO262171:ILO262999 IVK262171:IVK262999 JFG262171:JFG262999 JPC262171:JPC262999 JYY262171:JYY262999 KIU262171:KIU262999 KSQ262171:KSQ262999 LCM262171:LCM262999 LMI262171:LMI262999 LWE262171:LWE262999 MGA262171:MGA262999 MPW262171:MPW262999 MZS262171:MZS262999 NJO262171:NJO262999 NTK262171:NTK262999 ODG262171:ODG262999 ONC262171:ONC262999 OWY262171:OWY262999 PGU262171:PGU262999 PQQ262171:PQQ262999 QAM262171:QAM262999 QKI262171:QKI262999 QUE262171:QUE262999 REA262171:REA262999 RNW262171:RNW262999 RXS262171:RXS262999 SHO262171:SHO262999 SRK262171:SRK262999 TBG262171:TBG262999 TLC262171:TLC262999 TUY262171:TUY262999 UEU262171:UEU262999 UOQ262171:UOQ262999 UYM262171:UYM262999 VII262171:VII262999 VSE262171:VSE262999 WCA262171:WCA262999 WLW262171:WLW262999 WVS262171:WVS262999 M327707:M328535 JG327707:JG328535 TC327707:TC328535 ACY327707:ACY328535 AMU327707:AMU328535 AWQ327707:AWQ328535 BGM327707:BGM328535 BQI327707:BQI328535 CAE327707:CAE328535 CKA327707:CKA328535 CTW327707:CTW328535 DDS327707:DDS328535 DNO327707:DNO328535 DXK327707:DXK328535 EHG327707:EHG328535 ERC327707:ERC328535 FAY327707:FAY328535 FKU327707:FKU328535 FUQ327707:FUQ328535 GEM327707:GEM328535 GOI327707:GOI328535 GYE327707:GYE328535 HIA327707:HIA328535 HRW327707:HRW328535 IBS327707:IBS328535 ILO327707:ILO328535 IVK327707:IVK328535 JFG327707:JFG328535 JPC327707:JPC328535 JYY327707:JYY328535 KIU327707:KIU328535 KSQ327707:KSQ328535 LCM327707:LCM328535 LMI327707:LMI328535 LWE327707:LWE328535 MGA327707:MGA328535 MPW327707:MPW328535 MZS327707:MZS328535 NJO327707:NJO328535 NTK327707:NTK328535 ODG327707:ODG328535 ONC327707:ONC328535 OWY327707:OWY328535 PGU327707:PGU328535 PQQ327707:PQQ328535 QAM327707:QAM328535 QKI327707:QKI328535 QUE327707:QUE328535 REA327707:REA328535 RNW327707:RNW328535 RXS327707:RXS328535 SHO327707:SHO328535 SRK327707:SRK328535 TBG327707:TBG328535 TLC327707:TLC328535 TUY327707:TUY328535 UEU327707:UEU328535 UOQ327707:UOQ328535 UYM327707:UYM328535 VII327707:VII328535 VSE327707:VSE328535 WCA327707:WCA328535 WLW327707:WLW328535 WVS327707:WVS328535 M393243:M394071 JG393243:JG394071 TC393243:TC394071 ACY393243:ACY394071 AMU393243:AMU394071 AWQ393243:AWQ394071 BGM393243:BGM394071 BQI393243:BQI394071 CAE393243:CAE394071 CKA393243:CKA394071 CTW393243:CTW394071 DDS393243:DDS394071 DNO393243:DNO394071 DXK393243:DXK394071 EHG393243:EHG394071 ERC393243:ERC394071 FAY393243:FAY394071 FKU393243:FKU394071 FUQ393243:FUQ394071 GEM393243:GEM394071 GOI393243:GOI394071 GYE393243:GYE394071 HIA393243:HIA394071 HRW393243:HRW394071 IBS393243:IBS394071 ILO393243:ILO394071 IVK393243:IVK394071 JFG393243:JFG394071 JPC393243:JPC394071 JYY393243:JYY394071 KIU393243:KIU394071 KSQ393243:KSQ394071 LCM393243:LCM394071 LMI393243:LMI394071 LWE393243:LWE394071 MGA393243:MGA394071 MPW393243:MPW394071 MZS393243:MZS394071 NJO393243:NJO394071 NTK393243:NTK394071 ODG393243:ODG394071 ONC393243:ONC394071 OWY393243:OWY394071 PGU393243:PGU394071 PQQ393243:PQQ394071 QAM393243:QAM394071 QKI393243:QKI394071 QUE393243:QUE394071 REA393243:REA394071 RNW393243:RNW394071 RXS393243:RXS394071 SHO393243:SHO394071 SRK393243:SRK394071 TBG393243:TBG394071 TLC393243:TLC394071 TUY393243:TUY394071 UEU393243:UEU394071 UOQ393243:UOQ394071 UYM393243:UYM394071 VII393243:VII394071 VSE393243:VSE394071 WCA393243:WCA394071 WLW393243:WLW394071 WVS393243:WVS394071 M458779:M459607 JG458779:JG459607 TC458779:TC459607 ACY458779:ACY459607 AMU458779:AMU459607 AWQ458779:AWQ459607 BGM458779:BGM459607 BQI458779:BQI459607 CAE458779:CAE459607 CKA458779:CKA459607 CTW458779:CTW459607 DDS458779:DDS459607 DNO458779:DNO459607 DXK458779:DXK459607 EHG458779:EHG459607 ERC458779:ERC459607 FAY458779:FAY459607 FKU458779:FKU459607 FUQ458779:FUQ459607 GEM458779:GEM459607 GOI458779:GOI459607 GYE458779:GYE459607 HIA458779:HIA459607 HRW458779:HRW459607 IBS458779:IBS459607 ILO458779:ILO459607 IVK458779:IVK459607 JFG458779:JFG459607 JPC458779:JPC459607 JYY458779:JYY459607 KIU458779:KIU459607 KSQ458779:KSQ459607 LCM458779:LCM459607 LMI458779:LMI459607 LWE458779:LWE459607 MGA458779:MGA459607 MPW458779:MPW459607 MZS458779:MZS459607 NJO458779:NJO459607 NTK458779:NTK459607 ODG458779:ODG459607 ONC458779:ONC459607 OWY458779:OWY459607 PGU458779:PGU459607 PQQ458779:PQQ459607 QAM458779:QAM459607 QKI458779:QKI459607 QUE458779:QUE459607 REA458779:REA459607 RNW458779:RNW459607 RXS458779:RXS459607 SHO458779:SHO459607 SRK458779:SRK459607 TBG458779:TBG459607 TLC458779:TLC459607 TUY458779:TUY459607 UEU458779:UEU459607 UOQ458779:UOQ459607 UYM458779:UYM459607 VII458779:VII459607 VSE458779:VSE459607 WCA458779:WCA459607 WLW458779:WLW459607 WVS458779:WVS459607 M524315:M525143 JG524315:JG525143 TC524315:TC525143 ACY524315:ACY525143 AMU524315:AMU525143 AWQ524315:AWQ525143 BGM524315:BGM525143 BQI524315:BQI525143 CAE524315:CAE525143 CKA524315:CKA525143 CTW524315:CTW525143 DDS524315:DDS525143 DNO524315:DNO525143 DXK524315:DXK525143 EHG524315:EHG525143 ERC524315:ERC525143 FAY524315:FAY525143 FKU524315:FKU525143 FUQ524315:FUQ525143 GEM524315:GEM525143 GOI524315:GOI525143 GYE524315:GYE525143 HIA524315:HIA525143 HRW524315:HRW525143 IBS524315:IBS525143 ILO524315:ILO525143 IVK524315:IVK525143 JFG524315:JFG525143 JPC524315:JPC525143 JYY524315:JYY525143 KIU524315:KIU525143 KSQ524315:KSQ525143 LCM524315:LCM525143 LMI524315:LMI525143 LWE524315:LWE525143 MGA524315:MGA525143 MPW524315:MPW525143 MZS524315:MZS525143 NJO524315:NJO525143 NTK524315:NTK525143 ODG524315:ODG525143 ONC524315:ONC525143 OWY524315:OWY525143 PGU524315:PGU525143 PQQ524315:PQQ525143 QAM524315:QAM525143 QKI524315:QKI525143 QUE524315:QUE525143 REA524315:REA525143 RNW524315:RNW525143 RXS524315:RXS525143 SHO524315:SHO525143 SRK524315:SRK525143 TBG524315:TBG525143 TLC524315:TLC525143 TUY524315:TUY525143 UEU524315:UEU525143 UOQ524315:UOQ525143 UYM524315:UYM525143 VII524315:VII525143 VSE524315:VSE525143 WCA524315:WCA525143 WLW524315:WLW525143 WVS524315:WVS525143 M589851:M590679 JG589851:JG590679 TC589851:TC590679 ACY589851:ACY590679 AMU589851:AMU590679 AWQ589851:AWQ590679 BGM589851:BGM590679 BQI589851:BQI590679 CAE589851:CAE590679 CKA589851:CKA590679 CTW589851:CTW590679 DDS589851:DDS590679 DNO589851:DNO590679 DXK589851:DXK590679 EHG589851:EHG590679 ERC589851:ERC590679 FAY589851:FAY590679 FKU589851:FKU590679 FUQ589851:FUQ590679 GEM589851:GEM590679 GOI589851:GOI590679 GYE589851:GYE590679 HIA589851:HIA590679 HRW589851:HRW590679 IBS589851:IBS590679 ILO589851:ILO590679 IVK589851:IVK590679 JFG589851:JFG590679 JPC589851:JPC590679 JYY589851:JYY590679 KIU589851:KIU590679 KSQ589851:KSQ590679 LCM589851:LCM590679 LMI589851:LMI590679 LWE589851:LWE590679 MGA589851:MGA590679 MPW589851:MPW590679 MZS589851:MZS590679 NJO589851:NJO590679 NTK589851:NTK590679 ODG589851:ODG590679 ONC589851:ONC590679 OWY589851:OWY590679 PGU589851:PGU590679 PQQ589851:PQQ590679 QAM589851:QAM590679 QKI589851:QKI590679 QUE589851:QUE590679 REA589851:REA590679 RNW589851:RNW590679 RXS589851:RXS590679 SHO589851:SHO590679 SRK589851:SRK590679 TBG589851:TBG590679 TLC589851:TLC590679 TUY589851:TUY590679 UEU589851:UEU590679 UOQ589851:UOQ590679 UYM589851:UYM590679 VII589851:VII590679 VSE589851:VSE590679 WCA589851:WCA590679 WLW589851:WLW590679 WVS589851:WVS590679 M655387:M656215 JG655387:JG656215 TC655387:TC656215 ACY655387:ACY656215 AMU655387:AMU656215 AWQ655387:AWQ656215 BGM655387:BGM656215 BQI655387:BQI656215 CAE655387:CAE656215 CKA655387:CKA656215 CTW655387:CTW656215 DDS655387:DDS656215 DNO655387:DNO656215 DXK655387:DXK656215 EHG655387:EHG656215 ERC655387:ERC656215 FAY655387:FAY656215 FKU655387:FKU656215 FUQ655387:FUQ656215 GEM655387:GEM656215 GOI655387:GOI656215 GYE655387:GYE656215 HIA655387:HIA656215 HRW655387:HRW656215 IBS655387:IBS656215 ILO655387:ILO656215 IVK655387:IVK656215 JFG655387:JFG656215 JPC655387:JPC656215 JYY655387:JYY656215 KIU655387:KIU656215 KSQ655387:KSQ656215 LCM655387:LCM656215 LMI655387:LMI656215 LWE655387:LWE656215 MGA655387:MGA656215 MPW655387:MPW656215 MZS655387:MZS656215 NJO655387:NJO656215 NTK655387:NTK656215 ODG655387:ODG656215 ONC655387:ONC656215 OWY655387:OWY656215 PGU655387:PGU656215 PQQ655387:PQQ656215 QAM655387:QAM656215 QKI655387:QKI656215 QUE655387:QUE656215 REA655387:REA656215 RNW655387:RNW656215 RXS655387:RXS656215 SHO655387:SHO656215 SRK655387:SRK656215 TBG655387:TBG656215 TLC655387:TLC656215 TUY655387:TUY656215 UEU655387:UEU656215 UOQ655387:UOQ656215 UYM655387:UYM656215 VII655387:VII656215 VSE655387:VSE656215 WCA655387:WCA656215 WLW655387:WLW656215 WVS655387:WVS656215 M720923:M721751 JG720923:JG721751 TC720923:TC721751 ACY720923:ACY721751 AMU720923:AMU721751 AWQ720923:AWQ721751 BGM720923:BGM721751 BQI720923:BQI721751 CAE720923:CAE721751 CKA720923:CKA721751 CTW720923:CTW721751 DDS720923:DDS721751 DNO720923:DNO721751 DXK720923:DXK721751 EHG720923:EHG721751 ERC720923:ERC721751 FAY720923:FAY721751 FKU720923:FKU721751 FUQ720923:FUQ721751 GEM720923:GEM721751 GOI720923:GOI721751 GYE720923:GYE721751 HIA720923:HIA721751 HRW720923:HRW721751 IBS720923:IBS721751 ILO720923:ILO721751 IVK720923:IVK721751 JFG720923:JFG721751 JPC720923:JPC721751 JYY720923:JYY721751 KIU720923:KIU721751 KSQ720923:KSQ721751 LCM720923:LCM721751 LMI720923:LMI721751 LWE720923:LWE721751 MGA720923:MGA721751 MPW720923:MPW721751 MZS720923:MZS721751 NJO720923:NJO721751 NTK720923:NTK721751 ODG720923:ODG721751 ONC720923:ONC721751 OWY720923:OWY721751 PGU720923:PGU721751 PQQ720923:PQQ721751 QAM720923:QAM721751 QKI720923:QKI721751 QUE720923:QUE721751 REA720923:REA721751 RNW720923:RNW721751 RXS720923:RXS721751 SHO720923:SHO721751 SRK720923:SRK721751 TBG720923:TBG721751 TLC720923:TLC721751 TUY720923:TUY721751 UEU720923:UEU721751 UOQ720923:UOQ721751 UYM720923:UYM721751 VII720923:VII721751 VSE720923:VSE721751 WCA720923:WCA721751 WLW720923:WLW721751 WVS720923:WVS721751 M786459:M787287 JG786459:JG787287 TC786459:TC787287 ACY786459:ACY787287 AMU786459:AMU787287 AWQ786459:AWQ787287 BGM786459:BGM787287 BQI786459:BQI787287 CAE786459:CAE787287 CKA786459:CKA787287 CTW786459:CTW787287 DDS786459:DDS787287 DNO786459:DNO787287 DXK786459:DXK787287 EHG786459:EHG787287 ERC786459:ERC787287 FAY786459:FAY787287 FKU786459:FKU787287 FUQ786459:FUQ787287 GEM786459:GEM787287 GOI786459:GOI787287 GYE786459:GYE787287 HIA786459:HIA787287 HRW786459:HRW787287 IBS786459:IBS787287 ILO786459:ILO787287 IVK786459:IVK787287 JFG786459:JFG787287 JPC786459:JPC787287 JYY786459:JYY787287 KIU786459:KIU787287 KSQ786459:KSQ787287 LCM786459:LCM787287 LMI786459:LMI787287 LWE786459:LWE787287 MGA786459:MGA787287 MPW786459:MPW787287 MZS786459:MZS787287 NJO786459:NJO787287 NTK786459:NTK787287 ODG786459:ODG787287 ONC786459:ONC787287 OWY786459:OWY787287 PGU786459:PGU787287 PQQ786459:PQQ787287 QAM786459:QAM787287 QKI786459:QKI787287 QUE786459:QUE787287 REA786459:REA787287 RNW786459:RNW787287 RXS786459:RXS787287 SHO786459:SHO787287 SRK786459:SRK787287 TBG786459:TBG787287 TLC786459:TLC787287 TUY786459:TUY787287 UEU786459:UEU787287 UOQ786459:UOQ787287 UYM786459:UYM787287 VII786459:VII787287 VSE786459:VSE787287 WCA786459:WCA787287 WLW786459:WLW787287 WVS786459:WVS787287 M851995:M852823 JG851995:JG852823 TC851995:TC852823 ACY851995:ACY852823 AMU851995:AMU852823 AWQ851995:AWQ852823 BGM851995:BGM852823 BQI851995:BQI852823 CAE851995:CAE852823 CKA851995:CKA852823 CTW851995:CTW852823 DDS851995:DDS852823 DNO851995:DNO852823 DXK851995:DXK852823 EHG851995:EHG852823 ERC851995:ERC852823 FAY851995:FAY852823 FKU851995:FKU852823 FUQ851995:FUQ852823 GEM851995:GEM852823 GOI851995:GOI852823 GYE851995:GYE852823 HIA851995:HIA852823 HRW851995:HRW852823 IBS851995:IBS852823 ILO851995:ILO852823 IVK851995:IVK852823 JFG851995:JFG852823 JPC851995:JPC852823 JYY851995:JYY852823 KIU851995:KIU852823 KSQ851995:KSQ852823 LCM851995:LCM852823 LMI851995:LMI852823 LWE851995:LWE852823 MGA851995:MGA852823 MPW851995:MPW852823 MZS851995:MZS852823 NJO851995:NJO852823 NTK851995:NTK852823 ODG851995:ODG852823 ONC851995:ONC852823 OWY851995:OWY852823 PGU851995:PGU852823 PQQ851995:PQQ852823 QAM851995:QAM852823 QKI851995:QKI852823 QUE851995:QUE852823 REA851995:REA852823 RNW851995:RNW852823 RXS851995:RXS852823 SHO851995:SHO852823 SRK851995:SRK852823 TBG851995:TBG852823 TLC851995:TLC852823 TUY851995:TUY852823 UEU851995:UEU852823 UOQ851995:UOQ852823 UYM851995:UYM852823 VII851995:VII852823 VSE851995:VSE852823 WCA851995:WCA852823 WLW851995:WLW852823 WVS851995:WVS852823 M917531:M918359 JG917531:JG918359 TC917531:TC918359 ACY917531:ACY918359 AMU917531:AMU918359 AWQ917531:AWQ918359 BGM917531:BGM918359 BQI917531:BQI918359 CAE917531:CAE918359 CKA917531:CKA918359 CTW917531:CTW918359 DDS917531:DDS918359 DNO917531:DNO918359 DXK917531:DXK918359 EHG917531:EHG918359 ERC917531:ERC918359 FAY917531:FAY918359 FKU917531:FKU918359 FUQ917531:FUQ918359 GEM917531:GEM918359 GOI917531:GOI918359 GYE917531:GYE918359 HIA917531:HIA918359 HRW917531:HRW918359 IBS917531:IBS918359 ILO917531:ILO918359 IVK917531:IVK918359 JFG917531:JFG918359 JPC917531:JPC918359 JYY917531:JYY918359 KIU917531:KIU918359 KSQ917531:KSQ918359 LCM917531:LCM918359 LMI917531:LMI918359 LWE917531:LWE918359 MGA917531:MGA918359 MPW917531:MPW918359 MZS917531:MZS918359 NJO917531:NJO918359 NTK917531:NTK918359 ODG917531:ODG918359 ONC917531:ONC918359 OWY917531:OWY918359 PGU917531:PGU918359 PQQ917531:PQQ918359 QAM917531:QAM918359 QKI917531:QKI918359 QUE917531:QUE918359 REA917531:REA918359 RNW917531:RNW918359 RXS917531:RXS918359 SHO917531:SHO918359 SRK917531:SRK918359 TBG917531:TBG918359 TLC917531:TLC918359 TUY917531:TUY918359 UEU917531:UEU918359 UOQ917531:UOQ918359 UYM917531:UYM918359 VII917531:VII918359 VSE917531:VSE918359 WCA917531:WCA918359 WLW917531:WLW918359 WVS917531:WVS918359 M983067:M983895 JG983067:JG983895 TC983067:TC983895 ACY983067:ACY983895 AMU983067:AMU983895 AWQ983067:AWQ983895 BGM983067:BGM983895 BQI983067:BQI983895 CAE983067:CAE983895 CKA983067:CKA983895 CTW983067:CTW983895 DDS983067:DDS983895 DNO983067:DNO983895 DXK983067:DXK983895 EHG983067:EHG983895 ERC983067:ERC983895 FAY983067:FAY983895 FKU983067:FKU983895 FUQ983067:FUQ983895 GEM983067:GEM983895 GOI983067:GOI983895 GYE983067:GYE983895 HIA983067:HIA983895 HRW983067:HRW983895 IBS983067:IBS983895 ILO983067:ILO983895 IVK983067:IVK983895 JFG983067:JFG983895 JPC983067:JPC983895 JYY983067:JYY983895 KIU983067:KIU983895 KSQ983067:KSQ983895 LCM983067:LCM983895 LMI983067:LMI983895 LWE983067:LWE983895 MGA983067:MGA983895 MPW983067:MPW983895 MZS983067:MZS983895 NJO983067:NJO983895 NTK983067:NTK983895 ODG983067:ODG983895 ONC983067:ONC983895 OWY983067:OWY983895 PGU983067:PGU983895 PQQ983067:PQQ983895 QAM983067:QAM983895 QKI983067:QKI983895 QUE983067:QUE983895 REA983067:REA983895 RNW983067:RNW983895 RXS983067:RXS983895 SHO983067:SHO983895 SRK983067:SRK983895 TBG983067:TBG983895 TLC983067:TLC983895 TUY983067:TUY983895 UEU983067:UEU983895 UOQ983067:UOQ983895 UYM983067:UYM983895 VII983067:VII983895 VSE983067:VSE983895 WCA983067:WCA983895 WLW983067:WLW983895 WVK109 WVK9 WLO9 WLO109 WBS9 WBS109 VRW9 VRW109 VIA9 VIA109 UYE9 UYE109 UOI9 UOI109 UEM9 UEM109 TUQ9 TUQ109 TKU9 TKU109 TAY9 TAY109 SRC9 SRC109 SHG9 SHG109 RXK9 RXK109 RNO9 RNO109 RDS9 RDS109 QTW9 QTW109 QKA9 QKA109 QAE9 QAE109 PQI9 PQI109 PGM9 PGM109 OWQ9 OWQ109 OMU9 OMU109 OCY9 OCY109 NTC9 NTC109 NJG9 NJG109 MZK9 MZK109 MPO9 MPO109 MFS9 MFS109 LVW9 LVW109 LMA9 LMA109 LCE9 LCE109 KSI9 KSI109 KIM9 KIM109 JYQ9 JYQ109 JOU9 JOU109 JEY9 JEY109 IVC9 IVC109 ILG9 ILG109 IBK9 IBK109 HRO9 HRO109 HHS9 HHS109 GXW9 GXW109 GOA9 GOA109 GEE9 GEE109 FUI9 FUI109 FKM9 FKM109 FAQ9 FAQ109 EQU9 EQU109 EGY9 EGY109 DXC9 DXC109 DNG9 DNG109 DDK9 DDK109 CTO9 CTO109 CJS9 CJS109 BZW9 BZW109 BQA9 BQA109 BGE9 BGE109 AWI9 AWI109 AMM9 AMM109 ACQ9 ACQ109 SU9 SU109 IY9 IY109 M9 O137:P138 TC260:TC855 JG260:JG855 WVS260:WVS855 WLW260:WLW855 WCA260:WCA855 VSE260:VSE855 VII260:VII855 UYM260:UYM855 UOQ260:UOQ855 UEU260:UEU855 TUY260:TUY855 TLC260:TLC855 TBG260:TBG855 SRK260:SRK855 SHO260:SHO855 RXS260:RXS855 RNW260:RNW855 REA260:REA855 QUE260:QUE855 QKI260:QKI855 QAM260:QAM855 PQQ260:PQQ855 PGU260:PGU855 OWY260:OWY855 ONC260:ONC855 ODG260:ODG855 NTK260:NTK855 NJO260:NJO855 MZS260:MZS855 MPW260:MPW855 MGA260:MGA855 LWE260:LWE855 LMI260:LMI855 LCM260:LCM855 KSQ260:KSQ855 KIU260:KIU855 JYY260:JYY855 JPC260:JPC855 JFG260:JFG855 IVK260:IVK855 ILO260:ILO855 IBS260:IBS855 HRW260:HRW855 HIA260:HIA855 GYE260:GYE855 GOI260:GOI855 GEM260:GEM855 FUQ260:FUQ855 FKU260:FKU855 FAY260:FAY855 ERC260:ERC855 EHG260:EHG855 DXK260:DXK855 DNO260:DNO855 DDS260:DDS855 CTW260:CTW855 CKA260:CKA855 CAE260:CAE855 BQI260:BQI855 BGM260:BGM855 AWQ260:AWQ855 AMU260:AMU855 AWO257:AWO259 AMS257:AMS259 ACW257:ACW259 TA257:TA259 JE257:JE259 WVQ257:WVQ259 WLU257:WLU259 WBY257:WBY259 VSC257:VSC259 VIG257:VIG259 UYK257:UYK259 UOO257:UOO259 UES257:UES259 TUW257:TUW259 TLA257:TLA259 TBE257:TBE259 SRI257:SRI259 SHM257:SHM259 RXQ257:RXQ259 RNU257:RNU259 RDY257:RDY259 QUC257:QUC259 QKG257:QKG259 QAK257:QAK259 PQO257:PQO259 PGS257:PGS259 OWW257:OWW259 ONA257:ONA259 ODE257:ODE259 NTI257:NTI259 NJM257:NJM259 MZQ257:MZQ259 MPU257:MPU259 MFY257:MFY259 LWC257:LWC259 LMG257:LMG259 LCK257:LCK259 KSO257:KSO259 KIS257:KIS259 JYW257:JYW259 JPA257:JPA259 JFE257:JFE259 IVI257:IVI259 ILM257:ILM259 IBQ257:IBQ259 HRU257:HRU259 HHY257:HHY259 GYC257:GYC259 GOG257:GOG259 GEK257:GEK259 FUO257:FUO259 FKS257:FKS259 FAW257:FAW259 ERA257:ERA259 EHE257:EHE259 DXI257:DXI259 DNM257:DNM259 DDQ257:DDQ259 CTU257:CTU259 CJY257:CJY259 CAC257:CAC259 BQG257:BQG259 BGK257:BGK259 SU193 ACY260:ACY855 ABU105:ABU106 M109 TUE104 TKI104 TAM104 SQQ104 SGU104 RWY104 RNC104 RDG104 QTK104 QJO104 PZS104 PPW104 PGA104 OWE104 OMI104 OCM104 NSQ104 NIU104 MYY104 MPC104 MFG104 LVK104 LLO104 LBS104 KRW104 KIA104 JYE104 JOI104 JEM104 IUQ104 IKU104 IAY104 HRC104 HHG104 GXK104 GNO104 GDS104 FTW104 FKA104 FAE104 EQI104 EGM104 DWQ104 DMU104 DCY104 CTC104 CJG104 BZK104 BPO104 BFS104 AVW104 AMA104 ACE104 SI104 IM104 WUY104 WLC104 WBG104 VRK104 VHO104 UXS104 WLQ125 EQS122 FAO122 FKK122 FUG122 GEC122 GNY122 GXU122 HHQ122 HRM122 IBI122 ILE122 IVA122 JEW122 JOS122 JYO122 KIK122 KSG122 LCC122 LLY122 LVU122 MFQ122 MPM122 MZI122 NJE122 NTA122 OCW122 OMS122 OWO122 PGK122 PQG122 QAC122 QJY122 QTU122 RDQ122 RNM122 RXI122 SHE122 SRA122 TAW122 TKS122 TUO122 UEK122 UOG122 UYC122 VHY122 VRU122 WBQ122 WLM122 WVI122 IW122 SS122 ACO122 AMK122 AWG122 BGC122 BPY122 BZU122 CJQ122 CTM122 DDI122 DNE122 M111:M115 N32 WBU125 VRY125 VIC125 UYG125 UOK125 UEO125 TUS125 TKW125 TBA125 SRE125 SHI125 RXM125 RNQ125 RDU125 QTY125 QKC125 QAG125 PQK125 PGO125 OWS125 OMW125 ODA125 NTE125 NJI125 MZM125 MPQ125 MFU125 LVY125 LMC125 LCG125 KSK125 KIO125 JYS125 JOW125 JFA125 IVE125 ILI125 IBM125 HRQ125 HHU125 GXY125 GOC125 GEG125 FUK125 FKO125 FAS125 EQW125 EHA125 DXE125 DNI125 DDM125 CTQ125 CJU125 BZY125 BQC125 BGG125 AWK125 AMO125 ACS125 SW125 JA125 WVM125 ALQ105:ALQ106 O232:O233 VRY192 VIC192 UYG192 UOK192 UEO192 TUS192 TKW192 TBA192 SRE192 SHI192 RXM192 RNQ192 RDU192 QTY192 QKC192 QAG192 PQK192 PGO192 OWS192 OMW192 ODA192 NTE192 NJI192 MZM192 MPQ192 MFU192 LVY192 LMC192 LCG192 KSK192 KIO192 JYS192 JOW192 JFA192 IVE192 ILI192 IBM192 HRQ192 HHU192 GXY192 GOC192 GEG192 FUK192 FKO192 FAS192 EQW192 EHA192 DXE192 DNI192 DDM192 CTQ192 CJU192 BZY192 BQC192 BGG192 AWK192 AMO192 ACS192 SW192 JA192 WVM192 WLQ192 DXA122 BZS123 ACN186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IY62 SU62 N6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IY22 SU22 N22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IY25 SU25 N25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Y29 SU29 N29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IY32 SU32 AMQ129 CJO123 CTK123 DDG123 DNC123 DWY123 EGU123 EQQ123 FAM123 FKI123 FUE123 GEA123 GNW123 GXS123 HHO123 HRK123 IBG123 ILC123 IUY123 JEU123 JOQ123 JYM123 KII123 KSE123 LCA123 LLW123 LVS123 MFO123 MPK123 MZG123 NJC123 NSY123 OCU123 OMQ123 OWM123 PGI123 PQE123 QAA123 QJW123 QTS123 RDO123 RNK123 RXG123 SHC123 SQY123 TAU123 TKQ123 TUM123 UEI123 UOE123 UYA123 VHW123 VRS123 WBO123 WLK123 WVG123 IU123 SQ123 ACM123 AMI123 AWE123 BGA123 BGI129 IY193 WVK193 WLO193 WBS193 VRW193 VIA193 UYE193 UOI193 UEM193 TUQ193 TKU193 TAY193 SRC193 SHG193 RXK193 RNO193 RDS193 QTW193 QKA193 QAE193 PQI193 PGM193 OWQ193 OMU193 OCY193 NTC193 NJG193 MZK193 MPO193 MFS193 LVW193 LMA193 LCE193 KSI193 KIM193 JYQ193 JOU193 JEY193 IVC193 ILG193 IBK193 HRO193 HHS193 GXW193 GOA193 GEE193 FUI193 FKM193 FAQ193 EQU193 EGY193 DXC193 DNG193 DDK193 CTO193 CJS193 BZW193 BQA193 BGE193 AWI193 AMM193 WBU192 BZH128 M195:M196 O195:P196 ACE63 AMA63 AVW63 BFS63 BPO63 BZK63 CJG63 CTC63 DCY63 DMU63 DWQ63 EGM63 EQI63 FAE63 FKA63 FTW63 GDS63 GNO63 GXK63 HHG63 HRC63 IAY63 IKU63 IUQ63 JEM63 JOI63 JYE63 KIA63 KRW63 LBS63 LLO63 LVK63 MFG63 MPC63 MYY63 NIU63 NSQ63 OCM63 OMI63 OWE63 PGA63 PPW63 PZS63 QJO63 QTK63 RDG63 RNC63 RWY63 SGU63 SQQ63 TAM63 TKI63 TUE63 UEA63 UNW63 UXS63 VHO63 VRK63 WBG63 WLC63 WUY63 IM63 SI63 ALQ64:ALQ65 AVM64:AVM65 BFI64:BFI65 BPE64:BPE65 BZA64:BZA65 CIW64:CIW65 CSS64:CSS65 DCO64:DCO65 DMK64:DMK65 DWG64:DWG65 EGC64:EGC65 EPY64:EPY65 EZU64:EZU65 FJQ64:FJQ65 FTM64:FTM65 GDI64:GDI65 GNE64:GNE65 GXA64:GXA65 HGW64:HGW65 HQS64:HQS65 IAO64:IAO65 IKK64:IKK65 IUG64:IUG65 JEC64:JEC65 JNY64:JNY65 JXU64:JXU65 KHQ64:KHQ65 KRM64:KRM65 LBI64:LBI65 LLE64:LLE65 LVA64:LVA65 MEW64:MEW65 MOS64:MOS65 MYO64:MYO65 NIK64:NIK65 NSG64:NSG65 OCC64:OCC65 OLY64:OLY65 OVU64:OVU65 PFQ64:PFQ65 PPM64:PPM65 PZI64:PZI65 QJE64:QJE65 QTA64:QTA65 RCW64:RCW65 RMS64:RMS65 RWO64:RWO65 SGK64:SGK65 SQG64:SQG65 TAC64:TAC65 TJY64:TJY65 TTU64:TTU65 UDQ64:UDQ65 UNM64:UNM65 UXI64:UXI65 VHE64:VHE65 VRA64:VRA65 WAW64:WAW65 WKS64:WKS65 WUO64:WUO65 IC64:IC65 ACE67 AMA67 AVW67 BFS67 BPO67 BZK67 CJG67 CTC67 DCY67 DMU67 DWQ67 EGM67 EQI67 FAE67 FKA67 FTW67 GDS67 GNO67 GXK67 HHG67 HRC67 IAY67 IKU67 IUQ67 JEM67 JOI67 JYE67 KIA67 KRW67 LBS67 LLO67 LVK67 MFG67 MPC67 MYY67 NIU67 NSQ67 OCM67 OMI67 OWE67 PGA67 PPW67 PZS67 QJO67 QTK67 RDG67 RNC67 RWY67 SGU67 SQQ67 TAM67 TKI67 TUE67 UEA67 UNW67 UXS67 VHO67 VRK67 WBG67 WLC67 WUY67 IM67 SI67 ALQ68:ALQ69 AVM68:AVM69 BFI68:BFI69 BPE68:BPE69 BZA68:BZA69 CIW68:CIW69 CSS68:CSS69 DCO68:DCO69 DMK68:DMK69 DWG68:DWG69 EGC68:EGC69 EPY68:EPY69 EZU68:EZU69 FJQ68:FJQ69 FTM68:FTM69 GDI68:GDI69 GNE68:GNE69 GXA68:GXA69 HGW68:HGW69 HQS68:HQS69 IAO68:IAO69 IKK68:IKK69 IUG68:IUG69 JEC68:JEC69 JNY68:JNY69 JXU68:JXU69 KHQ68:KHQ69 KRM68:KRM69 LBI68:LBI69 LLE68:LLE69 LVA68:LVA69 MEW68:MEW69 MOS68:MOS69 MYO68:MYO69 NIK68:NIK69 NSG68:NSG69 OCC68:OCC69 OLY68:OLY69 OVU68:OVU69 PFQ68:PFQ69 PPM68:PPM69 PZI68:PZI69 QJE68:QJE69 QTA68:QTA69 RCW68:RCW69 RMS68:RMS69 RWO68:RWO69 SGK68:SGK69 SQG68:SQG69 TAC68:TAC69 TJY68:TJY69 TTU68:TTU69 UDQ68:UDQ69 UNM68:UNM69 UXI68:UXI69 VHE68:VHE69 VRA68:VRA69 WAW68:WAW69 WKS68:WKS69 WUO68:WUO69 IC68:IC69 RY68:RY69 SI72 ACE72 AMA72 AVW72 BFS72 BPO72 BZK72 CJG72 CTC72 DCY72 DMU72 DWQ72 EGM72 EQI72 FAE72 FKA72 FTW72 GDS72 GNO72 GXK72 HHG72 HRC72 IAY72 IKU72 IUQ72 JEM72 JOI72 JYE72 KIA72 KRW72 LBS72 LLO72 LVK72 MFG72 MPC72 MYY72 NIU72 NSQ72 OCM72 OMI72 OWE72 PGA72 PPW72 PZS72 QJO72 QTK72 RDG72 RNC72 RWY72 SGU72 SQQ72 TAM72 TKI72 TUE72 UEA72 UNW72 UXS72 VHO72 VRK72 WBG72 WLC72 WUY72 IM72 ALQ73:ALQ74 AVM73:AVM74 BFI73:BFI74 BPE73:BPE74 BZA73:BZA74 CIW73:CIW74 CSS73:CSS74 DCO73:DCO74 DMK73:DMK74 DWG73:DWG74 EGC73:EGC74 EPY73:EPY74 EZU73:EZU74 FJQ73:FJQ74 FTM73:FTM74 GDI73:GDI74 GNE73:GNE74 GXA73:GXA74 HGW73:HGW74 HQS73:HQS74 IAO73:IAO74 IKK73:IKK74 IUG73:IUG74 JEC73:JEC74 JNY73:JNY74 JXU73:JXU74 KHQ73:KHQ74 KRM73:KRM74 LBI73:LBI74 LLE73:LLE74 LVA73:LVA74 MEW73:MEW74 MOS73:MOS74 MYO73:MYO74 NIK73:NIK74 NSG73:NSG74 OCC73:OCC74 OLY73:OLY74 OVU73:OVU74 PFQ73:PFQ74 PPM73:PPM74 PZI73:PZI74 QJE73:QJE74 QTA73:QTA74 RCW73:RCW74 RMS73:RMS74 RWO73:RWO74 SGK73:SGK74 SQG73:SQG74 TAC73:TAC74 TJY73:TJY74 TTU73:TTU74 UDQ73:UDQ74 UNM73:UNM74 UXI73:UXI74 VHE73:VHE74 VRA73:VRA74 WAW73:WAW74 WKS73:WKS74 WUO73:WUO74 IC73:IC74 RY73:RY74 IM76:IM77 SI76:SI77 ACE76:ACE77 AMA76:AMA77 AVW76:AVW77 BFS76:BFS77 BPO76:BPO77 BZK76:BZK77 CJG76:CJG77 CTC76:CTC77 DCY76:DCY77 DMU76:DMU77 DWQ76:DWQ77 EGM76:EGM77 EQI76:EQI77 FAE76:FAE77 FKA76:FKA77 FTW76:FTW77 GDS76:GDS77 GNO76:GNO77 GXK76:GXK77 HHG76:HHG77 HRC76:HRC77 IAY76:IAY77 IKU76:IKU77 IUQ76:IUQ77 JEM76:JEM77 JOI76:JOI77 JYE76:JYE77 KIA76:KIA77 KRW76:KRW77 LBS76:LBS77 LLO76:LLO77 LVK76:LVK77 MFG76:MFG77 MPC76:MPC77 MYY76:MYY77 NIU76:NIU77 NSQ76:NSQ77 OCM76:OCM77 OMI76:OMI77 OWE76:OWE77 PGA76:PGA77 PPW76:PPW77 PZS76:PZS77 QJO76:QJO77 QTK76:QTK77 RDG76:RDG77 RNC76:RNC77 RWY76:RWY77 SGU76:SGU77 SQQ76:SQQ77 TAM76:TAM77 TKI76:TKI77 TUE76:TUE77 UEA76:UEA77 UNW76:UNW77 UXS76:UXS77 VHO76:VHO77 VRK76:VRK77 WBG76:WBG77 WLC76:WLC77 WUY76:WUY77 ALQ78 AVM78 BFI78 BPE78 BZA78 CIW78 CSS78 DCO78 DMK78 DWG78 EGC78 EPY78 EZU78 FJQ78 FTM78 GDI78 GNE78 GXA78 HGW78 HQS78 IAO78 IKK78 IUG78 JEC78 JNY78 JXU78 KHQ78 KRM78 LBI78 LLE78 LVA78 MEW78 MOS78 MYO78 NIK78 NSG78 OCC78 OLY78 OVU78 PFQ78 PPM78 PZI78 QJE78 QTA78 RCW78 RMS78 RWO78 SGK78 SQG78 TAC78 TJY78 TTU78 UDQ78 UNM78 UXI78 VHE78 VRA78 WAW78 WKS78 WUO78 IC78 RY78 WUY80 IM80 SI80 ACE80 AMA80 AVW80 BFS80 BPO80 BZK80 CJG80 CTC80 DCY80 DMU80 DWQ80 EGM80 EQI80 FAE80 FKA80 FTW80 GDS80 GNO80 GXK80 HHG80 HRC80 IAY80 IKU80 IUQ80 JEM80 JOI80 JYE80 KIA80 KRW80 LBS80 LLO80 LVK80 MFG80 MPC80 MYY80 NIU80 NSQ80 OCM80 OMI80 OWE80 PGA80 PPW80 PZS80 QJO80 QTK80 RDG80 RNC80 RWY80 SGU80 SQQ80 TAM80 TKI80 TUE80 UEA80 UNW80 UXS80 VHO80 VRK80 WBG80 WLC80 ALQ81 AVM81 BFI81 BPE81 BZA81 CIW81 CSS81 DCO81 DMK81 DWG81 EGC81 EPY81 EZU81 FJQ81 FTM81 GDI81 GNE81 GXA81 HGW81 HQS81 IAO81 IKK81 IUG81 JEC81 JNY81 JXU81 KHQ81 KRM81 LBI81 LLE81 LVA81 MEW81 MOS81 MYO81 NIK81 NSG81 OCC81 OLY81 OVU81 PFQ81 PPM81 PZI81 QJE81 QTA81 RCW81 RMS81 RWO81 SGK81 SQG81 TAC81 TJY81 TTU81 UDQ81 UNM81 UXI81 VHE81 VRA81 WAW81 WKS81 WUO81 IC81 RY81 WLC83 WUY83 IM83 SI83 ACE83 AMA83 AVW83 BFS83 BPO83 BZK83 CJG83 CTC83 DCY83 DMU83 DWQ83 EGM83 EQI83 FAE83 FKA83 FTW83 GDS83 GNO83 GXK83 HHG83 HRC83 IAY83 IKU83 IUQ83 JEM83 JOI83 JYE83 KIA83 KRW83 LBS83 LLO83 LVK83 MFG83 MPC83 MYY83 NIU83 NSQ83 OCM83 OMI83 OWE83 PGA83 PPW83 PZS83 QJO83 QTK83 RDG83 RNC83 RWY83 SGU83 SQQ83 TAM83 TKI83 TUE83 UEA83 UNW83 UXS83 VHO83 VRK83 WBG83 ALQ84:ALQ85 AVM84:AVM85 BFI84:BFI85 BPE84:BPE85 BZA84:BZA85 CIW84:CIW85 CSS84:CSS85 DCO84:DCO85 DMK84:DMK85 DWG84:DWG85 EGC84:EGC85 EPY84:EPY85 EZU84:EZU85 FJQ84:FJQ85 FTM84:FTM85 GDI84:GDI85 GNE84:GNE85 GXA84:GXA85 HGW84:HGW85 HQS84:HQS85 IAO84:IAO85 IKK84:IKK85 IUG84:IUG85 JEC84:JEC85 JNY84:JNY85 JXU84:JXU85 KHQ84:KHQ85 KRM84:KRM85 LBI84:LBI85 LLE84:LLE85 LVA84:LVA85 MEW84:MEW85 MOS84:MOS85 MYO84:MYO85 NIK84:NIK85 NSG84:NSG85 OCC84:OCC85 OLY84:OLY85 OVU84:OVU85 PFQ84:PFQ85 PPM84:PPM85 PZI84:PZI85 QJE84:QJE85 QTA84:QTA85 RCW84:RCW85 RMS84:RMS85 RWO84:RWO85 SGK84:SGK85 SQG84:SQG85 TAC84:TAC85 TJY84:TJY85 TTU84:TTU85 UDQ84:UDQ85 UNM84:UNM85 UXI84:UXI85 VHE84:VHE85 VRA84:VRA85 WAW84:WAW85 WKS84:WKS85 WUO84:WUO85 IC84:IC85 RY84:RY85 WBG87 WLC87 WUY87 IM87 SI87 ACE87 AMA87 AVW87 BFS87 BPO87 BZK87 CJG87 CTC87 DCY87 DMU87 DWQ87 EGM87 EQI87 FAE87 FKA87 FTW87 GDS87 GNO87 GXK87 HHG87 HRC87 IAY87 IKU87 IUQ87 JEM87 JOI87 JYE87 KIA87 KRW87 LBS87 LLO87 LVK87 MFG87 MPC87 MYY87 NIU87 NSQ87 OCM87 OMI87 OWE87 PGA87 PPW87 PZS87 QJO87 QTK87 RDG87 RNC87 RWY87 SGU87 SQQ87 TAM87 TKI87 TUE87 UEA87 UNW87 UXS87 VHO87 VRK87 ALQ88:ALQ89 AVM88:AVM89 BFI88:BFI89 BPE88:BPE89 BZA88:BZA89 CIW88:CIW89 CSS88:CSS89 DCO88:DCO89 DMK88:DMK89 DWG88:DWG89 EGC88:EGC89 EPY88:EPY89 EZU88:EZU89 FJQ88:FJQ89 FTM88:FTM89 GDI88:GDI89 GNE88:GNE89 GXA88:GXA89 HGW88:HGW89 HQS88:HQS89 IAO88:IAO89 IKK88:IKK89 IUG88:IUG89 JEC88:JEC89 JNY88:JNY89 JXU88:JXU89 KHQ88:KHQ89 KRM88:KRM89 LBI88:LBI89 LLE88:LLE89 LVA88:LVA89 MEW88:MEW89 MOS88:MOS89 MYO88:MYO89 NIK88:NIK89 NSG88:NSG89 OCC88:OCC89 OLY88:OLY89 OVU88:OVU89 PFQ88:PFQ89 PPM88:PPM89 PZI88:PZI89 QJE88:QJE89 QTA88:QTA89 RCW88:RCW89 RMS88:RMS89 RWO88:RWO89 SGK88:SGK89 SQG88:SQG89 TAC88:TAC89 TJY88:TJY89 TTU88:TTU89 UDQ88:UDQ89 UNM88:UNM89 UXI88:UXI89 VHE88:VHE89 VRA88:VRA89 WAW88:WAW89 WKS88:WKS89 WUO88:WUO89 IC88:IC89 RY88:RY89 VRK92 WBG92 WLC92 WUY92 IM92 SI92 ACE92 AMA92 AVW92 BFS92 BPO92 BZK92 CJG92 CTC92 DCY92 DMU92 DWQ92 EGM92 EQI92 FAE92 FKA92 FTW92 GDS92 GNO92 GXK92 HHG92 HRC92 IAY92 IKU92 IUQ92 JEM92 JOI92 JYE92 KIA92 KRW92 LBS92 LLO92 LVK92 MFG92 MPC92 MYY92 NIU92 NSQ92 OCM92 OMI92 OWE92 PGA92 PPW92 PZS92 QJO92 QTK92 RDG92 RNC92 RWY92 SGU92 SQQ92 TAM92 TKI92 TUE92 UEA92 UNW92 UXS92 VHO92 ALQ93:ALQ94 AVM93:AVM94 BFI93:BFI94 BPE93:BPE94 BZA93:BZA94 CIW93:CIW94 CSS93:CSS94 DCO93:DCO94 DMK93:DMK94 DWG93:DWG94 EGC93:EGC94 EPY93:EPY94 EZU93:EZU94 FJQ93:FJQ94 FTM93:FTM94 GDI93:GDI94 GNE93:GNE94 GXA93:GXA94 HGW93:HGW94 HQS93:HQS94 IAO93:IAO94 IKK93:IKK94 IUG93:IUG94 JEC93:JEC94 JNY93:JNY94 JXU93:JXU94 KHQ93:KHQ94 KRM93:KRM94 LBI93:LBI94 LLE93:LLE94 LVA93:LVA94 MEW93:MEW94 MOS93:MOS94 MYO93:MYO94 NIK93:NIK94 NSG93:NSG94 OCC93:OCC94 OLY93:OLY94 OVU93:OVU94 PFQ93:PFQ94 PPM93:PPM94 PZI93:PZI94 QJE93:QJE94 QTA93:QTA94 RCW93:RCW94 RMS93:RMS94 RWO93:RWO94 SGK93:SGK94 SQG93:SQG94 TAC93:TAC94 TJY93:TJY94 TTU93:TTU94 UDQ93:UDQ94 UNM93:UNM94 UXI93:UXI94 VHE93:VHE94 VRA93:VRA94 WAW93:WAW94 WKS93:WKS94 WUO93:WUO94 IC93:IC94 RY93:RY94 VHO96 VRK96 WBG96 WLC96 WUY96 IM96 SI96 ACE96 AMA96 AVW96 BFS96 BPO96 BZK96 CJG96 CTC96 DCY96 DMU96 DWQ96 EGM96 EQI96 FAE96 FKA96 FTW96 GDS96 GNO96 GXK96 HHG96 HRC96 IAY96 IKU96 IUQ96 JEM96 JOI96 JYE96 KIA96 KRW96 LBS96 LLO96 LVK96 MFG96 MPC96 MYY96 NIU96 NSQ96 OCM96 OMI96 OWE96 PGA96 PPW96 PZS96 QJO96 QTK96 RDG96 RNC96 RWY96 SGU96 SQQ96 TAM96 TKI96 TUE96 UEA96 UNW96 UXS96 ALQ97:ALQ98 AVM97:AVM98 BFI97:BFI98 BPE97:BPE98 BZA97:BZA98 CIW97:CIW98 CSS97:CSS98 DCO97:DCO98 DMK97:DMK98 DWG97:DWG98 EGC97:EGC98 EPY97:EPY98 EZU97:EZU98 FJQ97:FJQ98 FTM97:FTM98 GDI97:GDI98 GNE97:GNE98 GXA97:GXA98 HGW97:HGW98 HQS97:HQS98 IAO97:IAO98 IKK97:IKK98 IUG97:IUG98 JEC97:JEC98 JNY97:JNY98 JXU97:JXU98 KHQ97:KHQ98 KRM97:KRM98 LBI97:LBI98 LLE97:LLE98 LVA97:LVA98 MEW97:MEW98 MOS97:MOS98 MYO97:MYO98 NIK97:NIK98 NSG97:NSG98 OCC97:OCC98 OLY97:OLY98 OVU97:OVU98 PFQ97:PFQ98 PPM97:PPM98 PZI97:PZI98 QJE97:QJE98 QTA97:QTA98 RCW97:RCW98 RMS97:RMS98 RWO97:RWO98 SGK97:SGK98 SQG97:SQG98 TAC97:TAC98 TJY97:TJY98 TTU97:TTU98 UDQ97:UDQ98 UNM97:UNM98 UXI97:UXI98 VHE97:VHE98 VRA97:VRA98 WAW97:WAW98 WKS97:WKS98 WUO97:WUO98 IC97:IC98 RY97:RY98 UXS100 UNW104 VHO100 VRK100 WBG100 WLC100 WUY100 IM100 SI100 ACE100 AMA100 AVW100 BFS100 BPO100 BZK100 CJG100 CTC100 DCY100 DMU100 DWQ100 EGM100 EQI100 FAE100 FKA100 FTW100 GDS100 GNO100 GXK100 HHG100 HRC100 IAY100 IKU100 IUQ100 JEM100 JOI100 JYE100 KIA100 KRW100 LBS100 LLO100 LVK100 MFG100 MPC100 MYY100 NIU100 NSQ100 OCM100 OMI100 OWE100 PGA100 PPW100 PZS100 QJO100 QTK100 RDG100 RNC100 RWY100 SGU100 SQQ100 TAM100 TKI100 TUE100 UEA100 UNW100 ALQ101:ALQ102 AVM101:AVM102 BFI101:BFI102 BPE101:BPE102 BZA101:BZA102 CIW101:CIW102 CSS101:CSS102 DCO101:DCO102 DMK101:DMK102 DWG101:DWG102 EGC101:EGC102 EPY101:EPY102 EZU101:EZU102 FJQ101:FJQ102 FTM101:FTM102 GDI101:GDI102 GNE101:GNE102 GXA101:GXA102 HGW101:HGW102 HQS101:HQS102 IAO101:IAO102 IKK101:IKK102 IUG101:IUG102 JEC101:JEC102 JNY101:JNY102 JXU101:JXU102 KHQ101:KHQ102 KRM101:KRM102 LBI101:LBI102 LLE101:LLE102 LVA101:LVA102 MEW101:MEW102 MOS101:MOS102 MYO101:MYO102 NIK101:NIK102 NSG101:NSG102 OCC101:OCC102 OLY101:OLY102 OVU101:OVU102 PFQ101:PFQ102 PPM101:PPM102 PZI101:PZI102 QJE101:QJE102 QTA101:QTA102 RCW101:RCW102 RMS101:RMS102 RWO101:RWO102 SGK101:SGK102 SQG101:SQG102 TAC101:TAC102 TJY101:TJY102 TTU101:TTU102 UDQ101:UDQ102 UNM101:UNM102 UXI101:UXI102 VHE101:VHE102 VRA101:VRA102 WAW101:WAW102 WKS101:WKS102 WUO101:WUO102 IC101:IC102 RY101:RY102 UEA104 AVM105:AVM106 BFI105:BFI106 BPE105:BPE106 BZA105:BZA106 CIW105:CIW106 CSS105:CSS106 DCO105:DCO106 DMK105:DMK106 DWG105:DWG106 EGC105:EGC106 EPY105:EPY106 EZU105:EZU106 FJQ105:FJQ106 FTM105:FTM106 GDI105:GDI106 GNE105:GNE106 GXA105:GXA106 HGW105:HGW106 HQS105:HQS106 IAO105:IAO106 IKK105:IKK106 IUG105:IUG106 JEC105:JEC106 JNY105:JNY106 JXU105:JXU106 KHQ105:KHQ106 KRM105:KRM106 LBI105:LBI106 LLE105:LLE106 LVA105:LVA106 MEW105:MEW106 MOS105:MOS106 MYO105:MYO106 NIK105:NIK106 NSG105:NSG106 OCC105:OCC106 OLY105:OLY106 OVU105:OVU106 PFQ105:PFQ106 PPM105:PPM106 PZI105:PZI106 QJE105:QJE106 QTA105:QTA106 RCW105:RCW106 RMS105:RMS106 RWO105:RWO106 SGK105:SGK106 SQG105:SQG106 TAC105:TAC106 TJY105:TJY106 TTU105:TTU106 UDQ105:UDQ106 UNM105:UNM106 UXI105:UXI106 VHE105:VHE106 VRA105:VRA106 WAW105:WAW106 WKS105:WKS106 WUO105:WUO106 IC105:IC106 RY105:RY106 RY64:RY65 WBJ126 VRN126 VHR126 UXV126 UNZ126 UED126 TUH126 TKL126 TAP126 SQT126 SGX126 RXB126 RNF126 RDJ126 QTN126 QJR126 PZV126 PPZ126 PGD126 OWH126 OML126 OCP126 NST126 NIX126 MZB126 MPF126 MFJ126 LVN126 LLR126 LBV126 KRZ126 KID126 JYH126 JOL126 JEP126 IUT126 IKX126 IBB126 HRF126 HHJ126 GXN126 GNR126 GDV126 FTZ126 FKD126 FAH126 EQL126 EGP126 DWT126 DMX126 DDB126 CTF126 CJJ126 BZN126 BPR126 BFV126 AVZ126 AMD126 ACH126 SL126 IP126 WVB126 M125:M127 O129:O131 CJD128 CSZ128 DCV128 DMR128 DWN128 EGJ128 EQF128 FAB128 FJX128 FTT128 GDP128 GNL128 GXH128 HHD128 HQZ128 IAV128 IKR128 IUN128 JEJ128 JOF128 JYB128 KHX128 KRT128 LBP128 LLL128 LVH128 MFD128 MOZ128 MYV128 NIR128 NSN128 OCJ128 OMF128 OWB128 PFX128 PPT128 PZP128 QJL128 QTH128 RDD128 RMZ128 RWV128 SGR128 SQN128 TAJ128 TKF128 TUB128 UDX128 UNT128 UXP128 VHL128 VRH128 WBD128 WKZ128 WUV128 IJ128 SF128 ACB128 ALX128 AVT128 BFP128 O43:O60 AMJ140 AWF140 BGB140 BPX140 BZT140 CJP140 CTL140 DDH140 DND140 DWZ140 EGV140 EQR140 FAN140 FKJ140 FUF140 GEB140 GNX140 GXT140 HHP140 HRL140 IBH140 ILD140 IUZ140 JEV140 JOR140 JYN140 KIJ140 KSF140 LCB140 LLX140 LVT140 MFP140 MPL140 MZH140 NJD140 NSZ140 OCV140 OMR140 OWN140 PGJ140 PQF140 QAB140 QJX140 QTT140 RDP140 RNL140 RXH140 SHD140 SQZ140 TAV140 TKR140 TUN140 UEJ140 UOF140 UYB140 VHX140 VRT140 WBP140 WLL140 WVH140 IV140 SR140 AMJ143 AWF143 BGB143 BPX143 BZT143 CJP143 CTL143 DDH143 DND143 DWZ143 EGV143 EQR143 FAN143 FKJ143 FUF143 GEB143 GNX143 GXT143 HHP143 HRL143 IBH143 ILD143 IUZ143 JEV143 JOR143 JYN143 KIJ143 KSF143 LCB143 LLX143 LVT143 MFP143 MPL143 MZH143 NJD143 NSZ143 OCV143 OMR143 OWN143 PGJ143 PQF143 QAB143 QJX143 QTT143 RDP143 RNL143 RXH143 SHD143 SQZ143 TAV143 TKR143 TUN143 UEJ143 UOF143 UYB143 VHX143 VRT143 WBP143 WLL143 WVH143 IV143 SR143 ACN146 AMJ146 AWF146 BGB146 BPX146 BZT146 CJP146 CTL146 DDH146 DND146 DWZ146 EGV146 EQR146 FAN146 FKJ146 FUF146 GEB146 GNX146 GXT146 HHP146 HRL146 IBH146 ILD146 IUZ146 JEV146 JOR146 JYN146 KIJ146 KSF146 LCB146 LLX146 LVT146 MFP146 MPL146 MZH146 NJD146 NSZ146 OCV146 OMR146 OWN146 PGJ146 PQF146 QAB146 QJX146 QTT146 RDP146 RNL146 RXH146 SHD146 SQZ146 TAV146 TKR146 TUN146 UEJ146 UOF146 UYB146 VHX146 VRT146 WBP146 WLL146 WVH146 IV146 SR146 ACN148 AMJ148 AWF148 BGB148 BPX148 BZT148 CJP148 CTL148 DDH148 DND148 DWZ148 EGV148 EQR148 FAN148 FKJ148 FUF148 GEB148 GNX148 GXT148 HHP148 HRL148 IBH148 ILD148 IUZ148 JEV148 JOR148 JYN148 KIJ148 KSF148 LCB148 LLX148 LVT148 MFP148 MPL148 MZH148 NJD148 NSZ148 OCV148 OMR148 OWN148 PGJ148 PQF148 QAB148 QJX148 QTT148 RDP148 RNL148 RXH148 SHD148 SQZ148 TAV148 TKR148 TUN148 UEJ148 UOF148 UYB148 VHX148 VRT148 WBP148 WLL148 WVH148 IV148 SR148 BQE121 AMJ150 AWF150 BGB150 BPX150 BZT150 CJP150 CTL150 DDH150 DND150 DWZ150 EGV150 EQR150 FAN150 FKJ150 FUF150 GEB150 GNX150 GXT150 HHP150 HRL150 IBH150 ILD150 IUZ150 JEV150 JOR150 JYN150 KIJ150 KSF150 LCB150 LLX150 LVT150 MFP150 MPL150 MZH150 NJD150 NSZ150 OCV150 OMR150 OWN150 PGJ150 PQF150 QAB150 QJX150 QTT150 RDP150 RNL150 RXH150 SHD150 SQZ150 TAV150 TKR150 TUN150 UEJ150 UOF150 UYB150 VHX150 VRT150 WBP150 WLL150 WVH150 IV150 SR150 ACN150 AMJ186 AWF186 BGB186 BPX186 BZT186 CJP186 CTL186 DDH186 DND186 DWZ186 EGV186 EQR186 FAN186 FKJ186 FUF186 GEB186 GNX186 GXT186 HHP186 HRL186 IBH186 ILD186 IUZ186 JEV186 JOR186 JYN186 KIJ186 KSF186 LCB186 LLX186 LVT186 MFP186 MPL186 MZH186 NJD186 NSZ186 OCV186 OMR186 OWN186 PGJ186 PQF186 QAB186 QJX186 QTT186 RDP186 RNL186 RXH186 SHD186 SQZ186 TAV186 TKR186 TUN186 UEJ186 UOF186 UYB186 VHX186 VRT186 WBP186 WLL186 WVH186 IV186 SR186 TC144 WVS249 L106:L108 BPL128 AWM129 ACU129 SY129 JC129 WVO129 WLS129 WBW129 VSA129 VIE129 UYI129 UOM129 UEQ129 TUU129 TKY129 TBC129 SRG129 SHK129 RXO129 RNS129 RDW129 QUA129 QKE129 QAI129 PQM129 PGQ129 OWU129 OMY129 ODC129 NTG129 NJK129 MZO129 MPS129 MFW129 LWA129 LME129 LCI129 KSM129 KIQ129 JYU129 JOY129 JFC129 IVG129 ILK129 IBO129 HRS129 HHW129 GYA129 GOE129 GEI129 FUM129 FKQ129 FAU129 EQY129 EHC129 DXG129 DNK129 DDO129 CTS129 CJW129 CAA129 BQE129 AWF132 BPW123 CTM114 CJQ114 BZU114 BPY114 BGC114 AWG114 AMK114 ACO114 SS114 IW114 WVI114 WLM114 WBQ114 VRU114 VHY114 UYC114 UOG114 UEK114 TUO114 TKS114 TAW114 SRA114 SHE114 RXI114 RNM114 RDQ114 QTU114 QJY114 QAC114 PQG114 PGK114 OWO114 OMS114 OCW114 NTA114 NJE114 MZI114 MPM114 MFQ114 LVU114 LLY114 LCC114 KSG114 KIK114 JYO114 JOS114 JEW114 IVA114 ILE114 IBI114 HRM114 HHQ114 GXU114 GNY114 GEC114 FUG114 FKK114 FAO114 EQS114 EGW114 DXA114 DNE114 DDI114 BQE115 BGI115 AMQ115 AWM115 ACU115 SY115 JC115 WVO115 WLS115 WBW115 VSA115 VIE115 UYI115 UOM115 UEQ115 TUU115 TKY115 TBC115 SRG115 SHK115 RXO115 RNS115 RDW115 QUA115 QKE115 QAI115 PQM115 PGQ115 OWU115 OMY115 ODC115 NTG115 NJK115 MZO115 MPS115 MFW115 LWA115 LME115 LCI115 KSM115 KIQ115 JYU115 JOY115 JFC115 IVG115 ILK115 IBO115 HRS115 HHW115 GYA115 GOE115 GEI115 FUM115 FKQ115 FAU115 EQY115 EHC115 DXG115 DNK115 DDO115 CTS115 CJW115 CAA115 DDI116 CTM116 CJQ116 BZU116 BPY116 BGC116 AWG116 AMK116 ACO116 SS116 IW116 WVI116 WLM116 WBQ116 VRU116 VHY116 UYC116 UOG116 UEK116 TUO116 TKS116 TAW116 SRA116 SHE116 RXI116 RNM116 RDQ116 QTU116 QJY116 QAC116 PQG116 PGK116 OWO116 OMS116 OCW116 NTA116 NJE116 MZI116 MPM116 MFQ116 LVU116 LLY116 LCC116 KSG116 KIK116 JYO116 JOS116 JEW116 IVA116 ILE116 IBI116 HRM116 HHQ116 GXU116 GNY116 GEC116 FUG116 FKK116 FAO116 EQS116 EGW116 DXA116 DNE116 BQE117 BGI117 AMQ117 AWM117 ACU117 SY117 JC117 WVO117 WLS117 WBW117 VSA117 VIE117 UYI117 UOM117 UEQ117 TUU117 TKY117 TBC117 SRG117 SHK117 RXO117 RNS117 RDW117 QUA117 QKE117 QAI117 PQM117 PGQ117 OWU117 OMY117 ODC117 NTG117 NJK117 MZO117 MPS117 MFW117 LWA117 LME117 LCI117 KSM117 KIQ117 JYU117 JOY117 JFC117 IVG117 ILK117 IBO117 HRS117 HHW117 GYA117 GOE117 GEI117 FUM117 FKQ117 FAU117 EQY117 EHC117 DXG117 DNK117 DDO117 CTS117 CJW117 CAA117 DNE118 DDI118 CTM118 CJQ118 BZU118 BPY118 BGC118 AWG118 AMK118 ACO118 SS118 IW118 WVI118 WLM118 WBQ118 VRU118 VHY118 UYC118 UOG118 UEK118 TUO118 TKS118 TAW118 SRA118 SHE118 RXI118 RNM118 RDQ118 QTU118 QJY118 QAC118 PQG118 PGK118 OWO118 OMS118 OCW118 NTA118 NJE118 MZI118 MPM118 MFQ118 LVU118 LLY118 LCC118 KSG118 KIK118 JYO118 JOS118 JEW118 IVA118 ILE118 IBI118 HRM118 HHQ118 GXU118 GNY118 GEC118 FUG118 FKK118 FAO118 EQS118 EGW118 DXA118 BQE119 BGI119 AMQ119 AWM119 ACU119 SY119 JC119 WVO119 WLS119 WBW119 VSA119 VIE119 UYI119 UOM119 UEQ119 TUU119 TKY119 TBC119 SRG119 SHK119 RXO119 RNS119 RDW119 QUA119 QKE119 QAI119 PQM119 PGQ119 OWU119 OMY119 ODC119 NTG119 NJK119 MZO119 MPS119 MFW119 LWA119 LME119 LCI119 KSM119 KIQ119 JYU119 JOY119 JFC119 IVG119 ILK119 IBO119 HRS119 HHW119 GYA119 GOE119 GEI119 FUM119 FKQ119 FAU119 EQY119 EHC119 DXG119 DNK119 DDO119 CTS119 CJW119 CAA119 DXA120 DNE120 DDI120 CTM120 CJQ120 BZU120 BPY120 BGC120 AWG120 AMK120 ACO120 SS120 IW120 WVI120 WLM120 WBQ120 VRU120 VHY120 UYC120 UOG120 UEK120 TUO120 TKS120 TAW120 SRA120 SHE120 RXI120 RNM120 RDQ120 QTU120 QJY120 QAC120 PQG120 PGK120 OWO120 OMS120 OCW120 NTA120 NJE120 MZI120 MPM120 MFQ120 LVU120 LLY120 LCC120 KSG120 KIK120 JYO120 JOS120 JEW120 IVA120 ILE120 IBI120 HRM120 HHQ120 GXU120 GNY120 GEC120 FUG120 FKK120 FAO120 EQS120 EGW120 EGW122 BGI121 AMQ121 AWM121 ACU121 SY121 JC121 WVO121 WLS121 WBW121 VSA121 VIE121 UYI121 UOM121 UEQ121 TUU121 TKY121 TBC121 SRG121 SHK121 RXO121 RNS121 RDW121 QUA121 QKE121 QAI121 PQM121 PGQ121 OWU121 OMY121 ODC121 NTG121 NJK121 MZO121 MPS121 MFW121 LWA121 LME121 LCI121 KSM121 KIQ121 JYU121 JOY121 JFC121 IVG121 ILK121 IBO121 HRS121 HHW121 GYA121 GOE121 GEI121 FUM121 FKQ121 FAU121 EQY121 EHC121 DXG121 DNK121 DDO121 CTS121 CJW121 CAA121 TC141 ACN140 JG141 WVS141 WLW141 WCA141 VSE141 VII141 UYM141 UOQ141 UEU141 TUY141 TLC141 TBG141 SRK141 SHO141 RXS141 RNW141 REA141 QUE141 QKI141 QAM141 PQQ141 PGU141 OWY141 ONC141 ODG141 NTK141 NJO141 MZS141 MPW141 MGA141 LWE141 LMI141 LCM141 KSQ141 KIU141 JYY141 JPC141 JFG141 IVK141 ILO141 IBS141 HRW141 HIA141 GYE141 GOI141 GEM141 FUQ141 FKU141 FAY141 ERC141 EHG141 DXK141 DNO141 DDS141 CTW141 CKA141 CAE141 BQI141 BGM141 AWQ141 AMU141 ACY141 ACQ193 ACN143 JG144 WVS144 WLW144 WCA144 VSE144 VII144 UYM144 UOQ144 UEU144 TUY144 TLC144 TBG144 SRK144 SHO144 RXS144 RNW144 REA144 QUE144 QKI144 QAM144 PQQ144 PGU144 OWY144 ONC144 ODG144 NTK144 NJO144 MZS144 MPW144 MGA144 LWE144 LMI144 LCM144 KSQ144 KIU144 JYY144 JPC144 JFG144 IVK144 ILO144 IBS144 HRW144 HIA144 GYE144 GOI144 GEM144 FUQ144 FKU144 FAY144 ERC144 EHG144 DXK144 DNO144 DDS144 CTW144 CKA144 CAE144 BQI144 BGM144 AWQ144 AMU144 ACY144 P139:P159 BGB127 ACN132 SR132 M132:M133 IV132 WVH132 WLL132 WBP132 VRT132 VHX132 UYB132 UOF132 UEJ132 TUN132 TKR132 TAV132 SQZ132 SHD132 RXH132 RNL132 RDP132 QTT132 QJX132 QAB132 PQF132 PGJ132 OWN132 OMR132 OCV132 NSZ132 NJD132 MZH132 MPL132 MFP132 LVT132 LLX132 LCB132 KSF132 KIJ132 JYN132 JOR132 JEV132 IUZ132 ILD132 IBH132 HRL132 HHP132 GXT132 GNX132 GEB132 FUF132 FKJ132 FAN132 EQR132 EGV132 DWZ132 DND132 DDH132 CTL132 CJP132 BZT132 BPX132 BGB132 ALV131 WLF126 AMJ127 AWF127 ACN127 SR127 IV127 WVH127 WLL127 WBP127 VRT127 VHX127 UYB127 UOF127 UEJ127 TUN127 TKR127 TAV127 SQZ127 SHD127 RXH127 RNL127 RDP127 QTT127 QJX127 QAB127 PQF127 PGJ127 OWN127 OMR127 OCV127 NSZ127 NJD127 MZH127 MPL127 MFP127 LVT127 LLX127 LCB127 KSF127 KIJ127 JYN127 JOR127 JEV127 IUZ127 ILD127 IBH127 HRL127 HHP127 GXT127 GNX127 GEB127 FUF127 FKJ127 FAN127 EQR127 EGV127 DWZ127 DND127 DDH127 CTL127 CJP127 BZT127 BPX127 M137:M152 M160:M184 M154:M155 M157:M158 IY191 JG251:JG253 TC251:TC253 ACY251:ACY253 AMU251:AMU253 AWQ251:AWQ253 BGM251:BGM253 BQI251:BQI253 CAE251:CAE253 CKA251:CKA253 CTW251:CTW253 DDS251:DDS253 DNO251:DNO253 DXK251:DXK253 EHG251:EHG253 ERC251:ERC253 FAY251:FAY253 FKU251:FKU253 FUQ251:FUQ253 GEM251:GEM253 GOI251:GOI253 GYE251:GYE253 HIA251:HIA253 HRW251:HRW253 IBS251:IBS253 ILO251:ILO253 IVK251:IVK253 JFG251:JFG253 JPC251:JPC253 JYY251:JYY253 KIU251:KIU253 KSQ251:KSQ253 LCM251:LCM253 LMI251:LMI253 LWE251:LWE253 MGA251:MGA253 MPW251:MPW253 MZS251:MZS253 NJO251:NJO253 NTK251:NTK253 ODG251:ODG253 ONC251:ONC253 OWY251:OWY253 PGU251:PGU253 PQQ251:PQQ253 QAM251:QAM253 QKI251:QKI253 QUE251:QUE253 REA251:REA253 RNW251:RNW253 RXS251:RXS253 SHO251:SHO253 SRK251:SRK253 TBG251:TBG253 TLC251:TLC253 TUY251:TUY253 UEU251:UEU253 UOQ251:UOQ253 UYM251:UYM253 VII251:VII253 VSE251:VSE253 WCA251:WCA253 WLW251:WLW253 P251:P253 SG254:SG255 M187:M189 SU191 ACQ191 AMM191 AWI191 BGE191 BQA191 BZW191 CJS191 CTO191 DDK191 DNG191 DXC191 EGY191 EQU191 FAQ191 FKM191 FUI191 GEE191 GOA191 GXW191 HHS191 HRO191 IBK191 ILG191 IVC191 JEY191 JOU191 JYQ191 KIM191 KSI191 LCE191 LMA191 LVW191 MFS191 MPO191 MZK191 NJG191 NTC191 OCY191 OMU191 OWQ191 PGM191 PQI191 QAE191 QKA191 QTW191 RDS191 RNO191 RXK191 SHG191 SRC191 TAY191 TKU191 TUQ191 UEM191 UOI191 UYE191 VIA191 VRW191 WBS191 WLO191 WVK191 WVS245 JG245 TC245 ACY245 AMU245 AWQ245 BGM245 BQI245 CAE245 CKA245 CTW245 DDS245 DNO245 DXK245 EHG245 ERC245 FAY245 FKU245 FUQ245 GEM245 GOI245 GYE245 HIA245 HRW245 IBS245 ILO245 IVK245 JFG245 JPC245 JYY245 KIU245 KSQ245 LCM245 LMI245 LWE245 MGA245 MPW245 MZS245 NJO245 NTK245 ODG245 ONC245 OWY245 PGU245 PQQ245 QAM245 QKI245 QUE245 REA245 RNW245 RXS245 SHO245 SRK245 TBG245 TLC245 TUY245 UEU245 UOQ245 UYM245 VII245 VSE245 WCA245 WLW245 M237:M249 WVS247 JG247 TC247 ACY247 AMU247 AWQ247 BGM247 BQI247 CAE247 CKA247 CTW247 DDS247 DNO247 DXK247 EHG247 ERC247 FAY247 FKU247 FUQ247 GEM247 GOI247 GYE247 HIA247 HRW247 IBS247 ILO247 IVK247 JFG247 JPC247 JYY247 KIU247 KSQ247 LCM247 LMI247 LWE247 MGA247 MPW247 MZS247 NJO247 NTK247 ODG247 ONC247 OWY247 PGU247 PQQ247 QAM247 QKI247 QUE247 REA247 RNW247 RXS247 SHO247 SRK247 TBG247 TLC247 TUY247 UEU247 UOQ247 UYM247 VII247 VSE247 WCA247 WLW247 P237:P249 JG249 TC249 ACY249 AMU249 AWQ249 BGM249 BQI249 CAE249 CKA249 CTW249 DDS249 DNO249 DXK249 EHG249 ERC249 FAY249 FKU249 FUQ249 GEM249 GOI249 GYE249 HIA249 HRW249 IBS249 ILO249 IVK249 JFG249 JPC249 JYY249 KIU249 KSQ249 LCM249 LMI249 LWE249 MGA249 MPW249 MZS249 NJO249 NTK249 ODG249 ONC249 OWY249 PGU249 PQQ249 QAM249 QKI249 QUE249 REA249 RNW249 RXS249 SHO249 SRK249 TBG249 TLC249 TUY249 UEU249 UOQ249 UYM249 VII249 VSE249 WCA249 WLW249 ABU64:ABU65 ABU68:ABU69 ABU73:ABU74 ABU97:ABU98 ABU84:ABU85 ABU93:ABU94 ABU88:ABU89 ABU101:ABU102 BPX130 BZT130 CJP130 CTL130 DDH130 DND130 DWZ130 EGV130 EQR130 FAN130 FKJ130 FUF130 GEB130 GNX130 GXT130 HHP130 HRL130 IBH130 ILD130 IUZ130 JEV130 JOR130 JYN130 KIJ130 KSF130 LCB130 LLX130 LVT130 MFP130 MPL130 MZH130 NJD130 NSZ130 OCV130 OMR130 OWN130 PGJ130 PQF130 QAB130 QJX130 QTT130 RDP130 RNL130 RXH130 SHD130 SQZ130 TAV130 TKR130 TUN130 UEJ130 UOF130 UYB130 VHX130 VRT130 WBP130 WLL130 WVH130 IV130 SR130 ACN130 AWF130 AMJ130 BGB130 M71 AVR131 ABZ131 SD131 IH131 WUT131 WKX131 WBB131 VRF131 VHJ131 UXN131 UNR131 UDV131 TTZ131 TKD131 TAH131 SQL131 SGP131 RWT131 RMX131 RDB131 QTF131 QJJ131 PZN131 PPR131 PFV131 OVZ131 OMD131 OCH131 NSL131 NIP131 MYT131 MOX131 MFB131 LVF131 LLJ131 LBN131 KRR131 KHV131 JXZ131 JOD131 JEH131 IUL131 IKP131 IAT131 HQX131 HHB131 GXF131 GNJ131 GDN131 FTR131 FJV131 EZZ131 EQD131 EGH131 DWL131 DMP131 DCT131 CSX131 CJB131 BZF131 BPJ131 BFN131 ABU78 ABU81 ACC254:ACC255 WLN134 O215:O216 O226:O227 O229:O230 WVS251:WVS253 ALY254:ALY255 AVU254:AVU255 BFQ254:BFQ255 BPM254:BPM255 BZI254:BZI255 CJE254:CJE255 CTA254:CTA255 DCW254:DCW255 DMS254:DMS255 DWO254:DWO255 EGK254:EGK255 EQG254:EQG255 FAC254:FAC255 FJY254:FJY255 FTU254:FTU255 GDQ254:GDQ255 GNM254:GNM255 GXI254:GXI255 HHE254:HHE255 HRA254:HRA255 IAW254:IAW255 IKS254:IKS255 IUO254:IUO255 JEK254:JEK255 JOG254:JOG255 JYC254:JYC255 KHY254:KHY255 KRU254:KRU255 LBQ254:LBQ255 LLM254:LLM255 LVI254:LVI255 MFE254:MFE255 MPA254:MPA255 MYW254:MYW255 NIS254:NIS255 NSO254:NSO255 OCK254:OCK255 OMG254:OMG255 OWC254:OWC255 PFY254:PFY255 PPU254:PPU255 PZQ254:PZQ255 QJM254:QJM255 QTI254:QTI255 RDE254:RDE255 RNA254:RNA255 RWW254:RWW255 SGS254:SGS255 SQO254:SQO255 TAK254:TAK255 TKG254:TKG255 TUC254:TUC255 UDY254:UDY255 UNU254:UNU255 UXQ254:UXQ255 VHM254:VHM255 VRI254:VRI255 WBE254:WBE255 WLA254:WLA255 WUW254:WUW255 O235:O236 M91 O63:O108 L63:L103 AMJ132 G134 WVJ134 JC133 SY133 ACU133 AMQ133 AWM133 BGI133 BQE133 CAA133 CJW133 CTS133 DDO133 DNK133 DXG133 EHC133 EQY133 FAU133 FKQ133 FUM133 GEI133 GOE133 GYA133 HHW133 HRS133 IBO133 ILK133 IVG133 JFC133 JOY133 JYU133 KIQ133 KSM133 LCI133 LME133 LWA133 MFW133 MPS133 MZO133 NJK133 NTG133 ODC133 OMY133 OWU133 PGQ133 PQM133 QAI133 QKE133 QUA133 RDW133 RNS133 RXO133 SHK133 SRG133 TBC133 TKY133 TUU133 UEQ133 UOM133 UYI133 VIE133 VSA133 WBW133 WLS133 WVO133 B134 IX134 ST134 ACP134 AML134 AWH134 BGD134 BPZ134 BZV134 CJR134 CTN134 DDJ134 DNF134 DXB134 EGX134 EQT134 FAP134 FKL134 FUH134 GED134 GNZ134 GXV134 HHR134 HRN134 IBJ134 ILF134 IVB134 JEX134 JOT134 JYP134 KIL134 KSH134 LCD134 LLZ134 LVV134 MFR134 MPN134 MZJ134 NJF134 NTB134 OCX134 OMT134 OWP134 PGL134 PQH134 QAD134 QJZ134 QTV134 RDR134 RNN134 RXJ134 SHF134 SRB134 TAX134 TKT134 TUP134 UEL134 UOH134 UYD134 VHZ134 VRV134 WBR134 O212:O213 M199:M222 M254:M855 IK254:IK255 WVO256 JC256 SY256 ACU256 AMQ256 AWM256 BGI256 BQE256 CAA256 CJW256 CTS256 DDO256 DNK256 DXG256 EHC256 EQY256 FAU256 FKQ256 FUM256 GEI256 GOE256 GYA256 HHW256 HRS256 IBO256 ILK256 IVG256 JFC256 JOY256 JYU256 KIQ256 KSM256 LCI256 LME256 LWA256 MFW256 MPS256 MZO256 NJK256 NTG256 ODC256 OMY256 OWU256 PGQ256 PQM256 QAI256 QKE256 QUA256 RDW256 RNS256 RXO256 SHK256 SRG256 TBC256 TKY256 TUU256 UEQ256 UOM256 UYI256 VIE256 VSA256 WBW256 WLS256">
      <formula1>Приоритет_закупок</formula1>
    </dataValidation>
    <dataValidation type="list" allowBlank="1" showInputMessage="1" showErrorMessage="1" sqref="WVQ983067:WVQ983895 K65563:K66391 JE65563:JE66391 TA65563:TA66391 ACW65563:ACW66391 AMS65563:AMS66391 AWO65563:AWO66391 BGK65563:BGK66391 BQG65563:BQG66391 CAC65563:CAC66391 CJY65563:CJY66391 CTU65563:CTU66391 DDQ65563:DDQ66391 DNM65563:DNM66391 DXI65563:DXI66391 EHE65563:EHE66391 ERA65563:ERA66391 FAW65563:FAW66391 FKS65563:FKS66391 FUO65563:FUO66391 GEK65563:GEK66391 GOG65563:GOG66391 GYC65563:GYC66391 HHY65563:HHY66391 HRU65563:HRU66391 IBQ65563:IBQ66391 ILM65563:ILM66391 IVI65563:IVI66391 JFE65563:JFE66391 JPA65563:JPA66391 JYW65563:JYW66391 KIS65563:KIS66391 KSO65563:KSO66391 LCK65563:LCK66391 LMG65563:LMG66391 LWC65563:LWC66391 MFY65563:MFY66391 MPU65563:MPU66391 MZQ65563:MZQ66391 NJM65563:NJM66391 NTI65563:NTI66391 ODE65563:ODE66391 ONA65563:ONA66391 OWW65563:OWW66391 PGS65563:PGS66391 PQO65563:PQO66391 QAK65563:QAK66391 QKG65563:QKG66391 QUC65563:QUC66391 RDY65563:RDY66391 RNU65563:RNU66391 RXQ65563:RXQ66391 SHM65563:SHM66391 SRI65563:SRI66391 TBE65563:TBE66391 TLA65563:TLA66391 TUW65563:TUW66391 UES65563:UES66391 UOO65563:UOO66391 UYK65563:UYK66391 VIG65563:VIG66391 VSC65563:VSC66391 WBY65563:WBY66391 WLU65563:WLU66391 WVQ65563:WVQ66391 K131099:K131927 JE131099:JE131927 TA131099:TA131927 ACW131099:ACW131927 AMS131099:AMS131927 AWO131099:AWO131927 BGK131099:BGK131927 BQG131099:BQG131927 CAC131099:CAC131927 CJY131099:CJY131927 CTU131099:CTU131927 DDQ131099:DDQ131927 DNM131099:DNM131927 DXI131099:DXI131927 EHE131099:EHE131927 ERA131099:ERA131927 FAW131099:FAW131927 FKS131099:FKS131927 FUO131099:FUO131927 GEK131099:GEK131927 GOG131099:GOG131927 GYC131099:GYC131927 HHY131099:HHY131927 HRU131099:HRU131927 IBQ131099:IBQ131927 ILM131099:ILM131927 IVI131099:IVI131927 JFE131099:JFE131927 JPA131099:JPA131927 JYW131099:JYW131927 KIS131099:KIS131927 KSO131099:KSO131927 LCK131099:LCK131927 LMG131099:LMG131927 LWC131099:LWC131927 MFY131099:MFY131927 MPU131099:MPU131927 MZQ131099:MZQ131927 NJM131099:NJM131927 NTI131099:NTI131927 ODE131099:ODE131927 ONA131099:ONA131927 OWW131099:OWW131927 PGS131099:PGS131927 PQO131099:PQO131927 QAK131099:QAK131927 QKG131099:QKG131927 QUC131099:QUC131927 RDY131099:RDY131927 RNU131099:RNU131927 RXQ131099:RXQ131927 SHM131099:SHM131927 SRI131099:SRI131927 TBE131099:TBE131927 TLA131099:TLA131927 TUW131099:TUW131927 UES131099:UES131927 UOO131099:UOO131927 UYK131099:UYK131927 VIG131099:VIG131927 VSC131099:VSC131927 WBY131099:WBY131927 WLU131099:WLU131927 WVQ131099:WVQ131927 K196635:K197463 JE196635:JE197463 TA196635:TA197463 ACW196635:ACW197463 AMS196635:AMS197463 AWO196635:AWO197463 BGK196635:BGK197463 BQG196635:BQG197463 CAC196635:CAC197463 CJY196635:CJY197463 CTU196635:CTU197463 DDQ196635:DDQ197463 DNM196635:DNM197463 DXI196635:DXI197463 EHE196635:EHE197463 ERA196635:ERA197463 FAW196635:FAW197463 FKS196635:FKS197463 FUO196635:FUO197463 GEK196635:GEK197463 GOG196635:GOG197463 GYC196635:GYC197463 HHY196635:HHY197463 HRU196635:HRU197463 IBQ196635:IBQ197463 ILM196635:ILM197463 IVI196635:IVI197463 JFE196635:JFE197463 JPA196635:JPA197463 JYW196635:JYW197463 KIS196635:KIS197463 KSO196635:KSO197463 LCK196635:LCK197463 LMG196635:LMG197463 LWC196635:LWC197463 MFY196635:MFY197463 MPU196635:MPU197463 MZQ196635:MZQ197463 NJM196635:NJM197463 NTI196635:NTI197463 ODE196635:ODE197463 ONA196635:ONA197463 OWW196635:OWW197463 PGS196635:PGS197463 PQO196635:PQO197463 QAK196635:QAK197463 QKG196635:QKG197463 QUC196635:QUC197463 RDY196635:RDY197463 RNU196635:RNU197463 RXQ196635:RXQ197463 SHM196635:SHM197463 SRI196635:SRI197463 TBE196635:TBE197463 TLA196635:TLA197463 TUW196635:TUW197463 UES196635:UES197463 UOO196635:UOO197463 UYK196635:UYK197463 VIG196635:VIG197463 VSC196635:VSC197463 WBY196635:WBY197463 WLU196635:WLU197463 WVQ196635:WVQ197463 K262171:K262999 JE262171:JE262999 TA262171:TA262999 ACW262171:ACW262999 AMS262171:AMS262999 AWO262171:AWO262999 BGK262171:BGK262999 BQG262171:BQG262999 CAC262171:CAC262999 CJY262171:CJY262999 CTU262171:CTU262999 DDQ262171:DDQ262999 DNM262171:DNM262999 DXI262171:DXI262999 EHE262171:EHE262999 ERA262171:ERA262999 FAW262171:FAW262999 FKS262171:FKS262999 FUO262171:FUO262999 GEK262171:GEK262999 GOG262171:GOG262999 GYC262171:GYC262999 HHY262171:HHY262999 HRU262171:HRU262999 IBQ262171:IBQ262999 ILM262171:ILM262999 IVI262171:IVI262999 JFE262171:JFE262999 JPA262171:JPA262999 JYW262171:JYW262999 KIS262171:KIS262999 KSO262171:KSO262999 LCK262171:LCK262999 LMG262171:LMG262999 LWC262171:LWC262999 MFY262171:MFY262999 MPU262171:MPU262999 MZQ262171:MZQ262999 NJM262171:NJM262999 NTI262171:NTI262999 ODE262171:ODE262999 ONA262171:ONA262999 OWW262171:OWW262999 PGS262171:PGS262999 PQO262171:PQO262999 QAK262171:QAK262999 QKG262171:QKG262999 QUC262171:QUC262999 RDY262171:RDY262999 RNU262171:RNU262999 RXQ262171:RXQ262999 SHM262171:SHM262999 SRI262171:SRI262999 TBE262171:TBE262999 TLA262171:TLA262999 TUW262171:TUW262999 UES262171:UES262999 UOO262171:UOO262999 UYK262171:UYK262999 VIG262171:VIG262999 VSC262171:VSC262999 WBY262171:WBY262999 WLU262171:WLU262999 WVQ262171:WVQ262999 K327707:K328535 JE327707:JE328535 TA327707:TA328535 ACW327707:ACW328535 AMS327707:AMS328535 AWO327707:AWO328535 BGK327707:BGK328535 BQG327707:BQG328535 CAC327707:CAC328535 CJY327707:CJY328535 CTU327707:CTU328535 DDQ327707:DDQ328535 DNM327707:DNM328535 DXI327707:DXI328535 EHE327707:EHE328535 ERA327707:ERA328535 FAW327707:FAW328535 FKS327707:FKS328535 FUO327707:FUO328535 GEK327707:GEK328535 GOG327707:GOG328535 GYC327707:GYC328535 HHY327707:HHY328535 HRU327707:HRU328535 IBQ327707:IBQ328535 ILM327707:ILM328535 IVI327707:IVI328535 JFE327707:JFE328535 JPA327707:JPA328535 JYW327707:JYW328535 KIS327707:KIS328535 KSO327707:KSO328535 LCK327707:LCK328535 LMG327707:LMG328535 LWC327707:LWC328535 MFY327707:MFY328535 MPU327707:MPU328535 MZQ327707:MZQ328535 NJM327707:NJM328535 NTI327707:NTI328535 ODE327707:ODE328535 ONA327707:ONA328535 OWW327707:OWW328535 PGS327707:PGS328535 PQO327707:PQO328535 QAK327707:QAK328535 QKG327707:QKG328535 QUC327707:QUC328535 RDY327707:RDY328535 RNU327707:RNU328535 RXQ327707:RXQ328535 SHM327707:SHM328535 SRI327707:SRI328535 TBE327707:TBE328535 TLA327707:TLA328535 TUW327707:TUW328535 UES327707:UES328535 UOO327707:UOO328535 UYK327707:UYK328535 VIG327707:VIG328535 VSC327707:VSC328535 WBY327707:WBY328535 WLU327707:WLU328535 WVQ327707:WVQ328535 K393243:K394071 JE393243:JE394071 TA393243:TA394071 ACW393243:ACW394071 AMS393243:AMS394071 AWO393243:AWO394071 BGK393243:BGK394071 BQG393243:BQG394071 CAC393243:CAC394071 CJY393243:CJY394071 CTU393243:CTU394071 DDQ393243:DDQ394071 DNM393243:DNM394071 DXI393243:DXI394071 EHE393243:EHE394071 ERA393243:ERA394071 FAW393243:FAW394071 FKS393243:FKS394071 FUO393243:FUO394071 GEK393243:GEK394071 GOG393243:GOG394071 GYC393243:GYC394071 HHY393243:HHY394071 HRU393243:HRU394071 IBQ393243:IBQ394071 ILM393243:ILM394071 IVI393243:IVI394071 JFE393243:JFE394071 JPA393243:JPA394071 JYW393243:JYW394071 KIS393243:KIS394071 KSO393243:KSO394071 LCK393243:LCK394071 LMG393243:LMG394071 LWC393243:LWC394071 MFY393243:MFY394071 MPU393243:MPU394071 MZQ393243:MZQ394071 NJM393243:NJM394071 NTI393243:NTI394071 ODE393243:ODE394071 ONA393243:ONA394071 OWW393243:OWW394071 PGS393243:PGS394071 PQO393243:PQO394071 QAK393243:QAK394071 QKG393243:QKG394071 QUC393243:QUC394071 RDY393243:RDY394071 RNU393243:RNU394071 RXQ393243:RXQ394071 SHM393243:SHM394071 SRI393243:SRI394071 TBE393243:TBE394071 TLA393243:TLA394071 TUW393243:TUW394071 UES393243:UES394071 UOO393243:UOO394071 UYK393243:UYK394071 VIG393243:VIG394071 VSC393243:VSC394071 WBY393243:WBY394071 WLU393243:WLU394071 WVQ393243:WVQ394071 K458779:K459607 JE458779:JE459607 TA458779:TA459607 ACW458779:ACW459607 AMS458779:AMS459607 AWO458779:AWO459607 BGK458779:BGK459607 BQG458779:BQG459607 CAC458779:CAC459607 CJY458779:CJY459607 CTU458779:CTU459607 DDQ458779:DDQ459607 DNM458779:DNM459607 DXI458779:DXI459607 EHE458779:EHE459607 ERA458779:ERA459607 FAW458779:FAW459607 FKS458779:FKS459607 FUO458779:FUO459607 GEK458779:GEK459607 GOG458779:GOG459607 GYC458779:GYC459607 HHY458779:HHY459607 HRU458779:HRU459607 IBQ458779:IBQ459607 ILM458779:ILM459607 IVI458779:IVI459607 JFE458779:JFE459607 JPA458779:JPA459607 JYW458779:JYW459607 KIS458779:KIS459607 KSO458779:KSO459607 LCK458779:LCK459607 LMG458779:LMG459607 LWC458779:LWC459607 MFY458779:MFY459607 MPU458779:MPU459607 MZQ458779:MZQ459607 NJM458779:NJM459607 NTI458779:NTI459607 ODE458779:ODE459607 ONA458779:ONA459607 OWW458779:OWW459607 PGS458779:PGS459607 PQO458779:PQO459607 QAK458779:QAK459607 QKG458779:QKG459607 QUC458779:QUC459607 RDY458779:RDY459607 RNU458779:RNU459607 RXQ458779:RXQ459607 SHM458779:SHM459607 SRI458779:SRI459607 TBE458779:TBE459607 TLA458779:TLA459607 TUW458779:TUW459607 UES458779:UES459607 UOO458779:UOO459607 UYK458779:UYK459607 VIG458779:VIG459607 VSC458779:VSC459607 WBY458779:WBY459607 WLU458779:WLU459607 WVQ458779:WVQ459607 K524315:K525143 JE524315:JE525143 TA524315:TA525143 ACW524315:ACW525143 AMS524315:AMS525143 AWO524315:AWO525143 BGK524315:BGK525143 BQG524315:BQG525143 CAC524315:CAC525143 CJY524315:CJY525143 CTU524315:CTU525143 DDQ524315:DDQ525143 DNM524315:DNM525143 DXI524315:DXI525143 EHE524315:EHE525143 ERA524315:ERA525143 FAW524315:FAW525143 FKS524315:FKS525143 FUO524315:FUO525143 GEK524315:GEK525143 GOG524315:GOG525143 GYC524315:GYC525143 HHY524315:HHY525143 HRU524315:HRU525143 IBQ524315:IBQ525143 ILM524315:ILM525143 IVI524315:IVI525143 JFE524315:JFE525143 JPA524315:JPA525143 JYW524315:JYW525143 KIS524315:KIS525143 KSO524315:KSO525143 LCK524315:LCK525143 LMG524315:LMG525143 LWC524315:LWC525143 MFY524315:MFY525143 MPU524315:MPU525143 MZQ524315:MZQ525143 NJM524315:NJM525143 NTI524315:NTI525143 ODE524315:ODE525143 ONA524315:ONA525143 OWW524315:OWW525143 PGS524315:PGS525143 PQO524315:PQO525143 QAK524315:QAK525143 QKG524315:QKG525143 QUC524315:QUC525143 RDY524315:RDY525143 RNU524315:RNU525143 RXQ524315:RXQ525143 SHM524315:SHM525143 SRI524315:SRI525143 TBE524315:TBE525143 TLA524315:TLA525143 TUW524315:TUW525143 UES524315:UES525143 UOO524315:UOO525143 UYK524315:UYK525143 VIG524315:VIG525143 VSC524315:VSC525143 WBY524315:WBY525143 WLU524315:WLU525143 WVQ524315:WVQ525143 K589851:K590679 JE589851:JE590679 TA589851:TA590679 ACW589851:ACW590679 AMS589851:AMS590679 AWO589851:AWO590679 BGK589851:BGK590679 BQG589851:BQG590679 CAC589851:CAC590679 CJY589851:CJY590679 CTU589851:CTU590679 DDQ589851:DDQ590679 DNM589851:DNM590679 DXI589851:DXI590679 EHE589851:EHE590679 ERA589851:ERA590679 FAW589851:FAW590679 FKS589851:FKS590679 FUO589851:FUO590679 GEK589851:GEK590679 GOG589851:GOG590679 GYC589851:GYC590679 HHY589851:HHY590679 HRU589851:HRU590679 IBQ589851:IBQ590679 ILM589851:ILM590679 IVI589851:IVI590679 JFE589851:JFE590679 JPA589851:JPA590679 JYW589851:JYW590679 KIS589851:KIS590679 KSO589851:KSO590679 LCK589851:LCK590679 LMG589851:LMG590679 LWC589851:LWC590679 MFY589851:MFY590679 MPU589851:MPU590679 MZQ589851:MZQ590679 NJM589851:NJM590679 NTI589851:NTI590679 ODE589851:ODE590679 ONA589851:ONA590679 OWW589851:OWW590679 PGS589851:PGS590679 PQO589851:PQO590679 QAK589851:QAK590679 QKG589851:QKG590679 QUC589851:QUC590679 RDY589851:RDY590679 RNU589851:RNU590679 RXQ589851:RXQ590679 SHM589851:SHM590679 SRI589851:SRI590679 TBE589851:TBE590679 TLA589851:TLA590679 TUW589851:TUW590679 UES589851:UES590679 UOO589851:UOO590679 UYK589851:UYK590679 VIG589851:VIG590679 VSC589851:VSC590679 WBY589851:WBY590679 WLU589851:WLU590679 WVQ589851:WVQ590679 K655387:K656215 JE655387:JE656215 TA655387:TA656215 ACW655387:ACW656215 AMS655387:AMS656215 AWO655387:AWO656215 BGK655387:BGK656215 BQG655387:BQG656215 CAC655387:CAC656215 CJY655387:CJY656215 CTU655387:CTU656215 DDQ655387:DDQ656215 DNM655387:DNM656215 DXI655387:DXI656215 EHE655387:EHE656215 ERA655387:ERA656215 FAW655387:FAW656215 FKS655387:FKS656215 FUO655387:FUO656215 GEK655387:GEK656215 GOG655387:GOG656215 GYC655387:GYC656215 HHY655387:HHY656215 HRU655387:HRU656215 IBQ655387:IBQ656215 ILM655387:ILM656215 IVI655387:IVI656215 JFE655387:JFE656215 JPA655387:JPA656215 JYW655387:JYW656215 KIS655387:KIS656215 KSO655387:KSO656215 LCK655387:LCK656215 LMG655387:LMG656215 LWC655387:LWC656215 MFY655387:MFY656215 MPU655387:MPU656215 MZQ655387:MZQ656215 NJM655387:NJM656215 NTI655387:NTI656215 ODE655387:ODE656215 ONA655387:ONA656215 OWW655387:OWW656215 PGS655387:PGS656215 PQO655387:PQO656215 QAK655387:QAK656215 QKG655387:QKG656215 QUC655387:QUC656215 RDY655387:RDY656215 RNU655387:RNU656215 RXQ655387:RXQ656215 SHM655387:SHM656215 SRI655387:SRI656215 TBE655387:TBE656215 TLA655387:TLA656215 TUW655387:TUW656215 UES655387:UES656215 UOO655387:UOO656215 UYK655387:UYK656215 VIG655387:VIG656215 VSC655387:VSC656215 WBY655387:WBY656215 WLU655387:WLU656215 WVQ655387:WVQ656215 K720923:K721751 JE720923:JE721751 TA720923:TA721751 ACW720923:ACW721751 AMS720923:AMS721751 AWO720923:AWO721751 BGK720923:BGK721751 BQG720923:BQG721751 CAC720923:CAC721751 CJY720923:CJY721751 CTU720923:CTU721751 DDQ720923:DDQ721751 DNM720923:DNM721751 DXI720923:DXI721751 EHE720923:EHE721751 ERA720923:ERA721751 FAW720923:FAW721751 FKS720923:FKS721751 FUO720923:FUO721751 GEK720923:GEK721751 GOG720923:GOG721751 GYC720923:GYC721751 HHY720923:HHY721751 HRU720923:HRU721751 IBQ720923:IBQ721751 ILM720923:ILM721751 IVI720923:IVI721751 JFE720923:JFE721751 JPA720923:JPA721751 JYW720923:JYW721751 KIS720923:KIS721751 KSO720923:KSO721751 LCK720923:LCK721751 LMG720923:LMG721751 LWC720923:LWC721751 MFY720923:MFY721751 MPU720923:MPU721751 MZQ720923:MZQ721751 NJM720923:NJM721751 NTI720923:NTI721751 ODE720923:ODE721751 ONA720923:ONA721751 OWW720923:OWW721751 PGS720923:PGS721751 PQO720923:PQO721751 QAK720923:QAK721751 QKG720923:QKG721751 QUC720923:QUC721751 RDY720923:RDY721751 RNU720923:RNU721751 RXQ720923:RXQ721751 SHM720923:SHM721751 SRI720923:SRI721751 TBE720923:TBE721751 TLA720923:TLA721751 TUW720923:TUW721751 UES720923:UES721751 UOO720923:UOO721751 UYK720923:UYK721751 VIG720923:VIG721751 VSC720923:VSC721751 WBY720923:WBY721751 WLU720923:WLU721751 WVQ720923:WVQ721751 K786459:K787287 JE786459:JE787287 TA786459:TA787287 ACW786459:ACW787287 AMS786459:AMS787287 AWO786459:AWO787287 BGK786459:BGK787287 BQG786459:BQG787287 CAC786459:CAC787287 CJY786459:CJY787287 CTU786459:CTU787287 DDQ786459:DDQ787287 DNM786459:DNM787287 DXI786459:DXI787287 EHE786459:EHE787287 ERA786459:ERA787287 FAW786459:FAW787287 FKS786459:FKS787287 FUO786459:FUO787287 GEK786459:GEK787287 GOG786459:GOG787287 GYC786459:GYC787287 HHY786459:HHY787287 HRU786459:HRU787287 IBQ786459:IBQ787287 ILM786459:ILM787287 IVI786459:IVI787287 JFE786459:JFE787287 JPA786459:JPA787287 JYW786459:JYW787287 KIS786459:KIS787287 KSO786459:KSO787287 LCK786459:LCK787287 LMG786459:LMG787287 LWC786459:LWC787287 MFY786459:MFY787287 MPU786459:MPU787287 MZQ786459:MZQ787287 NJM786459:NJM787287 NTI786459:NTI787287 ODE786459:ODE787287 ONA786459:ONA787287 OWW786459:OWW787287 PGS786459:PGS787287 PQO786459:PQO787287 QAK786459:QAK787287 QKG786459:QKG787287 QUC786459:QUC787287 RDY786459:RDY787287 RNU786459:RNU787287 RXQ786459:RXQ787287 SHM786459:SHM787287 SRI786459:SRI787287 TBE786459:TBE787287 TLA786459:TLA787287 TUW786459:TUW787287 UES786459:UES787287 UOO786459:UOO787287 UYK786459:UYK787287 VIG786459:VIG787287 VSC786459:VSC787287 WBY786459:WBY787287 WLU786459:WLU787287 WVQ786459:WVQ787287 K851995:K852823 JE851995:JE852823 TA851995:TA852823 ACW851995:ACW852823 AMS851995:AMS852823 AWO851995:AWO852823 BGK851995:BGK852823 BQG851995:BQG852823 CAC851995:CAC852823 CJY851995:CJY852823 CTU851995:CTU852823 DDQ851995:DDQ852823 DNM851995:DNM852823 DXI851995:DXI852823 EHE851995:EHE852823 ERA851995:ERA852823 FAW851995:FAW852823 FKS851995:FKS852823 FUO851995:FUO852823 GEK851995:GEK852823 GOG851995:GOG852823 GYC851995:GYC852823 HHY851995:HHY852823 HRU851995:HRU852823 IBQ851995:IBQ852823 ILM851995:ILM852823 IVI851995:IVI852823 JFE851995:JFE852823 JPA851995:JPA852823 JYW851995:JYW852823 KIS851995:KIS852823 KSO851995:KSO852823 LCK851995:LCK852823 LMG851995:LMG852823 LWC851995:LWC852823 MFY851995:MFY852823 MPU851995:MPU852823 MZQ851995:MZQ852823 NJM851995:NJM852823 NTI851995:NTI852823 ODE851995:ODE852823 ONA851995:ONA852823 OWW851995:OWW852823 PGS851995:PGS852823 PQO851995:PQO852823 QAK851995:QAK852823 QKG851995:QKG852823 QUC851995:QUC852823 RDY851995:RDY852823 RNU851995:RNU852823 RXQ851995:RXQ852823 SHM851995:SHM852823 SRI851995:SRI852823 TBE851995:TBE852823 TLA851995:TLA852823 TUW851995:TUW852823 UES851995:UES852823 UOO851995:UOO852823 UYK851995:UYK852823 VIG851995:VIG852823 VSC851995:VSC852823 WBY851995:WBY852823 WLU851995:WLU852823 WVQ851995:WVQ852823 K917531:K918359 JE917531:JE918359 TA917531:TA918359 ACW917531:ACW918359 AMS917531:AMS918359 AWO917531:AWO918359 BGK917531:BGK918359 BQG917531:BQG918359 CAC917531:CAC918359 CJY917531:CJY918359 CTU917531:CTU918359 DDQ917531:DDQ918359 DNM917531:DNM918359 DXI917531:DXI918359 EHE917531:EHE918359 ERA917531:ERA918359 FAW917531:FAW918359 FKS917531:FKS918359 FUO917531:FUO918359 GEK917531:GEK918359 GOG917531:GOG918359 GYC917531:GYC918359 HHY917531:HHY918359 HRU917531:HRU918359 IBQ917531:IBQ918359 ILM917531:ILM918359 IVI917531:IVI918359 JFE917531:JFE918359 JPA917531:JPA918359 JYW917531:JYW918359 KIS917531:KIS918359 KSO917531:KSO918359 LCK917531:LCK918359 LMG917531:LMG918359 LWC917531:LWC918359 MFY917531:MFY918359 MPU917531:MPU918359 MZQ917531:MZQ918359 NJM917531:NJM918359 NTI917531:NTI918359 ODE917531:ODE918359 ONA917531:ONA918359 OWW917531:OWW918359 PGS917531:PGS918359 PQO917531:PQO918359 QAK917531:QAK918359 QKG917531:QKG918359 QUC917531:QUC918359 RDY917531:RDY918359 RNU917531:RNU918359 RXQ917531:RXQ918359 SHM917531:SHM918359 SRI917531:SRI918359 TBE917531:TBE918359 TLA917531:TLA918359 TUW917531:TUW918359 UES917531:UES918359 UOO917531:UOO918359 UYK917531:UYK918359 VIG917531:VIG918359 VSC917531:VSC918359 WBY917531:WBY918359 WLU917531:WLU918359 WVQ917531:WVQ918359 K983067:K983895 JE983067:JE983895 TA983067:TA983895 ACW983067:ACW983895 AMS983067:AMS983895 AWO983067:AWO983895 BGK983067:BGK983895 BQG983067:BQG983895 CAC983067:CAC983895 CJY983067:CJY983895 CTU983067:CTU983895 DDQ983067:DDQ983895 DNM983067:DNM983895 DXI983067:DXI983895 EHE983067:EHE983895 ERA983067:ERA983895 FAW983067:FAW983895 FKS983067:FKS983895 FUO983067:FUO983895 GEK983067:GEK983895 GOG983067:GOG983895 GYC983067:GYC983895 HHY983067:HHY983895 HRU983067:HRU983895 IBQ983067:IBQ983895 ILM983067:ILM983895 IVI983067:IVI983895 JFE983067:JFE983895 JPA983067:JPA983895 JYW983067:JYW983895 KIS983067:KIS983895 KSO983067:KSO983895 LCK983067:LCK983895 LMG983067:LMG983895 LWC983067:LWC983895 MFY983067:MFY983895 MPU983067:MPU983895 MZQ983067:MZQ983895 NJM983067:NJM983895 NTI983067:NTI983895 ODE983067:ODE983895 ONA983067:ONA983895 OWW983067:OWW983895 PGS983067:PGS983895 PQO983067:PQO983895 QAK983067:QAK983895 QKG983067:QKG983895 QUC983067:QUC983895 RDY983067:RDY983895 RNU983067:RNU983895 RXQ983067:RXQ983895 SHM983067:SHM983895 SRI983067:SRI983895 TBE983067:TBE983895 TLA983067:TLA983895 TUW983067:TUW983895 UES983067:UES983895 UOO983067:UOO983895 UYK983067:UYK983895 VIG983067:VIG983895 VSC983067:VSC983895 WBY983067:WBY983895 WLU983067:WLU983895 IW109 IW9 WVI9 WVI109 WLM9 WLM109 WBQ9 WBQ109 VRU9 VRU109 VHY9 VHY109 UYC9 UYC109 UOG9 UOG109 UEK9 UEK109 TUO9 TUO109 TKS9 TKS109 TAW9 TAW109 SRA9 SRA109 SHE9 SHE109 RXI9 RXI109 RNM9 RNM109 RDQ9 RDQ109 QTU9 QTU109 QJY9 QJY109 QAC9 QAC109 PQG9 PQG109 PGK9 PGK109 OWO9 OWO109 OMS9 OMS109 OCW9 OCW109 NTA9 NTA109 NJE9 NJE109 MZI9 MZI109 MPM9 MPM109 MFQ9 MFQ109 LVU9 LVU109 LLY9 LLY109 LCC9 LCC109 KSG9 KSG109 KIK9 KIK109 JYO9 JYO109 JOS9 JOS109 JEW9 JEW109 IVA9 IVA109 ILE9 ILE109 IBI9 IBI109 HRM9 HRM109 HHQ9 HHQ109 GXU9 GXU109 GNY9 GNY109 GEC9 GEC109 FUG9 FUG109 FKK9 FKK109 FAO9 FAO109 EQS9 EQS109 EGW9 EGW109 DXA9 DXA109 DNE9 DNE109 DDI9 DDI109 CTM9 CTM109 CJQ9 CJQ109 BZU9 BZU109 BPY9 BPY109 BGC9 BGC109 AWG9 AWG109 AMK9 AMK109 ACO9 ACO109 SS9 SS109 K9 AMS260:AMS855 ACW260:ACW855 TA260:TA855 JE260:JE855 WVQ260:WVQ855 WLU260:WLU855 WBY260:WBY855 VSC260:VSC855 VIG260:VIG855 UYK260:UYK855 UOO260:UOO855 UES260:UES855 TUW260:TUW855 TLA260:TLA855 TBE260:TBE855 SRI260:SRI855 SHM260:SHM855 RXQ260:RXQ855 RNU260:RNU855 RDY260:RDY855 QUC260:QUC855 QKG260:QKG855 QAK260:QAK855 PQO260:PQO855 PGS260:PGS855 OWW260:OWW855 ONA260:ONA855 ODE260:ODE855 NTI260:NTI855 NJM260:NJM855 MZQ260:MZQ855 MPU260:MPU855 MFY260:MFY855 LWC260:LWC855 LMG260:LMG855 LCK260:LCK855 KSO260:KSO855 KIS260:KIS855 JYW260:JYW855 JPA260:JPA855 JFE260:JFE855 IVI260:IVI855 ILM260:ILM855 IBQ260:IBQ855 HRU260:HRU855 HHY260:HHY855 GYC260:GYC855 GOG260:GOG855 GEK260:GEK855 FUO260:FUO855 FKS260:FKS855 FAW260:FAW855 ERA260:ERA855 EHE260:EHE855 DXI260:DXI855 DNM260:DNM855 DDQ260:DDQ855 CTU260:CTU855 CJY260:CJY855 CAC260:CAC855 BQG260:BQG855 BGK260:BGK855 BGI257:BGI259 AWM257:AWM259 AMQ257:AMQ259 ACU257:ACU259 SY257:SY259 JC257:JC259 WVO257:WVO259 WLS257:WLS259 WBW257:WBW259 VSA257:VSA259 VIE257:VIE259 UYI257:UYI259 UOM257:UOM259 UEQ257:UEQ259 TUU257:TUU259 TKY257:TKY259 TBC257:TBC259 SRG257:SRG259 SHK257:SHK259 RXO257:RXO259 RNS257:RNS259 RDW257:RDW259 QUA257:QUA259 QKE257:QKE259 QAI257:QAI259 PQM257:PQM259 PGQ257:PGQ259 OWU257:OWU259 OMY257:OMY259 ODC257:ODC259 NTG257:NTG259 NJK257:NJK259 MZO257:MZO259 MPS257:MPS259 MFW257:MFW259 LWA257:LWA259 LME257:LME259 LCI257:LCI259 KSM257:KSM259 KIQ257:KIQ259 JYU257:JYU259 JOY257:JOY259 JFC257:JFC259 IVG257:IVG259 ILK257:ILK259 IBO257:IBO259 HRS257:HRS259 HHW257:HHW259 GYA257:GYA259 GOE257:GOE259 GEI257:GEI259 FUM257:FUM259 FKQ257:FKQ259 FAU257:FAU259 EQY257:EQY259 EHC257:EHC259 DXG257:DXG259 DNK257:DNK259 DDO257:DDO259 CTS257:CTS259 CJW257:CJW259 CAA257:CAA259 BQE257:BQE259 WVI193 AWO260:AWO855 L62 L22 L25 L29 ABS105:ABS106 K33:K42 K109 BZF128 UDY104 TUC104 TKG104 TAK104 SQO104 SGS104 RWW104 RNA104 RDE104 QTI104 QJM104 PZQ104 PPU104 PFY104 OWC104 OMG104 OCK104 NSO104 NIS104 MYW104 MPA104 MFE104 LVI104 LLM104 LBQ104 KRU104 KHY104 JYC104 JOG104 JEK104 IUO104 IKS104 IAW104 HRA104 HHE104 GXI104 GNM104 GDQ104 FTU104 FJY104 FAC104 EQG104 EGK104 DWO104 DMS104 DCW104 CTA104 CJE104 BZI104 BPM104 BFQ104 AVU104 ALY104 ACC104 SG104 IK104 WUW104 WLA104 WBE104 VRI104 ALO105:ALO106 M82 VHM104 WLO125 EQQ122 FAM122 FKI122 FUE122 GEA122 GNW122 GXS122 HHO122 HRK122 IBG122 ILC122 IUY122 JEU122 JOQ122 JYM122 KII122 KSE122 LCA122 LLW122 LVS122 MFO122 MPK122 MZG122 NJC122 NSY122 OCU122 OMQ122 OWM122 PGI122 PQE122 QAA122 QJW122 QTS122 RDO122 RNK122 RXG122 SHC122 SQY122 TAU122 TKQ122 TUM122 UEI122 UOE122 UYA122 VHW122 VRS122 WBO122 WLK122 WVG122 IU122 SQ122 ACM122 AMI122 AWE122 BGA122 BPW122 BZS122 CTK122 CJO122 DDG122 DNC122 L32 WBS125 VRW125 VIA125 UYE125 UOI125 UEM125 TUQ125 TKU125 TAY125 SRC125 SHG125 RXK125 RNO125 RDS125 QTW125 QKA125 QAE125 PQI125 PGM125 OWQ125 OMU125 OCY125 NTC125 NJG125 MZK125 MPO125 MFS125 LVW125 LMA125 LCE125 KSI125 KIM125 JYQ125 JOU125 JEY125 IVC125 ILG125 IBK125 HRO125 HHS125 GXW125 GOA125 GEE125 FUI125 FKM125 FAQ125 EQU125 EGY125 DXC125 DNG125 DDK125 CTO125 CJS125 BZW125 BQA125 BGE125 AWI125 AMM125 ACQ125 SU125 IY125 WVK125 AVK105:AVK106 AMH150 VIA192 UYE192 UOI192 UEM192 TUQ192 TKU192 TAY192 SRC192 SHG192 RXK192 RNO192 RDS192 QTW192 QKA192 QAE192 PQI192 PGM192 OWQ192 OMU192 OCY192 NTC192 NJG192 MZK192 MPO192 MFS192 LVW192 LMA192 LCE192 KSI192 KIM192 JYQ192 JOU192 JEY192 IVC192 ILG192 IBK192 HRO192 HHS192 GXW192 GOA192 GEE192 FUI192 FKM192 FAQ192 EQU192 EGY192 DXC192 DNG192 DDK192 CTO192 CJS192 BZW192 BQA192 BGE192 AWI192 AMM192 ACQ192 SU192 IY192 WVK192 WLO192 WBS192 BZQ123 O61 AMK62 AWG62 BGC62 BPY62 BZU62 CJQ62 CTM62 DDI62 DNE62 DXA62 EGW62 EQS62 FAO62 FKK62 FUG62 GEC62 GNY62 GXU62 HHQ62 HRM62 IBI62 ILE62 IVA62 JEW62 JOS62 JYO62 KIK62 KSG62 LCC62 LLY62 LVU62 MFQ62 MPM62 MZI62 NJE62 NTA62 OCW62 OMS62 OWO62 PGK62 PQG62 QAC62 QJY62 QTU62 RDQ62 RNM62 RXI62 SHE62 SRA62 TAW62 TKS62 TUO62 UEK62 UOG62 UYC62 VHY62 VRU62 WBQ62 WLM62 WVI62 IW62 SS62 ACO62 N21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IW22 SS22 ACO22 N24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IW25 SS25 ACO25 N28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IW29 SS29 ACO29 N31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IW32 SS32 ACO32 N129:N131 CTI123 CJM123 DDE123 DNA123 DWW123 EGS123 EQO123 FAK123 FKG123 FUC123 GDY123 GNU123 GXQ123 HHM123 HRI123 IBE123 ILA123 IUW123 JES123 JOO123 JYK123 KIG123 KSC123 LBY123 LLU123 LVQ123 MFM123 MPI123 MZE123 NJA123 NSW123 OCS123 OMO123 OWK123 PGG123 PQC123 PZY123 QJU123 QTQ123 RDM123 RNI123 RXE123 SHA123 SQW123 TAS123 TKO123 TUK123 UEG123 UOC123 UXY123 VHU123 VRQ123 WBM123 WLI123 WVE123 IS123 SO123 ACK123 AMG123 AWC123 BFY123 K137:K179 IT132 WLM193 WBQ193 VRU193 VHY193 UYC193 UOG193 UEK193 TUO193 TKS193 TAW193 SRA193 SHE193 RXI193 RNM193 RDQ193 QTU193 QJY193 QAC193 PQG193 PGK193 OWO193 OMS193 OCW193 NTA193 NJE193 MZI193 MPM193 MFQ193 LVU193 LLY193 LCC193 KSG193 KIK193 JYO193 JOS193 JEW193 IVA193 ILE193 IBI193 HRM193 HHQ193 GXU193 GNY193 GEC193 FUG193 FKK193 FAO193 EQS193 EGW193 DXA193 DNE193 DDI193 CTM193 CJQ193 BZU193 BPY193 BGC193 AWG193 AMK193 ACO193 SS193 VRW192 K195:K196 AMH186 ALY63 AVU63 BFQ63 BPM63 BZI63 CJE63 CTA63 DCW63 DMS63 DWO63 EGK63 EQG63 FAC63 FJY63 FTU63 GDQ63 GNM63 GXI63 HHE63 HRA63 IAW63 IKS63 IUO63 JEK63 JOG63 JYC63 KHY63 KRU63 LBQ63 LLM63 LVI63 MFE63 MPA63 MYW63 NIS63 NSO63 OCK63 OMG63 OWC63 PFY63 PPU63 PZQ63 QJM63 QTI63 RDE63 RNA63 RWW63 SGS63 SQO63 TAK63 TKG63 TUC63 UDY63 UNU63 UXQ63 VHM63 VRI63 WBE63 WLA63 WUW63 IK63 SG63 ACC63 AVK64:AVK65 BFG64:BFG65 BPC64:BPC65 BYY64:BYY65 CIU64:CIU65 CSQ64:CSQ65 DCM64:DCM65 DMI64:DMI65 DWE64:DWE65 EGA64:EGA65 EPW64:EPW65 EZS64:EZS65 FJO64:FJO65 FTK64:FTK65 GDG64:GDG65 GNC64:GNC65 GWY64:GWY65 HGU64:HGU65 HQQ64:HQQ65 IAM64:IAM65 IKI64:IKI65 IUE64:IUE65 JEA64:JEA65 JNW64:JNW65 JXS64:JXS65 KHO64:KHO65 KRK64:KRK65 LBG64:LBG65 LLC64:LLC65 LUY64:LUY65 MEU64:MEU65 MOQ64:MOQ65 MYM64:MYM65 NII64:NII65 NSE64:NSE65 OCA64:OCA65 OLW64:OLW65 OVS64:OVS65 PFO64:PFO65 PPK64:PPK65 PZG64:PZG65 QJC64:QJC65 QSY64:QSY65 RCU64:RCU65 RMQ64:RMQ65 RWM64:RWM65 SGI64:SGI65 SQE64:SQE65 TAA64:TAA65 TJW64:TJW65 TTS64:TTS65 UDO64:UDO65 UNK64:UNK65 UXG64:UXG65 VHC64:VHC65 VQY64:VQY65 WAU64:WAU65 WKQ64:WKQ65 WUM64:WUM65 IA64:IA65 RW64:RW65 ALY67 AVU67 BFQ67 BPM67 BZI67 CJE67 CTA67 DCW67 DMS67 DWO67 EGK67 EQG67 FAC67 FJY67 FTU67 GDQ67 GNM67 GXI67 HHE67 HRA67 IAW67 IKS67 IUO67 JEK67 JOG67 JYC67 KHY67 KRU67 LBQ67 LLM67 LVI67 MFE67 MPA67 MYW67 NIS67 NSO67 OCK67 OMG67 OWC67 PFY67 PPU67 PZQ67 QJM67 QTI67 RDE67 RNA67 RWW67 SGS67 SQO67 TAK67 TKG67 TUC67 UDY67 UNU67 UXQ67 VHM67 VRI67 WBE67 WLA67 WUW67 IK67 SG67 ACC67 AVK68:AVK69 BFG68:BFG69 BPC68:BPC69 BYY68:BYY69 CIU68:CIU69 CSQ68:CSQ69 DCM68:DCM69 DMI68:DMI69 DWE68:DWE69 EGA68:EGA69 EPW68:EPW69 EZS68:EZS69 FJO68:FJO69 FTK68:FTK69 GDG68:GDG69 GNC68:GNC69 GWY68:GWY69 HGU68:HGU69 HQQ68:HQQ69 IAM68:IAM69 IKI68:IKI69 IUE68:IUE69 JEA68:JEA69 JNW68:JNW69 JXS68:JXS69 KHO68:KHO69 KRK68:KRK69 LBG68:LBG69 LLC68:LLC69 LUY68:LUY69 MEU68:MEU69 MOQ68:MOQ69 MYM68:MYM69 NII68:NII69 NSE68:NSE69 OCA68:OCA69 OLW68:OLW69 OVS68:OVS69 PFO68:PFO69 PPK68:PPK69 PZG68:PZG69 QJC68:QJC69 QSY68:QSY69 RCU68:RCU69 RMQ68:RMQ69 RWM68:RWM69 SGI68:SGI69 SQE68:SQE69 TAA68:TAA69 TJW68:TJW69 TTS68:TTS69 UDO68:UDO69 UNK68:UNK69 UXG68:UXG69 VHC68:VHC69 VQY68:VQY69 WAU68:WAU69 WKQ68:WKQ69 WUM68:WUM69 IA68:IA69 RW68:RW69 ABS68:ABS69 ACC72 ALY72 AVU72 BFQ72 BPM72 BZI72 CJE72 CTA72 DCW72 DMS72 DWO72 EGK72 EQG72 FAC72 FJY72 FTU72 GDQ72 GNM72 GXI72 HHE72 HRA72 IAW72 IKS72 IUO72 JEK72 JOG72 JYC72 KHY72 KRU72 LBQ72 LLM72 LVI72 MFE72 MPA72 MYW72 NIS72 NSO72 OCK72 OMG72 OWC72 PFY72 PPU72 PZQ72 QJM72 QTI72 RDE72 RNA72 RWW72 SGS72 SQO72 TAK72 TKG72 TUC72 UDY72 UNU72 UXQ72 VHM72 VRI72 WBE72 WLA72 WUW72 IK72 SG72 AVK73:AVK74 BFG73:BFG74 BPC73:BPC74 BYY73:BYY74 CIU73:CIU74 CSQ73:CSQ74 DCM73:DCM74 DMI73:DMI74 DWE73:DWE74 EGA73:EGA74 EPW73:EPW74 EZS73:EZS74 FJO73:FJO74 FTK73:FTK74 GDG73:GDG74 GNC73:GNC74 GWY73:GWY74 HGU73:HGU74 HQQ73:HQQ74 IAM73:IAM74 IKI73:IKI74 IUE73:IUE74 JEA73:JEA74 JNW73:JNW74 JXS73:JXS74 KHO73:KHO74 KRK73:KRK74 LBG73:LBG74 LLC73:LLC74 LUY73:LUY74 MEU73:MEU74 MOQ73:MOQ74 MYM73:MYM74 NII73:NII74 NSE73:NSE74 OCA73:OCA74 OLW73:OLW74 OVS73:OVS74 PFO73:PFO74 PPK73:PPK74 PZG73:PZG74 QJC73:QJC74 QSY73:QSY74 RCU73:RCU74 RMQ73:RMQ74 RWM73:RWM74 SGI73:SGI74 SQE73:SQE74 TAA73:TAA74 TJW73:TJW74 TTS73:TTS74 UDO73:UDO74 UNK73:UNK74 UXG73:UXG74 VHC73:VHC74 VQY73:VQY74 WAU73:WAU74 WKQ73:WKQ74 WUM73:WUM74 IA73:IA74 RW73:RW74 ABS73:ABS74 SG76:SG77 ACC76:ACC77 ALY76:ALY77 AVU76:AVU77 BFQ76:BFQ77 BPM76:BPM77 BZI76:BZI77 CJE76:CJE77 CTA76:CTA77 DCW76:DCW77 DMS76:DMS77 DWO76:DWO77 EGK76:EGK77 EQG76:EQG77 FAC76:FAC77 FJY76:FJY77 FTU76:FTU77 GDQ76:GDQ77 GNM76:GNM77 GXI76:GXI77 HHE76:HHE77 HRA76:HRA77 IAW76:IAW77 IKS76:IKS77 IUO76:IUO77 JEK76:JEK77 JOG76:JOG77 JYC76:JYC77 KHY76:KHY77 KRU76:KRU77 LBQ76:LBQ77 LLM76:LLM77 LVI76:LVI77 MFE76:MFE77 MPA76:MPA77 MYW76:MYW77 NIS76:NIS77 NSO76:NSO77 OCK76:OCK77 OMG76:OMG77 OWC76:OWC77 PFY76:PFY77 PPU76:PPU77 PZQ76:PZQ77 QJM76:QJM77 QTI76:QTI77 RDE76:RDE77 RNA76:RNA77 RWW76:RWW77 SGS76:SGS77 SQO76:SQO77 TAK76:TAK77 TKG76:TKG77 TUC76:TUC77 UDY76:UDY77 UNU76:UNU77 UXQ76:UXQ77 VHM76:VHM77 VRI76:VRI77 WBE76:WBE77 WLA76:WLA77 WUW76:WUW77 IK76:IK77 AVK78 BFG78 BPC78 BYY78 CIU78 CSQ78 DCM78 DMI78 DWE78 EGA78 EPW78 EZS78 FJO78 FTK78 GDG78 GNC78 GWY78 HGU78 HQQ78 IAM78 IKI78 IUE78 JEA78 JNW78 JXS78 KHO78 KRK78 LBG78 LLC78 LUY78 MEU78 MOQ78 MYM78 NII78 NSE78 OCA78 OLW78 OVS78 PFO78 PPK78 PZG78 QJC78 QSY78 RCU78 RMQ78 RWM78 SGI78 SQE78 TAA78 TJW78 TTS78 UDO78 UNK78 UXG78 VHC78 VQY78 WAU78 WKQ78 WUM78 IA78 RW78 IK80 SG80 ACC80 ALY80 AVU80 BFQ80 BPM80 BZI80 CJE80 CTA80 DCW80 DMS80 DWO80 EGK80 EQG80 FAC80 FJY80 FTU80 GDQ80 GNM80 GXI80 HHE80 HRA80 IAW80 IKS80 IUO80 JEK80 JOG80 JYC80 KHY80 KRU80 LBQ80 LLM80 LVI80 MFE80 MPA80 MYW80 NIS80 NSO80 OCK80 OMG80 OWC80 PFY80 PPU80 PZQ80 QJM80 QTI80 RDE80 RNA80 RWW80 SGS80 SQO80 TAK80 TKG80 TUC80 UDY80 UNU80 UXQ80 VHM80 VRI80 WBE80 WLA80 WUW80 AVK81 BFG81 BPC81 BYY81 CIU81 CSQ81 DCM81 DMI81 DWE81 EGA81 EPW81 EZS81 FJO81 FTK81 GDG81 GNC81 GWY81 HGU81 HQQ81 IAM81 IKI81 IUE81 JEA81 JNW81 JXS81 KHO81 KRK81 LBG81 LLC81 LUY81 MEU81 MOQ81 MYM81 NII81 NSE81 OCA81 OLW81 OVS81 PFO81 PPK81 PZG81 QJC81 QSY81 RCU81 RMQ81 RWM81 SGI81 SQE81 TAA81 TJW81 TTS81 UDO81 UNK81 UXG81 VHC81 VQY81 WAU81 WKQ81 WUM81 IA81 RW81 ABS81 WUW83 IK83 SG83 ACC83 ALY83 AVU83 BFQ83 BPM83 BZI83 CJE83 CTA83 DCW83 DMS83 DWO83 EGK83 EQG83 FAC83 FJY83 FTU83 GDQ83 GNM83 GXI83 HHE83 HRA83 IAW83 IKS83 IUO83 JEK83 JOG83 JYC83 KHY83 KRU83 LBQ83 LLM83 LVI83 MFE83 MPA83 MYW83 NIS83 NSO83 OCK83 OMG83 OWC83 PFY83 PPU83 PZQ83 QJM83 QTI83 RDE83 RNA83 RWW83 SGS83 SQO83 TAK83 TKG83 TUC83 UDY83 UNU83 UXQ83 VHM83 VRI83 WBE83 WLA83 AVK84:AVK85 BFG84:BFG85 BPC84:BPC85 BYY84:BYY85 CIU84:CIU85 CSQ84:CSQ85 DCM84:DCM85 DMI84:DMI85 DWE84:DWE85 EGA84:EGA85 EPW84:EPW85 EZS84:EZS85 FJO84:FJO85 FTK84:FTK85 GDG84:GDG85 GNC84:GNC85 GWY84:GWY85 HGU84:HGU85 HQQ84:HQQ85 IAM84:IAM85 IKI84:IKI85 IUE84:IUE85 JEA84:JEA85 JNW84:JNW85 JXS84:JXS85 KHO84:KHO85 KRK84:KRK85 LBG84:LBG85 LLC84:LLC85 LUY84:LUY85 MEU84:MEU85 MOQ84:MOQ85 MYM84:MYM85 NII84:NII85 NSE84:NSE85 OCA84:OCA85 OLW84:OLW85 OVS84:OVS85 PFO84:PFO85 PPK84:PPK85 PZG84:PZG85 QJC84:QJC85 QSY84:QSY85 RCU84:RCU85 RMQ84:RMQ85 RWM84:RWM85 SGI84:SGI85 SQE84:SQE85 TAA84:TAA85 TJW84:TJW85 TTS84:TTS85 UDO84:UDO85 UNK84:UNK85 UXG84:UXG85 VHC84:VHC85 VQY84:VQY85 WAU84:WAU85 WKQ84:WKQ85 WUM84:WUM85 IA84:IA85 RW84:RW85 ABS84:ABS85 WLA87 WUW87 IK87 SG87 ACC87 ALY87 AVU87 BFQ87 BPM87 BZI87 CJE87 CTA87 DCW87 DMS87 DWO87 EGK87 EQG87 FAC87 FJY87 FTU87 GDQ87 GNM87 GXI87 HHE87 HRA87 IAW87 IKS87 IUO87 JEK87 JOG87 JYC87 KHY87 KRU87 LBQ87 LLM87 LVI87 MFE87 MPA87 MYW87 NIS87 NSO87 OCK87 OMG87 OWC87 PFY87 PPU87 PZQ87 QJM87 QTI87 RDE87 RNA87 RWW87 SGS87 SQO87 TAK87 TKG87 TUC87 UDY87 UNU87 UXQ87 VHM87 VRI87 WBE87 AVK88:AVK89 BFG88:BFG89 BPC88:BPC89 BYY88:BYY89 CIU88:CIU89 CSQ88:CSQ89 DCM88:DCM89 DMI88:DMI89 DWE88:DWE89 EGA88:EGA89 EPW88:EPW89 EZS88:EZS89 FJO88:FJO89 FTK88:FTK89 GDG88:GDG89 GNC88:GNC89 GWY88:GWY89 HGU88:HGU89 HQQ88:HQQ89 IAM88:IAM89 IKI88:IKI89 IUE88:IUE89 JEA88:JEA89 JNW88:JNW89 JXS88:JXS89 KHO88:KHO89 KRK88:KRK89 LBG88:LBG89 LLC88:LLC89 LUY88:LUY89 MEU88:MEU89 MOQ88:MOQ89 MYM88:MYM89 NII88:NII89 NSE88:NSE89 OCA88:OCA89 OLW88:OLW89 OVS88:OVS89 PFO88:PFO89 PPK88:PPK89 PZG88:PZG89 QJC88:QJC89 QSY88:QSY89 RCU88:RCU89 RMQ88:RMQ89 RWM88:RWM89 SGI88:SGI89 SQE88:SQE89 TAA88:TAA89 TJW88:TJW89 TTS88:TTS89 UDO88:UDO89 UNK88:UNK89 UXG88:UXG89 VHC88:VHC89 VQY88:VQY89 WAU88:WAU89 WKQ88:WKQ89 WUM88:WUM89 IA88:IA89 RW88:RW89 ABS88:ABS89 WBE92 BGK144 WLA92 WUW92 IK92 SG92 ACC92 ALY92 AVU92 BFQ92 BPM92 BZI92 CJE92 CTA92 DCW92 DMS92 DWO92 EGK92 EQG92 FAC92 FJY92 FTU92 GDQ92 GNM92 GXI92 HHE92 HRA92 IAW92 IKS92 IUO92 JEK92 JOG92 JYC92 KHY92 KRU92 LBQ92 LLM92 LVI92 MFE92 MPA92 MYW92 NIS92 NSO92 OCK92 OMG92 OWC92 PFY92 PPU92 PZQ92 QJM92 QTI92 RDE92 RNA92 RWW92 SGS92 SQO92 TAK92 TKG92 TUC92 UDY92 UNU92 UXQ92 VHM92 VRI92 AVK93:AVK94 BFG93:BFG94 BPC93:BPC94 BYY93:BYY94 CIU93:CIU94 CSQ93:CSQ94 DCM93:DCM94 DMI93:DMI94 DWE93:DWE94 EGA93:EGA94 EPW93:EPW94 EZS93:EZS94 FJO93:FJO94 FTK93:FTK94 GDG93:GDG94 GNC93:GNC94 GWY93:GWY94 HGU93:HGU94 HQQ93:HQQ94 IAM93:IAM94 IKI93:IKI94 IUE93:IUE94 JEA93:JEA94 JNW93:JNW94 JXS93:JXS94 KHO93:KHO94 KRK93:KRK94 LBG93:LBG94 LLC93:LLC94 LUY93:LUY94 MEU93:MEU94 MOQ93:MOQ94 MYM93:MYM94 NII93:NII94 NSE93:NSE94 OCA93:OCA94 OLW93:OLW94 OVS93:OVS94 PFO93:PFO94 PPK93:PPK94 PZG93:PZG94 QJC93:QJC94 QSY93:QSY94 RCU93:RCU94 RMQ93:RMQ94 RWM93:RWM94 SGI93:SGI94 SQE93:SQE94 TAA93:TAA94 TJW93:TJW94 TTS93:TTS94 UDO93:UDO94 UNK93:UNK94 UXG93:UXG94 VHC93:VHC94 VQY93:VQY94 WAU93:WAU94 WKQ93:WKQ94 WUM93:WUM94 IA93:IA94 RW93:RW94 ABS93:ABS94 VRI96 UXQ104 WBE96 WLA96 WUW96 IK96 SG96 ACC96 ALY96 AVU96 BFQ96 BPM96 BZI96 CJE96 CTA96 DCW96 DMS96 DWO96 EGK96 EQG96 FAC96 FJY96 FTU96 GDQ96 GNM96 GXI96 HHE96 HRA96 IAW96 IKS96 IUO96 JEK96 JOG96 JYC96 KHY96 KRU96 LBQ96 LLM96 LVI96 MFE96 MPA96 MYW96 NIS96 NSO96 OCK96 OMG96 OWC96 PFY96 PPU96 PZQ96 QJM96 QTI96 RDE96 RNA96 RWW96 SGS96 SQO96 TAK96 TKG96 TUC96 UDY96 UNU96 UXQ96 VHM96 AVK97:AVK98 BFG97:BFG98 BPC97:BPC98 BYY97:BYY98 CIU97:CIU98 CSQ97:CSQ98 DCM97:DCM98 DMI97:DMI98 DWE97:DWE98 EGA97:EGA98 EPW97:EPW98 EZS97:EZS98 FJO97:FJO98 FTK97:FTK98 GDG97:GDG98 GNC97:GNC98 GWY97:GWY98 HGU97:HGU98 HQQ97:HQQ98 IAM97:IAM98 IKI97:IKI98 IUE97:IUE98 JEA97:JEA98 JNW97:JNW98 JXS97:JXS98 KHO97:KHO98 KRK97:KRK98 LBG97:LBG98 LLC97:LLC98 LUY97:LUY98 MEU97:MEU98 MOQ97:MOQ98 MYM97:MYM98 NII97:NII98 NSE97:NSE98 OCA97:OCA98 OLW97:OLW98 OVS97:OVS98 PFO97:PFO98 PPK97:PPK98 PZG97:PZG98 QJC97:QJC98 QSY97:QSY98 RCU97:RCU98 RMQ97:RMQ98 RWM97:RWM98 SGI97:SGI98 SQE97:SQE98 TAA97:TAA98 TJW97:TJW98 TTS97:TTS98 UDO97:UDO98 UNK97:UNK98 UXG97:UXG98 VHC97:VHC98 VQY97:VQY98 WAU97:WAU98 WKQ97:WKQ98 WUM97:WUM98 IA97:IA98 RW97:RW98 ABS97:ABS98 VHM100 VRI100 WBE100 WLA100 WUW100 IK100 SG100 ACC100 ALY100 AVU100 BFQ100 BPM100 BZI100 CJE100 CTA100 DCW100 DMS100 DWO100 EGK100 EQG100 FAC100 FJY100 FTU100 GDQ100 GNM100 GXI100 HHE100 HRA100 IAW100 IKS100 IUO100 JEK100 JOG100 JYC100 KHY100 KRU100 LBQ100 LLM100 LVI100 MFE100 MPA100 MYW100 NIS100 NSO100 OCK100 OMG100 OWC100 PFY100 PPU100 PZQ100 QJM100 QTI100 RDE100 RNA100 RWW100 SGS100 SQO100 TAK100 TKG100 TUC100 UDY100 UNU100 UXQ100 AVK101:AVK102 BFG101:BFG102 BPC101:BPC102 BYY101:BYY102 CIU101:CIU102 CSQ101:CSQ102 DCM101:DCM102 DMI101:DMI102 DWE101:DWE102 EGA101:EGA102 EPW101:EPW102 EZS101:EZS102 FJO101:FJO102 FTK101:FTK102 GDG101:GDG102 GNC101:GNC102 GWY101:GWY102 HGU101:HGU102 HQQ101:HQQ102 IAM101:IAM102 IKI101:IKI102 IUE101:IUE102 JEA101:JEA102 JNW101:JNW102 JXS101:JXS102 KHO101:KHO102 KRK101:KRK102 LBG101:LBG102 LLC101:LLC102 LUY101:LUY102 MEU101:MEU102 MOQ101:MOQ102 MYM101:MYM102 NII101:NII102 NSE101:NSE102 OCA101:OCA102 OLW101:OLW102 OVS101:OVS102 PFO101:PFO102 PPK101:PPK102 PZG101:PZG102 QJC101:QJC102 QSY101:QSY102 RCU101:RCU102 RMQ101:RMQ102 RWM101:RWM102 SGI101:SGI102 SQE101:SQE102 TAA101:TAA102 TJW101:TJW102 TTS101:TTS102 UDO101:UDO102 UNK101:UNK102 UXG101:UXG102 VHC101:VHC102 VQY101:VQY102 WAU101:WAU102 WKQ101:WKQ102 WUM101:WUM102 IA101:IA102 RW101:RW102 ABS101:ABS102 ABS64:ABS65 UNU104 BFG105:BFG106 BPC105:BPC106 BYY105:BYY106 CIU105:CIU106 CSQ105:CSQ106 DCM105:DCM106 DMI105:DMI106 DWE105:DWE106 EGA105:EGA106 EPW105:EPW106 EZS105:EZS106 FJO105:FJO106 FTK105:FTK106 GDG105:GDG106 GNC105:GNC106 GWY105:GWY106 HGU105:HGU106 HQQ105:HQQ106 IAM105:IAM106 IKI105:IKI106 IUE105:IUE106 JEA105:JEA106 JNW105:JNW106 JXS105:JXS106 KHO105:KHO106 KRK105:KRK106 LBG105:LBG106 LLC105:LLC106 LUY105:LUY106 MEU105:MEU106 MOQ105:MOQ106 MYM105:MYM106 NII105:NII106 NSE105:NSE106 OCA105:OCA106 OLW105:OLW106 OVS105:OVS106 PFO105:PFO106 PPK105:PPK106 PZG105:PZG106 QJC105:QJC106 QSY105:QSY106 RCU105:RCU106 RMQ105:RMQ106 RWM105:RWM106 SGI105:SGI106 SQE105:SQE106 TAA105:TAA106 TJW105:TJW106 TTS105:TTS106 UDO105:UDO106 UNK105:UNK106 UXG105:UXG106 VHC105:VHC106 VQY105:VQY106 WAU105:WAU106 WKQ105:WKQ106 WUM105:WUM106 IA105:IA106 RW105:RW106 ALO101:ALO102 ABS78 WLD126 WBH126 VRL126 VHP126 UXT126 UNX126 UEB126 TUF126 TKJ126 TAN126 SQR126 SGV126 RWZ126 RND126 RDH126 QTL126 QJP126 PZT126 PPX126 PGB126 OWF126 OMJ126 OCN126 NSR126 NIV126 MYZ126 MPD126 MFH126 LVL126 LLP126 LBT126 KRX126 KIB126 JYF126 JOJ126 JEN126 IUR126 IKV126 IAZ126 HRD126 HHH126 GXL126 GNP126 GDT126 FTX126 FKB126 FAF126 EQJ126 EGN126 DWR126 DMV126 DCZ126 CTD126 CJH126 BZL126 BPP126 BFT126 AVX126 AMB126 ACF126 SJ126 IN126 K125:K127 WVF132 CSX128 CJB128 DCT128 DMP128 DWL128 EGH128 EQD128 EZZ128 FJV128 FTR128 GDN128 GNJ128 GXF128 HHB128 HQX128 IAT128 IKP128 IUL128 JEH128 JOD128 JXZ128 KHV128 KRR128 LBN128 LLJ128 LVF128 MFB128 MOX128 MYT128 NIP128 NSL128 OCH128 OMD128 OVZ128 PFV128 PPR128 PZN128 QJJ128 QTF128 RDB128 RMX128 RWT128 SGP128 SQL128 TAH128 TKD128 TTZ128 UDV128 UNR128 UXN128 VHJ128 VRF128 WBB128 WKX128 WUT128 IH128 SD128 ABZ128 ALV128 AVR128 BFN128 M43:M60 AWD140 BFZ140 BPV140 BZR140 CJN140 CTJ140 DDF140 DNB140 DWX140 EGT140 EQP140 FAL140 FKH140 FUD140 GDZ140 GNV140 GXR140 HHN140 HRJ140 IBF140 ILB140 IUX140 JET140 JOP140 JYL140 KIH140 KSD140 LBZ140 LLV140 LVR140 MFN140 MPJ140 MZF140 NJB140 NSX140 OCT140 OMP140 OWL140 PGH140 PQD140 PZZ140 QJV140 QTR140 RDN140 RNJ140 RXF140 SHB140 SQX140 TAT140 TKP140 TUL140 UEH140 UOD140 UXZ140 VHV140 VRR140 WBN140 WLJ140 WVF140 IT140 SP140 ACL140 AWD143 BFZ143 BPV143 BZR143 CJN143 CTJ143 DDF143 DNB143 DWX143 EGT143 EQP143 FAL143 FKH143 FUD143 GDZ143 GNV143 GXR143 HHN143 HRJ143 IBF143 ILB143 IUX143 JET143 JOP143 JYL143 KIH143 KSD143 LBZ143 LLV143 LVR143 MFN143 MPJ143 MZF143 NJB143 NSX143 OCT143 OMP143 OWL143 PGH143 PQD143 PZZ143 QJV143 QTR143 RDN143 RNJ143 RXF143 SHB143 SQX143 TAT143 TKP143 TUL143 UEH143 UOD143 UXZ143 VHV143 VRR143 WBN143 WLJ143 WVF143 IT143 SP143 ACL143 AMH146 AWD146 BFZ146 BPV146 BZR146 CJN146 CTJ146 DDF146 DNB146 DWX146 EGT146 EQP146 FAL146 FKH146 FUD146 GDZ146 GNV146 GXR146 HHN146 HRJ146 IBF146 ILB146 IUX146 JET146 JOP146 JYL146 KIH146 KSD146 LBZ146 LLV146 LVR146 MFN146 MPJ146 MZF146 NJB146 NSX146 OCT146 OMP146 OWL146 PGH146 PQD146 PZZ146 QJV146 QTR146 RDN146 RNJ146 RXF146 SHB146 SQX146 TAT146 TKP146 TUL146 UEH146 UOD146 UXZ146 VHV146 VRR146 WBN146 WLJ146 WVF146 IT146 SP146 ACL146 AMH148 AWD148 BFZ148 BPV148 BZR148 CJN148 CTJ148 DDF148 DNB148 DWX148 EGT148 EQP148 FAL148 FKH148 FUD148 GDZ148 GNV148 GXR148 HHN148 HRJ148 IBF148 ILB148 IUX148 JET148 JOP148 JYL148 KIH148 KSD148 LBZ148 LLV148 LVR148 MFN148 MPJ148 MZF148 NJB148 NSX148 OCT148 OMP148 OWL148 PGH148 PQD148 PZZ148 QJV148 QTR148 RDN148 RNJ148 RXF148 SHB148 SQX148 TAT148 TKP148 TUL148 UEH148 UOD148 UXZ148 VHV148 VRR148 WBN148 WLJ148 WVF148 IT148 SP148 ACL148 ACS121 AWD150 BFZ150 BPV150 BZR150 CJN150 CTJ150 DDF150 DNB150 DWX150 EGT150 EQP150 FAL150 FKH150 FUD150 GDZ150 GNV150 GXR150 HHN150 HRJ150 IBF150 ILB150 IUX150 JET150 JOP150 JYL150 KIH150 KSD150 LBZ150 LLV150 LVR150 MFN150 MPJ150 MZF150 NJB150 NSX150 OCT150 OMP150 OWL150 PGH150 PQD150 PZZ150 QJV150 QTR150 RDN150 RNJ150 RXF150 SHB150 SQX150 TAT150 TKP150 TUL150 UEH150 UOD150 UXZ150 VHV150 VRR150 WBN150 WLJ150 WVF150 IT150 SP150 ACL150 K229:K230 AWD186 BFZ186 BPV186 BZR186 CJN186 CTJ186 DDF186 DNB186 DWX186 EGT186 EQP186 FAL186 FKH186 FUD186 GDZ186 GNV186 GXR186 HHN186 HRJ186 IBF186 ILB186 IUX186 JET186 JOP186 JYL186 KIH186 KSD186 LBZ186 LLV186 LVR186 MFN186 MPJ186 MZF186 NJB186 NSX186 OCT186 OMP186 OWL186 PGH186 PQD186 PZZ186 QJV186 QTR186 RDN186 RNJ186 RXF186 SHB186 SQX186 TAT186 TKP186 TUL186 UEH186 UOD186 UXZ186 VHV186 VRR186 WBN186 WLJ186 WVF186 IT186 SP186 ACL186 ACW249 IF131 BPJ128 SW129 JA129 WVM129 WLQ129 WBU129 VRY129 VIC129 UYG129 UOK129 UEO129 TUS129 TKW129 TBA129 SRE129 SHI129 RXM129 RNQ129 RDU129 QTY129 QKC129 QAG129 PQK129 PGO129 OWS129 OMW129 ODA129 NTE129 NJI129 MZM129 MPQ129 MFU129 LVY129 LMC129 LCG129 KSK129 KIO129 JYS129 JOW129 JFA129 IVE129 ILI129 IBM129 HRQ129 HHU129 GXY129 GOC129 GEG129 FUK129 FKO129 FAS129 EQW129 EHA129 DXE129 DNI129 DDM129 CTQ129 CJU129 BZY129 BQC129 BGG129 AWK129 AMO129 ACS129 BPU123 CJO114 CTK114 BZS114 BPW114 BGA114 AWE114 AMI114 ACM114 SQ114 IU114 WVG114 WLK114 WBO114 VRS114 VHW114 UYA114 UOE114 UEI114 TUM114 TKQ114 TAU114 SQY114 SHC114 RXG114 RNK114 RDO114 QTS114 QJW114 QAA114 PQE114 PGI114 OWM114 OMQ114 OCU114 NSY114 NJC114 MZG114 MPK114 MFO114 LVS114 LLW114 LCA114 KSE114 KII114 JYM114 JOQ114 JEU114 IUY114 ILC114 IBG114 HRK114 HHO114 GXS114 GNW114 GEA114 FUE114 FKI114 FAM114 EQQ114 EGU114 DWY114 DNC114 DDG114 ACS115 SW115 JA115 WVM115 WLQ115 WBU115 VRY115 VIC115 UYG115 UOK115 UEO115 TUS115 TKW115 TBA115 SRE115 SHI115 RXM115 RNQ115 RDU115 QTY115 QKC115 QAG115 PQK115 PGO115 OWS115 OMW115 ODA115 NTE115 NJI115 MZM115 MPQ115 MFU115 LVY115 LMC115 LCG115 KSK115 KIO115 JYS115 JOW115 JFA115 IVE115 ILI115 IBM115 HRQ115 HHU115 GXY115 GOC115 GEG115 FUK115 FKO115 FAS115 EQW115 EHA115 DXE115 DNI115 DDM115 CTQ115 CJU115 BZY115 BQC115 BGG115 AWK115 AMO115 DDG116 K111:K121 CJO116 CTK116 BZS116 BPW116 BGA116 AWE116 AMI116 ACM116 SQ116 IU116 WVG116 WLK116 WBO116 VRS116 VHW116 UYA116 UOE116 UEI116 TUM116 TKQ116 TAU116 SQY116 SHC116 RXG116 RNK116 RDO116 QTS116 QJW116 QAA116 PQE116 PGI116 OWM116 OMQ116 OCU116 NSY116 NJC116 MZG116 MPK116 MFO116 LVS116 LLW116 LCA116 KSE116 KII116 JYM116 JOQ116 JEU116 IUY116 ILC116 IBG116 HRK116 HHO116 GXS116 GNW116 GEA116 FUE116 FKI116 FAM116 EQQ116 EGU116 DWY116 DNC116 ACS117 SW117 JA117 WVM117 WLQ117 WBU117 VRY117 VIC117 UYG117 UOK117 UEO117 TUS117 TKW117 TBA117 SRE117 SHI117 RXM117 RNQ117 RDU117 QTY117 QKC117 QAG117 PQK117 PGO117 OWS117 OMW117 ODA117 NTE117 NJI117 MZM117 MPQ117 MFU117 LVY117 LMC117 LCG117 KSK117 KIO117 JYS117 JOW117 JFA117 IVE117 ILI117 IBM117 HRQ117 HHU117 GXY117 GOC117 GEG117 FUK117 FKO117 FAS117 EQW117 EHA117 DXE117 DNI117 DDM117 CTQ117 CJU117 BZY117 BQC117 BGG117 AWK117 AMO117 DNC118 DWY122 DDG118 CJO118 CTK118 BZS118 BPW118 BGA118 AWE118 AMI118 ACM118 SQ118 IU118 WVG118 WLK118 WBO118 VRS118 VHW118 UYA118 UOE118 UEI118 TUM118 TKQ118 TAU118 SQY118 SHC118 RXG118 RNK118 RDO118 QTS118 QJW118 QAA118 PQE118 PGI118 OWM118 OMQ118 OCU118 NSY118 NJC118 MZG118 MPK118 MFO118 LVS118 LLW118 LCA118 KSE118 KII118 JYM118 JOQ118 JEU118 IUY118 ILC118 IBG118 HRK118 HHO118 GXS118 GNW118 GEA118 FUE118 FKI118 FAM118 EQQ118 EGU118 DWY118 ACS119 SW119 JA119 WVM119 WLQ119 WBU119 VRY119 VIC119 UYG119 UOK119 UEO119 TUS119 TKW119 TBA119 SRE119 SHI119 RXM119 RNQ119 RDU119 QTY119 QKC119 QAG119 PQK119 PGO119 OWS119 OMW119 ODA119 NTE119 NJI119 MZM119 MPQ119 MFU119 LVY119 LMC119 LCG119 KSK119 KIO119 JYS119 JOW119 JFA119 IVE119 ILI119 IBM119 HRQ119 HHU119 GXY119 GOC119 GEG119 FUK119 FKO119 FAS119 EQW119 EHA119 DXE119 DNI119 DDM119 CTQ119 CJU119 BZY119 BQC119 BGG119 AWK119 AMO119 DWY120 DNC120 DDG120 CJO120 CTK120 BZS120 BPW120 BGA120 AWE120 AMI120 ACM120 SQ120 IU120 WVG120 WLK120 WBO120 VRS120 VHW120 UYA120 UOE120 UEI120 TUM120 TKQ120 TAU120 SQY120 SHC120 RXG120 RNK120 RDO120 QTS120 QJW120 QAA120 PQE120 PGI120 OWM120 OMQ120 OCU120 NSY120 NJC120 MZG120 MPK120 MFO120 LVS120 LLW120 LCA120 KSE120 KII120 JYM120 JOQ120 JEU120 IUY120 ILC120 IBG120 HRK120 HHO120 GXS120 GNW120 GEA120 FUE120 FKI120 FAM120 EQQ120 EGU120 EGU122 SW121 JA121 WVM121 WLQ121 WBU121 VRY121 VIC121 UYG121 UOK121 UEO121 TUS121 TKW121 TBA121 SRE121 SHI121 RXM121 RNQ121 RDU121 QTY121 QKC121 QAG121 PQK121 PGO121 OWS121 OMW121 ODA121 NTE121 NJI121 MZM121 MPQ121 MFU121 LVY121 LMC121 LCG121 KSK121 KIO121 JYS121 JOW121 JFA121 IVE121 ILI121 IBM121 HRQ121 HHU121 GXY121 GOC121 GEG121 FUK121 FKO121 FAS121 EQW121 EHA121 DXE121 DNI121 DDM121 CTQ121 CJU121 BZY121 BQC121 BGG121 AWK121 AMO121 BGK141 AMH140 AWO141 AMS141 ACW141 TA141 JE141 WVQ141 WLU141 WBY141 VSC141 VIG141 UYK141 UOO141 UES141 TUW141 TLA141 TBE141 SRI141 SHM141 RXQ141 RNU141 RDY141 QUC141 QKG141 QAK141 PQO141 PGS141 OWW141 ONA141 ODE141 NTI141 NJM141 MZQ141 MPU141 MFY141 LWC141 LMG141 LCK141 KSO141 KIS141 JYW141 JPA141 JFE141 IVI141 ILM141 IBQ141 HRU141 HHY141 GYC141 GOG141 GEK141 FUO141 FKS141 FAW141 ERA141 EHE141 DXI141 DNM141 DDQ141 CTU141 CJY141 CAC141 BQG141 IW193 AMH143 AWO144 AMS144 ACW144 TA144 JE144 WVQ144 WLU144 WBY144 VSC144 VIG144 UYK144 UOO144 UES144 TUW144 TLA144 TBE144 SRI144 SHM144 RXQ144 RNU144 RDY144 QUC144 QKG144 QAK144 PQO144 PGS144 OWW144 ONA144 ODE144 NTI144 NJM144 MZQ144 MPU144 MFY144 LWC144 LMG144 LCK144 KSO144 KIS144 JYW144 JPA144 JFE144 IVI144 ILM144 IBQ144 HRU144 HHY144 GYC144 GOG144 GEK144 FUO144 FKS144 FAW144 ERA144 EHE144 DXI144 DNM144 DDQ144 CTU144 CJY144 CAC144 BQG144 SP127 WLJ132 WBN132 VRR132 VHV132 UXZ132 UOD132 UEH132 TUL132 TKP132 TAT132 SQX132 SHB132 RXF132 RNJ132 RDN132 QTR132 QJV132 PZZ132 PQD132 PGH132 OWL132 OMP132 OCT132 NSX132 NJB132 MZF132 MPJ132 MFN132 LVR132 LLV132 LBZ132 KSD132 KIH132 JYL132 JOP132 JET132 IUX132 ILB132 IBF132 HRJ132 HHN132 GXR132 GNV132 GDZ132 FUD132 FKH132 FAL132 EQP132 EGT132 DWX132 DNB132 DDF132 CTJ132 CJN132 BZR132 BPV132 BFZ132 AWD132 AMH132 ACL132 K132 J107:J108 J63:J81 WUZ126 IT127 WVF127 WLJ127 WBN127 VRR127 VHV127 UXZ127 UOD127 UEH127 TUL127 TKP127 TAT127 SQX127 SHB127 RXF127 RNJ127 RDN127 QTR127 QJV127 PZZ127 PQD127 PGH127 OWL127 OMP127 OCT127 NSX127 NJB127 MZF127 MPJ127 MFN127 LVR127 LLV127 LBZ127 KSD127 KIH127 JYL127 JOP127 JET127 IUX127 ILB127 IBF127 HRJ127 HHN127 GXR127 GNV127 GDZ127 FUD127 FKH127 FAL127 EQP127 EGT127 DWX127 DNB127 DDF127 CTJ127 CJN127 BZR127 BPV127 BFZ127 AWD127 AMH127 ACL127 ACO191 AMS251:AMS253 AWO251:AWO253 BGK251:BGK253 BQG251:BQG253 CAC251:CAC253 CJY251:CJY253 CTU251:CTU253 DDQ251:DDQ253 DNM251:DNM253 DXI251:DXI253 EHE251:EHE253 ERA251:ERA253 FAW251:FAW253 FKS251:FKS253 FUO251:FUO253 GEK251:GEK253 GOG251:GOG253 GYC251:GYC253 HHY251:HHY253 HRU251:HRU253 IBQ251:IBQ253 ILM251:ILM253 IVI251:IVI253 JFE251:JFE253 JPA251:JPA253 JYW251:JYW253 KIS251:KIS253 KSO251:KSO253 LCK251:LCK253 LMG251:LMG253 LWC251:LWC253 MFY251:MFY253 MPU251:MPU253 MZQ251:MZQ253 NJM251:NJM253 NTI251:NTI253 ODE251:ODE253 ONA251:ONA253 OWW251:OWW253 PGS251:PGS253 PQO251:PQO253 QAK251:QAK253 QKG251:QKG253 QUC251:QUC253 RDY251:RDY253 RNU251:RNU253 RXQ251:RXQ253 SHM251:SHM253 SRI251:SRI253 TBE251:TBE253 TLA251:TLA253 TUW251:TUW253 UES251:UES253 UOO251:UOO253 UYK251:UYK253 VIG251:VIG253 VSC251:VSC253 WBY251:WBY253 WLU251:WLU253 WVQ251:WVQ253 JE251:JE253 TA251:TA253 K185:K189 AMK191 AWG191 BGC191 BPY191 BZU191 CJQ191 CTM191 DDI191 DNE191 DXA191 EGW191 EQS191 FAO191 FKK191 FUG191 GEC191 GNY191 GXU191 HHQ191 HRM191 IBI191 ILE191 IVA191 JEW191 JOS191 JYO191 KIK191 KSG191 LCC191 LLY191 LVU191 MFQ191 MPM191 MZI191 NJE191 NTA191 OCW191 OMS191 OWO191 PGK191 PQG191 QAC191 QJY191 QTU191 RDQ191 RNM191 RXI191 SHE191 SRA191 TAW191 TKS191 TUO191 UEK191 UOG191 UYC191 VHY191 VRU191 WBQ191 WLM191 WVI191 IW191 SS191 ACW245 AMS245 AWO245 BGK245 BQG245 CAC245 CJY245 CTU245 DDQ245 DNM245 DXI245 EHE245 ERA245 FAW245 FKS245 FUO245 GEK245 GOG245 GYC245 HHY245 HRU245 IBQ245 ILM245 IVI245 JFE245 JPA245 JYW245 KIS245 KSO245 LCK245 LMG245 LWC245 MFY245 MPU245 MZQ245 NJM245 NTI245 ODE245 ONA245 OWW245 PGS245 PQO245 QAK245 QKG245 QUC245 RDY245 RNU245 RXQ245 SHM245 SRI245 TBE245 TLA245 TUW245 UES245 UOO245 UYK245 VIG245 VSC245 WBY245 WLU245 WVQ245 JE245 TA245 ACW247 AMS247 AWO247 BGK247 BQG247 CAC247 CJY247 CTU247 DDQ247 DNM247 DXI247 EHE247 ERA247 FAW247 FKS247 FUO247 GEK247 GOG247 GYC247 HHY247 HRU247 IBQ247 ILM247 IVI247 JFE247 JPA247 JYW247 KIS247 KSO247 LCK247 LMG247 LWC247 MFY247 MPU247 MZQ247 NJM247 NTI247 ODE247 ONA247 OWW247 PGS247 PQO247 QAK247 QKG247 QUC247 RDY247 RNU247 RXQ247 SHM247 SRI247 TBE247 TLA247 TUW247 UES247 UOO247 UYK247 VIG247 VSC247 WBY247 WLU247 WVQ247 JE247 TA247 K232:K233 AMS249 AWO249 BGK249 BQG249 CAC249 CJY249 CTU249 DDQ249 DNM249 DXI249 EHE249 ERA249 FAW249 FKS249 FUO249 GEK249 GOG249 GYC249 HHY249 HRU249 IBQ249 ILM249 IVI249 JFE249 JPA249 JYW249 KIS249 KSO249 LCK249 LMG249 LWC249 MFY249 MPU249 MZQ249 NJM249 NTI249 ODE249 ONA249 OWW249 PGS249 PQO249 QAK249 QKG249 QUC249 RDY249 RNU249 RXQ249 SHM249 SRI249 TBE249 TLA249 TUW249 UES249 UOO249 UYK249 VIG249 VSC249 WBY249 WLU249 WVQ249 JE249 TA249 ALO64:ALO65 ALO68:ALO69 ALO73:ALO74 ALO97:ALO98 ALO84:ALO85 ALO93:ALO94 ALO88:ALO89 M104:M106 ACL130 AMH130 AWD130 BFZ130 BPV130 BZR130 CJN130 CTJ130 DDF130 DNB130 DWX130 EGT130 EQP130 FAL130 FKH130 FUD130 GDZ130 GNV130 GXR130 HHN130 HRJ130 IBF130 ILB130 IUX130 JET130 JOP130 JYL130 KIH130 KSD130 LBZ130 LLV130 LVR130 MFN130 MPJ130 MZF130 NJB130 NSX130 OCT130 OMP130 OWL130 PGH130 PQD130 PZZ130 QJV130 QTR130 RDN130 RNJ130 RXF130 SHB130 SQX130 TAT130 TKP130 TUL130 UEH130 UOD130 UXZ130 VHV130 VRR130 WBN130 WLJ130 WVF130 IT130 SP130 L129:L131 WUR131 WKV131 WAZ131 VRD131 VHH131 UXL131 UNP131 UDT131 TTX131 TKB131 TAF131 SQJ131 SGN131 RWR131 RMV131 RCZ131 QTD131 QJH131 PZL131 PPP131 PFT131 OVX131 OMB131 OCF131 NSJ131 NIN131 MYR131 MOV131 MEZ131 LVD131 LLH131 LBL131 KRP131 KHT131 JXX131 JOB131 JEF131 IUJ131 IKN131 IAR131 HQV131 HGZ131 GXD131 GNH131 GDL131 FTP131 FJT131 EZX131 EQB131 EGF131 DWJ131 DMN131 DCR131 CSV131 CIZ131 BZD131 BPH131 BFL131 AVP131 ALT131 ABX131 SB131 ALO78 J83:J103 ALO81 SP132 K199:K222 K226:K227 BFO254:BFO255 ACW251:ACW253 BPK254:BPK255 BZG254:BZG255 CJC254:CJC255 CSY254:CSY255 DCU254:DCU255 DMQ254:DMQ255 DWM254:DWM255 EGI254:EGI255 EQE254:EQE255 FAA254:FAA255 FJW254:FJW255 FTS254:FTS255 GDO254:GDO255 GNK254:GNK255 GXG254:GXG255 HHC254:HHC255 HQY254:HQY255 IAU254:IAU255 IKQ254:IKQ255 IUM254:IUM255 JEI254:JEI255 JOE254:JOE255 JYA254:JYA255 KHW254:KHW255 KRS254:KRS255 LBO254:LBO255 LLK254:LLK255 LVG254:LVG255 MFC254:MFC255 MOY254:MOY255 MYU254:MYU255 NIQ254:NIQ255 NSM254:NSM255 OCI254:OCI255 OME254:OME255 OWA254:OWA255 PFW254:PFW255 PPS254:PPS255 PZO254:PZO255 QJK254:QJK255 QTG254:QTG255 RDC254:RDC255 RMY254:RMY255 RWU254:RWU255 SGQ254:SGQ255 SQM254:SQM255 TAI254:TAI255 TKE254:TKE255 TUA254:TUA255 UDW254:UDW255 UNS254:UNS255 UXO254:UXO255 VHK254:VHK255 VRG254:VRG255 WBC254:WBC255 WKY254:WKY255 WUU254:WUU255 II254:II255 SE254:SE255 ACA254:ACA255 K235:K249 ALW254:ALW255 K251:K855 AVS254:AVS255 E256 JA256 SW256 ACS256 AMO256 AWK256 BGG256 BQC256 BZY256 CJU256 CTQ256 DDM256 DNI256 DXE256 EHA256 EQW256 FAS256 FKO256 FUK256 GEG256 GOC256 GXY256 HHU256 HRQ256 IBM256 ILI256 IVE256 JFA256 JOW256 JYS256 KIO256 KSK256 LCG256 LMC256 LVY256 MFU256 MPQ256 MZM256 NJI256 NTE256 ODA256 OMW256 OWS256 PGO256 PQK256 QAG256 QKC256 QTY256 RDU256 RNQ256 RXM256 SHI256 SRE256 TBA256 TKW256 TUS256 UEO256 UOK256 UYG256 VIC256 VRY256 WBU256 WLQ256 WVM256">
      <formula1>Способ_закупок</formula1>
    </dataValidation>
    <dataValidation type="textLength" operator="equal" allowBlank="1" showInputMessage="1" showErrorMessage="1" error="БИН должен содержать 12 символов" sqref="WXC983067:WXC983895 BA65563:BA66391 KQ65563:KQ66391 UM65563:UM66391 AEI65563:AEI66391 AOE65563:AOE66391 AYA65563:AYA66391 BHW65563:BHW66391 BRS65563:BRS66391 CBO65563:CBO66391 CLK65563:CLK66391 CVG65563:CVG66391 DFC65563:DFC66391 DOY65563:DOY66391 DYU65563:DYU66391 EIQ65563:EIQ66391 ESM65563:ESM66391 FCI65563:FCI66391 FME65563:FME66391 FWA65563:FWA66391 GFW65563:GFW66391 GPS65563:GPS66391 GZO65563:GZO66391 HJK65563:HJK66391 HTG65563:HTG66391 IDC65563:IDC66391 IMY65563:IMY66391 IWU65563:IWU66391 JGQ65563:JGQ66391 JQM65563:JQM66391 KAI65563:KAI66391 KKE65563:KKE66391 KUA65563:KUA66391 LDW65563:LDW66391 LNS65563:LNS66391 LXO65563:LXO66391 MHK65563:MHK66391 MRG65563:MRG66391 NBC65563:NBC66391 NKY65563:NKY66391 NUU65563:NUU66391 OEQ65563:OEQ66391 OOM65563:OOM66391 OYI65563:OYI66391 PIE65563:PIE66391 PSA65563:PSA66391 QBW65563:QBW66391 QLS65563:QLS66391 QVO65563:QVO66391 RFK65563:RFK66391 RPG65563:RPG66391 RZC65563:RZC66391 SIY65563:SIY66391 SSU65563:SSU66391 TCQ65563:TCQ66391 TMM65563:TMM66391 TWI65563:TWI66391 UGE65563:UGE66391 UQA65563:UQA66391 UZW65563:UZW66391 VJS65563:VJS66391 VTO65563:VTO66391 WDK65563:WDK66391 WNG65563:WNG66391 WXC65563:WXC66391 BA131099:BA131927 KQ131099:KQ131927 UM131099:UM131927 AEI131099:AEI131927 AOE131099:AOE131927 AYA131099:AYA131927 BHW131099:BHW131927 BRS131099:BRS131927 CBO131099:CBO131927 CLK131099:CLK131927 CVG131099:CVG131927 DFC131099:DFC131927 DOY131099:DOY131927 DYU131099:DYU131927 EIQ131099:EIQ131927 ESM131099:ESM131927 FCI131099:FCI131927 FME131099:FME131927 FWA131099:FWA131927 GFW131099:GFW131927 GPS131099:GPS131927 GZO131099:GZO131927 HJK131099:HJK131927 HTG131099:HTG131927 IDC131099:IDC131927 IMY131099:IMY131927 IWU131099:IWU131927 JGQ131099:JGQ131927 JQM131099:JQM131927 KAI131099:KAI131927 KKE131099:KKE131927 KUA131099:KUA131927 LDW131099:LDW131927 LNS131099:LNS131927 LXO131099:LXO131927 MHK131099:MHK131927 MRG131099:MRG131927 NBC131099:NBC131927 NKY131099:NKY131927 NUU131099:NUU131927 OEQ131099:OEQ131927 OOM131099:OOM131927 OYI131099:OYI131927 PIE131099:PIE131927 PSA131099:PSA131927 QBW131099:QBW131927 QLS131099:QLS131927 QVO131099:QVO131927 RFK131099:RFK131927 RPG131099:RPG131927 RZC131099:RZC131927 SIY131099:SIY131927 SSU131099:SSU131927 TCQ131099:TCQ131927 TMM131099:TMM131927 TWI131099:TWI131927 UGE131099:UGE131927 UQA131099:UQA131927 UZW131099:UZW131927 VJS131099:VJS131927 VTO131099:VTO131927 WDK131099:WDK131927 WNG131099:WNG131927 WXC131099:WXC131927 BA196635:BA197463 KQ196635:KQ197463 UM196635:UM197463 AEI196635:AEI197463 AOE196635:AOE197463 AYA196635:AYA197463 BHW196635:BHW197463 BRS196635:BRS197463 CBO196635:CBO197463 CLK196635:CLK197463 CVG196635:CVG197463 DFC196635:DFC197463 DOY196635:DOY197463 DYU196635:DYU197463 EIQ196635:EIQ197463 ESM196635:ESM197463 FCI196635:FCI197463 FME196635:FME197463 FWA196635:FWA197463 GFW196635:GFW197463 GPS196635:GPS197463 GZO196635:GZO197463 HJK196635:HJK197463 HTG196635:HTG197463 IDC196635:IDC197463 IMY196635:IMY197463 IWU196635:IWU197463 JGQ196635:JGQ197463 JQM196635:JQM197463 KAI196635:KAI197463 KKE196635:KKE197463 KUA196635:KUA197463 LDW196635:LDW197463 LNS196635:LNS197463 LXO196635:LXO197463 MHK196635:MHK197463 MRG196635:MRG197463 NBC196635:NBC197463 NKY196635:NKY197463 NUU196635:NUU197463 OEQ196635:OEQ197463 OOM196635:OOM197463 OYI196635:OYI197463 PIE196635:PIE197463 PSA196635:PSA197463 QBW196635:QBW197463 QLS196635:QLS197463 QVO196635:QVO197463 RFK196635:RFK197463 RPG196635:RPG197463 RZC196635:RZC197463 SIY196635:SIY197463 SSU196635:SSU197463 TCQ196635:TCQ197463 TMM196635:TMM197463 TWI196635:TWI197463 UGE196635:UGE197463 UQA196635:UQA197463 UZW196635:UZW197463 VJS196635:VJS197463 VTO196635:VTO197463 WDK196635:WDK197463 WNG196635:WNG197463 WXC196635:WXC197463 BA262171:BA262999 KQ262171:KQ262999 UM262171:UM262999 AEI262171:AEI262999 AOE262171:AOE262999 AYA262171:AYA262999 BHW262171:BHW262999 BRS262171:BRS262999 CBO262171:CBO262999 CLK262171:CLK262999 CVG262171:CVG262999 DFC262171:DFC262999 DOY262171:DOY262999 DYU262171:DYU262999 EIQ262171:EIQ262999 ESM262171:ESM262999 FCI262171:FCI262999 FME262171:FME262999 FWA262171:FWA262999 GFW262171:GFW262999 GPS262171:GPS262999 GZO262171:GZO262999 HJK262171:HJK262999 HTG262171:HTG262999 IDC262171:IDC262999 IMY262171:IMY262999 IWU262171:IWU262999 JGQ262171:JGQ262999 JQM262171:JQM262999 KAI262171:KAI262999 KKE262171:KKE262999 KUA262171:KUA262999 LDW262171:LDW262999 LNS262171:LNS262999 LXO262171:LXO262999 MHK262171:MHK262999 MRG262171:MRG262999 NBC262171:NBC262999 NKY262171:NKY262999 NUU262171:NUU262999 OEQ262171:OEQ262999 OOM262171:OOM262999 OYI262171:OYI262999 PIE262171:PIE262999 PSA262171:PSA262999 QBW262171:QBW262999 QLS262171:QLS262999 QVO262171:QVO262999 RFK262171:RFK262999 RPG262171:RPG262999 RZC262171:RZC262999 SIY262171:SIY262999 SSU262171:SSU262999 TCQ262171:TCQ262999 TMM262171:TMM262999 TWI262171:TWI262999 UGE262171:UGE262999 UQA262171:UQA262999 UZW262171:UZW262999 VJS262171:VJS262999 VTO262171:VTO262999 WDK262171:WDK262999 WNG262171:WNG262999 WXC262171:WXC262999 BA327707:BA328535 KQ327707:KQ328535 UM327707:UM328535 AEI327707:AEI328535 AOE327707:AOE328535 AYA327707:AYA328535 BHW327707:BHW328535 BRS327707:BRS328535 CBO327707:CBO328535 CLK327707:CLK328535 CVG327707:CVG328535 DFC327707:DFC328535 DOY327707:DOY328535 DYU327707:DYU328535 EIQ327707:EIQ328535 ESM327707:ESM328535 FCI327707:FCI328535 FME327707:FME328535 FWA327707:FWA328535 GFW327707:GFW328535 GPS327707:GPS328535 GZO327707:GZO328535 HJK327707:HJK328535 HTG327707:HTG328535 IDC327707:IDC328535 IMY327707:IMY328535 IWU327707:IWU328535 JGQ327707:JGQ328535 JQM327707:JQM328535 KAI327707:KAI328535 KKE327707:KKE328535 KUA327707:KUA328535 LDW327707:LDW328535 LNS327707:LNS328535 LXO327707:LXO328535 MHK327707:MHK328535 MRG327707:MRG328535 NBC327707:NBC328535 NKY327707:NKY328535 NUU327707:NUU328535 OEQ327707:OEQ328535 OOM327707:OOM328535 OYI327707:OYI328535 PIE327707:PIE328535 PSA327707:PSA328535 QBW327707:QBW328535 QLS327707:QLS328535 QVO327707:QVO328535 RFK327707:RFK328535 RPG327707:RPG328535 RZC327707:RZC328535 SIY327707:SIY328535 SSU327707:SSU328535 TCQ327707:TCQ328535 TMM327707:TMM328535 TWI327707:TWI328535 UGE327707:UGE328535 UQA327707:UQA328535 UZW327707:UZW328535 VJS327707:VJS328535 VTO327707:VTO328535 WDK327707:WDK328535 WNG327707:WNG328535 WXC327707:WXC328535 BA393243:BA394071 KQ393243:KQ394071 UM393243:UM394071 AEI393243:AEI394071 AOE393243:AOE394071 AYA393243:AYA394071 BHW393243:BHW394071 BRS393243:BRS394071 CBO393243:CBO394071 CLK393243:CLK394071 CVG393243:CVG394071 DFC393243:DFC394071 DOY393243:DOY394071 DYU393243:DYU394071 EIQ393243:EIQ394071 ESM393243:ESM394071 FCI393243:FCI394071 FME393243:FME394071 FWA393243:FWA394071 GFW393243:GFW394071 GPS393243:GPS394071 GZO393243:GZO394071 HJK393243:HJK394071 HTG393243:HTG394071 IDC393243:IDC394071 IMY393243:IMY394071 IWU393243:IWU394071 JGQ393243:JGQ394071 JQM393243:JQM394071 KAI393243:KAI394071 KKE393243:KKE394071 KUA393243:KUA394071 LDW393243:LDW394071 LNS393243:LNS394071 LXO393243:LXO394071 MHK393243:MHK394071 MRG393243:MRG394071 NBC393243:NBC394071 NKY393243:NKY394071 NUU393243:NUU394071 OEQ393243:OEQ394071 OOM393243:OOM394071 OYI393243:OYI394071 PIE393243:PIE394071 PSA393243:PSA394071 QBW393243:QBW394071 QLS393243:QLS394071 QVO393243:QVO394071 RFK393243:RFK394071 RPG393243:RPG394071 RZC393243:RZC394071 SIY393243:SIY394071 SSU393243:SSU394071 TCQ393243:TCQ394071 TMM393243:TMM394071 TWI393243:TWI394071 UGE393243:UGE394071 UQA393243:UQA394071 UZW393243:UZW394071 VJS393243:VJS394071 VTO393243:VTO394071 WDK393243:WDK394071 WNG393243:WNG394071 WXC393243:WXC394071 BA458779:BA459607 KQ458779:KQ459607 UM458779:UM459607 AEI458779:AEI459607 AOE458779:AOE459607 AYA458779:AYA459607 BHW458779:BHW459607 BRS458779:BRS459607 CBO458779:CBO459607 CLK458779:CLK459607 CVG458779:CVG459607 DFC458779:DFC459607 DOY458779:DOY459607 DYU458779:DYU459607 EIQ458779:EIQ459607 ESM458779:ESM459607 FCI458779:FCI459607 FME458779:FME459607 FWA458779:FWA459607 GFW458779:GFW459607 GPS458779:GPS459607 GZO458779:GZO459607 HJK458779:HJK459607 HTG458779:HTG459607 IDC458779:IDC459607 IMY458779:IMY459607 IWU458779:IWU459607 JGQ458779:JGQ459607 JQM458779:JQM459607 KAI458779:KAI459607 KKE458779:KKE459607 KUA458779:KUA459607 LDW458779:LDW459607 LNS458779:LNS459607 LXO458779:LXO459607 MHK458779:MHK459607 MRG458779:MRG459607 NBC458779:NBC459607 NKY458779:NKY459607 NUU458779:NUU459607 OEQ458779:OEQ459607 OOM458779:OOM459607 OYI458779:OYI459607 PIE458779:PIE459607 PSA458779:PSA459607 QBW458779:QBW459607 QLS458779:QLS459607 QVO458779:QVO459607 RFK458779:RFK459607 RPG458779:RPG459607 RZC458779:RZC459607 SIY458779:SIY459607 SSU458779:SSU459607 TCQ458779:TCQ459607 TMM458779:TMM459607 TWI458779:TWI459607 UGE458779:UGE459607 UQA458779:UQA459607 UZW458779:UZW459607 VJS458779:VJS459607 VTO458779:VTO459607 WDK458779:WDK459607 WNG458779:WNG459607 WXC458779:WXC459607 BA524315:BA525143 KQ524315:KQ525143 UM524315:UM525143 AEI524315:AEI525143 AOE524315:AOE525143 AYA524315:AYA525143 BHW524315:BHW525143 BRS524315:BRS525143 CBO524315:CBO525143 CLK524315:CLK525143 CVG524315:CVG525143 DFC524315:DFC525143 DOY524315:DOY525143 DYU524315:DYU525143 EIQ524315:EIQ525143 ESM524315:ESM525143 FCI524315:FCI525143 FME524315:FME525143 FWA524315:FWA525143 GFW524315:GFW525143 GPS524315:GPS525143 GZO524315:GZO525143 HJK524315:HJK525143 HTG524315:HTG525143 IDC524315:IDC525143 IMY524315:IMY525143 IWU524315:IWU525143 JGQ524315:JGQ525143 JQM524315:JQM525143 KAI524315:KAI525143 KKE524315:KKE525143 KUA524315:KUA525143 LDW524315:LDW525143 LNS524315:LNS525143 LXO524315:LXO525143 MHK524315:MHK525143 MRG524315:MRG525143 NBC524315:NBC525143 NKY524315:NKY525143 NUU524315:NUU525143 OEQ524315:OEQ525143 OOM524315:OOM525143 OYI524315:OYI525143 PIE524315:PIE525143 PSA524315:PSA525143 QBW524315:QBW525143 QLS524315:QLS525143 QVO524315:QVO525143 RFK524315:RFK525143 RPG524315:RPG525143 RZC524315:RZC525143 SIY524315:SIY525143 SSU524315:SSU525143 TCQ524315:TCQ525143 TMM524315:TMM525143 TWI524315:TWI525143 UGE524315:UGE525143 UQA524315:UQA525143 UZW524315:UZW525143 VJS524315:VJS525143 VTO524315:VTO525143 WDK524315:WDK525143 WNG524315:WNG525143 WXC524315:WXC525143 BA589851:BA590679 KQ589851:KQ590679 UM589851:UM590679 AEI589851:AEI590679 AOE589851:AOE590679 AYA589851:AYA590679 BHW589851:BHW590679 BRS589851:BRS590679 CBO589851:CBO590679 CLK589851:CLK590679 CVG589851:CVG590679 DFC589851:DFC590679 DOY589851:DOY590679 DYU589851:DYU590679 EIQ589851:EIQ590679 ESM589851:ESM590679 FCI589851:FCI590679 FME589851:FME590679 FWA589851:FWA590679 GFW589851:GFW590679 GPS589851:GPS590679 GZO589851:GZO590679 HJK589851:HJK590679 HTG589851:HTG590679 IDC589851:IDC590679 IMY589851:IMY590679 IWU589851:IWU590679 JGQ589851:JGQ590679 JQM589851:JQM590679 KAI589851:KAI590679 KKE589851:KKE590679 KUA589851:KUA590679 LDW589851:LDW590679 LNS589851:LNS590679 LXO589851:LXO590679 MHK589851:MHK590679 MRG589851:MRG590679 NBC589851:NBC590679 NKY589851:NKY590679 NUU589851:NUU590679 OEQ589851:OEQ590679 OOM589851:OOM590679 OYI589851:OYI590679 PIE589851:PIE590679 PSA589851:PSA590679 QBW589851:QBW590679 QLS589851:QLS590679 QVO589851:QVO590679 RFK589851:RFK590679 RPG589851:RPG590679 RZC589851:RZC590679 SIY589851:SIY590679 SSU589851:SSU590679 TCQ589851:TCQ590679 TMM589851:TMM590679 TWI589851:TWI590679 UGE589851:UGE590679 UQA589851:UQA590679 UZW589851:UZW590679 VJS589851:VJS590679 VTO589851:VTO590679 WDK589851:WDK590679 WNG589851:WNG590679 WXC589851:WXC590679 BA655387:BA656215 KQ655387:KQ656215 UM655387:UM656215 AEI655387:AEI656215 AOE655387:AOE656215 AYA655387:AYA656215 BHW655387:BHW656215 BRS655387:BRS656215 CBO655387:CBO656215 CLK655387:CLK656215 CVG655387:CVG656215 DFC655387:DFC656215 DOY655387:DOY656215 DYU655387:DYU656215 EIQ655387:EIQ656215 ESM655387:ESM656215 FCI655387:FCI656215 FME655387:FME656215 FWA655387:FWA656215 GFW655387:GFW656215 GPS655387:GPS656215 GZO655387:GZO656215 HJK655387:HJK656215 HTG655387:HTG656215 IDC655387:IDC656215 IMY655387:IMY656215 IWU655387:IWU656215 JGQ655387:JGQ656215 JQM655387:JQM656215 KAI655387:KAI656215 KKE655387:KKE656215 KUA655387:KUA656215 LDW655387:LDW656215 LNS655387:LNS656215 LXO655387:LXO656215 MHK655387:MHK656215 MRG655387:MRG656215 NBC655387:NBC656215 NKY655387:NKY656215 NUU655387:NUU656215 OEQ655387:OEQ656215 OOM655387:OOM656215 OYI655387:OYI656215 PIE655387:PIE656215 PSA655387:PSA656215 QBW655387:QBW656215 QLS655387:QLS656215 QVO655387:QVO656215 RFK655387:RFK656215 RPG655387:RPG656215 RZC655387:RZC656215 SIY655387:SIY656215 SSU655387:SSU656215 TCQ655387:TCQ656215 TMM655387:TMM656215 TWI655387:TWI656215 UGE655387:UGE656215 UQA655387:UQA656215 UZW655387:UZW656215 VJS655387:VJS656215 VTO655387:VTO656215 WDK655387:WDK656215 WNG655387:WNG656215 WXC655387:WXC656215 BA720923:BA721751 KQ720923:KQ721751 UM720923:UM721751 AEI720923:AEI721751 AOE720923:AOE721751 AYA720923:AYA721751 BHW720923:BHW721751 BRS720923:BRS721751 CBO720923:CBO721751 CLK720923:CLK721751 CVG720923:CVG721751 DFC720923:DFC721751 DOY720923:DOY721751 DYU720923:DYU721751 EIQ720923:EIQ721751 ESM720923:ESM721751 FCI720923:FCI721751 FME720923:FME721751 FWA720923:FWA721751 GFW720923:GFW721751 GPS720923:GPS721751 GZO720923:GZO721751 HJK720923:HJK721751 HTG720923:HTG721751 IDC720923:IDC721751 IMY720923:IMY721751 IWU720923:IWU721751 JGQ720923:JGQ721751 JQM720923:JQM721751 KAI720923:KAI721751 KKE720923:KKE721751 KUA720923:KUA721751 LDW720923:LDW721751 LNS720923:LNS721751 LXO720923:LXO721751 MHK720923:MHK721751 MRG720923:MRG721751 NBC720923:NBC721751 NKY720923:NKY721751 NUU720923:NUU721751 OEQ720923:OEQ721751 OOM720923:OOM721751 OYI720923:OYI721751 PIE720923:PIE721751 PSA720923:PSA721751 QBW720923:QBW721751 QLS720923:QLS721751 QVO720923:QVO721751 RFK720923:RFK721751 RPG720923:RPG721751 RZC720923:RZC721751 SIY720923:SIY721751 SSU720923:SSU721751 TCQ720923:TCQ721751 TMM720923:TMM721751 TWI720923:TWI721751 UGE720923:UGE721751 UQA720923:UQA721751 UZW720923:UZW721751 VJS720923:VJS721751 VTO720923:VTO721751 WDK720923:WDK721751 WNG720923:WNG721751 WXC720923:WXC721751 BA786459:BA787287 KQ786459:KQ787287 UM786459:UM787287 AEI786459:AEI787287 AOE786459:AOE787287 AYA786459:AYA787287 BHW786459:BHW787287 BRS786459:BRS787287 CBO786459:CBO787287 CLK786459:CLK787287 CVG786459:CVG787287 DFC786459:DFC787287 DOY786459:DOY787287 DYU786459:DYU787287 EIQ786459:EIQ787287 ESM786459:ESM787287 FCI786459:FCI787287 FME786459:FME787287 FWA786459:FWA787287 GFW786459:GFW787287 GPS786459:GPS787287 GZO786459:GZO787287 HJK786459:HJK787287 HTG786459:HTG787287 IDC786459:IDC787287 IMY786459:IMY787287 IWU786459:IWU787287 JGQ786459:JGQ787287 JQM786459:JQM787287 KAI786459:KAI787287 KKE786459:KKE787287 KUA786459:KUA787287 LDW786459:LDW787287 LNS786459:LNS787287 LXO786459:LXO787287 MHK786459:MHK787287 MRG786459:MRG787287 NBC786459:NBC787287 NKY786459:NKY787287 NUU786459:NUU787287 OEQ786459:OEQ787287 OOM786459:OOM787287 OYI786459:OYI787287 PIE786459:PIE787287 PSA786459:PSA787287 QBW786459:QBW787287 QLS786459:QLS787287 QVO786459:QVO787287 RFK786459:RFK787287 RPG786459:RPG787287 RZC786459:RZC787287 SIY786459:SIY787287 SSU786459:SSU787287 TCQ786459:TCQ787287 TMM786459:TMM787287 TWI786459:TWI787287 UGE786459:UGE787287 UQA786459:UQA787287 UZW786459:UZW787287 VJS786459:VJS787287 VTO786459:VTO787287 WDK786459:WDK787287 WNG786459:WNG787287 WXC786459:WXC787287 BA851995:BA852823 KQ851995:KQ852823 UM851995:UM852823 AEI851995:AEI852823 AOE851995:AOE852823 AYA851995:AYA852823 BHW851995:BHW852823 BRS851995:BRS852823 CBO851995:CBO852823 CLK851995:CLK852823 CVG851995:CVG852823 DFC851995:DFC852823 DOY851995:DOY852823 DYU851995:DYU852823 EIQ851995:EIQ852823 ESM851995:ESM852823 FCI851995:FCI852823 FME851995:FME852823 FWA851995:FWA852823 GFW851995:GFW852823 GPS851995:GPS852823 GZO851995:GZO852823 HJK851995:HJK852823 HTG851995:HTG852823 IDC851995:IDC852823 IMY851995:IMY852823 IWU851995:IWU852823 JGQ851995:JGQ852823 JQM851995:JQM852823 KAI851995:KAI852823 KKE851995:KKE852823 KUA851995:KUA852823 LDW851995:LDW852823 LNS851995:LNS852823 LXO851995:LXO852823 MHK851995:MHK852823 MRG851995:MRG852823 NBC851995:NBC852823 NKY851995:NKY852823 NUU851995:NUU852823 OEQ851995:OEQ852823 OOM851995:OOM852823 OYI851995:OYI852823 PIE851995:PIE852823 PSA851995:PSA852823 QBW851995:QBW852823 QLS851995:QLS852823 QVO851995:QVO852823 RFK851995:RFK852823 RPG851995:RPG852823 RZC851995:RZC852823 SIY851995:SIY852823 SSU851995:SSU852823 TCQ851995:TCQ852823 TMM851995:TMM852823 TWI851995:TWI852823 UGE851995:UGE852823 UQA851995:UQA852823 UZW851995:UZW852823 VJS851995:VJS852823 VTO851995:VTO852823 WDK851995:WDK852823 WNG851995:WNG852823 WXC851995:WXC852823 BA917531:BA918359 KQ917531:KQ918359 UM917531:UM918359 AEI917531:AEI918359 AOE917531:AOE918359 AYA917531:AYA918359 BHW917531:BHW918359 BRS917531:BRS918359 CBO917531:CBO918359 CLK917531:CLK918359 CVG917531:CVG918359 DFC917531:DFC918359 DOY917531:DOY918359 DYU917531:DYU918359 EIQ917531:EIQ918359 ESM917531:ESM918359 FCI917531:FCI918359 FME917531:FME918359 FWA917531:FWA918359 GFW917531:GFW918359 GPS917531:GPS918359 GZO917531:GZO918359 HJK917531:HJK918359 HTG917531:HTG918359 IDC917531:IDC918359 IMY917531:IMY918359 IWU917531:IWU918359 JGQ917531:JGQ918359 JQM917531:JQM918359 KAI917531:KAI918359 KKE917531:KKE918359 KUA917531:KUA918359 LDW917531:LDW918359 LNS917531:LNS918359 LXO917531:LXO918359 MHK917531:MHK918359 MRG917531:MRG918359 NBC917531:NBC918359 NKY917531:NKY918359 NUU917531:NUU918359 OEQ917531:OEQ918359 OOM917531:OOM918359 OYI917531:OYI918359 PIE917531:PIE918359 PSA917531:PSA918359 QBW917531:QBW918359 QLS917531:QLS918359 QVO917531:QVO918359 RFK917531:RFK918359 RPG917531:RPG918359 RZC917531:RZC918359 SIY917531:SIY918359 SSU917531:SSU918359 TCQ917531:TCQ918359 TMM917531:TMM918359 TWI917531:TWI918359 UGE917531:UGE918359 UQA917531:UQA918359 UZW917531:UZW918359 VJS917531:VJS918359 VTO917531:VTO918359 WDK917531:WDK918359 WNG917531:WNG918359 WXC917531:WXC918359 BA983067:BA983895 KQ983067:KQ983895 UM983067:UM983895 AEI983067:AEI983895 AOE983067:AOE983895 AYA983067:AYA983895 BHW983067:BHW983895 BRS983067:BRS983895 CBO983067:CBO983895 CLK983067:CLK983895 CVG983067:CVG983895 DFC983067:DFC983895 DOY983067:DOY983895 DYU983067:DYU983895 EIQ983067:EIQ983895 ESM983067:ESM983895 FCI983067:FCI983895 FME983067:FME983895 FWA983067:FWA983895 GFW983067:GFW983895 GPS983067:GPS983895 GZO983067:GZO983895 HJK983067:HJK983895 HTG983067:HTG983895 IDC983067:IDC983895 IMY983067:IMY983895 IWU983067:IWU983895 JGQ983067:JGQ983895 JQM983067:JQM983895 KAI983067:KAI983895 KKE983067:KKE983895 KUA983067:KUA983895 LDW983067:LDW983895 LNS983067:LNS983895 LXO983067:LXO983895 MHK983067:MHK983895 MRG983067:MRG983895 NBC983067:NBC983895 NKY983067:NKY983895 NUU983067:NUU983895 OEQ983067:OEQ983895 OOM983067:OOM983895 OYI983067:OYI983895 PIE983067:PIE983895 PSA983067:PSA983895 QBW983067:QBW983895 QLS983067:QLS983895 QVO983067:QVO983895 RFK983067:RFK983895 RPG983067:RPG983895 RZC983067:RZC983895 SIY983067:SIY983895 SSU983067:SSU983895 TCQ983067:TCQ983895 TMM983067:TMM983895 TWI983067:TWI983895 UGE983067:UGE983895 UQA983067:UQA983895 UZW983067:UZW983895 VJS983067:VJS983895 VTO983067:VTO983895 WDK983067:WDK983895 WNG983067:WNG983895 KQ109 KQ9 WXC9 WXC109 WNG9 WNG109 WDK9 WDK109 VTO9 VTO109 VJS9 VJS109 UZW9 UZW109 UQA9 UQA109 UGE9 UGE109 TWI9 TWI109 TMM9 TMM109 TCQ9 TCQ109 SSU9 SSU109 SIY9 SIY109 RZC9 RZC109 RPG9 RPG109 RFK9 RFK109 QVO9 QVO109 QLS9 QLS109 QBW9 QBW109 PSA9 PSA109 PIE9 PIE109 OYI9 OYI109 OOM9 OOM109 OEQ9 OEQ109 NUU9 NUU109 NKY9 NKY109 NBC9 NBC109 MRG9 MRG109 MHK9 MHK109 LXO9 LXO109 LNS9 LNS109 LDW9 LDW109 KUA9 KUA109 KKE9 KKE109 KAI9 KAI109 JQM9 JQM109 JGQ9 JGQ109 IWU9 IWU109 IMY9 IMY109 IDC9 IDC109 HTG9 HTG109 HJK9 HJK109 GZO9 GZO109 GPS9 GPS109 GFW9 GFW109 FWA9 FWA109 FME9 FME109 FCI9 FCI109 ESM9 ESM109 EIQ9 EIQ109 DYU9 DYU109 DOY9 DOY109 DFC9 DFC109 CVG9 CVG109 CLK9 CLK109 CBO9 CBO109 BRS9 BRS109 BHW9 BHW109 AYA9 AYA109 AOE9 AOE109 AEI9 AEI109 UM9 UM109 BA9 VTO260:VTO855 VJS260:VJS855 UZW260:UZW855 UQA260:UQA855 UGE260:UGE855 TWI260:TWI855 TMM260:TMM855 TCQ260:TCQ855 SSU260:SSU855 SIY260:SIY855 RZC260:RZC855 RPG260:RPG855 RFK260:RFK855 QVO260:QVO855 QLS260:QLS855 QBW260:QBW855 PSA260:PSA855 PIE260:PIE855 OYI260:OYI855 OOM260:OOM855 OEQ260:OEQ855 NUU260:NUU855 NKY260:NKY855 NBC260:NBC855 MRG260:MRG855 MHK260:MHK855 LXO260:LXO855 LNS260:LNS855 LDW260:LDW855 KUA260:KUA855 KKE260:KKE855 KAI260:KAI855 JQM260:JQM855 JGQ260:JGQ855 IWU260:IWU855 IMY260:IMY855 IDC260:IDC855 HTG260:HTG855 HJK260:HJK855 GZO260:GZO855 GPS260:GPS855 GFW260:GFW855 FWA260:FWA855 FME260:FME855 FCI260:FCI855 ESM260:ESM855 EIQ260:EIQ855 DYU260:DYU855 DOY260:DOY855 DFC260:DFC855 CVG260:CVG855 CLK260:CLK855 CBO260:CBO855 BRS260:BRS855 BHW260:BHW855 AYA260:AYA855 AOE260:AOE855 AEI260:AEI855 UM260:UM855 KQ260:KQ855 WXC260:WXC855 WNG260:WNG855 WDI257:WDI259 VTM257:VTM259 VJQ257:VJQ259 UZU257:UZU259 UPY257:UPY259 UGC257:UGC259 TWG257:TWG259 TMK257:TMK259 TCO257:TCO259 SSS257:SSS259 SIW257:SIW259 RZA257:RZA259 RPE257:RPE259 RFI257:RFI259 QVM257:QVM259 QLQ257:QLQ259 QBU257:QBU259 PRY257:PRY259 PIC257:PIC259 OYG257:OYG259 OOK257:OOK259 OEO257:OEO259 NUS257:NUS259 NKW257:NKW259 NBA257:NBA259 MRE257:MRE259 MHI257:MHI259 LXM257:LXM259 LNQ257:LNQ259 LDU257:LDU259 KTY257:KTY259 KKC257:KKC259 KAG257:KAG259 JQK257:JQK259 JGO257:JGO259 IWS257:IWS259 IMW257:IMW259 IDA257:IDA259 HTE257:HTE259 HJI257:HJI259 GZM257:GZM259 GPQ257:GPQ259 GFU257:GFU259 FVY257:FVY259 FMC257:FMC259 FCG257:FCG259 ESK257:ESK259 EIO257:EIO259 DYS257:DYS259 DOW257:DOW259 DFA257:DFA259 CVE257:CVE259 CLI257:CLI259 CBM257:CBM259 BRQ257:BRQ259 BHU257:BHU259 AXY257:AXY259 AOC257:AOC259 AEG257:AEG259 UK257:UK259 KO257:KO259 WXA257:WXA259 WDK260:WDK855 ADM105:ADM106 BA109 UFS104 TVW104 TMA104 TCE104 SSI104 SIM104 RYQ104 ROU104 REY104 QVC104 QLG104 QBK104 PRO104 PHS104 OXW104 OOA104 OEE104 NUI104 NKM104 NAQ104 MQU104 MGY104 LXC104 LNG104 LDK104 KTO104 KJS104 JZW104 JQA104 JGE104 IWI104 IMM104 ICQ104 HSU104 HIY104 GZC104 GPG104 GFK104 FVO104 FLS104 FBW104 ESA104 EIE104 DYI104 DOM104 DEQ104 CUU104 CKY104 CBC104 BRG104 BHK104 AXO104 ANS104 ADW104 ANI101:ANI102 UA104 KE104 WWQ104 WMU104 WCY104 VTC104 VJG104 ANI105:ANI106 VTD186 UZK104 VTM125 VJQ125 UZU125 UPY125 UGC125 TWG125 TMK125 TCO125 SSS125 SIW125 RZA125 RPE125 RFI125 QVM125 QLQ125 QBU125 PRY125 PIC125 OYG125 OOK125 OEO125 NUS125 NKW125 NBA125 MRE125 MHI125 LXM125 LNQ125 LDU125 KTY125 KKC125 KAG125 JQK125 JGO125 IWS125 IMW125 IDA125 HTE125 HJI125 GZM125 GPQ125 GFU125 FVY125 FMC125 FCG125 ESK125 EIO125 DYS125 DOW125 DFA125 CVE125 CLI125 CBM125 BRQ125 BHU125 AXY125 AOC125 AEG125 UK125 KO125 WXA125 VTB126 WNE125 BC32 BA237:BA249 BF189 AEG122 VJO193 UK192 AEG192 AOC192 AXY192 BHU192 BRQ192 CBM192 CLI192 CVE192 DFA192 DOW192 DYS192 EIO192 ESK192 FCG192 FMC192 FVY192 GFU192 GPQ192 GZM192 HJI192 HTE192 IDA192 IMW192 IWS192 JGO192 JQK192 KAG192 KKC192 KTY192 LDU192 LNQ192 LXM192 MHI192 MRE192 NBA192 NKW192 NUS192 OEO192 OOK192 OYG192 PIC192 PRY192 QBU192 QLQ192 QVM192 RFI192 RPE192 RZA192 SIW192 SSS192 TCO192 TMK192 TWG192 UGC192 UPY192 UZU192 VJQ192 VTM192 WDI192 WNE192 WXA192 WNE257:WNE259 KM123 AOE62 AYA62 BHW62 BRS62 CBO62 CLK62 CVG62 DFC62 DOY62 DYU62 EIQ62 ESM62 FCI62 FME62 FWA62 GFW62 GPS62 GZO62 HJK62 HTG62 IDC62 IMY62 IWU62 JGQ62 JQM62 KAI62 KKE62 KUA62 LDW62 LNS62 LXO62 MHK62 MRG62 NBC62 NKY62 NUU62 OEQ62 OOM62 OYI62 PIE62 PSA62 QBW62 QLS62 QVO62 RFK62 RPG62 RZC62 SIY62 SSU62 TCQ62 TMM62 TWI62 UGE62 UQA62 UZW62 VJS62 VTO62 WDK62 WNG62 WXC62 KQ62 UM62 AEI62 BC6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KQ22 UM22 AEI22 BC22 AOE25 AYA25 BHW25 BRS25 CBO25 CLK25 CVG25 DFC25 DOY25 DYU25 EIQ25 ESM25 FCI25 FME25 FWA25 GFW25 GPS25 GZO25 HJK25 HTG25 IDC25 IMY25 IWU25 JGQ25 JQM25 KAI25 KKE25 KUA25 LDW25 LNS25 LXO25 MHK25 MRG25 NBC25 NKY25 NUU25 OEQ25 OOM25 OYI25 PIE25 PSA25 QBW25 QLS25 QVO25 RFK25 RPG25 RZC25 SIY25 SSU25 TCQ25 TMM25 TWI25 UGE25 UQA25 UZW25 VJS25 VTO25 WDK25 WNG25 WXC25 KQ25 UM25 AEI25 BC25 AOE29 AYA29 BHW29 BRS29 CBO29 CLK29 CVG29 DFC29 DOY29 DYU29 EIQ29 ESM29 FCI29 FME29 FWA29 GFW29 GPS29 GZO29 HJK29 HTG29 IDC29 IMY29 IWU29 JGQ29 JQM29 KAI29 KKE29 KUA29 LDW29 LNS29 LXO29 MHK29 MRG29 NBC29 NKY29 NUU29 OEQ29 OOM29 OYI29 PIE29 PSA29 QBW29 QLS29 QVO29 RFK29 RPG29 RZC29 SIY29 SSU29 TCQ29 TMM29 TWI29 UGE29 UQA29 UZW29 VJS29 VTO29 WDK29 WNG29 WXC29 KQ29 UM29 AEI29 BC29 AOE32 AYA32 BHW32 BRS32 CBO32 CLK32 CVG32 DFC32 DOY32 DYU32 EIQ32 ESM32 FCI32 FME32 FWA32 GFW32 GPS32 GZO32 HJK32 HTG32 IDC32 IMY32 IWU32 JGQ32 JQM32 KAI32 KKE32 KUA32 LDW32 LNS32 LXO32 MHK32 MRG32 NBC32 NKY32 NUU32 OEQ32 OOM32 OYI32 PIE32 PSA32 QBW32 QLS32 QVO32 RFK32 RPG32 RZC32 SIY32 SSU32 TCQ32 TMM32 TWI32 UGE32 UQA32 UZW32 VJS32 VTO32 WDK32 WNG32 WXC32 KQ32 UM32 AEI32 AOC122 AXY122 BHU122 BRQ122 CBM122 CLI122 CVE122 DFA122 DOW122 DYS122 EIO122 ESK122 FCG122 FMC122 FVY122 GFU122 GPQ122 GZM122 HJI122 HTE122 IDA122 IMW122 IWS122 JGO122 JQK122 KAG122 KKC122 KTY122 LDU122 LNQ122 LXM122 MHI122 MRE122 NBA122 NKW122 NUS122 OEO122 OOK122 OYG122 PIC122 PRY122 QBU122 QLQ122 QVM122 RFI122 RPE122 RZA122 SIW122 SSS122 TCO122 TMK122 TWG122 UGC122 UPY122 UZU122 VJQ122 VTM122 WDI122 WNE122 WXA122 KM129 AXE105:AXE106 WWY123 WNC123 WDG123 VTK123 VJO123 UZS123 UPW123 UGA123 TWE123 TMI123 TCM123 SSQ123 SIU123 RYY123 RPC123 RFG123 QVK123 QLO123 QBS123 PRW123 PIA123 OYE123 OOI123 OEM123 NUQ123 NKU123 NAY123 MRC123 MHG123 LXK123 LNO123 LDS123 KTW123 KKA123 KAE123 JQI123 JGM123 IWQ123 IMU123 ICY123 HTC123 HJG123 GZK123 GPO123 GFS123 FVW123 FMA123 FCE123 ESI123 EIM123 DYQ123 DOU123 DEY123 CVC123 CLG123 CBK123 BRO123 BHS123 AXW123 AOA123 AEE123 BA192:BA198 WWY121 VTK193 WDG193 WNC193 UZS193 WWY193 KM193 UI193 AEE193 AOA193 AXW193 BHS193 BRO193 CBK193 CLG193 CVC193 DEY193 DOU193 DYQ193 EIM193 ESI193 FCE193 FMA193 FVW193 GFS193 GPO193 GZK193 HJG193 HTC193 ICY193 IMU193 IWQ193 JGM193 JQI193 KAE193 KKA193 KTW193 LDS193 LNO193 LXK193 MHG193 MRC193 NAY193 NKU193 NUQ193 OEM193 OOI193 OYE193 PIA193 PRW193 QBS193 QLO193 QVK193 RFG193 RPC193 RYY193 SIU193 SSQ193 TCM193 TMI193 TWE193 UGA193 KB128 BA154 BA157 WNC129 BG82 ANS63 AXO63 BHK63 BRG63 CBC63 CKY63 CUU63 DEQ63 DOM63 DYI63 EIE63 ESA63 FBW63 FLS63 FVO63 GFK63 GPG63 GZC63 HIY63 HSU63 ICQ63 IMM63 IWI63 JGE63 JQA63 JZW63 KJS63 KTO63 LDK63 LNG63 LXC63 MGY63 MQU63 NAQ63 NKM63 NUI63 OEE63 OOA63 OXW63 PHS63 PRO63 QBK63 QLG63 QVC63 REY63 ROU63 RYQ63 SIM63 SSI63 TCE63 TMA63 TVW63 UFS63 UPO63 UZK63 VJG63 VTC63 WCY63 WMU63 WWQ63 KE63 UA63 ADW63 AXE64:AXE65 BHA64:BHA65 BQW64:BQW65 CAS64:CAS65 CKO64:CKO65 CUK64:CUK65 DEG64:DEG65 DOC64:DOC65 DXY64:DXY65 EHU64:EHU65 ERQ64:ERQ65 FBM64:FBM65 FLI64:FLI65 FVE64:FVE65 GFA64:GFA65 GOW64:GOW65 GYS64:GYS65 HIO64:HIO65 HSK64:HSK65 ICG64:ICG65 IMC64:IMC65 IVY64:IVY65 JFU64:JFU65 JPQ64:JPQ65 JZM64:JZM65 KJI64:KJI65 KTE64:KTE65 LDA64:LDA65 LMW64:LMW65 LWS64:LWS65 MGO64:MGO65 MQK64:MQK65 NAG64:NAG65 NKC64:NKC65 NTY64:NTY65 ODU64:ODU65 ONQ64:ONQ65 OXM64:OXM65 PHI64:PHI65 PRE64:PRE65 QBA64:QBA65 QKW64:QKW65 QUS64:QUS65 REO64:REO65 ROK64:ROK65 RYG64:RYG65 SIC64:SIC65 SRY64:SRY65 TBU64:TBU65 TLQ64:TLQ65 TVM64:TVM65 UFI64:UFI65 UPE64:UPE65 UZA64:UZA65 VIW64:VIW65 VSS64:VSS65 WCO64:WCO65 WMK64:WMK65 WWG64:WWG65 JU64:JU65 TQ64:TQ65 ADM64:ADM65 AXE68:AXE69 ANS67 AXO67 BHK67 BRG67 CBC67 CKY67 CUU67 DEQ67 DOM67 DYI67 EIE67 ESA67 FBW67 FLS67 FVO67 GFK67 GPG67 GZC67 HIY67 HSU67 ICQ67 IMM67 IWI67 JGE67 JQA67 JZW67 KJS67 KTO67 LDK67 LNG67 LXC67 MGY67 MQU67 NAQ67 NKM67 NUI67 OEE67 OOA67 OXW67 PHS67 PRO67 QBK67 QLG67 QVC67 REY67 ROU67 RYQ67 SIM67 SSI67 TCE67 TMA67 TVW67 UFS67 UPO67 UZK67 VJG67 VTC67 WCY67 WMU67 WWQ67 KE67 UA67 ADW67 VTO144 BHA68:BHA69 BQW68:BQW69 CAS68:CAS69 CKO68:CKO69 CUK68:CUK69 DEG68:DEG69 DOC68:DOC69 DXY68:DXY69 EHU68:EHU69 ERQ68:ERQ69 FBM68:FBM69 FLI68:FLI69 FVE68:FVE69 GFA68:GFA69 GOW68:GOW69 GYS68:GYS69 HIO68:HIO69 HSK68:HSK69 ICG68:ICG69 IMC68:IMC69 IVY68:IVY69 JFU68:JFU69 JPQ68:JPQ69 JZM68:JZM69 KJI68:KJI69 KTE68:KTE69 LDA68:LDA69 LMW68:LMW69 LWS68:LWS69 MGO68:MGO69 MQK68:MQK69 NAG68:NAG69 NKC68:NKC69 NTY68:NTY69 ODU68:ODU69 ONQ68:ONQ69 OXM68:OXM69 PHI68:PHI69 PRE68:PRE69 QBA68:QBA69 QKW68:QKW69 QUS68:QUS69 REO68:REO69 ROK68:ROK69 RYG68:RYG69 SIC68:SIC69 SRY68:SRY69 TBU68:TBU69 TLQ68:TLQ69 TVM68:TVM69 UFI68:UFI69 UPE68:UPE69 UZA68:UZA69 VIW68:VIW69 VSS68:VSS69 WCO68:WCO69 WMK68:WMK69 WWG68:WWG69 JU68:JU69 TQ68:TQ69 ADM68:ADM69 ANI64:ANI65 ADW72 ANI73:ANI74 ANS72 AXO72 BHK72 BRG72 CBC72 CKY72 CUU72 DEQ72 DOM72 DYI72 EIE72 ESA72 FBW72 FLS72 FVO72 GFK72 GPG72 GZC72 HIY72 HSU72 ICQ72 IMM72 IWI72 JGE72 JQA72 JZW72 KJS72 KTO72 LDK72 LNG72 LXC72 MGY72 MQU72 NAQ72 NKM72 NUI72 OEE72 OOA72 OXW72 PHS72 PRO72 QBK72 QLG72 QVC72 REY72 ROU72 RYQ72 SIM72 SSI72 TCE72 TMA72 TVW72 UFS72 UPO72 UZK72 VJG72 VTC72 WCY72 WMU72 WWQ72 KE72 UA72 AXE73:AXE74 BHA73:BHA74 BQW73:BQW74 CAS73:CAS74 CKO73:CKO74 CUK73:CUK74 DEG73:DEG74 DOC73:DOC74 DXY73:DXY74 EHU73:EHU74 ERQ73:ERQ74 FBM73:FBM74 FLI73:FLI74 FVE73:FVE74 GFA73:GFA74 GOW73:GOW74 GYS73:GYS74 HIO73:HIO74 HSK73:HSK74 ICG73:ICG74 IMC73:IMC74 IVY73:IVY74 JFU73:JFU74 JPQ73:JPQ74 JZM73:JZM74 KJI73:KJI74 KTE73:KTE74 LDA73:LDA74 LMW73:LMW74 LWS73:LWS74 MGO73:MGO74 MQK73:MQK74 NAG73:NAG74 NKC73:NKC74 NTY73:NTY74 ODU73:ODU74 ONQ73:ONQ74 OXM73:OXM74 PHI73:PHI74 PRE73:PRE74 QBA73:QBA74 QKW73:QKW74 QUS73:QUS74 REO73:REO74 ROK73:ROK74 RYG73:RYG74 SIC73:SIC74 SRY73:SRY74 TBU73:TBU74 TLQ73:TLQ74 TVM73:TVM74 UFI73:UFI74 UPE73:UPE74 UZA73:UZA74 VIW73:VIW74 VSS73:VSS74 WCO73:WCO74 WMK73:WMK74 WWG73:WWG74 JU73:JU74 ADM73:ADM74 UQA249 UA76:UA77 ADW76:ADW77 ANI78 ANS76:ANS77 AXO76:AXO77 BHK76:BHK77 BRG76:BRG77 CBC76:CBC77 CKY76:CKY77 CUU76:CUU77 DEQ76:DEQ77 DOM76:DOM77 DYI76:DYI77 EIE76:EIE77 ESA76:ESA77 FBW76:FBW77 FLS76:FLS77 FVO76:FVO77 GFK76:GFK77 GPG76:GPG77 GZC76:GZC77 HIY76:HIY77 HSU76:HSU77 ICQ76:ICQ77 IMM76:IMM77 IWI76:IWI77 JGE76:JGE77 JQA76:JQA77 JZW76:JZW77 KJS76:KJS77 KTO76:KTO77 LDK76:LDK77 LNG76:LNG77 LXC76:LXC77 MGY76:MGY77 MQU76:MQU77 NAQ76:NAQ77 NKM76:NKM77 NUI76:NUI77 OEE76:OEE77 OOA76:OOA77 OXW76:OXW77 PHS76:PHS77 PRO76:PRO77 QBK76:QBK77 QLG76:QLG77 QVC76:QVC77 REY76:REY77 ROU76:ROU77 RYQ76:RYQ77 SIM76:SIM77 SSI76:SSI77 TCE76:TCE77 TMA76:TMA77 TVW76:TVW77 UFS76:UFS77 UPO76:UPO77 UZK76:UZK77 VJG76:VJG77 VTC76:VTC77 WCY76:WCY77 WMU76:WMU77 WWQ76:WWQ77 KE76:KE77 AXE78 BHA78 BQW78 CAS78 CKO78 CUK78 DEG78 DOC78 DXY78 EHU78 ERQ78 FBM78 FLI78 FVE78 GFA78 GOW78 GYS78 HIO78 HSK78 ICG78 IMC78 IVY78 JFU78 JPQ78 JZM78 KJI78 KTE78 LDA78 LMW78 LWS78 MGO78 MQK78 NAG78 NKC78 NTY78 ODU78 ONQ78 OXM78 PHI78 PRE78 QBA78 QKW78 QUS78 REO78 ROK78 RYG78 SIC78 SRY78 TBU78 TLQ78 TVM78 UFI78 UPE78 UZA78 VIW78 VSS78 WCO78 WMK78 WWG78 JU78 ADM78 ANI68:ANI69 KE80 UA80 ADW80 ANI81 ANS80 AXO80 BHK80 BRG80 CBC80 CKY80 CUU80 DEQ80 DOM80 DYI80 EIE80 ESA80 FBW80 FLS80 FVO80 GFK80 GPG80 GZC80 HIY80 HSU80 ICQ80 IMM80 IWI80 JGE80 JQA80 JZW80 KJS80 KTO80 LDK80 LNG80 LXC80 MGY80 MQU80 NAQ80 NKM80 NUI80 OEE80 OOA80 OXW80 PHS80 PRO80 QBK80 QLG80 QVC80 REY80 ROU80 RYQ80 SIM80 SSI80 TCE80 TMA80 TVW80 UFS80 UPO80 UZK80 VJG80 VTC80 WCY80 WMU80 WWQ80 AXE81 BHA81 BQW81 CAS81 CKO81 CUK81 DEG81 DOC81 DXY81 EHU81 ERQ81 FBM81 FLI81 FVE81 GFA81 GOW81 GYS81 HIO81 HSK81 ICG81 IMC81 IVY81 JFU81 JPQ81 JZM81 KJI81 KTE81 LDA81 LMW81 LWS81 MGO81 MQK81 NAG81 NKC81 NTY81 ODU81 ONQ81 OXM81 PHI81 PRE81 QBA81 QKW81 QUS81 REO81 ROK81 RYG81 SIC81 SRY81 TBU81 TLQ81 TVM81 UFI81 UPE81 UZA81 VIW81 VSS81 WCO81 WMK81 WWG81 JU81 ADM81 JR131 WWQ83 KE83 UA83 ADW83 ANI84:ANI85 ANS83 AXO83 BHK83 BRG83 CBC83 CKY83 CUU83 DEQ83 DOM83 DYI83 EIE83 ESA83 FBW83 FLS83 FVO83 GFK83 GPG83 GZC83 HIY83 HSU83 ICQ83 IMM83 IWI83 JGE83 JQA83 JZW83 KJS83 KTO83 LDK83 LNG83 LXC83 MGY83 MQU83 NAQ83 NKM83 NUI83 OEE83 OOA83 OXW83 PHS83 PRO83 QBK83 QLG83 QVC83 REY83 ROU83 RYQ83 SIM83 SSI83 TCE83 TMA83 TVW83 UFS83 UPO83 UZK83 VJG83 VTC83 WCY83 WMU83 AXE84:AXE85 BHA84:BHA85 BQW84:BQW85 CAS84:CAS85 CKO84:CKO85 CUK84:CUK85 DEG84:DEG85 DOC84:DOC85 DXY84:DXY85 EHU84:EHU85 ERQ84:ERQ85 FBM84:FBM85 FLI84:FLI85 FVE84:FVE85 GFA84:GFA85 GOW84:GOW85 GYS84:GYS85 HIO84:HIO85 HSK84:HSK85 ICG84:ICG85 IMC84:IMC85 IVY84:IVY85 JFU84:JFU85 JPQ84:JPQ85 JZM84:JZM85 KJI84:KJI85 KTE84:KTE85 LDA84:LDA85 LMW84:LMW85 LWS84:LWS85 MGO84:MGO85 MQK84:MQK85 NAG84:NAG85 NKC84:NKC85 NTY84:NTY85 ODU84:ODU85 ONQ84:ONQ85 OXM84:OXM85 PHI84:PHI85 PRE84:PRE85 QBA84:QBA85 QKW84:QKW85 QUS84:QUS85 REO84:REO85 ROK84:ROK85 RYG84:RYG85 SIC84:SIC85 SRY84:SRY85 TBU84:TBU85 TLQ84:TLQ85 TVM84:TVM85 UFI84:UFI85 UPE84:UPE85 UZA84:UZA85 VIW84:VIW85 VSS84:VSS85 WCO84:WCO85 WMK84:WMK85 WWG84:WWG85 JU84:JU85 ADM84:ADM85 TQ78 WMU87 WWQ87 KE87 UA87 ADW87 ANI88:ANI89 ANS87 AXO87 BHK87 BRG87 CBC87 CKY87 CUU87 DEQ87 DOM87 DYI87 EIE87 ESA87 FBW87 FLS87 FVO87 GFK87 GPG87 GZC87 HIY87 HSU87 ICQ87 IMM87 IWI87 JGE87 JQA87 JZW87 KJS87 KTO87 LDK87 LNG87 LXC87 MGY87 MQU87 NAQ87 NKM87 NUI87 OEE87 OOA87 OXW87 PHS87 PRO87 QBK87 QLG87 QVC87 REY87 ROU87 RYQ87 SIM87 SSI87 TCE87 TMA87 TVW87 UFS87 UPO87 UZK87 VJG87 VTC87 WCY87 AXE88:AXE89 BHA88:BHA89 BQW88:BQW89 CAS88:CAS89 CKO88:CKO89 CUK88:CUK89 DEG88:DEG89 DOC88:DOC89 DXY88:DXY89 EHU88:EHU89 ERQ88:ERQ89 FBM88:FBM89 FLI88:FLI89 FVE88:FVE89 GFA88:GFA89 GOW88:GOW89 GYS88:GYS89 HIO88:HIO89 HSK88:HSK89 ICG88:ICG89 IMC88:IMC89 IVY88:IVY89 JFU88:JFU89 JPQ88:JPQ89 JZM88:JZM89 KJI88:KJI89 KTE88:KTE89 LDA88:LDA89 LMW88:LMW89 LWS88:LWS89 MGO88:MGO89 MQK88:MQK89 NAG88:NAG89 NKC88:NKC89 NTY88:NTY89 ODU88:ODU89 ONQ88:ONQ89 OXM88:OXM89 PHI88:PHI89 PRE88:PRE89 QBA88:QBA89 QKW88:QKW89 QUS88:QUS89 REO88:REO89 ROK88:ROK89 RYG88:RYG89 SIC88:SIC89 SRY88:SRY89 TBU88:TBU89 TLQ88:TLQ89 TVM88:TVM89 UFI88:UFI89 UPE88:UPE89 UZA88:UZA89 VIW88:VIW89 VSS88:VSS89 WCO88:WCO89 WMK88:WMK89 WWG88:WWG89 JU88:JU89 ADM88:ADM89 TQ93:TQ94 WCY92 WMU92 WWQ92 KE92 UA92 ADW92 ANI93:ANI94 ANS92 AXO92 BHK92 BRG92 CBC92 CKY92 CUU92 DEQ92 DOM92 DYI92 EIE92 ESA92 FBW92 FLS92 FVO92 GFK92 GPG92 GZC92 HIY92 HSU92 ICQ92 IMM92 IWI92 JGE92 JQA92 JZW92 KJS92 KTO92 LDK92 LNG92 LXC92 MGY92 MQU92 NAQ92 NKM92 NUI92 OEE92 OOA92 OXW92 PHS92 PRO92 QBK92 QLG92 QVC92 REY92 ROU92 RYQ92 SIM92 SSI92 TCE92 TMA92 TVW92 UFS92 UPO92 UZK92 VJG92 VTC92 AXE93:AXE94 BHA93:BHA94 BQW93:BQW94 CAS93:CAS94 CKO93:CKO94 CUK93:CUK94 DEG93:DEG94 DOC93:DOC94 DXY93:DXY94 EHU93:EHU94 ERQ93:ERQ94 FBM93:FBM94 FLI93:FLI94 FVE93:FVE94 GFA93:GFA94 GOW93:GOW94 GYS93:GYS94 HIO93:HIO94 HSK93:HSK94 ICG93:ICG94 IMC93:IMC94 IVY93:IVY94 JFU93:JFU94 JPQ93:JPQ94 JZM93:JZM94 KJI93:KJI94 KTE93:KTE94 LDA93:LDA94 LMW93:LMW94 LWS93:LWS94 MGO93:MGO94 MQK93:MQK94 NAG93:NAG94 NKC93:NKC94 NTY93:NTY94 ODU93:ODU94 ONQ93:ONQ94 OXM93:OXM94 PHI93:PHI94 PRE93:PRE94 QBA93:QBA94 QKW93:QKW94 QUS93:QUS94 REO93:REO94 ROK93:ROK94 RYG93:RYG94 SIC93:SIC94 SRY93:SRY94 TBU93:TBU94 TLQ93:TLQ94 TVM93:TVM94 UFI93:UFI94 UPE93:UPE94 UZA93:UZA94 VIW93:VIW94 VSS93:VSS94 WCO93:WCO94 WMK93:WMK94 WWG93:WWG94 JU93:JU94 TQ84:TQ85 TQ97:TQ98 VTC96 WCY96 WMU96 WWQ96 KE96 UA96 ADW96 ANI97:ANI98 ANS96 AXO96 BHK96 BRG96 CBC96 CKY96 CUU96 DEQ96 DOM96 DYI96 EIE96 ESA96 FBW96 FLS96 FVO96 GFK96 GPG96 GZC96 HIY96 HSU96 ICQ96 IMM96 IWI96 JGE96 JQA96 JZW96 KJS96 KTO96 LDK96 LNG96 LXC96 MGY96 MQU96 NAQ96 NKM96 NUI96 OEE96 OOA96 OXW96 PHS96 PRO96 QBK96 QLG96 QVC96 REY96 ROU96 RYQ96 SIM96 SSI96 TCE96 TMA96 TVW96 UFS96 UPO96 UZK96 VJG96 AXE97:AXE98 BHA97:BHA98 BQW97:BQW98 CAS97:CAS98 CKO97:CKO98 CUK97:CUK98 DEG97:DEG98 DOC97:DOC98 DXY97:DXY98 EHU97:EHU98 ERQ97:ERQ98 FBM97:FBM98 FLI97:FLI98 FVE97:FVE98 GFA97:GFA98 GOW97:GOW98 GYS97:GYS98 HIO97:HIO98 HSK97:HSK98 ICG97:ICG98 IMC97:IMC98 IVY97:IVY98 JFU97:JFU98 JPQ97:JPQ98 JZM97:JZM98 KJI97:KJI98 KTE97:KTE98 LDA97:LDA98 LMW97:LMW98 LWS97:LWS98 MGO97:MGO98 MQK97:MQK98 NAG97:NAG98 NKC97:NKC98 NTY97:NTY98 ODU97:ODU98 ONQ97:ONQ98 OXM97:OXM98 PHI97:PHI98 PRE97:PRE98 QBA97:QBA98 QKW97:QKW98 QUS97:QUS98 REO97:REO98 ROK97:ROK98 RYG97:RYG98 SIC97:SIC98 SRY97:SRY98 TBU97:TBU98 TLQ97:TLQ98 TVM97:TVM98 UFI97:UFI98 UPE97:UPE98 UZA97:UZA98 VIW97:VIW98 VSS97:VSS98 WCO97:WCO98 WMK97:WMK98 WWG97:WWG98 JU97:JU98 ADM97:ADM98 ADM93:ADM94 VJG100 VTC100 WCY100 WMU100 WWQ100 KE100 UA100 ADW100 ANS100 AXO100 BHK100 BRG100 CBC100 CKY100 CUU100 DEQ100 DOM100 DYI100 EIE100 ESA100 FBW100 FLS100 FVO100 GFK100 GPG100 GZC100 HIY100 HSU100 ICQ100 IMM100 IWI100 JGE100 JQA100 JZW100 KJS100 KTO100 LDK100 LNG100 LXC100 MGY100 MQU100 NAQ100 NKM100 NUI100 OEE100 OOA100 OXW100 PHS100 PRO100 QBK100 QLG100 QVC100 REY100 ROU100 RYQ100 SIM100 SSI100 TCE100 TMA100 TVW100 UFS100 UPO100 UZK100 AXE101:AXE102 BHA101:BHA102 BQW101:BQW102 CAS101:CAS102 CKO101:CKO102 CUK101:CUK102 DEG101:DEG102 DOC101:DOC102 DXY101:DXY102 EHU101:EHU102 ERQ101:ERQ102 FBM101:FBM102 FLI101:FLI102 FVE101:FVE102 GFA101:GFA102 GOW101:GOW102 GYS101:GYS102 HIO101:HIO102 HSK101:HSK102 ICG101:ICG102 IMC101:IMC102 IVY101:IVY102 JFU101:JFU102 JPQ101:JPQ102 JZM101:JZM102 KJI101:KJI102 KTE101:KTE102 LDA101:LDA102 LMW101:LMW102 LWS101:LWS102 MGO101:MGO102 MQK101:MQK102 NAG101:NAG102 NKC101:NKC102 NTY101:NTY102 ODU101:ODU102 ONQ101:ONQ102 OXM101:OXM102 PHI101:PHI102 PRE101:PRE102 QBA101:QBA102 QKW101:QKW102 QUS101:QUS102 REO101:REO102 ROK101:ROK102 RYG101:RYG102 SIC101:SIC102 SRY101:SRY102 TBU101:TBU102 TLQ101:TLQ102 TVM101:TVM102 UFI101:UFI102 UPE101:UPE102 UZA101:UZA102 VIW101:VIW102 VSS101:VSS102 WCO101:WCO102 WMK101:WMK102 WWG101:WWG102 JU101:JU102 ADM101:ADM102 TQ73:TQ74 UPO104 BHA105:BHA106 BQW105:BQW106 CAS105:CAS106 CKO105:CKO106 CUK105:CUK106 DEG105:DEG106 DOC105:DOC106 DXY105:DXY106 EHU105:EHU106 ERQ105:ERQ106 FBM105:FBM106 FLI105:FLI106 FVE105:FVE106 GFA105:GFA106 GOW105:GOW106 GYS105:GYS106 HIO105:HIO106 HSK105:HSK106 ICG105:ICG106 IMC105:IMC106 IVY105:IVY106 JFU105:JFU106 JPQ105:JPQ106 JZM105:JZM106 KJI105:KJI106 KTE105:KTE106 LDA105:LDA106 LMW105:LMW106 LWS105:LWS106 MGO105:MGO106 MQK105:MQK106 NAG105:NAG106 NKC105:NKC106 NTY105:NTY106 ODU105:ODU106 ONQ105:ONQ106 OXM105:OXM106 PHI105:PHI106 PRE105:PRE106 QBA105:QBA106 QKW105:QKW106 QUS105:QUS106 REO105:REO106 ROK105:ROK106 RYG105:RYG106 SIC105:SIC106 SRY105:SRY106 TBU105:TBU106 TLQ105:TLQ106 TVM105:TVM106 UFI105:UFI106 UPE105:UPE106 UZA105:UZA106 VIW105:VIW106 VSS105:VSS106 WCO105:WCO106 WMK105:WMK106 WWG105:WWG106 JU105:JU106 TQ105:TQ106 TQ101:TQ102 TQ88:TQ89 WDI125 VJF126 UZJ126 UPN126 UFR126 TVV126 TLZ126 TCD126 SSH126 SIL126 RYP126 ROT126 REX126 QVB126 QLF126 QBJ126 PRN126 PHR126 OXV126 ONZ126 OED126 NUH126 NKL126 NAP126 MQT126 MGX126 LXB126 LNF126 LDJ126 KTN126 KJR126 JZV126 JPZ126 JGD126 IWH126 IML126 ICP126 HST126 HIX126 GZB126 GPF126 GFJ126 FVN126 FLR126 FBV126 ERZ126 EID126 DYH126 DOL126 DEP126 CUT126 CKX126 CBB126 BRF126 BHJ126 AXN126 ANR126 ADV126 TZ126 KD126 WWP126 WMT126 BA125:BA127 UB132 WWN128 WMR128 WCV128 VSZ128 VJD128 UZH128 UPL128 UFP128 TVT128 TLX128 TCB128 SSF128 SIJ128 RYN128 ROR128 REV128 QUZ128 QLD128 QBH128 PRL128 PHP128 OXT128 ONX128 OEB128 NUF128 NKJ128 NAN128 MQR128 MGV128 LWZ128 LND128 LDH128 KTL128 KJP128 JZT128 JPX128 JGB128 IWF128 IMJ128 ICN128 HSR128 HIV128 GYZ128 GPD128 GFH128 FVL128 FLP128 FBT128 ERX128 EIB128 DYF128 DOJ128 DEN128 CUR128 CKV128 CAZ128 BRD128 BHH128 AXL128 ANP128 ADT128 BG43:BG60 WCZ140 WMV140 WWR140 KF140 UB140 ADX140 ANT140 AXP140 BHL140 BRH140 CBD140 CKZ140 CUV140 DER140 DON140 DYJ140 EIF140 ESB140 FBX140 FLT140 FVP140 GFL140 GPH140 GZD140 HIZ140 HSV140 ICR140 IMN140 IWJ140 JGF140 JQB140 JZX140 KJT140 KTP140 LDL140 LNH140 LXD140 MGZ140 MQV140 NAR140 NKN140 NUJ140 OEF140 OOB140 OXX140 PHT140 PRP140 QBL140 QLH140 QVD140 REZ140 ROV140 RYR140 SIN140 SSJ140 TCF140 TMB140 TVX140 UFT140 UPP140 UZL140 VJH140 WCZ143 WMV143 WWR143 KF143 UB143 ADX143 ANT143 AXP143 BHL143 BRH143 CBD143 CKZ143 CUV143 DER143 DON143 DYJ143 EIF143 ESB143 FBX143 FLT143 FVP143 GFL143 GPH143 GZD143 HIZ143 HSV143 ICR143 IMN143 IWJ143 JGF143 JQB143 JZX143 KJT143 KTP143 LDL143 LNH143 LXD143 MGZ143 MQV143 NAR143 NKN143 NUJ143 OEF143 OOB143 OXX143 PHT143 PRP143 QBL143 QLH143 QVD143 REZ143 ROV143 RYR143 SIN143 SSJ143 TCF143 TMB143 TVX143 UFT143 UPP143 UZL143 VJH143 VTD146 WCZ146 WMV146 WWR146 KF146 UB146 ADX146 ANT146 AXP146 BHL146 BRH146 CBD146 CKZ146 CUV146 DER146 DON146 DYJ146 EIF146 ESB146 FBX146 FLT146 FVP146 GFL146 GPH146 GZD146 HIZ146 HSV146 ICR146 IMN146 IWJ146 JGF146 JQB146 JZX146 KJT146 KTP146 LDL146 LNH146 LXD146 MGZ146 MQV146 NAR146 NKN146 NUJ146 OEF146 OOB146 OXX146 PHT146 PRP146 QBL146 QLH146 QVD146 REZ146 ROV146 RYR146 SIN146 SSJ146 TCF146 TMB146 TVX146 UFT146 UPP146 UZL146 VJH146 VTD148 WCZ148 WMV148 WWR148 KF148 UB148 ADX148 ANT148 AXP148 BHL148 BRH148 CBD148 CKZ148 CUV148 DER148 DON148 DYJ148 EIF148 ESB148 FBX148 FLT148 FVP148 GFL148 GPH148 GZD148 HIZ148 HSV148 ICR148 IMN148 IWJ148 JGF148 JQB148 JZX148 KJT148 KTP148 LDL148 LNH148 LXD148 MGZ148 MQV148 NAR148 NKN148 NUJ148 OEF148 OOB148 OXX148 PHT148 PRP148 QBL148 QLH148 QVD148 REZ148 ROV148 RYR148 SIN148 SSJ148 TCF148 TMB148 TVX148 UFT148 UPP148 UZL148 VJH148 BA160:BA179 WCZ150 WMV150 WWR150 KF150 UB150 ADX150 ANT150 AXP150 BHL150 BRH150 CBD150 CKZ150 CUV150 DER150 DON150 DYJ150 EIF150 ESB150 FBX150 FLT150 FVP150 GFL150 GPH150 GZD150 HIZ150 HSV150 ICR150 IMN150 IWJ150 JGF150 JQB150 JZX150 KJT150 KTP150 LDL150 LNH150 LXD150 MGZ150 MQV150 NAR150 NKN150 NUJ150 OEF150 OOB150 OXX150 PHT150 PRP150 QBL150 QLH150 QVD150 REZ150 ROV150 RYR150 SIN150 SSJ150 TCF150 TMB150 TVX150 UFT150 UPP150 UZL150 VJH150 VTD150 WCZ186 WMV186 WWR186 KF186 UB186 ADX186 ANT186 AXP186 BHL186 BRH186 CBD186 CKZ186 CUV186 DER186 DON186 DYJ186 EIF186 ESB186 FBX186 FLT186 FVP186 GFL186 GPH186 GZD186 HIZ186 HSV186 ICR186 IMN186 IWJ186 JGF186 JQB186 JZX186 KJT186 KTP186 LDL186 LNH186 LXD186 MGZ186 MQV186 NAR186 NKN186 NUJ186 OEF186 OOB186 OXX186 PHT186 PRP186 QBL186 QLH186 QVD186 REZ186 ROV186 RYR186 SIN186 SSJ186 TCF186 TMB186 TVX186 UFT186 UPP186 UZL186 VJH186 TX128 UI129 AEE129 AOA129 AXW129 BHS129 BRO129 CBK129 CLG129 CVC129 DEY129 DOU129 DYQ129 EIM129 ESI129 FCE129 FMA129 FVW129 GFS129 GPO129 GZK129 HJG129 HTC129 ICY129 IMU129 IWQ129 JGM129 JQI129 KAE129 KKA129 KTW129 LDS129 LNO129 LXK129 MHG129 MRC129 NAY129 NKU129 NUQ129 OEM129 OOI129 OYE129 PIA129 PRW129 QBS129 QLO129 QVK129 RFG129 RPC129 RYY129 SIU129 SSQ129 TCM129 TMI129 TWE129 UGA129 UPW129 UZS129 VJO129 VTK129 WDG129 WWY129 UI123 WNE114 WDI114 VTM114 VJQ114 UZU114 UPY114 UGC114 TWG114 TMK114 TCO114 SSS114 SIW114 RZA114 RPE114 RFI114 QVM114 QLQ114 QBU114 PRY114 PIC114 OYG114 OOK114 OEO114 NUS114 NKW114 NBA114 MRE114 MHI114 LXM114 LNQ114 LDU114 KTY114 KKC114 KAG114 JQK114 JGO114 IWS114 IMW114 IDA114 HTE114 HJI114 GZM114 GPQ114 GFU114 FVY114 FMC114 FCG114 ESK114 EIO114 DYS114 DOW114 DFA114 CVE114 CLI114 CBM114 BRQ114 BHU114 AXY114 AOC114 AEG114 UK114 KO114 WXA114 WWY115 WNC115 KM115 UI115 AEE115 AOA115 AXW115 BHS115 BRO115 CBK115 CLG115 CVC115 DEY115 DOU115 DYQ115 EIM115 ESI115 FCE115 FMA115 FVW115 GFS115 GPO115 GZK115 HJG115 HTC115 ICY115 IMU115 IWQ115 JGM115 JQI115 KAE115 KKA115 KTW115 LDS115 LNO115 LXK115 MHG115 MRC115 NAY115 NKU115 NUQ115 OEM115 OOI115 OYE115 PIA115 PRW115 QBS115 QLO115 QVK115 RFG115 RPC115 RYY115 SIU115 SSQ115 TCM115 TMI115 TWE115 UGA115 UPW115 UZS115 VJO115 VTK115 WDG115 BA111:BA121 WNE116 WDI116 VTM116 VJQ116 UZU116 UPY116 UGC116 TWG116 TMK116 TCO116 SSS116 SIW116 RZA116 RPE116 RFI116 QVM116 QLQ116 QBU116 PRY116 PIC116 OYG116 OOK116 OEO116 NUS116 NKW116 NBA116 MRE116 MHI116 LXM116 LNQ116 LDU116 KTY116 KKC116 KAG116 JQK116 JGO116 IWS116 IMW116 IDA116 HTE116 HJI116 GZM116 GPQ116 GFU116 FVY116 FMC116 FCG116 ESK116 EIO116 DYS116 DOW116 DFA116 CVE116 CLI116 CBM116 BRQ116 BHU116 AXY116 AOC116 AEG116 UK116 KO116 WXA116 WWY117 WNC117 KM117 UI117 AEE117 AOA117 AXW117 BHS117 BRO117 CBK117 CLG117 CVC117 DEY117 DOU117 DYQ117 EIM117 ESI117 FCE117 FMA117 FVW117 GFS117 GPO117 GZK117 HJG117 HTC117 ICY117 IMU117 IWQ117 JGM117 JQI117 KAE117 KKA117 KTW117 LDS117 LNO117 LXK117 MHG117 MRC117 NAY117 NKU117 NUQ117 OEM117 OOI117 OYE117 PIA117 PRW117 QBS117 QLO117 QVK117 RFG117 RPC117 RYY117 SIU117 SSQ117 TCM117 TMI117 TWE117 UGA117 UPW117 UZS117 VJO117 VTK117 WDG117 WXA118 KO122 WNE118 WDI118 VTM118 VJQ118 UZU118 UPY118 UGC118 TWG118 TMK118 TCO118 SSS118 SIW118 RZA118 RPE118 RFI118 QVM118 QLQ118 QBU118 PRY118 PIC118 OYG118 OOK118 OEO118 NUS118 NKW118 NBA118 MRE118 MHI118 LXM118 LNQ118 LDU118 KTY118 KKC118 KAG118 JQK118 JGO118 IWS118 IMW118 IDA118 HTE118 HJI118 GZM118 GPQ118 GFU118 FVY118 FMC118 FCG118 ESK118 EIO118 DYS118 DOW118 DFA118 CVE118 CLI118 CBM118 BRQ118 BHU118 AXY118 AOC118 AEG118 UK118 KO118 WWY119 WNC119 KM119 UI119 AEE119 AOA119 AXW119 BHS119 BRO119 CBK119 CLG119 CVC119 DEY119 DOU119 DYQ119 EIM119 ESI119 FCE119 FMA119 FVW119 GFS119 GPO119 GZK119 HJG119 HTC119 ICY119 IMU119 IWQ119 JGM119 JQI119 KAE119 KKA119 KTW119 LDS119 LNO119 LXK119 MHG119 MRC119 NAY119 NKU119 NUQ119 OEM119 OOI119 OYE119 PIA119 PRW119 QBS119 QLO119 QVK119 RFG119 RPC119 RYY119 SIU119 SSQ119 TCM119 TMI119 TWE119 UGA119 UPW119 UZS119 VJO119 VTK119 WDG119 KO120 WXA120 WNE120 WDI120 VTM120 VJQ120 UZU120 UPY120 UGC120 TWG120 TMK120 TCO120 SSS120 SIW120 RZA120 RPE120 RFI120 QVM120 QLQ120 QBU120 PRY120 PIC120 OYG120 OOK120 OEO120 NUS120 NKW120 NBA120 MRE120 MHI120 LXM120 LNQ120 LDU120 KTY120 KKC120 KAG120 JQK120 JGO120 IWS120 IMW120 IDA120 HTE120 HJI120 GZM120 GPQ120 GFU120 FVY120 FMC120 FCG120 ESK120 EIO120 DYS120 DOW120 DFA120 CVE120 CLI120 CBM120 BRQ120 BHU120 AXY120 AOC120 AEG120 UK120 UK122 WNC121 KM121 UI121 AEE121 AOA121 AXW121 BHS121 BRO121 CBK121 CLG121 CVC121 DEY121 DOU121 DYQ121 EIM121 ESI121 FCE121 FMA121 FVW121 GFS121 GPO121 GZK121 HJG121 HTC121 ICY121 IMU121 IWQ121 JGM121 JQI121 KAE121 KKA121 KTW121 LDS121 LNO121 LXK121 MHG121 MRC121 NAY121 NKU121 NUQ121 OEM121 OOI121 OYE121 PIA121 PRW121 QBS121 QLO121 QVK121 RFG121 RPC121 RYY121 SIU121 SSQ121 TCM121 TMI121 TWE121 UGA121 UPW121 UZS121 VJO121 VTK121 WDG121 VTO141 VTD140 VJS141 UZW141 UQA141 UGE141 TWI141 TMM141 TCQ141 SSU141 SIY141 RZC141 RPG141 RFK141 QVO141 QLS141 QBW141 PSA141 PIE141 OYI141 OOM141 OEQ141 NUU141 NKY141 NBC141 MRG141 MHK141 LXO141 LNS141 LDW141 KUA141 KKE141 KAI141 JQM141 JGQ141 IWU141 IMY141 IDC141 HTG141 HJK141 GZO141 GPS141 GFW141 FWA141 FME141 FCI141 ESM141 EIQ141 DYU141 DOY141 DFC141 CVG141 CLK141 CBO141 BRS141 BHW141 AYA141 AOE141 AEI141 UM141 KQ141 WXC141 WNG141 WDK141 BA137:BA151 VTD143 VJS144 UZW144 UQA144 UGE144 TWI144 TMM144 TCQ144 SSU144 SIY144 RZC144 RPG144 RFK144 QVO144 QLS144 QBW144 PSA144 PIE144 OYI144 OOM144 OEQ144 NUU144 NKY144 NBC144 MRG144 MHK144 LXO144 LNS144 LDW144 KUA144 KKE144 KAI144 JQM144 JGQ144 IWU144 IMY144 IDC144 HTG144 HJK144 GZO144 GPS144 GFW144 FWA144 FME144 FCI144 ESM144 EIQ144 DYU144 DOY144 DFC144 CVG144 CLK144 CBO144 BRS144 BHW144 AYA144 AOE144 AEI144 UM144 KQ144 WXC144 WNG144 WDK144 UZW249 WMV127 ADX132 ANT132 AXP132 BHL132 BRH132 CBD132 CKZ132 CUV132 DER132 DON132 DYJ132 EIF132 ESB132 FBX132 FLT132 FVP132 GFL132 GPH132 GZD132 HIZ132 HSV132 ICR132 IMN132 IWJ132 JGF132 JQB132 JZX132 KJT132 KTP132 LDL132 LNH132 LXD132 MGZ132 MQV132 NAR132 NKN132 NUJ132 OEF132 OOB132 OXX132 PHT132 PRP132 QBL132 QLH132 QVD132 REZ132 ROV132 RYR132 SIN132 SSJ132 TCF132 TMB132 TVX132 UFT132 UPP132 UZL132 VJH132 VTD132 WCZ132 WWR132 BA132 BG104:BG106 WMV132 WCX126 KF127 UB127 ADX127 ANT127 AXP127 BHL127 BRH127 CBD127 CKZ127 CUV127 DER127 DON127 DYJ127 EIF127 ESB127 FBX127 FLT127 FVP127 GFL127 GPH127 GZD127 HIZ127 HSV127 ICR127 IMN127 IWJ127 JGF127 JQB127 JZX127 KJT127 KTP127 LDL127 LNH127 LXD127 MGZ127 MQV127 NAR127 NKN127 NUJ127 OEF127 OOB127 OXX127 PHT127 PRP127 QBL127 QLH127 QVD127 REZ127 ROV127 RYR127 SIN127 SSJ127 TCF127 TMB127 TVX127 UFT127 UPP127 UZL127 VJH127 VTD127 WCZ127 WWR127 KO192 UPW193 WDQ194 WXI194 WNM194 KW194 US194 AEO194 AOK194 AYG194 BIC194 BRY194 CBU194 CLQ194 CVM194 DFI194 DPE194 DZA194 EIW194 ESS194 FCO194 FMK194 FWG194 GGC194 GPY194 GZU194 HJQ194 HTM194 IDI194 INE194 IXA194 JGW194 JQS194 KAO194 KKK194 KUG194 LEC194 LNY194 LXU194 MHQ194 MRM194 NBI194 NLE194 NVA194 OEW194 OOS194 OYO194 PIK194 PSG194 QCC194 QLY194 QVU194 RFQ194 RPM194 RZI194 SJE194 STA194 TCW194 TMS194 TWO194 UGK194 UQG194 VAC194 VJY194 VTU194 VJK191 VJS251:VJS253 VTO251:VTO253 WDK251:WDK253 WNG251:WNG253 WXC251:WXC253 KQ251:KQ253 UM251:UM253 AEI251:AEI253 AOE251:AOE253 AYA251:AYA253 BHW251:BHW253 BRS251:BRS253 CBO251:CBO253 CLK251:CLK253 CVG251:CVG253 DFC251:DFC253 DOY251:DOY253 DYU251:DYU253 EIQ251:EIQ253 ESM251:ESM253 FCI251:FCI253 FME251:FME253 FWA251:FWA253 GFW251:GFW253 GPS251:GPS253 GZO251:GZO253 HJK251:HJK253 HTG251:HTG253 IDC251:IDC253 IMY251:IMY253 IWU251:IWU253 JGQ251:JGQ253 JQM251:JQM253 KAI251:KAI253 KKE251:KKE253 KUA251:KUA253 LDW251:LDW253 LNS251:LNS253 LXO251:LXO253 MHK251:MHK253 MRG251:MRG253 NBC251:NBC253 NKY251:NKY253 NUU251:NUU253 OEQ251:OEQ253 OOM251:OOM253 OYI251:OYI253 PIE251:PIE253 PSA251:PSA253 QBW251:QBW253 QLS251:QLS253 QVO251:QVO253 RFK251:RFK253 RPG251:RPG253 RZC251:RZC253 SIY251:SIY253 SSU251:SSU253 TCQ251:TCQ253 TMM251:TMM253 TWI251:TWI253 UGE251:UGE253 UQA251:UQA253 BA187:BA189 WCO254:WCO255 VTG191 WDC191 WMY191 WWU191 KI191 UE191 AEA191 ANW191 AXS191 BHO191 BRK191 CBG191 CLC191 CUY191 DEU191 DOQ191 DYM191 EII191 ESE191 FCA191 FLW191 FVS191 GFO191 GPK191 GZG191 HJC191 HSY191 ICU191 IMQ191 IWM191 JGI191 JQE191 KAA191 KJW191 KTS191 LDO191 LNK191 LXG191 MHC191 MQY191 NAU191 NKQ191 NUM191 OEI191 OOE191 OYA191 PHW191 PRS191 QBO191 QLK191 QVG191 RFC191 ROY191 RYU191 SIQ191 SSM191 TCI191 TME191 TWA191 UFW191 UPS191 UZO191 UZW245 VJS245 VTO245 WDK245 WNG245 WXC245 KQ245 UM245 AEI245 AOE245 AYA245 BHW245 BRS245 CBO245 CLK245 CVG245 DFC245 DOY245 DYU245 EIQ245 ESM245 FCI245 FME245 FWA245 GFW245 GPS245 GZO245 HJK245 HTG245 IDC245 IMY245 IWU245 JGQ245 JQM245 KAI245 KKE245 KUA245 LDW245 LNS245 LXO245 MHK245 MRG245 NBC245 NKY245 NUU245 OEQ245 OOM245 OYI245 PIE245 PSA245 QBW245 QLS245 QVO245 RFK245 RPG245 RZC245 SIY245 SSU245 TCQ245 TMM245 TWI245 UGE245 UQA245 UZW247 VJS247 VTO247 WDK247 WNG247 WXC247 KQ247 UM247 AEI247 AOE247 AYA247 BHW247 BRS247 CBO247 CLK247 CVG247 DFC247 DOY247 DYU247 EIQ247 ESM247 FCI247 FME247 FWA247 GFW247 GPS247 GZO247 HJK247 HTG247 IDC247 IMY247 IWU247 JGQ247 JQM247 KAI247 KKE247 KUA247 LDW247 LNS247 LXO247 MHK247 MRG247 NBC247 NKY247 NUU247 OEQ247 OOM247 OYI247 PIE247 PSA247 QBW247 QLS247 QVO247 RFK247 RPG247 RZC247 SIY247 SSU247 TCQ247 TMM247 TWI247 UGE247 UQA247 VJS249 VTO249 WDK249 WNG249 WXC249 KQ249 UM249 AEI249 AOE249 AYA249 BHW249 BRS249 CBO249 CLK249 CVG249 DFC249 DOY249 DYU249 EIQ249 ESM249 FCI249 FME249 FWA249 GFW249 GPS249 GZO249 HJK249 HTG249 IDC249 IMY249 IWU249 JGQ249 JQM249 KAI249 KKE249 KUA249 LDW249 LNS249 LXO249 MHK249 MRG249 NBC249 NKY249 NUU249 OEQ249 OOM249 OYI249 PIE249 PSA249 QBW249 QLS249 QVO249 RFK249 RPG249 RZC249 SIY249 SSU249 TCQ249 TMM249 TWI249 UGE249 WWR130 WCZ130 VTD130 VJH130 UZL130 UPP130 UFT130 TVX130 TMB130 TCF130 SSJ130 SIN130 RYR130 ROV130 REZ130 QVD130 QLH130 QBL130 PRP130 PHT130 OXX130 OOB130 OEF130 NUJ130 NKN130 NAR130 MQV130 MGZ130 LXD130 LNH130 LDL130 KTP130 KJT130 JZX130 JQB130 JGF130 IWJ130 IMN130 ICR130 HSV130 HIZ130 GZD130 GPH130 GFL130 FVP130 FLT130 FBX130 ESB130 EIF130 DYJ130 DON130 DER130 CUV130 CKZ130 CBD130 BRH130 BHL130 AXP130 ANT130 ADX130 UB130 KF130 WMV130 VSS254:VSS255 TN131 ADJ131 ANF131 AXB131 BGX131 BQT131 CAP131 CKL131 CUH131 DED131 DNZ131 DXV131 EHR131 ERN131 FBJ131 FLF131 FVB131 GEX131 GOT131 GYP131 HIL131 HSH131 ICD131 ILZ131 IVV131 JFR131 JPN131 JZJ131 KJF131 KTB131 LCX131 LMT131 LWP131 MGL131 MQH131 NAD131 NJZ131 NTV131 ODR131 ONN131 OXJ131 PHF131 PRB131 QAX131 QKT131 QUP131 REL131 ROH131 RYD131 SHZ131 SRV131 TBR131 TLN131 TVJ131 UFF131 UPB131 UYX131 VIT131 VSP131 WCL131 WWD131 WMH131 TQ81 BA223:BA225 KF132 BA228 BA231 BA234 UZW251:UZW253 WMK254:WMK255 WWG254:WWG255 JU254:JU255 TQ254:TQ255 ADM254:ADM255 ANI254:ANI255 AXE254:AXE255 BHA254:BHA255 BQW254:BQW255 CAS254:CAS255 CKO254:CKO255 CUK254:CUK255 DEG254:DEG255 DOC254:DOC255 DXY254:DXY255 EHU254:EHU255 ERQ254:ERQ255 FBM254:FBM255 FLI254:FLI255 FVE254:FVE255 GFA254:GFA255 GOW254:GOW255 GYS254:GYS255 HIO254:HIO255 HSK254:HSK255 ICG254:ICG255 IMC254:IMC255 IVY254:IVY255 JFU254:JFU255 JPQ254:JPQ255 JZM254:JZM255 KJI254:KJI255 KTE254:KTE255 LDA254:LDA255 LMW254:LMW255 LWS254:LWS255 MGO254:MGO255 MQK254:MQK255 NAG254:NAG255 NKC254:NKC255 NTY254:NTY255 ODU254:ODU255 ONQ254:ONQ255 OXM254:OXM255 PHI254:PHI255 PRE254:PRE255 QBA254:QBA255 QKW254:QKW255 QUS254:QUS255 REO254:REO255 ROK254:ROK255 RYG254:RYG255 SIC254:SIC255 SRY254:SRY255 TBU254:TBU255 TLQ254:TLQ255 TVM254:TVM255 UFI254:UFI255 UPE254:UPE255 UZA254:UZA255 BA257:BA855 AX199:AX236 BA254:BA255 VIW254:VIW255">
      <formula1>12</formula1>
    </dataValidation>
    <dataValidation type="list" allowBlank="1" showInputMessage="1" showErrorMessage="1" sqref="AC65563:AC65586 JW65563:JW65586 TS65563:TS65586 ADO65563:ADO65586 ANK65563:ANK65586 AXG65563:AXG65586 BHC65563:BHC65586 BQY65563:BQY65586 CAU65563:CAU65586 CKQ65563:CKQ65586 CUM65563:CUM65586 DEI65563:DEI65586 DOE65563:DOE65586 DYA65563:DYA65586 EHW65563:EHW65586 ERS65563:ERS65586 FBO65563:FBO65586 FLK65563:FLK65586 FVG65563:FVG65586 GFC65563:GFC65586 GOY65563:GOY65586 GYU65563:GYU65586 HIQ65563:HIQ65586 HSM65563:HSM65586 ICI65563:ICI65586 IME65563:IME65586 IWA65563:IWA65586 JFW65563:JFW65586 JPS65563:JPS65586 JZO65563:JZO65586 KJK65563:KJK65586 KTG65563:KTG65586 LDC65563:LDC65586 LMY65563:LMY65586 LWU65563:LWU65586 MGQ65563:MGQ65586 MQM65563:MQM65586 NAI65563:NAI65586 NKE65563:NKE65586 NUA65563:NUA65586 ODW65563:ODW65586 ONS65563:ONS65586 OXO65563:OXO65586 PHK65563:PHK65586 PRG65563:PRG65586 QBC65563:QBC65586 QKY65563:QKY65586 QUU65563:QUU65586 REQ65563:REQ65586 ROM65563:ROM65586 RYI65563:RYI65586 SIE65563:SIE65586 SSA65563:SSA65586 TBW65563:TBW65586 TLS65563:TLS65586 TVO65563:TVO65586 UFK65563:UFK65586 UPG65563:UPG65586 UZC65563:UZC65586 VIY65563:VIY65586 VSU65563:VSU65586 WCQ65563:WCQ65586 WMM65563:WMM65586 WWI65563:WWI65586 AC131099:AC131122 JW131099:JW131122 TS131099:TS131122 ADO131099:ADO131122 ANK131099:ANK131122 AXG131099:AXG131122 BHC131099:BHC131122 BQY131099:BQY131122 CAU131099:CAU131122 CKQ131099:CKQ131122 CUM131099:CUM131122 DEI131099:DEI131122 DOE131099:DOE131122 DYA131099:DYA131122 EHW131099:EHW131122 ERS131099:ERS131122 FBO131099:FBO131122 FLK131099:FLK131122 FVG131099:FVG131122 GFC131099:GFC131122 GOY131099:GOY131122 GYU131099:GYU131122 HIQ131099:HIQ131122 HSM131099:HSM131122 ICI131099:ICI131122 IME131099:IME131122 IWA131099:IWA131122 JFW131099:JFW131122 JPS131099:JPS131122 JZO131099:JZO131122 KJK131099:KJK131122 KTG131099:KTG131122 LDC131099:LDC131122 LMY131099:LMY131122 LWU131099:LWU131122 MGQ131099:MGQ131122 MQM131099:MQM131122 NAI131099:NAI131122 NKE131099:NKE131122 NUA131099:NUA131122 ODW131099:ODW131122 ONS131099:ONS131122 OXO131099:OXO131122 PHK131099:PHK131122 PRG131099:PRG131122 QBC131099:QBC131122 QKY131099:QKY131122 QUU131099:QUU131122 REQ131099:REQ131122 ROM131099:ROM131122 RYI131099:RYI131122 SIE131099:SIE131122 SSA131099:SSA131122 TBW131099:TBW131122 TLS131099:TLS131122 TVO131099:TVO131122 UFK131099:UFK131122 UPG131099:UPG131122 UZC131099:UZC131122 VIY131099:VIY131122 VSU131099:VSU131122 WCQ131099:WCQ131122 WMM131099:WMM131122 WWI131099:WWI131122 AC196635:AC196658 JW196635:JW196658 TS196635:TS196658 ADO196635:ADO196658 ANK196635:ANK196658 AXG196635:AXG196658 BHC196635:BHC196658 BQY196635:BQY196658 CAU196635:CAU196658 CKQ196635:CKQ196658 CUM196635:CUM196658 DEI196635:DEI196658 DOE196635:DOE196658 DYA196635:DYA196658 EHW196635:EHW196658 ERS196635:ERS196658 FBO196635:FBO196658 FLK196635:FLK196658 FVG196635:FVG196658 GFC196635:GFC196658 GOY196635:GOY196658 GYU196635:GYU196658 HIQ196635:HIQ196658 HSM196635:HSM196658 ICI196635:ICI196658 IME196635:IME196658 IWA196635:IWA196658 JFW196635:JFW196658 JPS196635:JPS196658 JZO196635:JZO196658 KJK196635:KJK196658 KTG196635:KTG196658 LDC196635:LDC196658 LMY196635:LMY196658 LWU196635:LWU196658 MGQ196635:MGQ196658 MQM196635:MQM196658 NAI196635:NAI196658 NKE196635:NKE196658 NUA196635:NUA196658 ODW196635:ODW196658 ONS196635:ONS196658 OXO196635:OXO196658 PHK196635:PHK196658 PRG196635:PRG196658 QBC196635:QBC196658 QKY196635:QKY196658 QUU196635:QUU196658 REQ196635:REQ196658 ROM196635:ROM196658 RYI196635:RYI196658 SIE196635:SIE196658 SSA196635:SSA196658 TBW196635:TBW196658 TLS196635:TLS196658 TVO196635:TVO196658 UFK196635:UFK196658 UPG196635:UPG196658 UZC196635:UZC196658 VIY196635:VIY196658 VSU196635:VSU196658 WCQ196635:WCQ196658 WMM196635:WMM196658 WWI196635:WWI196658 AC262171:AC262194 JW262171:JW262194 TS262171:TS262194 ADO262171:ADO262194 ANK262171:ANK262194 AXG262171:AXG262194 BHC262171:BHC262194 BQY262171:BQY262194 CAU262171:CAU262194 CKQ262171:CKQ262194 CUM262171:CUM262194 DEI262171:DEI262194 DOE262171:DOE262194 DYA262171:DYA262194 EHW262171:EHW262194 ERS262171:ERS262194 FBO262171:FBO262194 FLK262171:FLK262194 FVG262171:FVG262194 GFC262171:GFC262194 GOY262171:GOY262194 GYU262171:GYU262194 HIQ262171:HIQ262194 HSM262171:HSM262194 ICI262171:ICI262194 IME262171:IME262194 IWA262171:IWA262194 JFW262171:JFW262194 JPS262171:JPS262194 JZO262171:JZO262194 KJK262171:KJK262194 KTG262171:KTG262194 LDC262171:LDC262194 LMY262171:LMY262194 LWU262171:LWU262194 MGQ262171:MGQ262194 MQM262171:MQM262194 NAI262171:NAI262194 NKE262171:NKE262194 NUA262171:NUA262194 ODW262171:ODW262194 ONS262171:ONS262194 OXO262171:OXO262194 PHK262171:PHK262194 PRG262171:PRG262194 QBC262171:QBC262194 QKY262171:QKY262194 QUU262171:QUU262194 REQ262171:REQ262194 ROM262171:ROM262194 RYI262171:RYI262194 SIE262171:SIE262194 SSA262171:SSA262194 TBW262171:TBW262194 TLS262171:TLS262194 TVO262171:TVO262194 UFK262171:UFK262194 UPG262171:UPG262194 UZC262171:UZC262194 VIY262171:VIY262194 VSU262171:VSU262194 WCQ262171:WCQ262194 WMM262171:WMM262194 WWI262171:WWI262194 AC327707:AC327730 JW327707:JW327730 TS327707:TS327730 ADO327707:ADO327730 ANK327707:ANK327730 AXG327707:AXG327730 BHC327707:BHC327730 BQY327707:BQY327730 CAU327707:CAU327730 CKQ327707:CKQ327730 CUM327707:CUM327730 DEI327707:DEI327730 DOE327707:DOE327730 DYA327707:DYA327730 EHW327707:EHW327730 ERS327707:ERS327730 FBO327707:FBO327730 FLK327707:FLK327730 FVG327707:FVG327730 GFC327707:GFC327730 GOY327707:GOY327730 GYU327707:GYU327730 HIQ327707:HIQ327730 HSM327707:HSM327730 ICI327707:ICI327730 IME327707:IME327730 IWA327707:IWA327730 JFW327707:JFW327730 JPS327707:JPS327730 JZO327707:JZO327730 KJK327707:KJK327730 KTG327707:KTG327730 LDC327707:LDC327730 LMY327707:LMY327730 LWU327707:LWU327730 MGQ327707:MGQ327730 MQM327707:MQM327730 NAI327707:NAI327730 NKE327707:NKE327730 NUA327707:NUA327730 ODW327707:ODW327730 ONS327707:ONS327730 OXO327707:OXO327730 PHK327707:PHK327730 PRG327707:PRG327730 QBC327707:QBC327730 QKY327707:QKY327730 QUU327707:QUU327730 REQ327707:REQ327730 ROM327707:ROM327730 RYI327707:RYI327730 SIE327707:SIE327730 SSA327707:SSA327730 TBW327707:TBW327730 TLS327707:TLS327730 TVO327707:TVO327730 UFK327707:UFK327730 UPG327707:UPG327730 UZC327707:UZC327730 VIY327707:VIY327730 VSU327707:VSU327730 WCQ327707:WCQ327730 WMM327707:WMM327730 WWI327707:WWI327730 AC393243:AC393266 JW393243:JW393266 TS393243:TS393266 ADO393243:ADO393266 ANK393243:ANK393266 AXG393243:AXG393266 BHC393243:BHC393266 BQY393243:BQY393266 CAU393243:CAU393266 CKQ393243:CKQ393266 CUM393243:CUM393266 DEI393243:DEI393266 DOE393243:DOE393266 DYA393243:DYA393266 EHW393243:EHW393266 ERS393243:ERS393266 FBO393243:FBO393266 FLK393243:FLK393266 FVG393243:FVG393266 GFC393243:GFC393266 GOY393243:GOY393266 GYU393243:GYU393266 HIQ393243:HIQ393266 HSM393243:HSM393266 ICI393243:ICI393266 IME393243:IME393266 IWA393243:IWA393266 JFW393243:JFW393266 JPS393243:JPS393266 JZO393243:JZO393266 KJK393243:KJK393266 KTG393243:KTG393266 LDC393243:LDC393266 LMY393243:LMY393266 LWU393243:LWU393266 MGQ393243:MGQ393266 MQM393243:MQM393266 NAI393243:NAI393266 NKE393243:NKE393266 NUA393243:NUA393266 ODW393243:ODW393266 ONS393243:ONS393266 OXO393243:OXO393266 PHK393243:PHK393266 PRG393243:PRG393266 QBC393243:QBC393266 QKY393243:QKY393266 QUU393243:QUU393266 REQ393243:REQ393266 ROM393243:ROM393266 RYI393243:RYI393266 SIE393243:SIE393266 SSA393243:SSA393266 TBW393243:TBW393266 TLS393243:TLS393266 TVO393243:TVO393266 UFK393243:UFK393266 UPG393243:UPG393266 UZC393243:UZC393266 VIY393243:VIY393266 VSU393243:VSU393266 WCQ393243:WCQ393266 WMM393243:WMM393266 WWI393243:WWI393266 AC458779:AC458802 JW458779:JW458802 TS458779:TS458802 ADO458779:ADO458802 ANK458779:ANK458802 AXG458779:AXG458802 BHC458779:BHC458802 BQY458779:BQY458802 CAU458779:CAU458802 CKQ458779:CKQ458802 CUM458779:CUM458802 DEI458779:DEI458802 DOE458779:DOE458802 DYA458779:DYA458802 EHW458779:EHW458802 ERS458779:ERS458802 FBO458779:FBO458802 FLK458779:FLK458802 FVG458779:FVG458802 GFC458779:GFC458802 GOY458779:GOY458802 GYU458779:GYU458802 HIQ458779:HIQ458802 HSM458779:HSM458802 ICI458779:ICI458802 IME458779:IME458802 IWA458779:IWA458802 JFW458779:JFW458802 JPS458779:JPS458802 JZO458779:JZO458802 KJK458779:KJK458802 KTG458779:KTG458802 LDC458779:LDC458802 LMY458779:LMY458802 LWU458779:LWU458802 MGQ458779:MGQ458802 MQM458779:MQM458802 NAI458779:NAI458802 NKE458779:NKE458802 NUA458779:NUA458802 ODW458779:ODW458802 ONS458779:ONS458802 OXO458779:OXO458802 PHK458779:PHK458802 PRG458779:PRG458802 QBC458779:QBC458802 QKY458779:QKY458802 QUU458779:QUU458802 REQ458779:REQ458802 ROM458779:ROM458802 RYI458779:RYI458802 SIE458779:SIE458802 SSA458779:SSA458802 TBW458779:TBW458802 TLS458779:TLS458802 TVO458779:TVO458802 UFK458779:UFK458802 UPG458779:UPG458802 UZC458779:UZC458802 VIY458779:VIY458802 VSU458779:VSU458802 WCQ458779:WCQ458802 WMM458779:WMM458802 WWI458779:WWI458802 AC524315:AC524338 JW524315:JW524338 TS524315:TS524338 ADO524315:ADO524338 ANK524315:ANK524338 AXG524315:AXG524338 BHC524315:BHC524338 BQY524315:BQY524338 CAU524315:CAU524338 CKQ524315:CKQ524338 CUM524315:CUM524338 DEI524315:DEI524338 DOE524315:DOE524338 DYA524315:DYA524338 EHW524315:EHW524338 ERS524315:ERS524338 FBO524315:FBO524338 FLK524315:FLK524338 FVG524315:FVG524338 GFC524315:GFC524338 GOY524315:GOY524338 GYU524315:GYU524338 HIQ524315:HIQ524338 HSM524315:HSM524338 ICI524315:ICI524338 IME524315:IME524338 IWA524315:IWA524338 JFW524315:JFW524338 JPS524315:JPS524338 JZO524315:JZO524338 KJK524315:KJK524338 KTG524315:KTG524338 LDC524315:LDC524338 LMY524315:LMY524338 LWU524315:LWU524338 MGQ524315:MGQ524338 MQM524315:MQM524338 NAI524315:NAI524338 NKE524315:NKE524338 NUA524315:NUA524338 ODW524315:ODW524338 ONS524315:ONS524338 OXO524315:OXO524338 PHK524315:PHK524338 PRG524315:PRG524338 QBC524315:QBC524338 QKY524315:QKY524338 QUU524315:QUU524338 REQ524315:REQ524338 ROM524315:ROM524338 RYI524315:RYI524338 SIE524315:SIE524338 SSA524315:SSA524338 TBW524315:TBW524338 TLS524315:TLS524338 TVO524315:TVO524338 UFK524315:UFK524338 UPG524315:UPG524338 UZC524315:UZC524338 VIY524315:VIY524338 VSU524315:VSU524338 WCQ524315:WCQ524338 WMM524315:WMM524338 WWI524315:WWI524338 AC589851:AC589874 JW589851:JW589874 TS589851:TS589874 ADO589851:ADO589874 ANK589851:ANK589874 AXG589851:AXG589874 BHC589851:BHC589874 BQY589851:BQY589874 CAU589851:CAU589874 CKQ589851:CKQ589874 CUM589851:CUM589874 DEI589851:DEI589874 DOE589851:DOE589874 DYA589851:DYA589874 EHW589851:EHW589874 ERS589851:ERS589874 FBO589851:FBO589874 FLK589851:FLK589874 FVG589851:FVG589874 GFC589851:GFC589874 GOY589851:GOY589874 GYU589851:GYU589874 HIQ589851:HIQ589874 HSM589851:HSM589874 ICI589851:ICI589874 IME589851:IME589874 IWA589851:IWA589874 JFW589851:JFW589874 JPS589851:JPS589874 JZO589851:JZO589874 KJK589851:KJK589874 KTG589851:KTG589874 LDC589851:LDC589874 LMY589851:LMY589874 LWU589851:LWU589874 MGQ589851:MGQ589874 MQM589851:MQM589874 NAI589851:NAI589874 NKE589851:NKE589874 NUA589851:NUA589874 ODW589851:ODW589874 ONS589851:ONS589874 OXO589851:OXO589874 PHK589851:PHK589874 PRG589851:PRG589874 QBC589851:QBC589874 QKY589851:QKY589874 QUU589851:QUU589874 REQ589851:REQ589874 ROM589851:ROM589874 RYI589851:RYI589874 SIE589851:SIE589874 SSA589851:SSA589874 TBW589851:TBW589874 TLS589851:TLS589874 TVO589851:TVO589874 UFK589851:UFK589874 UPG589851:UPG589874 UZC589851:UZC589874 VIY589851:VIY589874 VSU589851:VSU589874 WCQ589851:WCQ589874 WMM589851:WMM589874 WWI589851:WWI589874 AC655387:AC655410 JW655387:JW655410 TS655387:TS655410 ADO655387:ADO655410 ANK655387:ANK655410 AXG655387:AXG655410 BHC655387:BHC655410 BQY655387:BQY655410 CAU655387:CAU655410 CKQ655387:CKQ655410 CUM655387:CUM655410 DEI655387:DEI655410 DOE655387:DOE655410 DYA655387:DYA655410 EHW655387:EHW655410 ERS655387:ERS655410 FBO655387:FBO655410 FLK655387:FLK655410 FVG655387:FVG655410 GFC655387:GFC655410 GOY655387:GOY655410 GYU655387:GYU655410 HIQ655387:HIQ655410 HSM655387:HSM655410 ICI655387:ICI655410 IME655387:IME655410 IWA655387:IWA655410 JFW655387:JFW655410 JPS655387:JPS655410 JZO655387:JZO655410 KJK655387:KJK655410 KTG655387:KTG655410 LDC655387:LDC655410 LMY655387:LMY655410 LWU655387:LWU655410 MGQ655387:MGQ655410 MQM655387:MQM655410 NAI655387:NAI655410 NKE655387:NKE655410 NUA655387:NUA655410 ODW655387:ODW655410 ONS655387:ONS655410 OXO655387:OXO655410 PHK655387:PHK655410 PRG655387:PRG655410 QBC655387:QBC655410 QKY655387:QKY655410 QUU655387:QUU655410 REQ655387:REQ655410 ROM655387:ROM655410 RYI655387:RYI655410 SIE655387:SIE655410 SSA655387:SSA655410 TBW655387:TBW655410 TLS655387:TLS655410 TVO655387:TVO655410 UFK655387:UFK655410 UPG655387:UPG655410 UZC655387:UZC655410 VIY655387:VIY655410 VSU655387:VSU655410 WCQ655387:WCQ655410 WMM655387:WMM655410 WWI655387:WWI655410 AC720923:AC720946 JW720923:JW720946 TS720923:TS720946 ADO720923:ADO720946 ANK720923:ANK720946 AXG720923:AXG720946 BHC720923:BHC720946 BQY720923:BQY720946 CAU720923:CAU720946 CKQ720923:CKQ720946 CUM720923:CUM720946 DEI720923:DEI720946 DOE720923:DOE720946 DYA720923:DYA720946 EHW720923:EHW720946 ERS720923:ERS720946 FBO720923:FBO720946 FLK720923:FLK720946 FVG720923:FVG720946 GFC720923:GFC720946 GOY720923:GOY720946 GYU720923:GYU720946 HIQ720923:HIQ720946 HSM720923:HSM720946 ICI720923:ICI720946 IME720923:IME720946 IWA720923:IWA720946 JFW720923:JFW720946 JPS720923:JPS720946 JZO720923:JZO720946 KJK720923:KJK720946 KTG720923:KTG720946 LDC720923:LDC720946 LMY720923:LMY720946 LWU720923:LWU720946 MGQ720923:MGQ720946 MQM720923:MQM720946 NAI720923:NAI720946 NKE720923:NKE720946 NUA720923:NUA720946 ODW720923:ODW720946 ONS720923:ONS720946 OXO720923:OXO720946 PHK720923:PHK720946 PRG720923:PRG720946 QBC720923:QBC720946 QKY720923:QKY720946 QUU720923:QUU720946 REQ720923:REQ720946 ROM720923:ROM720946 RYI720923:RYI720946 SIE720923:SIE720946 SSA720923:SSA720946 TBW720923:TBW720946 TLS720923:TLS720946 TVO720923:TVO720946 UFK720923:UFK720946 UPG720923:UPG720946 UZC720923:UZC720946 VIY720923:VIY720946 VSU720923:VSU720946 WCQ720923:WCQ720946 WMM720923:WMM720946 WWI720923:WWI720946 AC786459:AC786482 JW786459:JW786482 TS786459:TS786482 ADO786459:ADO786482 ANK786459:ANK786482 AXG786459:AXG786482 BHC786459:BHC786482 BQY786459:BQY786482 CAU786459:CAU786482 CKQ786459:CKQ786482 CUM786459:CUM786482 DEI786459:DEI786482 DOE786459:DOE786482 DYA786459:DYA786482 EHW786459:EHW786482 ERS786459:ERS786482 FBO786459:FBO786482 FLK786459:FLK786482 FVG786459:FVG786482 GFC786459:GFC786482 GOY786459:GOY786482 GYU786459:GYU786482 HIQ786459:HIQ786482 HSM786459:HSM786482 ICI786459:ICI786482 IME786459:IME786482 IWA786459:IWA786482 JFW786459:JFW786482 JPS786459:JPS786482 JZO786459:JZO786482 KJK786459:KJK786482 KTG786459:KTG786482 LDC786459:LDC786482 LMY786459:LMY786482 LWU786459:LWU786482 MGQ786459:MGQ786482 MQM786459:MQM786482 NAI786459:NAI786482 NKE786459:NKE786482 NUA786459:NUA786482 ODW786459:ODW786482 ONS786459:ONS786482 OXO786459:OXO786482 PHK786459:PHK786482 PRG786459:PRG786482 QBC786459:QBC786482 QKY786459:QKY786482 QUU786459:QUU786482 REQ786459:REQ786482 ROM786459:ROM786482 RYI786459:RYI786482 SIE786459:SIE786482 SSA786459:SSA786482 TBW786459:TBW786482 TLS786459:TLS786482 TVO786459:TVO786482 UFK786459:UFK786482 UPG786459:UPG786482 UZC786459:UZC786482 VIY786459:VIY786482 VSU786459:VSU786482 WCQ786459:WCQ786482 WMM786459:WMM786482 WWI786459:WWI786482 AC851995:AC852018 JW851995:JW852018 TS851995:TS852018 ADO851995:ADO852018 ANK851995:ANK852018 AXG851995:AXG852018 BHC851995:BHC852018 BQY851995:BQY852018 CAU851995:CAU852018 CKQ851995:CKQ852018 CUM851995:CUM852018 DEI851995:DEI852018 DOE851995:DOE852018 DYA851995:DYA852018 EHW851995:EHW852018 ERS851995:ERS852018 FBO851995:FBO852018 FLK851995:FLK852018 FVG851995:FVG852018 GFC851995:GFC852018 GOY851995:GOY852018 GYU851995:GYU852018 HIQ851995:HIQ852018 HSM851995:HSM852018 ICI851995:ICI852018 IME851995:IME852018 IWA851995:IWA852018 JFW851995:JFW852018 JPS851995:JPS852018 JZO851995:JZO852018 KJK851995:KJK852018 KTG851995:KTG852018 LDC851995:LDC852018 LMY851995:LMY852018 LWU851995:LWU852018 MGQ851995:MGQ852018 MQM851995:MQM852018 NAI851995:NAI852018 NKE851995:NKE852018 NUA851995:NUA852018 ODW851995:ODW852018 ONS851995:ONS852018 OXO851995:OXO852018 PHK851995:PHK852018 PRG851995:PRG852018 QBC851995:QBC852018 QKY851995:QKY852018 QUU851995:QUU852018 REQ851995:REQ852018 ROM851995:ROM852018 RYI851995:RYI852018 SIE851995:SIE852018 SSA851995:SSA852018 TBW851995:TBW852018 TLS851995:TLS852018 TVO851995:TVO852018 UFK851995:UFK852018 UPG851995:UPG852018 UZC851995:UZC852018 VIY851995:VIY852018 VSU851995:VSU852018 WCQ851995:WCQ852018 WMM851995:WMM852018 WWI851995:WWI852018 AC917531:AC917554 JW917531:JW917554 TS917531:TS917554 ADO917531:ADO917554 ANK917531:ANK917554 AXG917531:AXG917554 BHC917531:BHC917554 BQY917531:BQY917554 CAU917531:CAU917554 CKQ917531:CKQ917554 CUM917531:CUM917554 DEI917531:DEI917554 DOE917531:DOE917554 DYA917531:DYA917554 EHW917531:EHW917554 ERS917531:ERS917554 FBO917531:FBO917554 FLK917531:FLK917554 FVG917531:FVG917554 GFC917531:GFC917554 GOY917531:GOY917554 GYU917531:GYU917554 HIQ917531:HIQ917554 HSM917531:HSM917554 ICI917531:ICI917554 IME917531:IME917554 IWA917531:IWA917554 JFW917531:JFW917554 JPS917531:JPS917554 JZO917531:JZO917554 KJK917531:KJK917554 KTG917531:KTG917554 LDC917531:LDC917554 LMY917531:LMY917554 LWU917531:LWU917554 MGQ917531:MGQ917554 MQM917531:MQM917554 NAI917531:NAI917554 NKE917531:NKE917554 NUA917531:NUA917554 ODW917531:ODW917554 ONS917531:ONS917554 OXO917531:OXO917554 PHK917531:PHK917554 PRG917531:PRG917554 QBC917531:QBC917554 QKY917531:QKY917554 QUU917531:QUU917554 REQ917531:REQ917554 ROM917531:ROM917554 RYI917531:RYI917554 SIE917531:SIE917554 SSA917531:SSA917554 TBW917531:TBW917554 TLS917531:TLS917554 TVO917531:TVO917554 UFK917531:UFK917554 UPG917531:UPG917554 UZC917531:UZC917554 VIY917531:VIY917554 VSU917531:VSU917554 WCQ917531:WCQ917554 WMM917531:WMM917554 WWI917531:WWI917554 AC983067:AC983090 JW983067:JW983090 TS983067:TS983090 ADO983067:ADO983090 ANK983067:ANK983090 AXG983067:AXG983090 BHC983067:BHC983090 BQY983067:BQY983090 CAU983067:CAU983090 CKQ983067:CKQ983090 CUM983067:CUM983090 DEI983067:DEI983090 DOE983067:DOE983090 DYA983067:DYA983090 EHW983067:EHW983090 ERS983067:ERS983090 FBO983067:FBO983090 FLK983067:FLK983090 FVG983067:FVG983090 GFC983067:GFC983090 GOY983067:GOY983090 GYU983067:GYU983090 HIQ983067:HIQ983090 HSM983067:HSM983090 ICI983067:ICI983090 IME983067:IME983090 IWA983067:IWA983090 JFW983067:JFW983090 JPS983067:JPS983090 JZO983067:JZO983090 KJK983067:KJK983090 KTG983067:KTG983090 LDC983067:LDC983090 LMY983067:LMY983090 LWU983067:LWU983090 MGQ983067:MGQ983090 MQM983067:MQM983090 NAI983067:NAI983090 NKE983067:NKE983090 NUA983067:NUA983090 ODW983067:ODW983090 ONS983067:ONS983090 OXO983067:OXO983090 PHK983067:PHK983090 PRG983067:PRG983090 QBC983067:QBC983090 QKY983067:QKY983090 QUU983067:QUU983090 REQ983067:REQ983090 ROM983067:ROM983090 RYI983067:RYI983090 SIE983067:SIE983090 SSA983067:SSA983090 TBW983067:TBW983090 TLS983067:TLS983090 TVO983067:TVO983090 UFK983067:UFK983090 UPG983067:UPG983090 UZC983067:UZC983090 VIY983067:VIY983090 VSU983067:VSU983090 WCQ983067:WCQ983090 WMM983067:WMM983090 WWI983067:WWI983090 JO193 AC180:AC184 AC177 WCK192 WCK125 VSO125 VIS125 UYW125 UPA125 UFE125 TVI125 TLM125 TBQ125 SRU125 SHY125 RYC125 ROG125 REK125 QUO125 QKS125 QAW125 PRA125 PHE125 OXI125 ONM125 ODQ125 NTU125 NJY125 NAC125 MQG125 MGK125 LWO125 LMS125 LCW125 KTA125 KJE125 JZI125 JPM125 JFQ125 IVU125 ILY125 ICC125 HSG125 HIK125 GYO125 GOS125 GEW125 FVA125 FLE125 FBI125 ERM125 EHQ125 DXU125 DNY125 DEC125 CUG125 CKK125 CAO125 BQS125 BGW125 AXA125 ANE125 ADI125 TM125 JQ125 WWC125 WBZ126 VSO192 VIS192 UYW192 UPA192 UFE192 TVI192 TLM192 TBQ192 SRU192 SHY192 RYC192 ROG192 REK192 QUO192 QKS192 QAW192 PRA192 PHE192 OXI192 ONM192 ODQ192 NTU192 NJY192 NAC192 MQG192 MGK192 LWO192 LMS192 LCW192 KTA192 KJE192 JZI192 JPM192 JFQ192 IVU192 ILY192 ICC192 HSG192 HIK192 GYO192 GOS192 GEW192 FVA192 FLE192 FBI192 ERM192 EHQ192 DXU192 DNY192 DEC192 CUG192 CKK192 CAO192 BQS192 BGW192 AXA192 ANE192 ADI192 TM192 JQ192 WWC192 AC198 AC237:AC249 WWA193 WME193 WCI193 VSM193 VIQ193 UYU193 UOY193 UFC193 TVG193 TLK193 TBO193 SRS193 SHW193 RYA193 ROE193 REI193 QUM193 QKQ193 QAU193 PQY193 PHC193 OXG193 ONK193 ODO193 NTS193 NJW193 NAA193 MQE193 MGI193 LWM193 LMQ193 LCU193 KSY193 KJC193 JZG193 JPK193 JFO193 IVS193 ILW193 ICA193 HSE193 HII193 GYM193 GOQ193 GEU193 FUY193 FLC193 FBG193 ERK193 EHO193 DXS193 DNW193 DEA193 CUE193 CKI193 CAM193 BQQ193 BGU193 AWY193 ANC193 ADG193 WLV126 WMG125 VSD126 VIH126 UYL126 UOP126 UET126 TUX126 TLB126 TBF126 SRJ126 SHN126 RXR126 RNV126 RDZ126 QUD126 QKH126 QAL126 PQP126 PGT126 OWX126 ONB126 ODF126 NTJ126 NJN126 MZR126 MPV126 MFZ126 LWD126 LMH126 LCL126 KSP126 KIT126 JYX126 JPB126 JFF126 IVJ126 ILN126 IBR126 HRV126 HHZ126 GYD126 GOH126 GEL126 FUP126 FKT126 FAX126 ERB126 EHF126 DXJ126 DNN126 DDR126 CTV126 CJZ126 CAD126 BQH126 BGL126 AWP126 AMT126 ACX126 TB126 JF126 WVR126 AC114 AC116 AC118 AC120 AC157:AC158 AC174 AC63:AC108 WWK124 JY124 TU124 ADQ124 ANM124 AXI124 BHE124 BRA124 CAW124 CKS124 CUO124 DEK124 DOG124 DYC124 EHY124 ERU124 FBQ124 FLM124 FVI124 GFE124 GPA124 GYW124 HIS124 HSO124 ICK124 IMG124 IWC124 JFY124 JPU124 JZQ124 KJM124 KTI124 LDE124 LNA124 LWW124 MGS124 MQO124 NAK124 NKG124 NUC124 ODY124 ONU124 OXQ124 PHM124 PRI124 QBE124 QLA124 QUW124 RES124 ROO124 RYK124 SIG124 SSC124 TBY124 TLU124 TVQ124 UFM124 UPI124 UZE124 VJA124 VSW124 WCS124 WMO124 AC122:AC128 WMG192 TK193 WCS194 WMO194 WWK194 JY194 TU194 ADQ194 ANM194 AXI194 BHE194 BRA194 CAW194 CKS194 CUO194 DEK194 DOG194 DYC194 EHY194 ERU194 FBQ194 FLM194 FVI194 GFE194 GPA194 GYW194 HIS194 HSO194 ICK194 IMG194 IWC194 JFY194 JPU194 JZQ194 KJM194 KTI194 LDE194 LNA194 LWW194 MGS194 MQO194 NAK194 NKG194 NUC194 ODY194 ONU194 OXQ194 PHM194 PRI194 QBE194 QLA194 QUW194 RES194 ROO194 RYK194 SIG194 SSC194 TBY194 TLU194 TVQ194 UFM194 UPI194 UZE194 VJA194 VSW194 AD250 AC137:AC152 AC154:AC155 AC190:AC196 AC132 AC254:AC255 JU256 TQ256 ADM256 ANI256 AXE256 BHA256 BQW256 CAS256 CKO256 CUK256 DEG256 DOC256 DXY256 EHU256 ERQ256 FBM256 FLI256 FVE256 GFA256 GOW256 GYS256 HIO256 HSK256 ICG256 IMC256 IVY256 JFU256 JPQ256 JZM256 KJI256 KTE256 LDA256 LMW256 LWS256 MGO256 MQK256 NAG256 NKC256 NTY256 ODU256 ONQ256 OXM256 PHI256 PRE256 QBA256 QKW256 QUS256 REO256 ROK256 RYG256 SIC256 SRY256 TBU256 TLQ256 TVM256 UFI256 UPE256 UZA256 VIW256 VSS256 WCO256 WMK256 AE256 WWG256">
      <formula1>НДС</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allowBlank="1" showInputMessage="1" showErrorMessage="1">
          <x14:formula1>
            <xm:f>AD9*AE9</xm:f>
          </x14:formula1>
          <xm:sqref>AN65586 KL65586 UH65586 AED65586 ANZ65586 AXV65586 BHR65586 BRN65586 CBJ65586 CLF65586 CVB65586 DEX65586 DOT65586 DYP65586 EIL65586 ESH65586 FCD65586 FLZ65586 FVV65586 GFR65586 GPN65586 GZJ65586 HJF65586 HTB65586 ICX65586 IMT65586 IWP65586 JGL65586 JQH65586 KAD65586 KJZ65586 KTV65586 LDR65586 LNN65586 LXJ65586 MHF65586 MRB65586 NAX65586 NKT65586 NUP65586 OEL65586 OOH65586 OYD65586 PHZ65586 PRV65586 QBR65586 QLN65586 QVJ65586 RFF65586 RPB65586 RYX65586 SIT65586 SSP65586 TCL65586 TMH65586 TWD65586 UFZ65586 UPV65586 UZR65586 VJN65586 VTJ65586 WDF65586 WNB65586 WWX65586 AN131122 KL131122 UH131122 AED131122 ANZ131122 AXV131122 BHR131122 BRN131122 CBJ131122 CLF131122 CVB131122 DEX131122 DOT131122 DYP131122 EIL131122 ESH131122 FCD131122 FLZ131122 FVV131122 GFR131122 GPN131122 GZJ131122 HJF131122 HTB131122 ICX131122 IMT131122 IWP131122 JGL131122 JQH131122 KAD131122 KJZ131122 KTV131122 LDR131122 LNN131122 LXJ131122 MHF131122 MRB131122 NAX131122 NKT131122 NUP131122 OEL131122 OOH131122 OYD131122 PHZ131122 PRV131122 QBR131122 QLN131122 QVJ131122 RFF131122 RPB131122 RYX131122 SIT131122 SSP131122 TCL131122 TMH131122 TWD131122 UFZ131122 UPV131122 UZR131122 VJN131122 VTJ131122 WDF131122 WNB131122 WWX131122 AN196658 KL196658 UH196658 AED196658 ANZ196658 AXV196658 BHR196658 BRN196658 CBJ196658 CLF196658 CVB196658 DEX196658 DOT196658 DYP196658 EIL196658 ESH196658 FCD196658 FLZ196658 FVV196658 GFR196658 GPN196658 GZJ196658 HJF196658 HTB196658 ICX196658 IMT196658 IWP196658 JGL196658 JQH196658 KAD196658 KJZ196658 KTV196658 LDR196658 LNN196658 LXJ196658 MHF196658 MRB196658 NAX196658 NKT196658 NUP196658 OEL196658 OOH196658 OYD196658 PHZ196658 PRV196658 QBR196658 QLN196658 QVJ196658 RFF196658 RPB196658 RYX196658 SIT196658 SSP196658 TCL196658 TMH196658 TWD196658 UFZ196658 UPV196658 UZR196658 VJN196658 VTJ196658 WDF196658 WNB196658 WWX196658 AN262194 KL262194 UH262194 AED262194 ANZ262194 AXV262194 BHR262194 BRN262194 CBJ262194 CLF262194 CVB262194 DEX262194 DOT262194 DYP262194 EIL262194 ESH262194 FCD262194 FLZ262194 FVV262194 GFR262194 GPN262194 GZJ262194 HJF262194 HTB262194 ICX262194 IMT262194 IWP262194 JGL262194 JQH262194 KAD262194 KJZ262194 KTV262194 LDR262194 LNN262194 LXJ262194 MHF262194 MRB262194 NAX262194 NKT262194 NUP262194 OEL262194 OOH262194 OYD262194 PHZ262194 PRV262194 QBR262194 QLN262194 QVJ262194 RFF262194 RPB262194 RYX262194 SIT262194 SSP262194 TCL262194 TMH262194 TWD262194 UFZ262194 UPV262194 UZR262194 VJN262194 VTJ262194 WDF262194 WNB262194 WWX262194 AN327730 KL327730 UH327730 AED327730 ANZ327730 AXV327730 BHR327730 BRN327730 CBJ327730 CLF327730 CVB327730 DEX327730 DOT327730 DYP327730 EIL327730 ESH327730 FCD327730 FLZ327730 FVV327730 GFR327730 GPN327730 GZJ327730 HJF327730 HTB327730 ICX327730 IMT327730 IWP327730 JGL327730 JQH327730 KAD327730 KJZ327730 KTV327730 LDR327730 LNN327730 LXJ327730 MHF327730 MRB327730 NAX327730 NKT327730 NUP327730 OEL327730 OOH327730 OYD327730 PHZ327730 PRV327730 QBR327730 QLN327730 QVJ327730 RFF327730 RPB327730 RYX327730 SIT327730 SSP327730 TCL327730 TMH327730 TWD327730 UFZ327730 UPV327730 UZR327730 VJN327730 VTJ327730 WDF327730 WNB327730 WWX327730 AN393266 KL393266 UH393266 AED393266 ANZ393266 AXV393266 BHR393266 BRN393266 CBJ393266 CLF393266 CVB393266 DEX393266 DOT393266 DYP393266 EIL393266 ESH393266 FCD393266 FLZ393266 FVV393266 GFR393266 GPN393266 GZJ393266 HJF393266 HTB393266 ICX393266 IMT393266 IWP393266 JGL393266 JQH393266 KAD393266 KJZ393266 KTV393266 LDR393266 LNN393266 LXJ393266 MHF393266 MRB393266 NAX393266 NKT393266 NUP393266 OEL393266 OOH393266 OYD393266 PHZ393266 PRV393266 QBR393266 QLN393266 QVJ393266 RFF393266 RPB393266 RYX393266 SIT393266 SSP393266 TCL393266 TMH393266 TWD393266 UFZ393266 UPV393266 UZR393266 VJN393266 VTJ393266 WDF393266 WNB393266 WWX393266 AN458802 KL458802 UH458802 AED458802 ANZ458802 AXV458802 BHR458802 BRN458802 CBJ458802 CLF458802 CVB458802 DEX458802 DOT458802 DYP458802 EIL458802 ESH458802 FCD458802 FLZ458802 FVV458802 GFR458802 GPN458802 GZJ458802 HJF458802 HTB458802 ICX458802 IMT458802 IWP458802 JGL458802 JQH458802 KAD458802 KJZ458802 KTV458802 LDR458802 LNN458802 LXJ458802 MHF458802 MRB458802 NAX458802 NKT458802 NUP458802 OEL458802 OOH458802 OYD458802 PHZ458802 PRV458802 QBR458802 QLN458802 QVJ458802 RFF458802 RPB458802 RYX458802 SIT458802 SSP458802 TCL458802 TMH458802 TWD458802 UFZ458802 UPV458802 UZR458802 VJN458802 VTJ458802 WDF458802 WNB458802 WWX458802 AN524338 KL524338 UH524338 AED524338 ANZ524338 AXV524338 BHR524338 BRN524338 CBJ524338 CLF524338 CVB524338 DEX524338 DOT524338 DYP524338 EIL524338 ESH524338 FCD524338 FLZ524338 FVV524338 GFR524338 GPN524338 GZJ524338 HJF524338 HTB524338 ICX524338 IMT524338 IWP524338 JGL524338 JQH524338 KAD524338 KJZ524338 KTV524338 LDR524338 LNN524338 LXJ524338 MHF524338 MRB524338 NAX524338 NKT524338 NUP524338 OEL524338 OOH524338 OYD524338 PHZ524338 PRV524338 QBR524338 QLN524338 QVJ524338 RFF524338 RPB524338 RYX524338 SIT524338 SSP524338 TCL524338 TMH524338 TWD524338 UFZ524338 UPV524338 UZR524338 VJN524338 VTJ524338 WDF524338 WNB524338 WWX524338 AN589874 KL589874 UH589874 AED589874 ANZ589874 AXV589874 BHR589874 BRN589874 CBJ589874 CLF589874 CVB589874 DEX589874 DOT589874 DYP589874 EIL589874 ESH589874 FCD589874 FLZ589874 FVV589874 GFR589874 GPN589874 GZJ589874 HJF589874 HTB589874 ICX589874 IMT589874 IWP589874 JGL589874 JQH589874 KAD589874 KJZ589874 KTV589874 LDR589874 LNN589874 LXJ589874 MHF589874 MRB589874 NAX589874 NKT589874 NUP589874 OEL589874 OOH589874 OYD589874 PHZ589874 PRV589874 QBR589874 QLN589874 QVJ589874 RFF589874 RPB589874 RYX589874 SIT589874 SSP589874 TCL589874 TMH589874 TWD589874 UFZ589874 UPV589874 UZR589874 VJN589874 VTJ589874 WDF589874 WNB589874 WWX589874 AN655410 KL655410 UH655410 AED655410 ANZ655410 AXV655410 BHR655410 BRN655410 CBJ655410 CLF655410 CVB655410 DEX655410 DOT655410 DYP655410 EIL655410 ESH655410 FCD655410 FLZ655410 FVV655410 GFR655410 GPN655410 GZJ655410 HJF655410 HTB655410 ICX655410 IMT655410 IWP655410 JGL655410 JQH655410 KAD655410 KJZ655410 KTV655410 LDR655410 LNN655410 LXJ655410 MHF655410 MRB655410 NAX655410 NKT655410 NUP655410 OEL655410 OOH655410 OYD655410 PHZ655410 PRV655410 QBR655410 QLN655410 QVJ655410 RFF655410 RPB655410 RYX655410 SIT655410 SSP655410 TCL655410 TMH655410 TWD655410 UFZ655410 UPV655410 UZR655410 VJN655410 VTJ655410 WDF655410 WNB655410 WWX655410 AN720946 KL720946 UH720946 AED720946 ANZ720946 AXV720946 BHR720946 BRN720946 CBJ720946 CLF720946 CVB720946 DEX720946 DOT720946 DYP720946 EIL720946 ESH720946 FCD720946 FLZ720946 FVV720946 GFR720946 GPN720946 GZJ720946 HJF720946 HTB720946 ICX720946 IMT720946 IWP720946 JGL720946 JQH720946 KAD720946 KJZ720946 KTV720946 LDR720946 LNN720946 LXJ720946 MHF720946 MRB720946 NAX720946 NKT720946 NUP720946 OEL720946 OOH720946 OYD720946 PHZ720946 PRV720946 QBR720946 QLN720946 QVJ720946 RFF720946 RPB720946 RYX720946 SIT720946 SSP720946 TCL720946 TMH720946 TWD720946 UFZ720946 UPV720946 UZR720946 VJN720946 VTJ720946 WDF720946 WNB720946 WWX720946 AN786482 KL786482 UH786482 AED786482 ANZ786482 AXV786482 BHR786482 BRN786482 CBJ786482 CLF786482 CVB786482 DEX786482 DOT786482 DYP786482 EIL786482 ESH786482 FCD786482 FLZ786482 FVV786482 GFR786482 GPN786482 GZJ786482 HJF786482 HTB786482 ICX786482 IMT786482 IWP786482 JGL786482 JQH786482 KAD786482 KJZ786482 KTV786482 LDR786482 LNN786482 LXJ786482 MHF786482 MRB786482 NAX786482 NKT786482 NUP786482 OEL786482 OOH786482 OYD786482 PHZ786482 PRV786482 QBR786482 QLN786482 QVJ786482 RFF786482 RPB786482 RYX786482 SIT786482 SSP786482 TCL786482 TMH786482 TWD786482 UFZ786482 UPV786482 UZR786482 VJN786482 VTJ786482 WDF786482 WNB786482 WWX786482 AN852018 KL852018 UH852018 AED852018 ANZ852018 AXV852018 BHR852018 BRN852018 CBJ852018 CLF852018 CVB852018 DEX852018 DOT852018 DYP852018 EIL852018 ESH852018 FCD852018 FLZ852018 FVV852018 GFR852018 GPN852018 GZJ852018 HJF852018 HTB852018 ICX852018 IMT852018 IWP852018 JGL852018 JQH852018 KAD852018 KJZ852018 KTV852018 LDR852018 LNN852018 LXJ852018 MHF852018 MRB852018 NAX852018 NKT852018 NUP852018 OEL852018 OOH852018 OYD852018 PHZ852018 PRV852018 QBR852018 QLN852018 QVJ852018 RFF852018 RPB852018 RYX852018 SIT852018 SSP852018 TCL852018 TMH852018 TWD852018 UFZ852018 UPV852018 UZR852018 VJN852018 VTJ852018 WDF852018 WNB852018 WWX852018 AN917554 KL917554 UH917554 AED917554 ANZ917554 AXV917554 BHR917554 BRN917554 CBJ917554 CLF917554 CVB917554 DEX917554 DOT917554 DYP917554 EIL917554 ESH917554 FCD917554 FLZ917554 FVV917554 GFR917554 GPN917554 GZJ917554 HJF917554 HTB917554 ICX917554 IMT917554 IWP917554 JGL917554 JQH917554 KAD917554 KJZ917554 KTV917554 LDR917554 LNN917554 LXJ917554 MHF917554 MRB917554 NAX917554 NKT917554 NUP917554 OEL917554 OOH917554 OYD917554 PHZ917554 PRV917554 QBR917554 QLN917554 QVJ917554 RFF917554 RPB917554 RYX917554 SIT917554 SSP917554 TCL917554 TMH917554 TWD917554 UFZ917554 UPV917554 UZR917554 VJN917554 VTJ917554 WDF917554 WNB917554 WWX917554 AN983090 KL983090 UH983090 AED983090 ANZ983090 AXV983090 BHR983090 BRN983090 CBJ983090 CLF983090 CVB983090 DEX983090 DOT983090 DYP983090 EIL983090 ESH983090 FCD983090 FLZ983090 FVV983090 GFR983090 GPN983090 GZJ983090 HJF983090 HTB983090 ICX983090 IMT983090 IWP983090 JGL983090 JQH983090 KAD983090 KJZ983090 KTV983090 LDR983090 LNN983090 LXJ983090 MHF983090 MRB983090 NAX983090 NKT983090 NUP983090 OEL983090 OOH983090 OYD983090 PHZ983090 PRV983090 QBR983090 QLN983090 QVJ983090 RFF983090 RPB983090 RYX983090 SIT983090 SSP983090 TCL983090 TMH983090 TWD983090 UFZ983090 UPV983090 UZR983090 VJN983090 VTJ983090 WDF983090 WNB983090 WWX983090 KA65584:KA65586 TW65584:TW65586 ADS65584:ADS65586 ANO65584:ANO65586 AXK65584:AXK65586 BHG65584:BHG65586 BRC65584:BRC65586 CAY65584:CAY65586 CKU65584:CKU65586 CUQ65584:CUQ65586 DEM65584:DEM65586 DOI65584:DOI65586 DYE65584:DYE65586 EIA65584:EIA65586 ERW65584:ERW65586 FBS65584:FBS65586 FLO65584:FLO65586 FVK65584:FVK65586 GFG65584:GFG65586 GPC65584:GPC65586 GYY65584:GYY65586 HIU65584:HIU65586 HSQ65584:HSQ65586 ICM65584:ICM65586 IMI65584:IMI65586 IWE65584:IWE65586 JGA65584:JGA65586 JPW65584:JPW65586 JZS65584:JZS65586 KJO65584:KJO65586 KTK65584:KTK65586 LDG65584:LDG65586 LNC65584:LNC65586 LWY65584:LWY65586 MGU65584:MGU65586 MQQ65584:MQQ65586 NAM65584:NAM65586 NKI65584:NKI65586 NUE65584:NUE65586 OEA65584:OEA65586 ONW65584:ONW65586 OXS65584:OXS65586 PHO65584:PHO65586 PRK65584:PRK65586 QBG65584:QBG65586 QLC65584:QLC65586 QUY65584:QUY65586 REU65584:REU65586 ROQ65584:ROQ65586 RYM65584:RYM65586 SII65584:SII65586 SSE65584:SSE65586 TCA65584:TCA65586 TLW65584:TLW65586 TVS65584:TVS65586 UFO65584:UFO65586 UPK65584:UPK65586 UZG65584:UZG65586 VJC65584:VJC65586 VSY65584:VSY65586 WCU65584:WCU65586 WMQ65584:WMQ65586 WWM65584:WWM65586 KA131120:KA131122 TW131120:TW131122 ADS131120:ADS131122 ANO131120:ANO131122 AXK131120:AXK131122 BHG131120:BHG131122 BRC131120:BRC131122 CAY131120:CAY131122 CKU131120:CKU131122 CUQ131120:CUQ131122 DEM131120:DEM131122 DOI131120:DOI131122 DYE131120:DYE131122 EIA131120:EIA131122 ERW131120:ERW131122 FBS131120:FBS131122 FLO131120:FLO131122 FVK131120:FVK131122 GFG131120:GFG131122 GPC131120:GPC131122 GYY131120:GYY131122 HIU131120:HIU131122 HSQ131120:HSQ131122 ICM131120:ICM131122 IMI131120:IMI131122 IWE131120:IWE131122 JGA131120:JGA131122 JPW131120:JPW131122 JZS131120:JZS131122 KJO131120:KJO131122 KTK131120:KTK131122 LDG131120:LDG131122 LNC131120:LNC131122 LWY131120:LWY131122 MGU131120:MGU131122 MQQ131120:MQQ131122 NAM131120:NAM131122 NKI131120:NKI131122 NUE131120:NUE131122 OEA131120:OEA131122 ONW131120:ONW131122 OXS131120:OXS131122 PHO131120:PHO131122 PRK131120:PRK131122 QBG131120:QBG131122 QLC131120:QLC131122 QUY131120:QUY131122 REU131120:REU131122 ROQ131120:ROQ131122 RYM131120:RYM131122 SII131120:SII131122 SSE131120:SSE131122 TCA131120:TCA131122 TLW131120:TLW131122 TVS131120:TVS131122 UFO131120:UFO131122 UPK131120:UPK131122 UZG131120:UZG131122 VJC131120:VJC131122 VSY131120:VSY131122 WCU131120:WCU131122 WMQ131120:WMQ131122 WWM131120:WWM131122 KA196656:KA196658 TW196656:TW196658 ADS196656:ADS196658 ANO196656:ANO196658 AXK196656:AXK196658 BHG196656:BHG196658 BRC196656:BRC196658 CAY196656:CAY196658 CKU196656:CKU196658 CUQ196656:CUQ196658 DEM196656:DEM196658 DOI196656:DOI196658 DYE196656:DYE196658 EIA196656:EIA196658 ERW196656:ERW196658 FBS196656:FBS196658 FLO196656:FLO196658 FVK196656:FVK196658 GFG196656:GFG196658 GPC196656:GPC196658 GYY196656:GYY196658 HIU196656:HIU196658 HSQ196656:HSQ196658 ICM196656:ICM196658 IMI196656:IMI196658 IWE196656:IWE196658 JGA196656:JGA196658 JPW196656:JPW196658 JZS196656:JZS196658 KJO196656:KJO196658 KTK196656:KTK196658 LDG196656:LDG196658 LNC196656:LNC196658 LWY196656:LWY196658 MGU196656:MGU196658 MQQ196656:MQQ196658 NAM196656:NAM196658 NKI196656:NKI196658 NUE196656:NUE196658 OEA196656:OEA196658 ONW196656:ONW196658 OXS196656:OXS196658 PHO196656:PHO196658 PRK196656:PRK196658 QBG196656:QBG196658 QLC196656:QLC196658 QUY196656:QUY196658 REU196656:REU196658 ROQ196656:ROQ196658 RYM196656:RYM196658 SII196656:SII196658 SSE196656:SSE196658 TCA196656:TCA196658 TLW196656:TLW196658 TVS196656:TVS196658 UFO196656:UFO196658 UPK196656:UPK196658 UZG196656:UZG196658 VJC196656:VJC196658 VSY196656:VSY196658 WCU196656:WCU196658 WMQ196656:WMQ196658 WWM196656:WWM196658 KA262192:KA262194 TW262192:TW262194 ADS262192:ADS262194 ANO262192:ANO262194 AXK262192:AXK262194 BHG262192:BHG262194 BRC262192:BRC262194 CAY262192:CAY262194 CKU262192:CKU262194 CUQ262192:CUQ262194 DEM262192:DEM262194 DOI262192:DOI262194 DYE262192:DYE262194 EIA262192:EIA262194 ERW262192:ERW262194 FBS262192:FBS262194 FLO262192:FLO262194 FVK262192:FVK262194 GFG262192:GFG262194 GPC262192:GPC262194 GYY262192:GYY262194 HIU262192:HIU262194 HSQ262192:HSQ262194 ICM262192:ICM262194 IMI262192:IMI262194 IWE262192:IWE262194 JGA262192:JGA262194 JPW262192:JPW262194 JZS262192:JZS262194 KJO262192:KJO262194 KTK262192:KTK262194 LDG262192:LDG262194 LNC262192:LNC262194 LWY262192:LWY262194 MGU262192:MGU262194 MQQ262192:MQQ262194 NAM262192:NAM262194 NKI262192:NKI262194 NUE262192:NUE262194 OEA262192:OEA262194 ONW262192:ONW262194 OXS262192:OXS262194 PHO262192:PHO262194 PRK262192:PRK262194 QBG262192:QBG262194 QLC262192:QLC262194 QUY262192:QUY262194 REU262192:REU262194 ROQ262192:ROQ262194 RYM262192:RYM262194 SII262192:SII262194 SSE262192:SSE262194 TCA262192:TCA262194 TLW262192:TLW262194 TVS262192:TVS262194 UFO262192:UFO262194 UPK262192:UPK262194 UZG262192:UZG262194 VJC262192:VJC262194 VSY262192:VSY262194 WCU262192:WCU262194 WMQ262192:WMQ262194 WWM262192:WWM262194 KA327728:KA327730 TW327728:TW327730 ADS327728:ADS327730 ANO327728:ANO327730 AXK327728:AXK327730 BHG327728:BHG327730 BRC327728:BRC327730 CAY327728:CAY327730 CKU327728:CKU327730 CUQ327728:CUQ327730 DEM327728:DEM327730 DOI327728:DOI327730 DYE327728:DYE327730 EIA327728:EIA327730 ERW327728:ERW327730 FBS327728:FBS327730 FLO327728:FLO327730 FVK327728:FVK327730 GFG327728:GFG327730 GPC327728:GPC327730 GYY327728:GYY327730 HIU327728:HIU327730 HSQ327728:HSQ327730 ICM327728:ICM327730 IMI327728:IMI327730 IWE327728:IWE327730 JGA327728:JGA327730 JPW327728:JPW327730 JZS327728:JZS327730 KJO327728:KJO327730 KTK327728:KTK327730 LDG327728:LDG327730 LNC327728:LNC327730 LWY327728:LWY327730 MGU327728:MGU327730 MQQ327728:MQQ327730 NAM327728:NAM327730 NKI327728:NKI327730 NUE327728:NUE327730 OEA327728:OEA327730 ONW327728:ONW327730 OXS327728:OXS327730 PHO327728:PHO327730 PRK327728:PRK327730 QBG327728:QBG327730 QLC327728:QLC327730 QUY327728:QUY327730 REU327728:REU327730 ROQ327728:ROQ327730 RYM327728:RYM327730 SII327728:SII327730 SSE327728:SSE327730 TCA327728:TCA327730 TLW327728:TLW327730 TVS327728:TVS327730 UFO327728:UFO327730 UPK327728:UPK327730 UZG327728:UZG327730 VJC327728:VJC327730 VSY327728:VSY327730 WCU327728:WCU327730 WMQ327728:WMQ327730 WWM327728:WWM327730 KA393264:KA393266 TW393264:TW393266 ADS393264:ADS393266 ANO393264:ANO393266 AXK393264:AXK393266 BHG393264:BHG393266 BRC393264:BRC393266 CAY393264:CAY393266 CKU393264:CKU393266 CUQ393264:CUQ393266 DEM393264:DEM393266 DOI393264:DOI393266 DYE393264:DYE393266 EIA393264:EIA393266 ERW393264:ERW393266 FBS393264:FBS393266 FLO393264:FLO393266 FVK393264:FVK393266 GFG393264:GFG393266 GPC393264:GPC393266 GYY393264:GYY393266 HIU393264:HIU393266 HSQ393264:HSQ393266 ICM393264:ICM393266 IMI393264:IMI393266 IWE393264:IWE393266 JGA393264:JGA393266 JPW393264:JPW393266 JZS393264:JZS393266 KJO393264:KJO393266 KTK393264:KTK393266 LDG393264:LDG393266 LNC393264:LNC393266 LWY393264:LWY393266 MGU393264:MGU393266 MQQ393264:MQQ393266 NAM393264:NAM393266 NKI393264:NKI393266 NUE393264:NUE393266 OEA393264:OEA393266 ONW393264:ONW393266 OXS393264:OXS393266 PHO393264:PHO393266 PRK393264:PRK393266 QBG393264:QBG393266 QLC393264:QLC393266 QUY393264:QUY393266 REU393264:REU393266 ROQ393264:ROQ393266 RYM393264:RYM393266 SII393264:SII393266 SSE393264:SSE393266 TCA393264:TCA393266 TLW393264:TLW393266 TVS393264:TVS393266 UFO393264:UFO393266 UPK393264:UPK393266 UZG393264:UZG393266 VJC393264:VJC393266 VSY393264:VSY393266 WCU393264:WCU393266 WMQ393264:WMQ393266 WWM393264:WWM393266 KA458800:KA458802 TW458800:TW458802 ADS458800:ADS458802 ANO458800:ANO458802 AXK458800:AXK458802 BHG458800:BHG458802 BRC458800:BRC458802 CAY458800:CAY458802 CKU458800:CKU458802 CUQ458800:CUQ458802 DEM458800:DEM458802 DOI458800:DOI458802 DYE458800:DYE458802 EIA458800:EIA458802 ERW458800:ERW458802 FBS458800:FBS458802 FLO458800:FLO458802 FVK458800:FVK458802 GFG458800:GFG458802 GPC458800:GPC458802 GYY458800:GYY458802 HIU458800:HIU458802 HSQ458800:HSQ458802 ICM458800:ICM458802 IMI458800:IMI458802 IWE458800:IWE458802 JGA458800:JGA458802 JPW458800:JPW458802 JZS458800:JZS458802 KJO458800:KJO458802 KTK458800:KTK458802 LDG458800:LDG458802 LNC458800:LNC458802 LWY458800:LWY458802 MGU458800:MGU458802 MQQ458800:MQQ458802 NAM458800:NAM458802 NKI458800:NKI458802 NUE458800:NUE458802 OEA458800:OEA458802 ONW458800:ONW458802 OXS458800:OXS458802 PHO458800:PHO458802 PRK458800:PRK458802 QBG458800:QBG458802 QLC458800:QLC458802 QUY458800:QUY458802 REU458800:REU458802 ROQ458800:ROQ458802 RYM458800:RYM458802 SII458800:SII458802 SSE458800:SSE458802 TCA458800:TCA458802 TLW458800:TLW458802 TVS458800:TVS458802 UFO458800:UFO458802 UPK458800:UPK458802 UZG458800:UZG458802 VJC458800:VJC458802 VSY458800:VSY458802 WCU458800:WCU458802 WMQ458800:WMQ458802 WWM458800:WWM458802 KA524336:KA524338 TW524336:TW524338 ADS524336:ADS524338 ANO524336:ANO524338 AXK524336:AXK524338 BHG524336:BHG524338 BRC524336:BRC524338 CAY524336:CAY524338 CKU524336:CKU524338 CUQ524336:CUQ524338 DEM524336:DEM524338 DOI524336:DOI524338 DYE524336:DYE524338 EIA524336:EIA524338 ERW524336:ERW524338 FBS524336:FBS524338 FLO524336:FLO524338 FVK524336:FVK524338 GFG524336:GFG524338 GPC524336:GPC524338 GYY524336:GYY524338 HIU524336:HIU524338 HSQ524336:HSQ524338 ICM524336:ICM524338 IMI524336:IMI524338 IWE524336:IWE524338 JGA524336:JGA524338 JPW524336:JPW524338 JZS524336:JZS524338 KJO524336:KJO524338 KTK524336:KTK524338 LDG524336:LDG524338 LNC524336:LNC524338 LWY524336:LWY524338 MGU524336:MGU524338 MQQ524336:MQQ524338 NAM524336:NAM524338 NKI524336:NKI524338 NUE524336:NUE524338 OEA524336:OEA524338 ONW524336:ONW524338 OXS524336:OXS524338 PHO524336:PHO524338 PRK524336:PRK524338 QBG524336:QBG524338 QLC524336:QLC524338 QUY524336:QUY524338 REU524336:REU524338 ROQ524336:ROQ524338 RYM524336:RYM524338 SII524336:SII524338 SSE524336:SSE524338 TCA524336:TCA524338 TLW524336:TLW524338 TVS524336:TVS524338 UFO524336:UFO524338 UPK524336:UPK524338 UZG524336:UZG524338 VJC524336:VJC524338 VSY524336:VSY524338 WCU524336:WCU524338 WMQ524336:WMQ524338 WWM524336:WWM524338 KA589872:KA589874 TW589872:TW589874 ADS589872:ADS589874 ANO589872:ANO589874 AXK589872:AXK589874 BHG589872:BHG589874 BRC589872:BRC589874 CAY589872:CAY589874 CKU589872:CKU589874 CUQ589872:CUQ589874 DEM589872:DEM589874 DOI589872:DOI589874 DYE589872:DYE589874 EIA589872:EIA589874 ERW589872:ERW589874 FBS589872:FBS589874 FLO589872:FLO589874 FVK589872:FVK589874 GFG589872:GFG589874 GPC589872:GPC589874 GYY589872:GYY589874 HIU589872:HIU589874 HSQ589872:HSQ589874 ICM589872:ICM589874 IMI589872:IMI589874 IWE589872:IWE589874 JGA589872:JGA589874 JPW589872:JPW589874 JZS589872:JZS589874 KJO589872:KJO589874 KTK589872:KTK589874 LDG589872:LDG589874 LNC589872:LNC589874 LWY589872:LWY589874 MGU589872:MGU589874 MQQ589872:MQQ589874 NAM589872:NAM589874 NKI589872:NKI589874 NUE589872:NUE589874 OEA589872:OEA589874 ONW589872:ONW589874 OXS589872:OXS589874 PHO589872:PHO589874 PRK589872:PRK589874 QBG589872:QBG589874 QLC589872:QLC589874 QUY589872:QUY589874 REU589872:REU589874 ROQ589872:ROQ589874 RYM589872:RYM589874 SII589872:SII589874 SSE589872:SSE589874 TCA589872:TCA589874 TLW589872:TLW589874 TVS589872:TVS589874 UFO589872:UFO589874 UPK589872:UPK589874 UZG589872:UZG589874 VJC589872:VJC589874 VSY589872:VSY589874 WCU589872:WCU589874 WMQ589872:WMQ589874 WWM589872:WWM589874 KA655408:KA655410 TW655408:TW655410 ADS655408:ADS655410 ANO655408:ANO655410 AXK655408:AXK655410 BHG655408:BHG655410 BRC655408:BRC655410 CAY655408:CAY655410 CKU655408:CKU655410 CUQ655408:CUQ655410 DEM655408:DEM655410 DOI655408:DOI655410 DYE655408:DYE655410 EIA655408:EIA655410 ERW655408:ERW655410 FBS655408:FBS655410 FLO655408:FLO655410 FVK655408:FVK655410 GFG655408:GFG655410 GPC655408:GPC655410 GYY655408:GYY655410 HIU655408:HIU655410 HSQ655408:HSQ655410 ICM655408:ICM655410 IMI655408:IMI655410 IWE655408:IWE655410 JGA655408:JGA655410 JPW655408:JPW655410 JZS655408:JZS655410 KJO655408:KJO655410 KTK655408:KTK655410 LDG655408:LDG655410 LNC655408:LNC655410 LWY655408:LWY655410 MGU655408:MGU655410 MQQ655408:MQQ655410 NAM655408:NAM655410 NKI655408:NKI655410 NUE655408:NUE655410 OEA655408:OEA655410 ONW655408:ONW655410 OXS655408:OXS655410 PHO655408:PHO655410 PRK655408:PRK655410 QBG655408:QBG655410 QLC655408:QLC655410 QUY655408:QUY655410 REU655408:REU655410 ROQ655408:ROQ655410 RYM655408:RYM655410 SII655408:SII655410 SSE655408:SSE655410 TCA655408:TCA655410 TLW655408:TLW655410 TVS655408:TVS655410 UFO655408:UFO655410 UPK655408:UPK655410 UZG655408:UZG655410 VJC655408:VJC655410 VSY655408:VSY655410 WCU655408:WCU655410 WMQ655408:WMQ655410 WWM655408:WWM655410 KA720944:KA720946 TW720944:TW720946 ADS720944:ADS720946 ANO720944:ANO720946 AXK720944:AXK720946 BHG720944:BHG720946 BRC720944:BRC720946 CAY720944:CAY720946 CKU720944:CKU720946 CUQ720944:CUQ720946 DEM720944:DEM720946 DOI720944:DOI720946 DYE720944:DYE720946 EIA720944:EIA720946 ERW720944:ERW720946 FBS720944:FBS720946 FLO720944:FLO720946 FVK720944:FVK720946 GFG720944:GFG720946 GPC720944:GPC720946 GYY720944:GYY720946 HIU720944:HIU720946 HSQ720944:HSQ720946 ICM720944:ICM720946 IMI720944:IMI720946 IWE720944:IWE720946 JGA720944:JGA720946 JPW720944:JPW720946 JZS720944:JZS720946 KJO720944:KJO720946 KTK720944:KTK720946 LDG720944:LDG720946 LNC720944:LNC720946 LWY720944:LWY720946 MGU720944:MGU720946 MQQ720944:MQQ720946 NAM720944:NAM720946 NKI720944:NKI720946 NUE720944:NUE720946 OEA720944:OEA720946 ONW720944:ONW720946 OXS720944:OXS720946 PHO720944:PHO720946 PRK720944:PRK720946 QBG720944:QBG720946 QLC720944:QLC720946 QUY720944:QUY720946 REU720944:REU720946 ROQ720944:ROQ720946 RYM720944:RYM720946 SII720944:SII720946 SSE720944:SSE720946 TCA720944:TCA720946 TLW720944:TLW720946 TVS720944:TVS720946 UFO720944:UFO720946 UPK720944:UPK720946 UZG720944:UZG720946 VJC720944:VJC720946 VSY720944:VSY720946 WCU720944:WCU720946 WMQ720944:WMQ720946 WWM720944:WWM720946 KA786480:KA786482 TW786480:TW786482 ADS786480:ADS786482 ANO786480:ANO786482 AXK786480:AXK786482 BHG786480:BHG786482 BRC786480:BRC786482 CAY786480:CAY786482 CKU786480:CKU786482 CUQ786480:CUQ786482 DEM786480:DEM786482 DOI786480:DOI786482 DYE786480:DYE786482 EIA786480:EIA786482 ERW786480:ERW786482 FBS786480:FBS786482 FLO786480:FLO786482 FVK786480:FVK786482 GFG786480:GFG786482 GPC786480:GPC786482 GYY786480:GYY786482 HIU786480:HIU786482 HSQ786480:HSQ786482 ICM786480:ICM786482 IMI786480:IMI786482 IWE786480:IWE786482 JGA786480:JGA786482 JPW786480:JPW786482 JZS786480:JZS786482 KJO786480:KJO786482 KTK786480:KTK786482 LDG786480:LDG786482 LNC786480:LNC786482 LWY786480:LWY786482 MGU786480:MGU786482 MQQ786480:MQQ786482 NAM786480:NAM786482 NKI786480:NKI786482 NUE786480:NUE786482 OEA786480:OEA786482 ONW786480:ONW786482 OXS786480:OXS786482 PHO786480:PHO786482 PRK786480:PRK786482 QBG786480:QBG786482 QLC786480:QLC786482 QUY786480:QUY786482 REU786480:REU786482 ROQ786480:ROQ786482 RYM786480:RYM786482 SII786480:SII786482 SSE786480:SSE786482 TCA786480:TCA786482 TLW786480:TLW786482 TVS786480:TVS786482 UFO786480:UFO786482 UPK786480:UPK786482 UZG786480:UZG786482 VJC786480:VJC786482 VSY786480:VSY786482 WCU786480:WCU786482 WMQ786480:WMQ786482 WWM786480:WWM786482 KA852016:KA852018 TW852016:TW852018 ADS852016:ADS852018 ANO852016:ANO852018 AXK852016:AXK852018 BHG852016:BHG852018 BRC852016:BRC852018 CAY852016:CAY852018 CKU852016:CKU852018 CUQ852016:CUQ852018 DEM852016:DEM852018 DOI852016:DOI852018 DYE852016:DYE852018 EIA852016:EIA852018 ERW852016:ERW852018 FBS852016:FBS852018 FLO852016:FLO852018 FVK852016:FVK852018 GFG852016:GFG852018 GPC852016:GPC852018 GYY852016:GYY852018 HIU852016:HIU852018 HSQ852016:HSQ852018 ICM852016:ICM852018 IMI852016:IMI852018 IWE852016:IWE852018 JGA852016:JGA852018 JPW852016:JPW852018 JZS852016:JZS852018 KJO852016:KJO852018 KTK852016:KTK852018 LDG852016:LDG852018 LNC852016:LNC852018 LWY852016:LWY852018 MGU852016:MGU852018 MQQ852016:MQQ852018 NAM852016:NAM852018 NKI852016:NKI852018 NUE852016:NUE852018 OEA852016:OEA852018 ONW852016:ONW852018 OXS852016:OXS852018 PHO852016:PHO852018 PRK852016:PRK852018 QBG852016:QBG852018 QLC852016:QLC852018 QUY852016:QUY852018 REU852016:REU852018 ROQ852016:ROQ852018 RYM852016:RYM852018 SII852016:SII852018 SSE852016:SSE852018 TCA852016:TCA852018 TLW852016:TLW852018 TVS852016:TVS852018 UFO852016:UFO852018 UPK852016:UPK852018 UZG852016:UZG852018 VJC852016:VJC852018 VSY852016:VSY852018 WCU852016:WCU852018 WMQ852016:WMQ852018 WWM852016:WWM852018 KA917552:KA917554 TW917552:TW917554 ADS917552:ADS917554 ANO917552:ANO917554 AXK917552:AXK917554 BHG917552:BHG917554 BRC917552:BRC917554 CAY917552:CAY917554 CKU917552:CKU917554 CUQ917552:CUQ917554 DEM917552:DEM917554 DOI917552:DOI917554 DYE917552:DYE917554 EIA917552:EIA917554 ERW917552:ERW917554 FBS917552:FBS917554 FLO917552:FLO917554 FVK917552:FVK917554 GFG917552:GFG917554 GPC917552:GPC917554 GYY917552:GYY917554 HIU917552:HIU917554 HSQ917552:HSQ917554 ICM917552:ICM917554 IMI917552:IMI917554 IWE917552:IWE917554 JGA917552:JGA917554 JPW917552:JPW917554 JZS917552:JZS917554 KJO917552:KJO917554 KTK917552:KTK917554 LDG917552:LDG917554 LNC917552:LNC917554 LWY917552:LWY917554 MGU917552:MGU917554 MQQ917552:MQQ917554 NAM917552:NAM917554 NKI917552:NKI917554 NUE917552:NUE917554 OEA917552:OEA917554 ONW917552:ONW917554 OXS917552:OXS917554 PHO917552:PHO917554 PRK917552:PRK917554 QBG917552:QBG917554 QLC917552:QLC917554 QUY917552:QUY917554 REU917552:REU917554 ROQ917552:ROQ917554 RYM917552:RYM917554 SII917552:SII917554 SSE917552:SSE917554 TCA917552:TCA917554 TLW917552:TLW917554 TVS917552:TVS917554 UFO917552:UFO917554 UPK917552:UPK917554 UZG917552:UZG917554 VJC917552:VJC917554 VSY917552:VSY917554 WCU917552:WCU917554 WMQ917552:WMQ917554 WWM917552:WWM917554 KA983088:KA983090 TW983088:TW983090 ADS983088:ADS983090 ANO983088:ANO983090 AXK983088:AXK983090 BHG983088:BHG983090 BRC983088:BRC983090 CAY983088:CAY983090 CKU983088:CKU983090 CUQ983088:CUQ983090 DEM983088:DEM983090 DOI983088:DOI983090 DYE983088:DYE983090 EIA983088:EIA983090 ERW983088:ERW983090 FBS983088:FBS983090 FLO983088:FLO983090 FVK983088:FVK983090 GFG983088:GFG983090 GPC983088:GPC983090 GYY983088:GYY983090 HIU983088:HIU983090 HSQ983088:HSQ983090 ICM983088:ICM983090 IMI983088:IMI983090 IWE983088:IWE983090 JGA983088:JGA983090 JPW983088:JPW983090 JZS983088:JZS983090 KJO983088:KJO983090 KTK983088:KTK983090 LDG983088:LDG983090 LNC983088:LNC983090 LWY983088:LWY983090 MGU983088:MGU983090 MQQ983088:MQQ983090 NAM983088:NAM983090 NKI983088:NKI983090 NUE983088:NUE983090 OEA983088:OEA983090 ONW983088:ONW983090 OXS983088:OXS983090 PHO983088:PHO983090 PRK983088:PRK983090 QBG983088:QBG983090 QLC983088:QLC983090 QUY983088:QUY983090 REU983088:REU983090 ROQ983088:ROQ983090 RYM983088:RYM983090 SII983088:SII983090 SSE983088:SSE983090 TCA983088:TCA983090 TLW983088:TLW983090 TVS983088:TVS983090 UFO983088:UFO983090 UPK983088:UPK983090 UZG983088:UZG983090 VJC983088:VJC983090 VSY983088:VSY983090 WCU983088:WCU983090 WMQ983088:WMQ983090 WWM983088:WWM983090 AF65578 KD65578 TZ65578 ADV65578 ANR65578 AXN65578 BHJ65578 BRF65578 CBB65578 CKX65578 CUT65578 DEP65578 DOL65578 DYH65578 EID65578 ERZ65578 FBV65578 FLR65578 FVN65578 GFJ65578 GPF65578 GZB65578 HIX65578 HST65578 ICP65578 IML65578 IWH65578 JGD65578 JPZ65578 JZV65578 KJR65578 KTN65578 LDJ65578 LNF65578 LXB65578 MGX65578 MQT65578 NAP65578 NKL65578 NUH65578 OED65578 ONZ65578 OXV65578 PHR65578 PRN65578 QBJ65578 QLF65578 QVB65578 REX65578 ROT65578 RYP65578 SIL65578 SSH65578 TCD65578 TLZ65578 TVV65578 UFR65578 UPN65578 UZJ65578 VJF65578 VTB65578 WCX65578 WMT65578 WWP65578 AF131114 KD131114 TZ131114 ADV131114 ANR131114 AXN131114 BHJ131114 BRF131114 CBB131114 CKX131114 CUT131114 DEP131114 DOL131114 DYH131114 EID131114 ERZ131114 FBV131114 FLR131114 FVN131114 GFJ131114 GPF131114 GZB131114 HIX131114 HST131114 ICP131114 IML131114 IWH131114 JGD131114 JPZ131114 JZV131114 KJR131114 KTN131114 LDJ131114 LNF131114 LXB131114 MGX131114 MQT131114 NAP131114 NKL131114 NUH131114 OED131114 ONZ131114 OXV131114 PHR131114 PRN131114 QBJ131114 QLF131114 QVB131114 REX131114 ROT131114 RYP131114 SIL131114 SSH131114 TCD131114 TLZ131114 TVV131114 UFR131114 UPN131114 UZJ131114 VJF131114 VTB131114 WCX131114 WMT131114 WWP131114 AF196650 KD196650 TZ196650 ADV196650 ANR196650 AXN196650 BHJ196650 BRF196650 CBB196650 CKX196650 CUT196650 DEP196650 DOL196650 DYH196650 EID196650 ERZ196650 FBV196650 FLR196650 FVN196650 GFJ196650 GPF196650 GZB196650 HIX196650 HST196650 ICP196650 IML196650 IWH196650 JGD196650 JPZ196650 JZV196650 KJR196650 KTN196650 LDJ196650 LNF196650 LXB196650 MGX196650 MQT196650 NAP196650 NKL196650 NUH196650 OED196650 ONZ196650 OXV196650 PHR196650 PRN196650 QBJ196650 QLF196650 QVB196650 REX196650 ROT196650 RYP196650 SIL196650 SSH196650 TCD196650 TLZ196650 TVV196650 UFR196650 UPN196650 UZJ196650 VJF196650 VTB196650 WCX196650 WMT196650 WWP196650 AF262186 KD262186 TZ262186 ADV262186 ANR262186 AXN262186 BHJ262186 BRF262186 CBB262186 CKX262186 CUT262186 DEP262186 DOL262186 DYH262186 EID262186 ERZ262186 FBV262186 FLR262186 FVN262186 GFJ262186 GPF262186 GZB262186 HIX262186 HST262186 ICP262186 IML262186 IWH262186 JGD262186 JPZ262186 JZV262186 KJR262186 KTN262186 LDJ262186 LNF262186 LXB262186 MGX262186 MQT262186 NAP262186 NKL262186 NUH262186 OED262186 ONZ262186 OXV262186 PHR262186 PRN262186 QBJ262186 QLF262186 QVB262186 REX262186 ROT262186 RYP262186 SIL262186 SSH262186 TCD262186 TLZ262186 TVV262186 UFR262186 UPN262186 UZJ262186 VJF262186 VTB262186 WCX262186 WMT262186 WWP262186 AF327722 KD327722 TZ327722 ADV327722 ANR327722 AXN327722 BHJ327722 BRF327722 CBB327722 CKX327722 CUT327722 DEP327722 DOL327722 DYH327722 EID327722 ERZ327722 FBV327722 FLR327722 FVN327722 GFJ327722 GPF327722 GZB327722 HIX327722 HST327722 ICP327722 IML327722 IWH327722 JGD327722 JPZ327722 JZV327722 KJR327722 KTN327722 LDJ327722 LNF327722 LXB327722 MGX327722 MQT327722 NAP327722 NKL327722 NUH327722 OED327722 ONZ327722 OXV327722 PHR327722 PRN327722 QBJ327722 QLF327722 QVB327722 REX327722 ROT327722 RYP327722 SIL327722 SSH327722 TCD327722 TLZ327722 TVV327722 UFR327722 UPN327722 UZJ327722 VJF327722 VTB327722 WCX327722 WMT327722 WWP327722 AF393258 KD393258 TZ393258 ADV393258 ANR393258 AXN393258 BHJ393258 BRF393258 CBB393258 CKX393258 CUT393258 DEP393258 DOL393258 DYH393258 EID393258 ERZ393258 FBV393258 FLR393258 FVN393258 GFJ393258 GPF393258 GZB393258 HIX393258 HST393258 ICP393258 IML393258 IWH393258 JGD393258 JPZ393258 JZV393258 KJR393258 KTN393258 LDJ393258 LNF393258 LXB393258 MGX393258 MQT393258 NAP393258 NKL393258 NUH393258 OED393258 ONZ393258 OXV393258 PHR393258 PRN393258 QBJ393258 QLF393258 QVB393258 REX393258 ROT393258 RYP393258 SIL393258 SSH393258 TCD393258 TLZ393258 TVV393258 UFR393258 UPN393258 UZJ393258 VJF393258 VTB393258 WCX393258 WMT393258 WWP393258 AF458794 KD458794 TZ458794 ADV458794 ANR458794 AXN458794 BHJ458794 BRF458794 CBB458794 CKX458794 CUT458794 DEP458794 DOL458794 DYH458794 EID458794 ERZ458794 FBV458794 FLR458794 FVN458794 GFJ458794 GPF458794 GZB458794 HIX458794 HST458794 ICP458794 IML458794 IWH458794 JGD458794 JPZ458794 JZV458794 KJR458794 KTN458794 LDJ458794 LNF458794 LXB458794 MGX458794 MQT458794 NAP458794 NKL458794 NUH458794 OED458794 ONZ458794 OXV458794 PHR458794 PRN458794 QBJ458794 QLF458794 QVB458794 REX458794 ROT458794 RYP458794 SIL458794 SSH458794 TCD458794 TLZ458794 TVV458794 UFR458794 UPN458794 UZJ458794 VJF458794 VTB458794 WCX458794 WMT458794 WWP458794 AF524330 KD524330 TZ524330 ADV524330 ANR524330 AXN524330 BHJ524330 BRF524330 CBB524330 CKX524330 CUT524330 DEP524330 DOL524330 DYH524330 EID524330 ERZ524330 FBV524330 FLR524330 FVN524330 GFJ524330 GPF524330 GZB524330 HIX524330 HST524330 ICP524330 IML524330 IWH524330 JGD524330 JPZ524330 JZV524330 KJR524330 KTN524330 LDJ524330 LNF524330 LXB524330 MGX524330 MQT524330 NAP524330 NKL524330 NUH524330 OED524330 ONZ524330 OXV524330 PHR524330 PRN524330 QBJ524330 QLF524330 QVB524330 REX524330 ROT524330 RYP524330 SIL524330 SSH524330 TCD524330 TLZ524330 TVV524330 UFR524330 UPN524330 UZJ524330 VJF524330 VTB524330 WCX524330 WMT524330 WWP524330 AF589866 KD589866 TZ589866 ADV589866 ANR589866 AXN589866 BHJ589866 BRF589866 CBB589866 CKX589866 CUT589866 DEP589866 DOL589866 DYH589866 EID589866 ERZ589866 FBV589866 FLR589866 FVN589866 GFJ589866 GPF589866 GZB589866 HIX589866 HST589866 ICP589866 IML589866 IWH589866 JGD589866 JPZ589866 JZV589866 KJR589866 KTN589866 LDJ589866 LNF589866 LXB589866 MGX589866 MQT589866 NAP589866 NKL589866 NUH589866 OED589866 ONZ589866 OXV589866 PHR589866 PRN589866 QBJ589866 QLF589866 QVB589866 REX589866 ROT589866 RYP589866 SIL589866 SSH589866 TCD589866 TLZ589866 TVV589866 UFR589866 UPN589866 UZJ589866 VJF589866 VTB589866 WCX589866 WMT589866 WWP589866 AF655402 KD655402 TZ655402 ADV655402 ANR655402 AXN655402 BHJ655402 BRF655402 CBB655402 CKX655402 CUT655402 DEP655402 DOL655402 DYH655402 EID655402 ERZ655402 FBV655402 FLR655402 FVN655402 GFJ655402 GPF655402 GZB655402 HIX655402 HST655402 ICP655402 IML655402 IWH655402 JGD655402 JPZ655402 JZV655402 KJR655402 KTN655402 LDJ655402 LNF655402 LXB655402 MGX655402 MQT655402 NAP655402 NKL655402 NUH655402 OED655402 ONZ655402 OXV655402 PHR655402 PRN655402 QBJ655402 QLF655402 QVB655402 REX655402 ROT655402 RYP655402 SIL655402 SSH655402 TCD655402 TLZ655402 TVV655402 UFR655402 UPN655402 UZJ655402 VJF655402 VTB655402 WCX655402 WMT655402 WWP655402 AF720938 KD720938 TZ720938 ADV720938 ANR720938 AXN720938 BHJ720938 BRF720938 CBB720938 CKX720938 CUT720938 DEP720938 DOL720938 DYH720938 EID720938 ERZ720938 FBV720938 FLR720938 FVN720938 GFJ720938 GPF720938 GZB720938 HIX720938 HST720938 ICP720938 IML720938 IWH720938 JGD720938 JPZ720938 JZV720938 KJR720938 KTN720938 LDJ720938 LNF720938 LXB720938 MGX720938 MQT720938 NAP720938 NKL720938 NUH720938 OED720938 ONZ720938 OXV720938 PHR720938 PRN720938 QBJ720938 QLF720938 QVB720938 REX720938 ROT720938 RYP720938 SIL720938 SSH720938 TCD720938 TLZ720938 TVV720938 UFR720938 UPN720938 UZJ720938 VJF720938 VTB720938 WCX720938 WMT720938 WWP720938 AF786474 KD786474 TZ786474 ADV786474 ANR786474 AXN786474 BHJ786474 BRF786474 CBB786474 CKX786474 CUT786474 DEP786474 DOL786474 DYH786474 EID786474 ERZ786474 FBV786474 FLR786474 FVN786474 GFJ786474 GPF786474 GZB786474 HIX786474 HST786474 ICP786474 IML786474 IWH786474 JGD786474 JPZ786474 JZV786474 KJR786474 KTN786474 LDJ786474 LNF786474 LXB786474 MGX786474 MQT786474 NAP786474 NKL786474 NUH786474 OED786474 ONZ786474 OXV786474 PHR786474 PRN786474 QBJ786474 QLF786474 QVB786474 REX786474 ROT786474 RYP786474 SIL786474 SSH786474 TCD786474 TLZ786474 TVV786474 UFR786474 UPN786474 UZJ786474 VJF786474 VTB786474 WCX786474 WMT786474 WWP786474 AF852010 KD852010 TZ852010 ADV852010 ANR852010 AXN852010 BHJ852010 BRF852010 CBB852010 CKX852010 CUT852010 DEP852010 DOL852010 DYH852010 EID852010 ERZ852010 FBV852010 FLR852010 FVN852010 GFJ852010 GPF852010 GZB852010 HIX852010 HST852010 ICP852010 IML852010 IWH852010 JGD852010 JPZ852010 JZV852010 KJR852010 KTN852010 LDJ852010 LNF852010 LXB852010 MGX852010 MQT852010 NAP852010 NKL852010 NUH852010 OED852010 ONZ852010 OXV852010 PHR852010 PRN852010 QBJ852010 QLF852010 QVB852010 REX852010 ROT852010 RYP852010 SIL852010 SSH852010 TCD852010 TLZ852010 TVV852010 UFR852010 UPN852010 UZJ852010 VJF852010 VTB852010 WCX852010 WMT852010 WWP852010 AF917546 KD917546 TZ917546 ADV917546 ANR917546 AXN917546 BHJ917546 BRF917546 CBB917546 CKX917546 CUT917546 DEP917546 DOL917546 DYH917546 EID917546 ERZ917546 FBV917546 FLR917546 FVN917546 GFJ917546 GPF917546 GZB917546 HIX917546 HST917546 ICP917546 IML917546 IWH917546 JGD917546 JPZ917546 JZV917546 KJR917546 KTN917546 LDJ917546 LNF917546 LXB917546 MGX917546 MQT917546 NAP917546 NKL917546 NUH917546 OED917546 ONZ917546 OXV917546 PHR917546 PRN917546 QBJ917546 QLF917546 QVB917546 REX917546 ROT917546 RYP917546 SIL917546 SSH917546 TCD917546 TLZ917546 TVV917546 UFR917546 UPN917546 UZJ917546 VJF917546 VTB917546 WCX917546 WMT917546 WWP917546 AF983082 KD983082 TZ983082 ADV983082 ANR983082 AXN983082 BHJ983082 BRF983082 CBB983082 CKX983082 CUT983082 DEP983082 DOL983082 DYH983082 EID983082 ERZ983082 FBV983082 FLR983082 FVN983082 GFJ983082 GPF983082 GZB983082 HIX983082 HST983082 ICP983082 IML983082 IWH983082 JGD983082 JPZ983082 JZV983082 KJR983082 KTN983082 LDJ983082 LNF983082 LXB983082 MGX983082 MQT983082 NAP983082 NKL983082 NUH983082 OED983082 ONZ983082 OXV983082 PHR983082 PRN983082 QBJ983082 QLF983082 QVB983082 REX983082 ROT983082 RYP983082 SIL983082 SSH983082 TCD983082 TLZ983082 TVV983082 UFR983082 UPN983082 UZJ983082 VJF983082 VTB983082 WCX983082 WMT983082 WWP983082 AF65584:AF65585 KD65584:KD65585 TZ65584:TZ65585 ADV65584:ADV65585 ANR65584:ANR65585 AXN65584:AXN65585 BHJ65584:BHJ65585 BRF65584:BRF65585 CBB65584:CBB65585 CKX65584:CKX65585 CUT65584:CUT65585 DEP65584:DEP65585 DOL65584:DOL65585 DYH65584:DYH65585 EID65584:EID65585 ERZ65584:ERZ65585 FBV65584:FBV65585 FLR65584:FLR65585 FVN65584:FVN65585 GFJ65584:GFJ65585 GPF65584:GPF65585 GZB65584:GZB65585 HIX65584:HIX65585 HST65584:HST65585 ICP65584:ICP65585 IML65584:IML65585 IWH65584:IWH65585 JGD65584:JGD65585 JPZ65584:JPZ65585 JZV65584:JZV65585 KJR65584:KJR65585 KTN65584:KTN65585 LDJ65584:LDJ65585 LNF65584:LNF65585 LXB65584:LXB65585 MGX65584:MGX65585 MQT65584:MQT65585 NAP65584:NAP65585 NKL65584:NKL65585 NUH65584:NUH65585 OED65584:OED65585 ONZ65584:ONZ65585 OXV65584:OXV65585 PHR65584:PHR65585 PRN65584:PRN65585 QBJ65584:QBJ65585 QLF65584:QLF65585 QVB65584:QVB65585 REX65584:REX65585 ROT65584:ROT65585 RYP65584:RYP65585 SIL65584:SIL65585 SSH65584:SSH65585 TCD65584:TCD65585 TLZ65584:TLZ65585 TVV65584:TVV65585 UFR65584:UFR65585 UPN65584:UPN65585 UZJ65584:UZJ65585 VJF65584:VJF65585 VTB65584:VTB65585 WCX65584:WCX65585 WMT65584:WMT65585 WWP65584:WWP65585 AF131120:AF131121 KD131120:KD131121 TZ131120:TZ131121 ADV131120:ADV131121 ANR131120:ANR131121 AXN131120:AXN131121 BHJ131120:BHJ131121 BRF131120:BRF131121 CBB131120:CBB131121 CKX131120:CKX131121 CUT131120:CUT131121 DEP131120:DEP131121 DOL131120:DOL131121 DYH131120:DYH131121 EID131120:EID131121 ERZ131120:ERZ131121 FBV131120:FBV131121 FLR131120:FLR131121 FVN131120:FVN131121 GFJ131120:GFJ131121 GPF131120:GPF131121 GZB131120:GZB131121 HIX131120:HIX131121 HST131120:HST131121 ICP131120:ICP131121 IML131120:IML131121 IWH131120:IWH131121 JGD131120:JGD131121 JPZ131120:JPZ131121 JZV131120:JZV131121 KJR131120:KJR131121 KTN131120:KTN131121 LDJ131120:LDJ131121 LNF131120:LNF131121 LXB131120:LXB131121 MGX131120:MGX131121 MQT131120:MQT131121 NAP131120:NAP131121 NKL131120:NKL131121 NUH131120:NUH131121 OED131120:OED131121 ONZ131120:ONZ131121 OXV131120:OXV131121 PHR131120:PHR131121 PRN131120:PRN131121 QBJ131120:QBJ131121 QLF131120:QLF131121 QVB131120:QVB131121 REX131120:REX131121 ROT131120:ROT131121 RYP131120:RYP131121 SIL131120:SIL131121 SSH131120:SSH131121 TCD131120:TCD131121 TLZ131120:TLZ131121 TVV131120:TVV131121 UFR131120:UFR131121 UPN131120:UPN131121 UZJ131120:UZJ131121 VJF131120:VJF131121 VTB131120:VTB131121 WCX131120:WCX131121 WMT131120:WMT131121 WWP131120:WWP131121 AF196656:AF196657 KD196656:KD196657 TZ196656:TZ196657 ADV196656:ADV196657 ANR196656:ANR196657 AXN196656:AXN196657 BHJ196656:BHJ196657 BRF196656:BRF196657 CBB196656:CBB196657 CKX196656:CKX196657 CUT196656:CUT196657 DEP196656:DEP196657 DOL196656:DOL196657 DYH196656:DYH196657 EID196656:EID196657 ERZ196656:ERZ196657 FBV196656:FBV196657 FLR196656:FLR196657 FVN196656:FVN196657 GFJ196656:GFJ196657 GPF196656:GPF196657 GZB196656:GZB196657 HIX196656:HIX196657 HST196656:HST196657 ICP196656:ICP196657 IML196656:IML196657 IWH196656:IWH196657 JGD196656:JGD196657 JPZ196656:JPZ196657 JZV196656:JZV196657 KJR196656:KJR196657 KTN196656:KTN196657 LDJ196656:LDJ196657 LNF196656:LNF196657 LXB196656:LXB196657 MGX196656:MGX196657 MQT196656:MQT196657 NAP196656:NAP196657 NKL196656:NKL196657 NUH196656:NUH196657 OED196656:OED196657 ONZ196656:ONZ196657 OXV196656:OXV196657 PHR196656:PHR196657 PRN196656:PRN196657 QBJ196656:QBJ196657 QLF196656:QLF196657 QVB196656:QVB196657 REX196656:REX196657 ROT196656:ROT196657 RYP196656:RYP196657 SIL196656:SIL196657 SSH196656:SSH196657 TCD196656:TCD196657 TLZ196656:TLZ196657 TVV196656:TVV196657 UFR196656:UFR196657 UPN196656:UPN196657 UZJ196656:UZJ196657 VJF196656:VJF196657 VTB196656:VTB196657 WCX196656:WCX196657 WMT196656:WMT196657 WWP196656:WWP196657 AF262192:AF262193 KD262192:KD262193 TZ262192:TZ262193 ADV262192:ADV262193 ANR262192:ANR262193 AXN262192:AXN262193 BHJ262192:BHJ262193 BRF262192:BRF262193 CBB262192:CBB262193 CKX262192:CKX262193 CUT262192:CUT262193 DEP262192:DEP262193 DOL262192:DOL262193 DYH262192:DYH262193 EID262192:EID262193 ERZ262192:ERZ262193 FBV262192:FBV262193 FLR262192:FLR262193 FVN262192:FVN262193 GFJ262192:GFJ262193 GPF262192:GPF262193 GZB262192:GZB262193 HIX262192:HIX262193 HST262192:HST262193 ICP262192:ICP262193 IML262192:IML262193 IWH262192:IWH262193 JGD262192:JGD262193 JPZ262192:JPZ262193 JZV262192:JZV262193 KJR262192:KJR262193 KTN262192:KTN262193 LDJ262192:LDJ262193 LNF262192:LNF262193 LXB262192:LXB262193 MGX262192:MGX262193 MQT262192:MQT262193 NAP262192:NAP262193 NKL262192:NKL262193 NUH262192:NUH262193 OED262192:OED262193 ONZ262192:ONZ262193 OXV262192:OXV262193 PHR262192:PHR262193 PRN262192:PRN262193 QBJ262192:QBJ262193 QLF262192:QLF262193 QVB262192:QVB262193 REX262192:REX262193 ROT262192:ROT262193 RYP262192:RYP262193 SIL262192:SIL262193 SSH262192:SSH262193 TCD262192:TCD262193 TLZ262192:TLZ262193 TVV262192:TVV262193 UFR262192:UFR262193 UPN262192:UPN262193 UZJ262192:UZJ262193 VJF262192:VJF262193 VTB262192:VTB262193 WCX262192:WCX262193 WMT262192:WMT262193 WWP262192:WWP262193 AF327728:AF327729 KD327728:KD327729 TZ327728:TZ327729 ADV327728:ADV327729 ANR327728:ANR327729 AXN327728:AXN327729 BHJ327728:BHJ327729 BRF327728:BRF327729 CBB327728:CBB327729 CKX327728:CKX327729 CUT327728:CUT327729 DEP327728:DEP327729 DOL327728:DOL327729 DYH327728:DYH327729 EID327728:EID327729 ERZ327728:ERZ327729 FBV327728:FBV327729 FLR327728:FLR327729 FVN327728:FVN327729 GFJ327728:GFJ327729 GPF327728:GPF327729 GZB327728:GZB327729 HIX327728:HIX327729 HST327728:HST327729 ICP327728:ICP327729 IML327728:IML327729 IWH327728:IWH327729 JGD327728:JGD327729 JPZ327728:JPZ327729 JZV327728:JZV327729 KJR327728:KJR327729 KTN327728:KTN327729 LDJ327728:LDJ327729 LNF327728:LNF327729 LXB327728:LXB327729 MGX327728:MGX327729 MQT327728:MQT327729 NAP327728:NAP327729 NKL327728:NKL327729 NUH327728:NUH327729 OED327728:OED327729 ONZ327728:ONZ327729 OXV327728:OXV327729 PHR327728:PHR327729 PRN327728:PRN327729 QBJ327728:QBJ327729 QLF327728:QLF327729 QVB327728:QVB327729 REX327728:REX327729 ROT327728:ROT327729 RYP327728:RYP327729 SIL327728:SIL327729 SSH327728:SSH327729 TCD327728:TCD327729 TLZ327728:TLZ327729 TVV327728:TVV327729 UFR327728:UFR327729 UPN327728:UPN327729 UZJ327728:UZJ327729 VJF327728:VJF327729 VTB327728:VTB327729 WCX327728:WCX327729 WMT327728:WMT327729 WWP327728:WWP327729 AF393264:AF393265 KD393264:KD393265 TZ393264:TZ393265 ADV393264:ADV393265 ANR393264:ANR393265 AXN393264:AXN393265 BHJ393264:BHJ393265 BRF393264:BRF393265 CBB393264:CBB393265 CKX393264:CKX393265 CUT393264:CUT393265 DEP393264:DEP393265 DOL393264:DOL393265 DYH393264:DYH393265 EID393264:EID393265 ERZ393264:ERZ393265 FBV393264:FBV393265 FLR393264:FLR393265 FVN393264:FVN393265 GFJ393264:GFJ393265 GPF393264:GPF393265 GZB393264:GZB393265 HIX393264:HIX393265 HST393264:HST393265 ICP393264:ICP393265 IML393264:IML393265 IWH393264:IWH393265 JGD393264:JGD393265 JPZ393264:JPZ393265 JZV393264:JZV393265 KJR393264:KJR393265 KTN393264:KTN393265 LDJ393264:LDJ393265 LNF393264:LNF393265 LXB393264:LXB393265 MGX393264:MGX393265 MQT393264:MQT393265 NAP393264:NAP393265 NKL393264:NKL393265 NUH393264:NUH393265 OED393264:OED393265 ONZ393264:ONZ393265 OXV393264:OXV393265 PHR393264:PHR393265 PRN393264:PRN393265 QBJ393264:QBJ393265 QLF393264:QLF393265 QVB393264:QVB393265 REX393264:REX393265 ROT393264:ROT393265 RYP393264:RYP393265 SIL393264:SIL393265 SSH393264:SSH393265 TCD393264:TCD393265 TLZ393264:TLZ393265 TVV393264:TVV393265 UFR393264:UFR393265 UPN393264:UPN393265 UZJ393264:UZJ393265 VJF393264:VJF393265 VTB393264:VTB393265 WCX393264:WCX393265 WMT393264:WMT393265 WWP393264:WWP393265 AF458800:AF458801 KD458800:KD458801 TZ458800:TZ458801 ADV458800:ADV458801 ANR458800:ANR458801 AXN458800:AXN458801 BHJ458800:BHJ458801 BRF458800:BRF458801 CBB458800:CBB458801 CKX458800:CKX458801 CUT458800:CUT458801 DEP458800:DEP458801 DOL458800:DOL458801 DYH458800:DYH458801 EID458800:EID458801 ERZ458800:ERZ458801 FBV458800:FBV458801 FLR458800:FLR458801 FVN458800:FVN458801 GFJ458800:GFJ458801 GPF458800:GPF458801 GZB458800:GZB458801 HIX458800:HIX458801 HST458800:HST458801 ICP458800:ICP458801 IML458800:IML458801 IWH458800:IWH458801 JGD458800:JGD458801 JPZ458800:JPZ458801 JZV458800:JZV458801 KJR458800:KJR458801 KTN458800:KTN458801 LDJ458800:LDJ458801 LNF458800:LNF458801 LXB458800:LXB458801 MGX458800:MGX458801 MQT458800:MQT458801 NAP458800:NAP458801 NKL458800:NKL458801 NUH458800:NUH458801 OED458800:OED458801 ONZ458800:ONZ458801 OXV458800:OXV458801 PHR458800:PHR458801 PRN458800:PRN458801 QBJ458800:QBJ458801 QLF458800:QLF458801 QVB458800:QVB458801 REX458800:REX458801 ROT458800:ROT458801 RYP458800:RYP458801 SIL458800:SIL458801 SSH458800:SSH458801 TCD458800:TCD458801 TLZ458800:TLZ458801 TVV458800:TVV458801 UFR458800:UFR458801 UPN458800:UPN458801 UZJ458800:UZJ458801 VJF458800:VJF458801 VTB458800:VTB458801 WCX458800:WCX458801 WMT458800:WMT458801 WWP458800:WWP458801 AF524336:AF524337 KD524336:KD524337 TZ524336:TZ524337 ADV524336:ADV524337 ANR524336:ANR524337 AXN524336:AXN524337 BHJ524336:BHJ524337 BRF524336:BRF524337 CBB524336:CBB524337 CKX524336:CKX524337 CUT524336:CUT524337 DEP524336:DEP524337 DOL524336:DOL524337 DYH524336:DYH524337 EID524336:EID524337 ERZ524336:ERZ524337 FBV524336:FBV524337 FLR524336:FLR524337 FVN524336:FVN524337 GFJ524336:GFJ524337 GPF524336:GPF524337 GZB524336:GZB524337 HIX524336:HIX524337 HST524336:HST524337 ICP524336:ICP524337 IML524336:IML524337 IWH524336:IWH524337 JGD524336:JGD524337 JPZ524336:JPZ524337 JZV524336:JZV524337 KJR524336:KJR524337 KTN524336:KTN524337 LDJ524336:LDJ524337 LNF524336:LNF524337 LXB524336:LXB524337 MGX524336:MGX524337 MQT524336:MQT524337 NAP524336:NAP524337 NKL524336:NKL524337 NUH524336:NUH524337 OED524336:OED524337 ONZ524336:ONZ524337 OXV524336:OXV524337 PHR524336:PHR524337 PRN524336:PRN524337 QBJ524336:QBJ524337 QLF524336:QLF524337 QVB524336:QVB524337 REX524336:REX524337 ROT524336:ROT524337 RYP524336:RYP524337 SIL524336:SIL524337 SSH524336:SSH524337 TCD524336:TCD524337 TLZ524336:TLZ524337 TVV524336:TVV524337 UFR524336:UFR524337 UPN524336:UPN524337 UZJ524336:UZJ524337 VJF524336:VJF524337 VTB524336:VTB524337 WCX524336:WCX524337 WMT524336:WMT524337 WWP524336:WWP524337 AF589872:AF589873 KD589872:KD589873 TZ589872:TZ589873 ADV589872:ADV589873 ANR589872:ANR589873 AXN589872:AXN589873 BHJ589872:BHJ589873 BRF589872:BRF589873 CBB589872:CBB589873 CKX589872:CKX589873 CUT589872:CUT589873 DEP589872:DEP589873 DOL589872:DOL589873 DYH589872:DYH589873 EID589872:EID589873 ERZ589872:ERZ589873 FBV589872:FBV589873 FLR589872:FLR589873 FVN589872:FVN589873 GFJ589872:GFJ589873 GPF589872:GPF589873 GZB589872:GZB589873 HIX589872:HIX589873 HST589872:HST589873 ICP589872:ICP589873 IML589872:IML589873 IWH589872:IWH589873 JGD589872:JGD589873 JPZ589872:JPZ589873 JZV589872:JZV589873 KJR589872:KJR589873 KTN589872:KTN589873 LDJ589872:LDJ589873 LNF589872:LNF589873 LXB589872:LXB589873 MGX589872:MGX589873 MQT589872:MQT589873 NAP589872:NAP589873 NKL589872:NKL589873 NUH589872:NUH589873 OED589872:OED589873 ONZ589872:ONZ589873 OXV589872:OXV589873 PHR589872:PHR589873 PRN589872:PRN589873 QBJ589872:QBJ589873 QLF589872:QLF589873 QVB589872:QVB589873 REX589872:REX589873 ROT589872:ROT589873 RYP589872:RYP589873 SIL589872:SIL589873 SSH589872:SSH589873 TCD589872:TCD589873 TLZ589872:TLZ589873 TVV589872:TVV589873 UFR589872:UFR589873 UPN589872:UPN589873 UZJ589872:UZJ589873 VJF589872:VJF589873 VTB589872:VTB589873 WCX589872:WCX589873 WMT589872:WMT589873 WWP589872:WWP589873 AF655408:AF655409 KD655408:KD655409 TZ655408:TZ655409 ADV655408:ADV655409 ANR655408:ANR655409 AXN655408:AXN655409 BHJ655408:BHJ655409 BRF655408:BRF655409 CBB655408:CBB655409 CKX655408:CKX655409 CUT655408:CUT655409 DEP655408:DEP655409 DOL655408:DOL655409 DYH655408:DYH655409 EID655408:EID655409 ERZ655408:ERZ655409 FBV655408:FBV655409 FLR655408:FLR655409 FVN655408:FVN655409 GFJ655408:GFJ655409 GPF655408:GPF655409 GZB655408:GZB655409 HIX655408:HIX655409 HST655408:HST655409 ICP655408:ICP655409 IML655408:IML655409 IWH655408:IWH655409 JGD655408:JGD655409 JPZ655408:JPZ655409 JZV655408:JZV655409 KJR655408:KJR655409 KTN655408:KTN655409 LDJ655408:LDJ655409 LNF655408:LNF655409 LXB655408:LXB655409 MGX655408:MGX655409 MQT655408:MQT655409 NAP655408:NAP655409 NKL655408:NKL655409 NUH655408:NUH655409 OED655408:OED655409 ONZ655408:ONZ655409 OXV655408:OXV655409 PHR655408:PHR655409 PRN655408:PRN655409 QBJ655408:QBJ655409 QLF655408:QLF655409 QVB655408:QVB655409 REX655408:REX655409 ROT655408:ROT655409 RYP655408:RYP655409 SIL655408:SIL655409 SSH655408:SSH655409 TCD655408:TCD655409 TLZ655408:TLZ655409 TVV655408:TVV655409 UFR655408:UFR655409 UPN655408:UPN655409 UZJ655408:UZJ655409 VJF655408:VJF655409 VTB655408:VTB655409 WCX655408:WCX655409 WMT655408:WMT655409 WWP655408:WWP655409 AF720944:AF720945 KD720944:KD720945 TZ720944:TZ720945 ADV720944:ADV720945 ANR720944:ANR720945 AXN720944:AXN720945 BHJ720944:BHJ720945 BRF720944:BRF720945 CBB720944:CBB720945 CKX720944:CKX720945 CUT720944:CUT720945 DEP720944:DEP720945 DOL720944:DOL720945 DYH720944:DYH720945 EID720944:EID720945 ERZ720944:ERZ720945 FBV720944:FBV720945 FLR720944:FLR720945 FVN720944:FVN720945 GFJ720944:GFJ720945 GPF720944:GPF720945 GZB720944:GZB720945 HIX720944:HIX720945 HST720944:HST720945 ICP720944:ICP720945 IML720944:IML720945 IWH720944:IWH720945 JGD720944:JGD720945 JPZ720944:JPZ720945 JZV720944:JZV720945 KJR720944:KJR720945 KTN720944:KTN720945 LDJ720944:LDJ720945 LNF720944:LNF720945 LXB720944:LXB720945 MGX720944:MGX720945 MQT720944:MQT720945 NAP720944:NAP720945 NKL720944:NKL720945 NUH720944:NUH720945 OED720944:OED720945 ONZ720944:ONZ720945 OXV720944:OXV720945 PHR720944:PHR720945 PRN720944:PRN720945 QBJ720944:QBJ720945 QLF720944:QLF720945 QVB720944:QVB720945 REX720944:REX720945 ROT720944:ROT720945 RYP720944:RYP720945 SIL720944:SIL720945 SSH720944:SSH720945 TCD720944:TCD720945 TLZ720944:TLZ720945 TVV720944:TVV720945 UFR720944:UFR720945 UPN720944:UPN720945 UZJ720944:UZJ720945 VJF720944:VJF720945 VTB720944:VTB720945 WCX720944:WCX720945 WMT720944:WMT720945 WWP720944:WWP720945 AF786480:AF786481 KD786480:KD786481 TZ786480:TZ786481 ADV786480:ADV786481 ANR786480:ANR786481 AXN786480:AXN786481 BHJ786480:BHJ786481 BRF786480:BRF786481 CBB786480:CBB786481 CKX786480:CKX786481 CUT786480:CUT786481 DEP786480:DEP786481 DOL786480:DOL786481 DYH786480:DYH786481 EID786480:EID786481 ERZ786480:ERZ786481 FBV786480:FBV786481 FLR786480:FLR786481 FVN786480:FVN786481 GFJ786480:GFJ786481 GPF786480:GPF786481 GZB786480:GZB786481 HIX786480:HIX786481 HST786480:HST786481 ICP786480:ICP786481 IML786480:IML786481 IWH786480:IWH786481 JGD786480:JGD786481 JPZ786480:JPZ786481 JZV786480:JZV786481 KJR786480:KJR786481 KTN786480:KTN786481 LDJ786480:LDJ786481 LNF786480:LNF786481 LXB786480:LXB786481 MGX786480:MGX786481 MQT786480:MQT786481 NAP786480:NAP786481 NKL786480:NKL786481 NUH786480:NUH786481 OED786480:OED786481 ONZ786480:ONZ786481 OXV786480:OXV786481 PHR786480:PHR786481 PRN786480:PRN786481 QBJ786480:QBJ786481 QLF786480:QLF786481 QVB786480:QVB786481 REX786480:REX786481 ROT786480:ROT786481 RYP786480:RYP786481 SIL786480:SIL786481 SSH786480:SSH786481 TCD786480:TCD786481 TLZ786480:TLZ786481 TVV786480:TVV786481 UFR786480:UFR786481 UPN786480:UPN786481 UZJ786480:UZJ786481 VJF786480:VJF786481 VTB786480:VTB786481 WCX786480:WCX786481 WMT786480:WMT786481 WWP786480:WWP786481 AF852016:AF852017 KD852016:KD852017 TZ852016:TZ852017 ADV852016:ADV852017 ANR852016:ANR852017 AXN852016:AXN852017 BHJ852016:BHJ852017 BRF852016:BRF852017 CBB852016:CBB852017 CKX852016:CKX852017 CUT852016:CUT852017 DEP852016:DEP852017 DOL852016:DOL852017 DYH852016:DYH852017 EID852016:EID852017 ERZ852016:ERZ852017 FBV852016:FBV852017 FLR852016:FLR852017 FVN852016:FVN852017 GFJ852016:GFJ852017 GPF852016:GPF852017 GZB852016:GZB852017 HIX852016:HIX852017 HST852016:HST852017 ICP852016:ICP852017 IML852016:IML852017 IWH852016:IWH852017 JGD852016:JGD852017 JPZ852016:JPZ852017 JZV852016:JZV852017 KJR852016:KJR852017 KTN852016:KTN852017 LDJ852016:LDJ852017 LNF852016:LNF852017 LXB852016:LXB852017 MGX852016:MGX852017 MQT852016:MQT852017 NAP852016:NAP852017 NKL852016:NKL852017 NUH852016:NUH852017 OED852016:OED852017 ONZ852016:ONZ852017 OXV852016:OXV852017 PHR852016:PHR852017 PRN852016:PRN852017 QBJ852016:QBJ852017 QLF852016:QLF852017 QVB852016:QVB852017 REX852016:REX852017 ROT852016:ROT852017 RYP852016:RYP852017 SIL852016:SIL852017 SSH852016:SSH852017 TCD852016:TCD852017 TLZ852016:TLZ852017 TVV852016:TVV852017 UFR852016:UFR852017 UPN852016:UPN852017 UZJ852016:UZJ852017 VJF852016:VJF852017 VTB852016:VTB852017 WCX852016:WCX852017 WMT852016:WMT852017 WWP852016:WWP852017 AF917552:AF917553 KD917552:KD917553 TZ917552:TZ917553 ADV917552:ADV917553 ANR917552:ANR917553 AXN917552:AXN917553 BHJ917552:BHJ917553 BRF917552:BRF917553 CBB917552:CBB917553 CKX917552:CKX917553 CUT917552:CUT917553 DEP917552:DEP917553 DOL917552:DOL917553 DYH917552:DYH917553 EID917552:EID917553 ERZ917552:ERZ917553 FBV917552:FBV917553 FLR917552:FLR917553 FVN917552:FVN917553 GFJ917552:GFJ917553 GPF917552:GPF917553 GZB917552:GZB917553 HIX917552:HIX917553 HST917552:HST917553 ICP917552:ICP917553 IML917552:IML917553 IWH917552:IWH917553 JGD917552:JGD917553 JPZ917552:JPZ917553 JZV917552:JZV917553 KJR917552:KJR917553 KTN917552:KTN917553 LDJ917552:LDJ917553 LNF917552:LNF917553 LXB917552:LXB917553 MGX917552:MGX917553 MQT917552:MQT917553 NAP917552:NAP917553 NKL917552:NKL917553 NUH917552:NUH917553 OED917552:OED917553 ONZ917552:ONZ917553 OXV917552:OXV917553 PHR917552:PHR917553 PRN917552:PRN917553 QBJ917552:QBJ917553 QLF917552:QLF917553 QVB917552:QVB917553 REX917552:REX917553 ROT917552:ROT917553 RYP917552:RYP917553 SIL917552:SIL917553 SSH917552:SSH917553 TCD917552:TCD917553 TLZ917552:TLZ917553 TVV917552:TVV917553 UFR917552:UFR917553 UPN917552:UPN917553 UZJ917552:UZJ917553 VJF917552:VJF917553 VTB917552:VTB917553 WCX917552:WCX917553 WMT917552:WMT917553 WWP917552:WWP917553 AF983088:AF983089 KD983088:KD983089 TZ983088:TZ983089 ADV983088:ADV983089 ANR983088:ANR983089 AXN983088:AXN983089 BHJ983088:BHJ983089 BRF983088:BRF983089 CBB983088:CBB983089 CKX983088:CKX983089 CUT983088:CUT983089 DEP983088:DEP983089 DOL983088:DOL983089 DYH983088:DYH983089 EID983088:EID983089 ERZ983088:ERZ983089 FBV983088:FBV983089 FLR983088:FLR983089 FVN983088:FVN983089 GFJ983088:GFJ983089 GPF983088:GPF983089 GZB983088:GZB983089 HIX983088:HIX983089 HST983088:HST983089 ICP983088:ICP983089 IML983088:IML983089 IWH983088:IWH983089 JGD983088:JGD983089 JPZ983088:JPZ983089 JZV983088:JZV983089 KJR983088:KJR983089 KTN983088:KTN983089 LDJ983088:LDJ983089 LNF983088:LNF983089 LXB983088:LXB983089 MGX983088:MGX983089 MQT983088:MQT983089 NAP983088:NAP983089 NKL983088:NKL983089 NUH983088:NUH983089 OED983088:OED983089 ONZ983088:ONZ983089 OXV983088:OXV983089 PHR983088:PHR983089 PRN983088:PRN983089 QBJ983088:QBJ983089 QLF983088:QLF983089 QVB983088:QVB983089 REX983088:REX983089 ROT983088:ROT983089 RYP983088:RYP983089 SIL983088:SIL983089 SSH983088:SSH983089 TCD983088:TCD983089 TLZ983088:TLZ983089 TVV983088:TVV983089 UFR983088:UFR983089 UPN983088:UPN983089 UZJ983088:UZJ983089 VJF983088:VJF983089 VTB983088:VTB983089 WCX983088:WCX983089 WMT983088:WMT983089 WWP983088:WWP983089 AJ65577:AJ65578 KH65577:KH65578 UD65577:UD65578 ADZ65577:ADZ65578 ANV65577:ANV65578 AXR65577:AXR65578 BHN65577:BHN65578 BRJ65577:BRJ65578 CBF65577:CBF65578 CLB65577:CLB65578 CUX65577:CUX65578 DET65577:DET65578 DOP65577:DOP65578 DYL65577:DYL65578 EIH65577:EIH65578 ESD65577:ESD65578 FBZ65577:FBZ65578 FLV65577:FLV65578 FVR65577:FVR65578 GFN65577:GFN65578 GPJ65577:GPJ65578 GZF65577:GZF65578 HJB65577:HJB65578 HSX65577:HSX65578 ICT65577:ICT65578 IMP65577:IMP65578 IWL65577:IWL65578 JGH65577:JGH65578 JQD65577:JQD65578 JZZ65577:JZZ65578 KJV65577:KJV65578 KTR65577:KTR65578 LDN65577:LDN65578 LNJ65577:LNJ65578 LXF65577:LXF65578 MHB65577:MHB65578 MQX65577:MQX65578 NAT65577:NAT65578 NKP65577:NKP65578 NUL65577:NUL65578 OEH65577:OEH65578 OOD65577:OOD65578 OXZ65577:OXZ65578 PHV65577:PHV65578 PRR65577:PRR65578 QBN65577:QBN65578 QLJ65577:QLJ65578 QVF65577:QVF65578 RFB65577:RFB65578 ROX65577:ROX65578 RYT65577:RYT65578 SIP65577:SIP65578 SSL65577:SSL65578 TCH65577:TCH65578 TMD65577:TMD65578 TVZ65577:TVZ65578 UFV65577:UFV65578 UPR65577:UPR65578 UZN65577:UZN65578 VJJ65577:VJJ65578 VTF65577:VTF65578 WDB65577:WDB65578 WMX65577:WMX65578 WWT65577:WWT65578 AJ131113:AJ131114 KH131113:KH131114 UD131113:UD131114 ADZ131113:ADZ131114 ANV131113:ANV131114 AXR131113:AXR131114 BHN131113:BHN131114 BRJ131113:BRJ131114 CBF131113:CBF131114 CLB131113:CLB131114 CUX131113:CUX131114 DET131113:DET131114 DOP131113:DOP131114 DYL131113:DYL131114 EIH131113:EIH131114 ESD131113:ESD131114 FBZ131113:FBZ131114 FLV131113:FLV131114 FVR131113:FVR131114 GFN131113:GFN131114 GPJ131113:GPJ131114 GZF131113:GZF131114 HJB131113:HJB131114 HSX131113:HSX131114 ICT131113:ICT131114 IMP131113:IMP131114 IWL131113:IWL131114 JGH131113:JGH131114 JQD131113:JQD131114 JZZ131113:JZZ131114 KJV131113:KJV131114 KTR131113:KTR131114 LDN131113:LDN131114 LNJ131113:LNJ131114 LXF131113:LXF131114 MHB131113:MHB131114 MQX131113:MQX131114 NAT131113:NAT131114 NKP131113:NKP131114 NUL131113:NUL131114 OEH131113:OEH131114 OOD131113:OOD131114 OXZ131113:OXZ131114 PHV131113:PHV131114 PRR131113:PRR131114 QBN131113:QBN131114 QLJ131113:QLJ131114 QVF131113:QVF131114 RFB131113:RFB131114 ROX131113:ROX131114 RYT131113:RYT131114 SIP131113:SIP131114 SSL131113:SSL131114 TCH131113:TCH131114 TMD131113:TMD131114 TVZ131113:TVZ131114 UFV131113:UFV131114 UPR131113:UPR131114 UZN131113:UZN131114 VJJ131113:VJJ131114 VTF131113:VTF131114 WDB131113:WDB131114 WMX131113:WMX131114 WWT131113:WWT131114 AJ196649:AJ196650 KH196649:KH196650 UD196649:UD196650 ADZ196649:ADZ196650 ANV196649:ANV196650 AXR196649:AXR196650 BHN196649:BHN196650 BRJ196649:BRJ196650 CBF196649:CBF196650 CLB196649:CLB196650 CUX196649:CUX196650 DET196649:DET196650 DOP196649:DOP196650 DYL196649:DYL196650 EIH196649:EIH196650 ESD196649:ESD196650 FBZ196649:FBZ196650 FLV196649:FLV196650 FVR196649:FVR196650 GFN196649:GFN196650 GPJ196649:GPJ196650 GZF196649:GZF196650 HJB196649:HJB196650 HSX196649:HSX196650 ICT196649:ICT196650 IMP196649:IMP196650 IWL196649:IWL196650 JGH196649:JGH196650 JQD196649:JQD196650 JZZ196649:JZZ196650 KJV196649:KJV196650 KTR196649:KTR196650 LDN196649:LDN196650 LNJ196649:LNJ196650 LXF196649:LXF196650 MHB196649:MHB196650 MQX196649:MQX196650 NAT196649:NAT196650 NKP196649:NKP196650 NUL196649:NUL196650 OEH196649:OEH196650 OOD196649:OOD196650 OXZ196649:OXZ196650 PHV196649:PHV196650 PRR196649:PRR196650 QBN196649:QBN196650 QLJ196649:QLJ196650 QVF196649:QVF196650 RFB196649:RFB196650 ROX196649:ROX196650 RYT196649:RYT196650 SIP196649:SIP196650 SSL196649:SSL196650 TCH196649:TCH196650 TMD196649:TMD196650 TVZ196649:TVZ196650 UFV196649:UFV196650 UPR196649:UPR196650 UZN196649:UZN196650 VJJ196649:VJJ196650 VTF196649:VTF196650 WDB196649:WDB196650 WMX196649:WMX196650 WWT196649:WWT196650 AJ262185:AJ262186 KH262185:KH262186 UD262185:UD262186 ADZ262185:ADZ262186 ANV262185:ANV262186 AXR262185:AXR262186 BHN262185:BHN262186 BRJ262185:BRJ262186 CBF262185:CBF262186 CLB262185:CLB262186 CUX262185:CUX262186 DET262185:DET262186 DOP262185:DOP262186 DYL262185:DYL262186 EIH262185:EIH262186 ESD262185:ESD262186 FBZ262185:FBZ262186 FLV262185:FLV262186 FVR262185:FVR262186 GFN262185:GFN262186 GPJ262185:GPJ262186 GZF262185:GZF262186 HJB262185:HJB262186 HSX262185:HSX262186 ICT262185:ICT262186 IMP262185:IMP262186 IWL262185:IWL262186 JGH262185:JGH262186 JQD262185:JQD262186 JZZ262185:JZZ262186 KJV262185:KJV262186 KTR262185:KTR262186 LDN262185:LDN262186 LNJ262185:LNJ262186 LXF262185:LXF262186 MHB262185:MHB262186 MQX262185:MQX262186 NAT262185:NAT262186 NKP262185:NKP262186 NUL262185:NUL262186 OEH262185:OEH262186 OOD262185:OOD262186 OXZ262185:OXZ262186 PHV262185:PHV262186 PRR262185:PRR262186 QBN262185:QBN262186 QLJ262185:QLJ262186 QVF262185:QVF262186 RFB262185:RFB262186 ROX262185:ROX262186 RYT262185:RYT262186 SIP262185:SIP262186 SSL262185:SSL262186 TCH262185:TCH262186 TMD262185:TMD262186 TVZ262185:TVZ262186 UFV262185:UFV262186 UPR262185:UPR262186 UZN262185:UZN262186 VJJ262185:VJJ262186 VTF262185:VTF262186 WDB262185:WDB262186 WMX262185:WMX262186 WWT262185:WWT262186 AJ327721:AJ327722 KH327721:KH327722 UD327721:UD327722 ADZ327721:ADZ327722 ANV327721:ANV327722 AXR327721:AXR327722 BHN327721:BHN327722 BRJ327721:BRJ327722 CBF327721:CBF327722 CLB327721:CLB327722 CUX327721:CUX327722 DET327721:DET327722 DOP327721:DOP327722 DYL327721:DYL327722 EIH327721:EIH327722 ESD327721:ESD327722 FBZ327721:FBZ327722 FLV327721:FLV327722 FVR327721:FVR327722 GFN327721:GFN327722 GPJ327721:GPJ327722 GZF327721:GZF327722 HJB327721:HJB327722 HSX327721:HSX327722 ICT327721:ICT327722 IMP327721:IMP327722 IWL327721:IWL327722 JGH327721:JGH327722 JQD327721:JQD327722 JZZ327721:JZZ327722 KJV327721:KJV327722 KTR327721:KTR327722 LDN327721:LDN327722 LNJ327721:LNJ327722 LXF327721:LXF327722 MHB327721:MHB327722 MQX327721:MQX327722 NAT327721:NAT327722 NKP327721:NKP327722 NUL327721:NUL327722 OEH327721:OEH327722 OOD327721:OOD327722 OXZ327721:OXZ327722 PHV327721:PHV327722 PRR327721:PRR327722 QBN327721:QBN327722 QLJ327721:QLJ327722 QVF327721:QVF327722 RFB327721:RFB327722 ROX327721:ROX327722 RYT327721:RYT327722 SIP327721:SIP327722 SSL327721:SSL327722 TCH327721:TCH327722 TMD327721:TMD327722 TVZ327721:TVZ327722 UFV327721:UFV327722 UPR327721:UPR327722 UZN327721:UZN327722 VJJ327721:VJJ327722 VTF327721:VTF327722 WDB327721:WDB327722 WMX327721:WMX327722 WWT327721:WWT327722 AJ393257:AJ393258 KH393257:KH393258 UD393257:UD393258 ADZ393257:ADZ393258 ANV393257:ANV393258 AXR393257:AXR393258 BHN393257:BHN393258 BRJ393257:BRJ393258 CBF393257:CBF393258 CLB393257:CLB393258 CUX393257:CUX393258 DET393257:DET393258 DOP393257:DOP393258 DYL393257:DYL393258 EIH393257:EIH393258 ESD393257:ESD393258 FBZ393257:FBZ393258 FLV393257:FLV393258 FVR393257:FVR393258 GFN393257:GFN393258 GPJ393257:GPJ393258 GZF393257:GZF393258 HJB393257:HJB393258 HSX393257:HSX393258 ICT393257:ICT393258 IMP393257:IMP393258 IWL393257:IWL393258 JGH393257:JGH393258 JQD393257:JQD393258 JZZ393257:JZZ393258 KJV393257:KJV393258 KTR393257:KTR393258 LDN393257:LDN393258 LNJ393257:LNJ393258 LXF393257:LXF393258 MHB393257:MHB393258 MQX393257:MQX393258 NAT393257:NAT393258 NKP393257:NKP393258 NUL393257:NUL393258 OEH393257:OEH393258 OOD393257:OOD393258 OXZ393257:OXZ393258 PHV393257:PHV393258 PRR393257:PRR393258 QBN393257:QBN393258 QLJ393257:QLJ393258 QVF393257:QVF393258 RFB393257:RFB393258 ROX393257:ROX393258 RYT393257:RYT393258 SIP393257:SIP393258 SSL393257:SSL393258 TCH393257:TCH393258 TMD393257:TMD393258 TVZ393257:TVZ393258 UFV393257:UFV393258 UPR393257:UPR393258 UZN393257:UZN393258 VJJ393257:VJJ393258 VTF393257:VTF393258 WDB393257:WDB393258 WMX393257:WMX393258 WWT393257:WWT393258 AJ458793:AJ458794 KH458793:KH458794 UD458793:UD458794 ADZ458793:ADZ458794 ANV458793:ANV458794 AXR458793:AXR458794 BHN458793:BHN458794 BRJ458793:BRJ458794 CBF458793:CBF458794 CLB458793:CLB458794 CUX458793:CUX458794 DET458793:DET458794 DOP458793:DOP458794 DYL458793:DYL458794 EIH458793:EIH458794 ESD458793:ESD458794 FBZ458793:FBZ458794 FLV458793:FLV458794 FVR458793:FVR458794 GFN458793:GFN458794 GPJ458793:GPJ458794 GZF458793:GZF458794 HJB458793:HJB458794 HSX458793:HSX458794 ICT458793:ICT458794 IMP458793:IMP458794 IWL458793:IWL458794 JGH458793:JGH458794 JQD458793:JQD458794 JZZ458793:JZZ458794 KJV458793:KJV458794 KTR458793:KTR458794 LDN458793:LDN458794 LNJ458793:LNJ458794 LXF458793:LXF458794 MHB458793:MHB458794 MQX458793:MQX458794 NAT458793:NAT458794 NKP458793:NKP458794 NUL458793:NUL458794 OEH458793:OEH458794 OOD458793:OOD458794 OXZ458793:OXZ458794 PHV458793:PHV458794 PRR458793:PRR458794 QBN458793:QBN458794 QLJ458793:QLJ458794 QVF458793:QVF458794 RFB458793:RFB458794 ROX458793:ROX458794 RYT458793:RYT458794 SIP458793:SIP458794 SSL458793:SSL458794 TCH458793:TCH458794 TMD458793:TMD458794 TVZ458793:TVZ458794 UFV458793:UFV458794 UPR458793:UPR458794 UZN458793:UZN458794 VJJ458793:VJJ458794 VTF458793:VTF458794 WDB458793:WDB458794 WMX458793:WMX458794 WWT458793:WWT458794 AJ524329:AJ524330 KH524329:KH524330 UD524329:UD524330 ADZ524329:ADZ524330 ANV524329:ANV524330 AXR524329:AXR524330 BHN524329:BHN524330 BRJ524329:BRJ524330 CBF524329:CBF524330 CLB524329:CLB524330 CUX524329:CUX524330 DET524329:DET524330 DOP524329:DOP524330 DYL524329:DYL524330 EIH524329:EIH524330 ESD524329:ESD524330 FBZ524329:FBZ524330 FLV524329:FLV524330 FVR524329:FVR524330 GFN524329:GFN524330 GPJ524329:GPJ524330 GZF524329:GZF524330 HJB524329:HJB524330 HSX524329:HSX524330 ICT524329:ICT524330 IMP524329:IMP524330 IWL524329:IWL524330 JGH524329:JGH524330 JQD524329:JQD524330 JZZ524329:JZZ524330 KJV524329:KJV524330 KTR524329:KTR524330 LDN524329:LDN524330 LNJ524329:LNJ524330 LXF524329:LXF524330 MHB524329:MHB524330 MQX524329:MQX524330 NAT524329:NAT524330 NKP524329:NKP524330 NUL524329:NUL524330 OEH524329:OEH524330 OOD524329:OOD524330 OXZ524329:OXZ524330 PHV524329:PHV524330 PRR524329:PRR524330 QBN524329:QBN524330 QLJ524329:QLJ524330 QVF524329:QVF524330 RFB524329:RFB524330 ROX524329:ROX524330 RYT524329:RYT524330 SIP524329:SIP524330 SSL524329:SSL524330 TCH524329:TCH524330 TMD524329:TMD524330 TVZ524329:TVZ524330 UFV524329:UFV524330 UPR524329:UPR524330 UZN524329:UZN524330 VJJ524329:VJJ524330 VTF524329:VTF524330 WDB524329:WDB524330 WMX524329:WMX524330 WWT524329:WWT524330 AJ589865:AJ589866 KH589865:KH589866 UD589865:UD589866 ADZ589865:ADZ589866 ANV589865:ANV589866 AXR589865:AXR589866 BHN589865:BHN589866 BRJ589865:BRJ589866 CBF589865:CBF589866 CLB589865:CLB589866 CUX589865:CUX589866 DET589865:DET589866 DOP589865:DOP589866 DYL589865:DYL589866 EIH589865:EIH589866 ESD589865:ESD589866 FBZ589865:FBZ589866 FLV589865:FLV589866 FVR589865:FVR589866 GFN589865:GFN589866 GPJ589865:GPJ589866 GZF589865:GZF589866 HJB589865:HJB589866 HSX589865:HSX589866 ICT589865:ICT589866 IMP589865:IMP589866 IWL589865:IWL589866 JGH589865:JGH589866 JQD589865:JQD589866 JZZ589865:JZZ589866 KJV589865:KJV589866 KTR589865:KTR589866 LDN589865:LDN589866 LNJ589865:LNJ589866 LXF589865:LXF589866 MHB589865:MHB589866 MQX589865:MQX589866 NAT589865:NAT589866 NKP589865:NKP589866 NUL589865:NUL589866 OEH589865:OEH589866 OOD589865:OOD589866 OXZ589865:OXZ589866 PHV589865:PHV589866 PRR589865:PRR589866 QBN589865:QBN589866 QLJ589865:QLJ589866 QVF589865:QVF589866 RFB589865:RFB589866 ROX589865:ROX589866 RYT589865:RYT589866 SIP589865:SIP589866 SSL589865:SSL589866 TCH589865:TCH589866 TMD589865:TMD589866 TVZ589865:TVZ589866 UFV589865:UFV589866 UPR589865:UPR589866 UZN589865:UZN589866 VJJ589865:VJJ589866 VTF589865:VTF589866 WDB589865:WDB589866 WMX589865:WMX589866 WWT589865:WWT589866 AJ655401:AJ655402 KH655401:KH655402 UD655401:UD655402 ADZ655401:ADZ655402 ANV655401:ANV655402 AXR655401:AXR655402 BHN655401:BHN655402 BRJ655401:BRJ655402 CBF655401:CBF655402 CLB655401:CLB655402 CUX655401:CUX655402 DET655401:DET655402 DOP655401:DOP655402 DYL655401:DYL655402 EIH655401:EIH655402 ESD655401:ESD655402 FBZ655401:FBZ655402 FLV655401:FLV655402 FVR655401:FVR655402 GFN655401:GFN655402 GPJ655401:GPJ655402 GZF655401:GZF655402 HJB655401:HJB655402 HSX655401:HSX655402 ICT655401:ICT655402 IMP655401:IMP655402 IWL655401:IWL655402 JGH655401:JGH655402 JQD655401:JQD655402 JZZ655401:JZZ655402 KJV655401:KJV655402 KTR655401:KTR655402 LDN655401:LDN655402 LNJ655401:LNJ655402 LXF655401:LXF655402 MHB655401:MHB655402 MQX655401:MQX655402 NAT655401:NAT655402 NKP655401:NKP655402 NUL655401:NUL655402 OEH655401:OEH655402 OOD655401:OOD655402 OXZ655401:OXZ655402 PHV655401:PHV655402 PRR655401:PRR655402 QBN655401:QBN655402 QLJ655401:QLJ655402 QVF655401:QVF655402 RFB655401:RFB655402 ROX655401:ROX655402 RYT655401:RYT655402 SIP655401:SIP655402 SSL655401:SSL655402 TCH655401:TCH655402 TMD655401:TMD655402 TVZ655401:TVZ655402 UFV655401:UFV655402 UPR655401:UPR655402 UZN655401:UZN655402 VJJ655401:VJJ655402 VTF655401:VTF655402 WDB655401:WDB655402 WMX655401:WMX655402 WWT655401:WWT655402 AJ720937:AJ720938 KH720937:KH720938 UD720937:UD720938 ADZ720937:ADZ720938 ANV720937:ANV720938 AXR720937:AXR720938 BHN720937:BHN720938 BRJ720937:BRJ720938 CBF720937:CBF720938 CLB720937:CLB720938 CUX720937:CUX720938 DET720937:DET720938 DOP720937:DOP720938 DYL720937:DYL720938 EIH720937:EIH720938 ESD720937:ESD720938 FBZ720937:FBZ720938 FLV720937:FLV720938 FVR720937:FVR720938 GFN720937:GFN720938 GPJ720937:GPJ720938 GZF720937:GZF720938 HJB720937:HJB720938 HSX720937:HSX720938 ICT720937:ICT720938 IMP720937:IMP720938 IWL720937:IWL720938 JGH720937:JGH720938 JQD720937:JQD720938 JZZ720937:JZZ720938 KJV720937:KJV720938 KTR720937:KTR720938 LDN720937:LDN720938 LNJ720937:LNJ720938 LXF720937:LXF720938 MHB720937:MHB720938 MQX720937:MQX720938 NAT720937:NAT720938 NKP720937:NKP720938 NUL720937:NUL720938 OEH720937:OEH720938 OOD720937:OOD720938 OXZ720937:OXZ720938 PHV720937:PHV720938 PRR720937:PRR720938 QBN720937:QBN720938 QLJ720937:QLJ720938 QVF720937:QVF720938 RFB720937:RFB720938 ROX720937:ROX720938 RYT720937:RYT720938 SIP720937:SIP720938 SSL720937:SSL720938 TCH720937:TCH720938 TMD720937:TMD720938 TVZ720937:TVZ720938 UFV720937:UFV720938 UPR720937:UPR720938 UZN720937:UZN720938 VJJ720937:VJJ720938 VTF720937:VTF720938 WDB720937:WDB720938 WMX720937:WMX720938 WWT720937:WWT720938 AJ786473:AJ786474 KH786473:KH786474 UD786473:UD786474 ADZ786473:ADZ786474 ANV786473:ANV786474 AXR786473:AXR786474 BHN786473:BHN786474 BRJ786473:BRJ786474 CBF786473:CBF786474 CLB786473:CLB786474 CUX786473:CUX786474 DET786473:DET786474 DOP786473:DOP786474 DYL786473:DYL786474 EIH786473:EIH786474 ESD786473:ESD786474 FBZ786473:FBZ786474 FLV786473:FLV786474 FVR786473:FVR786474 GFN786473:GFN786474 GPJ786473:GPJ786474 GZF786473:GZF786474 HJB786473:HJB786474 HSX786473:HSX786474 ICT786473:ICT786474 IMP786473:IMP786474 IWL786473:IWL786474 JGH786473:JGH786474 JQD786473:JQD786474 JZZ786473:JZZ786474 KJV786473:KJV786474 KTR786473:KTR786474 LDN786473:LDN786474 LNJ786473:LNJ786474 LXF786473:LXF786474 MHB786473:MHB786474 MQX786473:MQX786474 NAT786473:NAT786474 NKP786473:NKP786474 NUL786473:NUL786474 OEH786473:OEH786474 OOD786473:OOD786474 OXZ786473:OXZ786474 PHV786473:PHV786474 PRR786473:PRR786474 QBN786473:QBN786474 QLJ786473:QLJ786474 QVF786473:QVF786474 RFB786473:RFB786474 ROX786473:ROX786474 RYT786473:RYT786474 SIP786473:SIP786474 SSL786473:SSL786474 TCH786473:TCH786474 TMD786473:TMD786474 TVZ786473:TVZ786474 UFV786473:UFV786474 UPR786473:UPR786474 UZN786473:UZN786474 VJJ786473:VJJ786474 VTF786473:VTF786474 WDB786473:WDB786474 WMX786473:WMX786474 WWT786473:WWT786474 AJ852009:AJ852010 KH852009:KH852010 UD852009:UD852010 ADZ852009:ADZ852010 ANV852009:ANV852010 AXR852009:AXR852010 BHN852009:BHN852010 BRJ852009:BRJ852010 CBF852009:CBF852010 CLB852009:CLB852010 CUX852009:CUX852010 DET852009:DET852010 DOP852009:DOP852010 DYL852009:DYL852010 EIH852009:EIH852010 ESD852009:ESD852010 FBZ852009:FBZ852010 FLV852009:FLV852010 FVR852009:FVR852010 GFN852009:GFN852010 GPJ852009:GPJ852010 GZF852009:GZF852010 HJB852009:HJB852010 HSX852009:HSX852010 ICT852009:ICT852010 IMP852009:IMP852010 IWL852009:IWL852010 JGH852009:JGH852010 JQD852009:JQD852010 JZZ852009:JZZ852010 KJV852009:KJV852010 KTR852009:KTR852010 LDN852009:LDN852010 LNJ852009:LNJ852010 LXF852009:LXF852010 MHB852009:MHB852010 MQX852009:MQX852010 NAT852009:NAT852010 NKP852009:NKP852010 NUL852009:NUL852010 OEH852009:OEH852010 OOD852009:OOD852010 OXZ852009:OXZ852010 PHV852009:PHV852010 PRR852009:PRR852010 QBN852009:QBN852010 QLJ852009:QLJ852010 QVF852009:QVF852010 RFB852009:RFB852010 ROX852009:ROX852010 RYT852009:RYT852010 SIP852009:SIP852010 SSL852009:SSL852010 TCH852009:TCH852010 TMD852009:TMD852010 TVZ852009:TVZ852010 UFV852009:UFV852010 UPR852009:UPR852010 UZN852009:UZN852010 VJJ852009:VJJ852010 VTF852009:VTF852010 WDB852009:WDB852010 WMX852009:WMX852010 WWT852009:WWT852010 AJ917545:AJ917546 KH917545:KH917546 UD917545:UD917546 ADZ917545:ADZ917546 ANV917545:ANV917546 AXR917545:AXR917546 BHN917545:BHN917546 BRJ917545:BRJ917546 CBF917545:CBF917546 CLB917545:CLB917546 CUX917545:CUX917546 DET917545:DET917546 DOP917545:DOP917546 DYL917545:DYL917546 EIH917545:EIH917546 ESD917545:ESD917546 FBZ917545:FBZ917546 FLV917545:FLV917546 FVR917545:FVR917546 GFN917545:GFN917546 GPJ917545:GPJ917546 GZF917545:GZF917546 HJB917545:HJB917546 HSX917545:HSX917546 ICT917545:ICT917546 IMP917545:IMP917546 IWL917545:IWL917546 JGH917545:JGH917546 JQD917545:JQD917546 JZZ917545:JZZ917546 KJV917545:KJV917546 KTR917545:KTR917546 LDN917545:LDN917546 LNJ917545:LNJ917546 LXF917545:LXF917546 MHB917545:MHB917546 MQX917545:MQX917546 NAT917545:NAT917546 NKP917545:NKP917546 NUL917545:NUL917546 OEH917545:OEH917546 OOD917545:OOD917546 OXZ917545:OXZ917546 PHV917545:PHV917546 PRR917545:PRR917546 QBN917545:QBN917546 QLJ917545:QLJ917546 QVF917545:QVF917546 RFB917545:RFB917546 ROX917545:ROX917546 RYT917545:RYT917546 SIP917545:SIP917546 SSL917545:SSL917546 TCH917545:TCH917546 TMD917545:TMD917546 TVZ917545:TVZ917546 UFV917545:UFV917546 UPR917545:UPR917546 UZN917545:UZN917546 VJJ917545:VJJ917546 VTF917545:VTF917546 WDB917545:WDB917546 WMX917545:WMX917546 WWT917545:WWT917546 AJ983081:AJ983082 KH983081:KH983082 UD983081:UD983082 ADZ983081:ADZ983082 ANV983081:ANV983082 AXR983081:AXR983082 BHN983081:BHN983082 BRJ983081:BRJ983082 CBF983081:CBF983082 CLB983081:CLB983082 CUX983081:CUX983082 DET983081:DET983082 DOP983081:DOP983082 DYL983081:DYL983082 EIH983081:EIH983082 ESD983081:ESD983082 FBZ983081:FBZ983082 FLV983081:FLV983082 FVR983081:FVR983082 GFN983081:GFN983082 GPJ983081:GPJ983082 GZF983081:GZF983082 HJB983081:HJB983082 HSX983081:HSX983082 ICT983081:ICT983082 IMP983081:IMP983082 IWL983081:IWL983082 JGH983081:JGH983082 JQD983081:JQD983082 JZZ983081:JZZ983082 KJV983081:KJV983082 KTR983081:KTR983082 LDN983081:LDN983082 LNJ983081:LNJ983082 LXF983081:LXF983082 MHB983081:MHB983082 MQX983081:MQX983082 NAT983081:NAT983082 NKP983081:NKP983082 NUL983081:NUL983082 OEH983081:OEH983082 OOD983081:OOD983082 OXZ983081:OXZ983082 PHV983081:PHV983082 PRR983081:PRR983082 QBN983081:QBN983082 QLJ983081:QLJ983082 QVF983081:QVF983082 RFB983081:RFB983082 ROX983081:ROX983082 RYT983081:RYT983082 SIP983081:SIP983082 SSL983081:SSL983082 TCH983081:TCH983082 TMD983081:TMD983082 TVZ983081:TVZ983082 UFV983081:UFV983082 UPR983081:UPR983082 UZN983081:UZN983082 VJJ983081:VJJ983082 VTF983081:VTF983082 WDB983081:WDB983082 WMX983081:WMX983082 WWT983081:WWT983082 AN65573 KL65573 UH65573 AED65573 ANZ65573 AXV65573 BHR65573 BRN65573 CBJ65573 CLF65573 CVB65573 DEX65573 DOT65573 DYP65573 EIL65573 ESH65573 FCD65573 FLZ65573 FVV65573 GFR65573 GPN65573 GZJ65573 HJF65573 HTB65573 ICX65573 IMT65573 IWP65573 JGL65573 JQH65573 KAD65573 KJZ65573 KTV65573 LDR65573 LNN65573 LXJ65573 MHF65573 MRB65573 NAX65573 NKT65573 NUP65573 OEL65573 OOH65573 OYD65573 PHZ65573 PRV65573 QBR65573 QLN65573 QVJ65573 RFF65573 RPB65573 RYX65573 SIT65573 SSP65573 TCL65573 TMH65573 TWD65573 UFZ65573 UPV65573 UZR65573 VJN65573 VTJ65573 WDF65573 WNB65573 WWX65573 AN131109 KL131109 UH131109 AED131109 ANZ131109 AXV131109 BHR131109 BRN131109 CBJ131109 CLF131109 CVB131109 DEX131109 DOT131109 DYP131109 EIL131109 ESH131109 FCD131109 FLZ131109 FVV131109 GFR131109 GPN131109 GZJ131109 HJF131109 HTB131109 ICX131109 IMT131109 IWP131109 JGL131109 JQH131109 KAD131109 KJZ131109 KTV131109 LDR131109 LNN131109 LXJ131109 MHF131109 MRB131109 NAX131109 NKT131109 NUP131109 OEL131109 OOH131109 OYD131109 PHZ131109 PRV131109 QBR131109 QLN131109 QVJ131109 RFF131109 RPB131109 RYX131109 SIT131109 SSP131109 TCL131109 TMH131109 TWD131109 UFZ131109 UPV131109 UZR131109 VJN131109 VTJ131109 WDF131109 WNB131109 WWX131109 AN196645 KL196645 UH196645 AED196645 ANZ196645 AXV196645 BHR196645 BRN196645 CBJ196645 CLF196645 CVB196645 DEX196645 DOT196645 DYP196645 EIL196645 ESH196645 FCD196645 FLZ196645 FVV196645 GFR196645 GPN196645 GZJ196645 HJF196645 HTB196645 ICX196645 IMT196645 IWP196645 JGL196645 JQH196645 KAD196645 KJZ196645 KTV196645 LDR196645 LNN196645 LXJ196645 MHF196645 MRB196645 NAX196645 NKT196645 NUP196645 OEL196645 OOH196645 OYD196645 PHZ196645 PRV196645 QBR196645 QLN196645 QVJ196645 RFF196645 RPB196645 RYX196645 SIT196645 SSP196645 TCL196645 TMH196645 TWD196645 UFZ196645 UPV196645 UZR196645 VJN196645 VTJ196645 WDF196645 WNB196645 WWX196645 AN262181 KL262181 UH262181 AED262181 ANZ262181 AXV262181 BHR262181 BRN262181 CBJ262181 CLF262181 CVB262181 DEX262181 DOT262181 DYP262181 EIL262181 ESH262181 FCD262181 FLZ262181 FVV262181 GFR262181 GPN262181 GZJ262181 HJF262181 HTB262181 ICX262181 IMT262181 IWP262181 JGL262181 JQH262181 KAD262181 KJZ262181 KTV262181 LDR262181 LNN262181 LXJ262181 MHF262181 MRB262181 NAX262181 NKT262181 NUP262181 OEL262181 OOH262181 OYD262181 PHZ262181 PRV262181 QBR262181 QLN262181 QVJ262181 RFF262181 RPB262181 RYX262181 SIT262181 SSP262181 TCL262181 TMH262181 TWD262181 UFZ262181 UPV262181 UZR262181 VJN262181 VTJ262181 WDF262181 WNB262181 WWX262181 AN327717 KL327717 UH327717 AED327717 ANZ327717 AXV327717 BHR327717 BRN327717 CBJ327717 CLF327717 CVB327717 DEX327717 DOT327717 DYP327717 EIL327717 ESH327717 FCD327717 FLZ327717 FVV327717 GFR327717 GPN327717 GZJ327717 HJF327717 HTB327717 ICX327717 IMT327717 IWP327717 JGL327717 JQH327717 KAD327717 KJZ327717 KTV327717 LDR327717 LNN327717 LXJ327717 MHF327717 MRB327717 NAX327717 NKT327717 NUP327717 OEL327717 OOH327717 OYD327717 PHZ327717 PRV327717 QBR327717 QLN327717 QVJ327717 RFF327717 RPB327717 RYX327717 SIT327717 SSP327717 TCL327717 TMH327717 TWD327717 UFZ327717 UPV327717 UZR327717 VJN327717 VTJ327717 WDF327717 WNB327717 WWX327717 AN393253 KL393253 UH393253 AED393253 ANZ393253 AXV393253 BHR393253 BRN393253 CBJ393253 CLF393253 CVB393253 DEX393253 DOT393253 DYP393253 EIL393253 ESH393253 FCD393253 FLZ393253 FVV393253 GFR393253 GPN393253 GZJ393253 HJF393253 HTB393253 ICX393253 IMT393253 IWP393253 JGL393253 JQH393253 KAD393253 KJZ393253 KTV393253 LDR393253 LNN393253 LXJ393253 MHF393253 MRB393253 NAX393253 NKT393253 NUP393253 OEL393253 OOH393253 OYD393253 PHZ393253 PRV393253 QBR393253 QLN393253 QVJ393253 RFF393253 RPB393253 RYX393253 SIT393253 SSP393253 TCL393253 TMH393253 TWD393253 UFZ393253 UPV393253 UZR393253 VJN393253 VTJ393253 WDF393253 WNB393253 WWX393253 AN458789 KL458789 UH458789 AED458789 ANZ458789 AXV458789 BHR458789 BRN458789 CBJ458789 CLF458789 CVB458789 DEX458789 DOT458789 DYP458789 EIL458789 ESH458789 FCD458789 FLZ458789 FVV458789 GFR458789 GPN458789 GZJ458789 HJF458789 HTB458789 ICX458789 IMT458789 IWP458789 JGL458789 JQH458789 KAD458789 KJZ458789 KTV458789 LDR458789 LNN458789 LXJ458789 MHF458789 MRB458789 NAX458789 NKT458789 NUP458789 OEL458789 OOH458789 OYD458789 PHZ458789 PRV458789 QBR458789 QLN458789 QVJ458789 RFF458789 RPB458789 RYX458789 SIT458789 SSP458789 TCL458789 TMH458789 TWD458789 UFZ458789 UPV458789 UZR458789 VJN458789 VTJ458789 WDF458789 WNB458789 WWX458789 AN524325 KL524325 UH524325 AED524325 ANZ524325 AXV524325 BHR524325 BRN524325 CBJ524325 CLF524325 CVB524325 DEX524325 DOT524325 DYP524325 EIL524325 ESH524325 FCD524325 FLZ524325 FVV524325 GFR524325 GPN524325 GZJ524325 HJF524325 HTB524325 ICX524325 IMT524325 IWP524325 JGL524325 JQH524325 KAD524325 KJZ524325 KTV524325 LDR524325 LNN524325 LXJ524325 MHF524325 MRB524325 NAX524325 NKT524325 NUP524325 OEL524325 OOH524325 OYD524325 PHZ524325 PRV524325 QBR524325 QLN524325 QVJ524325 RFF524325 RPB524325 RYX524325 SIT524325 SSP524325 TCL524325 TMH524325 TWD524325 UFZ524325 UPV524325 UZR524325 VJN524325 VTJ524325 WDF524325 WNB524325 WWX524325 AN589861 KL589861 UH589861 AED589861 ANZ589861 AXV589861 BHR589861 BRN589861 CBJ589861 CLF589861 CVB589861 DEX589861 DOT589861 DYP589861 EIL589861 ESH589861 FCD589861 FLZ589861 FVV589861 GFR589861 GPN589861 GZJ589861 HJF589861 HTB589861 ICX589861 IMT589861 IWP589861 JGL589861 JQH589861 KAD589861 KJZ589861 KTV589861 LDR589861 LNN589861 LXJ589861 MHF589861 MRB589861 NAX589861 NKT589861 NUP589861 OEL589861 OOH589861 OYD589861 PHZ589861 PRV589861 QBR589861 QLN589861 QVJ589861 RFF589861 RPB589861 RYX589861 SIT589861 SSP589861 TCL589861 TMH589861 TWD589861 UFZ589861 UPV589861 UZR589861 VJN589861 VTJ589861 WDF589861 WNB589861 WWX589861 AN655397 KL655397 UH655397 AED655397 ANZ655397 AXV655397 BHR655397 BRN655397 CBJ655397 CLF655397 CVB655397 DEX655397 DOT655397 DYP655397 EIL655397 ESH655397 FCD655397 FLZ655397 FVV655397 GFR655397 GPN655397 GZJ655397 HJF655397 HTB655397 ICX655397 IMT655397 IWP655397 JGL655397 JQH655397 KAD655397 KJZ655397 KTV655397 LDR655397 LNN655397 LXJ655397 MHF655397 MRB655397 NAX655397 NKT655397 NUP655397 OEL655397 OOH655397 OYD655397 PHZ655397 PRV655397 QBR655397 QLN655397 QVJ655397 RFF655397 RPB655397 RYX655397 SIT655397 SSP655397 TCL655397 TMH655397 TWD655397 UFZ655397 UPV655397 UZR655397 VJN655397 VTJ655397 WDF655397 WNB655397 WWX655397 AN720933 KL720933 UH720933 AED720933 ANZ720933 AXV720933 BHR720933 BRN720933 CBJ720933 CLF720933 CVB720933 DEX720933 DOT720933 DYP720933 EIL720933 ESH720933 FCD720933 FLZ720933 FVV720933 GFR720933 GPN720933 GZJ720933 HJF720933 HTB720933 ICX720933 IMT720933 IWP720933 JGL720933 JQH720933 KAD720933 KJZ720933 KTV720933 LDR720933 LNN720933 LXJ720933 MHF720933 MRB720933 NAX720933 NKT720933 NUP720933 OEL720933 OOH720933 OYD720933 PHZ720933 PRV720933 QBR720933 QLN720933 QVJ720933 RFF720933 RPB720933 RYX720933 SIT720933 SSP720933 TCL720933 TMH720933 TWD720933 UFZ720933 UPV720933 UZR720933 VJN720933 VTJ720933 WDF720933 WNB720933 WWX720933 AN786469 KL786469 UH786469 AED786469 ANZ786469 AXV786469 BHR786469 BRN786469 CBJ786469 CLF786469 CVB786469 DEX786469 DOT786469 DYP786469 EIL786469 ESH786469 FCD786469 FLZ786469 FVV786469 GFR786469 GPN786469 GZJ786469 HJF786469 HTB786469 ICX786469 IMT786469 IWP786469 JGL786469 JQH786469 KAD786469 KJZ786469 KTV786469 LDR786469 LNN786469 LXJ786469 MHF786469 MRB786469 NAX786469 NKT786469 NUP786469 OEL786469 OOH786469 OYD786469 PHZ786469 PRV786469 QBR786469 QLN786469 QVJ786469 RFF786469 RPB786469 RYX786469 SIT786469 SSP786469 TCL786469 TMH786469 TWD786469 UFZ786469 UPV786469 UZR786469 VJN786469 VTJ786469 WDF786469 WNB786469 WWX786469 AN852005 KL852005 UH852005 AED852005 ANZ852005 AXV852005 BHR852005 BRN852005 CBJ852005 CLF852005 CVB852005 DEX852005 DOT852005 DYP852005 EIL852005 ESH852005 FCD852005 FLZ852005 FVV852005 GFR852005 GPN852005 GZJ852005 HJF852005 HTB852005 ICX852005 IMT852005 IWP852005 JGL852005 JQH852005 KAD852005 KJZ852005 KTV852005 LDR852005 LNN852005 LXJ852005 MHF852005 MRB852005 NAX852005 NKT852005 NUP852005 OEL852005 OOH852005 OYD852005 PHZ852005 PRV852005 QBR852005 QLN852005 QVJ852005 RFF852005 RPB852005 RYX852005 SIT852005 SSP852005 TCL852005 TMH852005 TWD852005 UFZ852005 UPV852005 UZR852005 VJN852005 VTJ852005 WDF852005 WNB852005 WWX852005 AN917541 KL917541 UH917541 AED917541 ANZ917541 AXV917541 BHR917541 BRN917541 CBJ917541 CLF917541 CVB917541 DEX917541 DOT917541 DYP917541 EIL917541 ESH917541 FCD917541 FLZ917541 FVV917541 GFR917541 GPN917541 GZJ917541 HJF917541 HTB917541 ICX917541 IMT917541 IWP917541 JGL917541 JQH917541 KAD917541 KJZ917541 KTV917541 LDR917541 LNN917541 LXJ917541 MHF917541 MRB917541 NAX917541 NKT917541 NUP917541 OEL917541 OOH917541 OYD917541 PHZ917541 PRV917541 QBR917541 QLN917541 QVJ917541 RFF917541 RPB917541 RYX917541 SIT917541 SSP917541 TCL917541 TMH917541 TWD917541 UFZ917541 UPV917541 UZR917541 VJN917541 VTJ917541 WDF917541 WNB917541 WWX917541 AN983077 KL983077 UH983077 AED983077 ANZ983077 AXV983077 BHR983077 BRN983077 CBJ983077 CLF983077 CVB983077 DEX983077 DOT983077 DYP983077 EIL983077 ESH983077 FCD983077 FLZ983077 FVV983077 GFR983077 GPN983077 GZJ983077 HJF983077 HTB983077 ICX983077 IMT983077 IWP983077 JGL983077 JQH983077 KAD983077 KJZ983077 KTV983077 LDR983077 LNN983077 LXJ983077 MHF983077 MRB983077 NAX983077 NKT983077 NUP983077 OEL983077 OOH983077 OYD983077 PHZ983077 PRV983077 QBR983077 QLN983077 QVJ983077 RFF983077 RPB983077 RYX983077 SIT983077 SSP983077 TCL983077 TMH983077 TWD983077 UFZ983077 UPV983077 UZR983077 VJN983077 VTJ983077 WDF983077 WNB983077 WWX983077 AN65579:AN65580 KL65579:KL65580 UH65579:UH65580 AED65579:AED65580 ANZ65579:ANZ65580 AXV65579:AXV65580 BHR65579:BHR65580 BRN65579:BRN65580 CBJ65579:CBJ65580 CLF65579:CLF65580 CVB65579:CVB65580 DEX65579:DEX65580 DOT65579:DOT65580 DYP65579:DYP65580 EIL65579:EIL65580 ESH65579:ESH65580 FCD65579:FCD65580 FLZ65579:FLZ65580 FVV65579:FVV65580 GFR65579:GFR65580 GPN65579:GPN65580 GZJ65579:GZJ65580 HJF65579:HJF65580 HTB65579:HTB65580 ICX65579:ICX65580 IMT65579:IMT65580 IWP65579:IWP65580 JGL65579:JGL65580 JQH65579:JQH65580 KAD65579:KAD65580 KJZ65579:KJZ65580 KTV65579:KTV65580 LDR65579:LDR65580 LNN65579:LNN65580 LXJ65579:LXJ65580 MHF65579:MHF65580 MRB65579:MRB65580 NAX65579:NAX65580 NKT65579:NKT65580 NUP65579:NUP65580 OEL65579:OEL65580 OOH65579:OOH65580 OYD65579:OYD65580 PHZ65579:PHZ65580 PRV65579:PRV65580 QBR65579:QBR65580 QLN65579:QLN65580 QVJ65579:QVJ65580 RFF65579:RFF65580 RPB65579:RPB65580 RYX65579:RYX65580 SIT65579:SIT65580 SSP65579:SSP65580 TCL65579:TCL65580 TMH65579:TMH65580 TWD65579:TWD65580 UFZ65579:UFZ65580 UPV65579:UPV65580 UZR65579:UZR65580 VJN65579:VJN65580 VTJ65579:VTJ65580 WDF65579:WDF65580 WNB65579:WNB65580 WWX65579:WWX65580 AN131115:AN131116 KL131115:KL131116 UH131115:UH131116 AED131115:AED131116 ANZ131115:ANZ131116 AXV131115:AXV131116 BHR131115:BHR131116 BRN131115:BRN131116 CBJ131115:CBJ131116 CLF131115:CLF131116 CVB131115:CVB131116 DEX131115:DEX131116 DOT131115:DOT131116 DYP131115:DYP131116 EIL131115:EIL131116 ESH131115:ESH131116 FCD131115:FCD131116 FLZ131115:FLZ131116 FVV131115:FVV131116 GFR131115:GFR131116 GPN131115:GPN131116 GZJ131115:GZJ131116 HJF131115:HJF131116 HTB131115:HTB131116 ICX131115:ICX131116 IMT131115:IMT131116 IWP131115:IWP131116 JGL131115:JGL131116 JQH131115:JQH131116 KAD131115:KAD131116 KJZ131115:KJZ131116 KTV131115:KTV131116 LDR131115:LDR131116 LNN131115:LNN131116 LXJ131115:LXJ131116 MHF131115:MHF131116 MRB131115:MRB131116 NAX131115:NAX131116 NKT131115:NKT131116 NUP131115:NUP131116 OEL131115:OEL131116 OOH131115:OOH131116 OYD131115:OYD131116 PHZ131115:PHZ131116 PRV131115:PRV131116 QBR131115:QBR131116 QLN131115:QLN131116 QVJ131115:QVJ131116 RFF131115:RFF131116 RPB131115:RPB131116 RYX131115:RYX131116 SIT131115:SIT131116 SSP131115:SSP131116 TCL131115:TCL131116 TMH131115:TMH131116 TWD131115:TWD131116 UFZ131115:UFZ131116 UPV131115:UPV131116 UZR131115:UZR131116 VJN131115:VJN131116 VTJ131115:VTJ131116 WDF131115:WDF131116 WNB131115:WNB131116 WWX131115:WWX131116 AN196651:AN196652 KL196651:KL196652 UH196651:UH196652 AED196651:AED196652 ANZ196651:ANZ196652 AXV196651:AXV196652 BHR196651:BHR196652 BRN196651:BRN196652 CBJ196651:CBJ196652 CLF196651:CLF196652 CVB196651:CVB196652 DEX196651:DEX196652 DOT196651:DOT196652 DYP196651:DYP196652 EIL196651:EIL196652 ESH196651:ESH196652 FCD196651:FCD196652 FLZ196651:FLZ196652 FVV196651:FVV196652 GFR196651:GFR196652 GPN196651:GPN196652 GZJ196651:GZJ196652 HJF196651:HJF196652 HTB196651:HTB196652 ICX196651:ICX196652 IMT196651:IMT196652 IWP196651:IWP196652 JGL196651:JGL196652 JQH196651:JQH196652 KAD196651:KAD196652 KJZ196651:KJZ196652 KTV196651:KTV196652 LDR196651:LDR196652 LNN196651:LNN196652 LXJ196651:LXJ196652 MHF196651:MHF196652 MRB196651:MRB196652 NAX196651:NAX196652 NKT196651:NKT196652 NUP196651:NUP196652 OEL196651:OEL196652 OOH196651:OOH196652 OYD196651:OYD196652 PHZ196651:PHZ196652 PRV196651:PRV196652 QBR196651:QBR196652 QLN196651:QLN196652 QVJ196651:QVJ196652 RFF196651:RFF196652 RPB196651:RPB196652 RYX196651:RYX196652 SIT196651:SIT196652 SSP196651:SSP196652 TCL196651:TCL196652 TMH196651:TMH196652 TWD196651:TWD196652 UFZ196651:UFZ196652 UPV196651:UPV196652 UZR196651:UZR196652 VJN196651:VJN196652 VTJ196651:VTJ196652 WDF196651:WDF196652 WNB196651:WNB196652 WWX196651:WWX196652 AN262187:AN262188 KL262187:KL262188 UH262187:UH262188 AED262187:AED262188 ANZ262187:ANZ262188 AXV262187:AXV262188 BHR262187:BHR262188 BRN262187:BRN262188 CBJ262187:CBJ262188 CLF262187:CLF262188 CVB262187:CVB262188 DEX262187:DEX262188 DOT262187:DOT262188 DYP262187:DYP262188 EIL262187:EIL262188 ESH262187:ESH262188 FCD262187:FCD262188 FLZ262187:FLZ262188 FVV262187:FVV262188 GFR262187:GFR262188 GPN262187:GPN262188 GZJ262187:GZJ262188 HJF262187:HJF262188 HTB262187:HTB262188 ICX262187:ICX262188 IMT262187:IMT262188 IWP262187:IWP262188 JGL262187:JGL262188 JQH262187:JQH262188 KAD262187:KAD262188 KJZ262187:KJZ262188 KTV262187:KTV262188 LDR262187:LDR262188 LNN262187:LNN262188 LXJ262187:LXJ262188 MHF262187:MHF262188 MRB262187:MRB262188 NAX262187:NAX262188 NKT262187:NKT262188 NUP262187:NUP262188 OEL262187:OEL262188 OOH262187:OOH262188 OYD262187:OYD262188 PHZ262187:PHZ262188 PRV262187:PRV262188 QBR262187:QBR262188 QLN262187:QLN262188 QVJ262187:QVJ262188 RFF262187:RFF262188 RPB262187:RPB262188 RYX262187:RYX262188 SIT262187:SIT262188 SSP262187:SSP262188 TCL262187:TCL262188 TMH262187:TMH262188 TWD262187:TWD262188 UFZ262187:UFZ262188 UPV262187:UPV262188 UZR262187:UZR262188 VJN262187:VJN262188 VTJ262187:VTJ262188 WDF262187:WDF262188 WNB262187:WNB262188 WWX262187:WWX262188 AN327723:AN327724 KL327723:KL327724 UH327723:UH327724 AED327723:AED327724 ANZ327723:ANZ327724 AXV327723:AXV327724 BHR327723:BHR327724 BRN327723:BRN327724 CBJ327723:CBJ327724 CLF327723:CLF327724 CVB327723:CVB327724 DEX327723:DEX327724 DOT327723:DOT327724 DYP327723:DYP327724 EIL327723:EIL327724 ESH327723:ESH327724 FCD327723:FCD327724 FLZ327723:FLZ327724 FVV327723:FVV327724 GFR327723:GFR327724 GPN327723:GPN327724 GZJ327723:GZJ327724 HJF327723:HJF327724 HTB327723:HTB327724 ICX327723:ICX327724 IMT327723:IMT327724 IWP327723:IWP327724 JGL327723:JGL327724 JQH327723:JQH327724 KAD327723:KAD327724 KJZ327723:KJZ327724 KTV327723:KTV327724 LDR327723:LDR327724 LNN327723:LNN327724 LXJ327723:LXJ327724 MHF327723:MHF327724 MRB327723:MRB327724 NAX327723:NAX327724 NKT327723:NKT327724 NUP327723:NUP327724 OEL327723:OEL327724 OOH327723:OOH327724 OYD327723:OYD327724 PHZ327723:PHZ327724 PRV327723:PRV327724 QBR327723:QBR327724 QLN327723:QLN327724 QVJ327723:QVJ327724 RFF327723:RFF327724 RPB327723:RPB327724 RYX327723:RYX327724 SIT327723:SIT327724 SSP327723:SSP327724 TCL327723:TCL327724 TMH327723:TMH327724 TWD327723:TWD327724 UFZ327723:UFZ327724 UPV327723:UPV327724 UZR327723:UZR327724 VJN327723:VJN327724 VTJ327723:VTJ327724 WDF327723:WDF327724 WNB327723:WNB327724 WWX327723:WWX327724 AN393259:AN393260 KL393259:KL393260 UH393259:UH393260 AED393259:AED393260 ANZ393259:ANZ393260 AXV393259:AXV393260 BHR393259:BHR393260 BRN393259:BRN393260 CBJ393259:CBJ393260 CLF393259:CLF393260 CVB393259:CVB393260 DEX393259:DEX393260 DOT393259:DOT393260 DYP393259:DYP393260 EIL393259:EIL393260 ESH393259:ESH393260 FCD393259:FCD393260 FLZ393259:FLZ393260 FVV393259:FVV393260 GFR393259:GFR393260 GPN393259:GPN393260 GZJ393259:GZJ393260 HJF393259:HJF393260 HTB393259:HTB393260 ICX393259:ICX393260 IMT393259:IMT393260 IWP393259:IWP393260 JGL393259:JGL393260 JQH393259:JQH393260 KAD393259:KAD393260 KJZ393259:KJZ393260 KTV393259:KTV393260 LDR393259:LDR393260 LNN393259:LNN393260 LXJ393259:LXJ393260 MHF393259:MHF393260 MRB393259:MRB393260 NAX393259:NAX393260 NKT393259:NKT393260 NUP393259:NUP393260 OEL393259:OEL393260 OOH393259:OOH393260 OYD393259:OYD393260 PHZ393259:PHZ393260 PRV393259:PRV393260 QBR393259:QBR393260 QLN393259:QLN393260 QVJ393259:QVJ393260 RFF393259:RFF393260 RPB393259:RPB393260 RYX393259:RYX393260 SIT393259:SIT393260 SSP393259:SSP393260 TCL393259:TCL393260 TMH393259:TMH393260 TWD393259:TWD393260 UFZ393259:UFZ393260 UPV393259:UPV393260 UZR393259:UZR393260 VJN393259:VJN393260 VTJ393259:VTJ393260 WDF393259:WDF393260 WNB393259:WNB393260 WWX393259:WWX393260 AN458795:AN458796 KL458795:KL458796 UH458795:UH458796 AED458795:AED458796 ANZ458795:ANZ458796 AXV458795:AXV458796 BHR458795:BHR458796 BRN458795:BRN458796 CBJ458795:CBJ458796 CLF458795:CLF458796 CVB458795:CVB458796 DEX458795:DEX458796 DOT458795:DOT458796 DYP458795:DYP458796 EIL458795:EIL458796 ESH458795:ESH458796 FCD458795:FCD458796 FLZ458795:FLZ458796 FVV458795:FVV458796 GFR458795:GFR458796 GPN458795:GPN458796 GZJ458795:GZJ458796 HJF458795:HJF458796 HTB458795:HTB458796 ICX458795:ICX458796 IMT458795:IMT458796 IWP458795:IWP458796 JGL458795:JGL458796 JQH458795:JQH458796 KAD458795:KAD458796 KJZ458795:KJZ458796 KTV458795:KTV458796 LDR458795:LDR458796 LNN458795:LNN458796 LXJ458795:LXJ458796 MHF458795:MHF458796 MRB458795:MRB458796 NAX458795:NAX458796 NKT458795:NKT458796 NUP458795:NUP458796 OEL458795:OEL458796 OOH458795:OOH458796 OYD458795:OYD458796 PHZ458795:PHZ458796 PRV458795:PRV458796 QBR458795:QBR458796 QLN458795:QLN458796 QVJ458795:QVJ458796 RFF458795:RFF458796 RPB458795:RPB458796 RYX458795:RYX458796 SIT458795:SIT458796 SSP458795:SSP458796 TCL458795:TCL458796 TMH458795:TMH458796 TWD458795:TWD458796 UFZ458795:UFZ458796 UPV458795:UPV458796 UZR458795:UZR458796 VJN458795:VJN458796 VTJ458795:VTJ458796 WDF458795:WDF458796 WNB458795:WNB458796 WWX458795:WWX458796 AN524331:AN524332 KL524331:KL524332 UH524331:UH524332 AED524331:AED524332 ANZ524331:ANZ524332 AXV524331:AXV524332 BHR524331:BHR524332 BRN524331:BRN524332 CBJ524331:CBJ524332 CLF524331:CLF524332 CVB524331:CVB524332 DEX524331:DEX524332 DOT524331:DOT524332 DYP524331:DYP524332 EIL524331:EIL524332 ESH524331:ESH524332 FCD524331:FCD524332 FLZ524331:FLZ524332 FVV524331:FVV524332 GFR524331:GFR524332 GPN524331:GPN524332 GZJ524331:GZJ524332 HJF524331:HJF524332 HTB524331:HTB524332 ICX524331:ICX524332 IMT524331:IMT524332 IWP524331:IWP524332 JGL524331:JGL524332 JQH524331:JQH524332 KAD524331:KAD524332 KJZ524331:KJZ524332 KTV524331:KTV524332 LDR524331:LDR524332 LNN524331:LNN524332 LXJ524331:LXJ524332 MHF524331:MHF524332 MRB524331:MRB524332 NAX524331:NAX524332 NKT524331:NKT524332 NUP524331:NUP524332 OEL524331:OEL524332 OOH524331:OOH524332 OYD524331:OYD524332 PHZ524331:PHZ524332 PRV524331:PRV524332 QBR524331:QBR524332 QLN524331:QLN524332 QVJ524331:QVJ524332 RFF524331:RFF524332 RPB524331:RPB524332 RYX524331:RYX524332 SIT524331:SIT524332 SSP524331:SSP524332 TCL524331:TCL524332 TMH524331:TMH524332 TWD524331:TWD524332 UFZ524331:UFZ524332 UPV524331:UPV524332 UZR524331:UZR524332 VJN524331:VJN524332 VTJ524331:VTJ524332 WDF524331:WDF524332 WNB524331:WNB524332 WWX524331:WWX524332 AN589867:AN589868 KL589867:KL589868 UH589867:UH589868 AED589867:AED589868 ANZ589867:ANZ589868 AXV589867:AXV589868 BHR589867:BHR589868 BRN589867:BRN589868 CBJ589867:CBJ589868 CLF589867:CLF589868 CVB589867:CVB589868 DEX589867:DEX589868 DOT589867:DOT589868 DYP589867:DYP589868 EIL589867:EIL589868 ESH589867:ESH589868 FCD589867:FCD589868 FLZ589867:FLZ589868 FVV589867:FVV589868 GFR589867:GFR589868 GPN589867:GPN589868 GZJ589867:GZJ589868 HJF589867:HJF589868 HTB589867:HTB589868 ICX589867:ICX589868 IMT589867:IMT589868 IWP589867:IWP589868 JGL589867:JGL589868 JQH589867:JQH589868 KAD589867:KAD589868 KJZ589867:KJZ589868 KTV589867:KTV589868 LDR589867:LDR589868 LNN589867:LNN589868 LXJ589867:LXJ589868 MHF589867:MHF589868 MRB589867:MRB589868 NAX589867:NAX589868 NKT589867:NKT589868 NUP589867:NUP589868 OEL589867:OEL589868 OOH589867:OOH589868 OYD589867:OYD589868 PHZ589867:PHZ589868 PRV589867:PRV589868 QBR589867:QBR589868 QLN589867:QLN589868 QVJ589867:QVJ589868 RFF589867:RFF589868 RPB589867:RPB589868 RYX589867:RYX589868 SIT589867:SIT589868 SSP589867:SSP589868 TCL589867:TCL589868 TMH589867:TMH589868 TWD589867:TWD589868 UFZ589867:UFZ589868 UPV589867:UPV589868 UZR589867:UZR589868 VJN589867:VJN589868 VTJ589867:VTJ589868 WDF589867:WDF589868 WNB589867:WNB589868 WWX589867:WWX589868 AN655403:AN655404 KL655403:KL655404 UH655403:UH655404 AED655403:AED655404 ANZ655403:ANZ655404 AXV655403:AXV655404 BHR655403:BHR655404 BRN655403:BRN655404 CBJ655403:CBJ655404 CLF655403:CLF655404 CVB655403:CVB655404 DEX655403:DEX655404 DOT655403:DOT655404 DYP655403:DYP655404 EIL655403:EIL655404 ESH655403:ESH655404 FCD655403:FCD655404 FLZ655403:FLZ655404 FVV655403:FVV655404 GFR655403:GFR655404 GPN655403:GPN655404 GZJ655403:GZJ655404 HJF655403:HJF655404 HTB655403:HTB655404 ICX655403:ICX655404 IMT655403:IMT655404 IWP655403:IWP655404 JGL655403:JGL655404 JQH655403:JQH655404 KAD655403:KAD655404 KJZ655403:KJZ655404 KTV655403:KTV655404 LDR655403:LDR655404 LNN655403:LNN655404 LXJ655403:LXJ655404 MHF655403:MHF655404 MRB655403:MRB655404 NAX655403:NAX655404 NKT655403:NKT655404 NUP655403:NUP655404 OEL655403:OEL655404 OOH655403:OOH655404 OYD655403:OYD655404 PHZ655403:PHZ655404 PRV655403:PRV655404 QBR655403:QBR655404 QLN655403:QLN655404 QVJ655403:QVJ655404 RFF655403:RFF655404 RPB655403:RPB655404 RYX655403:RYX655404 SIT655403:SIT655404 SSP655403:SSP655404 TCL655403:TCL655404 TMH655403:TMH655404 TWD655403:TWD655404 UFZ655403:UFZ655404 UPV655403:UPV655404 UZR655403:UZR655404 VJN655403:VJN655404 VTJ655403:VTJ655404 WDF655403:WDF655404 WNB655403:WNB655404 WWX655403:WWX655404 AN720939:AN720940 KL720939:KL720940 UH720939:UH720940 AED720939:AED720940 ANZ720939:ANZ720940 AXV720939:AXV720940 BHR720939:BHR720940 BRN720939:BRN720940 CBJ720939:CBJ720940 CLF720939:CLF720940 CVB720939:CVB720940 DEX720939:DEX720940 DOT720939:DOT720940 DYP720939:DYP720940 EIL720939:EIL720940 ESH720939:ESH720940 FCD720939:FCD720940 FLZ720939:FLZ720940 FVV720939:FVV720940 GFR720939:GFR720940 GPN720939:GPN720940 GZJ720939:GZJ720940 HJF720939:HJF720940 HTB720939:HTB720940 ICX720939:ICX720940 IMT720939:IMT720940 IWP720939:IWP720940 JGL720939:JGL720940 JQH720939:JQH720940 KAD720939:KAD720940 KJZ720939:KJZ720940 KTV720939:KTV720940 LDR720939:LDR720940 LNN720939:LNN720940 LXJ720939:LXJ720940 MHF720939:MHF720940 MRB720939:MRB720940 NAX720939:NAX720940 NKT720939:NKT720940 NUP720939:NUP720940 OEL720939:OEL720940 OOH720939:OOH720940 OYD720939:OYD720940 PHZ720939:PHZ720940 PRV720939:PRV720940 QBR720939:QBR720940 QLN720939:QLN720940 QVJ720939:QVJ720940 RFF720939:RFF720940 RPB720939:RPB720940 RYX720939:RYX720940 SIT720939:SIT720940 SSP720939:SSP720940 TCL720939:TCL720940 TMH720939:TMH720940 TWD720939:TWD720940 UFZ720939:UFZ720940 UPV720939:UPV720940 UZR720939:UZR720940 VJN720939:VJN720940 VTJ720939:VTJ720940 WDF720939:WDF720940 WNB720939:WNB720940 WWX720939:WWX720940 AN786475:AN786476 KL786475:KL786476 UH786475:UH786476 AED786475:AED786476 ANZ786475:ANZ786476 AXV786475:AXV786476 BHR786475:BHR786476 BRN786475:BRN786476 CBJ786475:CBJ786476 CLF786475:CLF786476 CVB786475:CVB786476 DEX786475:DEX786476 DOT786475:DOT786476 DYP786475:DYP786476 EIL786475:EIL786476 ESH786475:ESH786476 FCD786475:FCD786476 FLZ786475:FLZ786476 FVV786475:FVV786476 GFR786475:GFR786476 GPN786475:GPN786476 GZJ786475:GZJ786476 HJF786475:HJF786476 HTB786475:HTB786476 ICX786475:ICX786476 IMT786475:IMT786476 IWP786475:IWP786476 JGL786475:JGL786476 JQH786475:JQH786476 KAD786475:KAD786476 KJZ786475:KJZ786476 KTV786475:KTV786476 LDR786475:LDR786476 LNN786475:LNN786476 LXJ786475:LXJ786476 MHF786475:MHF786476 MRB786475:MRB786476 NAX786475:NAX786476 NKT786475:NKT786476 NUP786475:NUP786476 OEL786475:OEL786476 OOH786475:OOH786476 OYD786475:OYD786476 PHZ786475:PHZ786476 PRV786475:PRV786476 QBR786475:QBR786476 QLN786475:QLN786476 QVJ786475:QVJ786476 RFF786475:RFF786476 RPB786475:RPB786476 RYX786475:RYX786476 SIT786475:SIT786476 SSP786475:SSP786476 TCL786475:TCL786476 TMH786475:TMH786476 TWD786475:TWD786476 UFZ786475:UFZ786476 UPV786475:UPV786476 UZR786475:UZR786476 VJN786475:VJN786476 VTJ786475:VTJ786476 WDF786475:WDF786476 WNB786475:WNB786476 WWX786475:WWX786476 AN852011:AN852012 KL852011:KL852012 UH852011:UH852012 AED852011:AED852012 ANZ852011:ANZ852012 AXV852011:AXV852012 BHR852011:BHR852012 BRN852011:BRN852012 CBJ852011:CBJ852012 CLF852011:CLF852012 CVB852011:CVB852012 DEX852011:DEX852012 DOT852011:DOT852012 DYP852011:DYP852012 EIL852011:EIL852012 ESH852011:ESH852012 FCD852011:FCD852012 FLZ852011:FLZ852012 FVV852011:FVV852012 GFR852011:GFR852012 GPN852011:GPN852012 GZJ852011:GZJ852012 HJF852011:HJF852012 HTB852011:HTB852012 ICX852011:ICX852012 IMT852011:IMT852012 IWP852011:IWP852012 JGL852011:JGL852012 JQH852011:JQH852012 KAD852011:KAD852012 KJZ852011:KJZ852012 KTV852011:KTV852012 LDR852011:LDR852012 LNN852011:LNN852012 LXJ852011:LXJ852012 MHF852011:MHF852012 MRB852011:MRB852012 NAX852011:NAX852012 NKT852011:NKT852012 NUP852011:NUP852012 OEL852011:OEL852012 OOH852011:OOH852012 OYD852011:OYD852012 PHZ852011:PHZ852012 PRV852011:PRV852012 QBR852011:QBR852012 QLN852011:QLN852012 QVJ852011:QVJ852012 RFF852011:RFF852012 RPB852011:RPB852012 RYX852011:RYX852012 SIT852011:SIT852012 SSP852011:SSP852012 TCL852011:TCL852012 TMH852011:TMH852012 TWD852011:TWD852012 UFZ852011:UFZ852012 UPV852011:UPV852012 UZR852011:UZR852012 VJN852011:VJN852012 VTJ852011:VTJ852012 WDF852011:WDF852012 WNB852011:WNB852012 WWX852011:WWX852012 AN917547:AN917548 KL917547:KL917548 UH917547:UH917548 AED917547:AED917548 ANZ917547:ANZ917548 AXV917547:AXV917548 BHR917547:BHR917548 BRN917547:BRN917548 CBJ917547:CBJ917548 CLF917547:CLF917548 CVB917547:CVB917548 DEX917547:DEX917548 DOT917547:DOT917548 DYP917547:DYP917548 EIL917547:EIL917548 ESH917547:ESH917548 FCD917547:FCD917548 FLZ917547:FLZ917548 FVV917547:FVV917548 GFR917547:GFR917548 GPN917547:GPN917548 GZJ917547:GZJ917548 HJF917547:HJF917548 HTB917547:HTB917548 ICX917547:ICX917548 IMT917547:IMT917548 IWP917547:IWP917548 JGL917547:JGL917548 JQH917547:JQH917548 KAD917547:KAD917548 KJZ917547:KJZ917548 KTV917547:KTV917548 LDR917547:LDR917548 LNN917547:LNN917548 LXJ917547:LXJ917548 MHF917547:MHF917548 MRB917547:MRB917548 NAX917547:NAX917548 NKT917547:NKT917548 NUP917547:NUP917548 OEL917547:OEL917548 OOH917547:OOH917548 OYD917547:OYD917548 PHZ917547:PHZ917548 PRV917547:PRV917548 QBR917547:QBR917548 QLN917547:QLN917548 QVJ917547:QVJ917548 RFF917547:RFF917548 RPB917547:RPB917548 RYX917547:RYX917548 SIT917547:SIT917548 SSP917547:SSP917548 TCL917547:TCL917548 TMH917547:TMH917548 TWD917547:TWD917548 UFZ917547:UFZ917548 UPV917547:UPV917548 UZR917547:UZR917548 VJN917547:VJN917548 VTJ917547:VTJ917548 WDF917547:WDF917548 WNB917547:WNB917548 WWX917547:WWX917548 AN983083:AN983084 KL983083:KL983084 UH983083:UH983084 AED983083:AED983084 ANZ983083:ANZ983084 AXV983083:AXV983084 BHR983083:BHR983084 BRN983083:BRN983084 CBJ983083:CBJ983084 CLF983083:CLF983084 CVB983083:CVB983084 DEX983083:DEX983084 DOT983083:DOT983084 DYP983083:DYP983084 EIL983083:EIL983084 ESH983083:ESH983084 FCD983083:FCD983084 FLZ983083:FLZ983084 FVV983083:FVV983084 GFR983083:GFR983084 GPN983083:GPN983084 GZJ983083:GZJ983084 HJF983083:HJF983084 HTB983083:HTB983084 ICX983083:ICX983084 IMT983083:IMT983084 IWP983083:IWP983084 JGL983083:JGL983084 JQH983083:JQH983084 KAD983083:KAD983084 KJZ983083:KJZ983084 KTV983083:KTV983084 LDR983083:LDR983084 LNN983083:LNN983084 LXJ983083:LXJ983084 MHF983083:MHF983084 MRB983083:MRB983084 NAX983083:NAX983084 NKT983083:NKT983084 NUP983083:NUP983084 OEL983083:OEL983084 OOH983083:OOH983084 OYD983083:OYD983084 PHZ983083:PHZ983084 PRV983083:PRV983084 QBR983083:QBR983084 QLN983083:QLN983084 QVJ983083:QVJ983084 RFF983083:RFF983084 RPB983083:RPB983084 RYX983083:RYX983084 SIT983083:SIT983084 SSP983083:SSP983084 TCL983083:TCL983084 TMH983083:TMH983084 TWD983083:TWD983084 UFZ983083:UFZ983084 UPV983083:UPV983084 UZR983083:UZR983084 VJN983083:VJN983084 VTJ983083:VTJ983084 WDF983083:WDF983084 WNB983083:WNB983084 WWX983083:WWX983084 KO65563:KO65586 UK65563:UK65586 AEG65563:AEG65586 AOC65563:AOC65586 AXY65563:AXY65586 BHU65563:BHU65586 BRQ65563:BRQ65586 CBM65563:CBM65586 CLI65563:CLI65586 CVE65563:CVE65586 DFA65563:DFA65586 DOW65563:DOW65586 DYS65563:DYS65586 EIO65563:EIO65586 ESK65563:ESK65586 FCG65563:FCG65586 FMC65563:FMC65586 FVY65563:FVY65586 GFU65563:GFU65586 GPQ65563:GPQ65586 GZM65563:GZM65586 HJI65563:HJI65586 HTE65563:HTE65586 IDA65563:IDA65586 IMW65563:IMW65586 IWS65563:IWS65586 JGO65563:JGO65586 JQK65563:JQK65586 KAG65563:KAG65586 KKC65563:KKC65586 KTY65563:KTY65586 LDU65563:LDU65586 LNQ65563:LNQ65586 LXM65563:LXM65586 MHI65563:MHI65586 MRE65563:MRE65586 NBA65563:NBA65586 NKW65563:NKW65586 NUS65563:NUS65586 OEO65563:OEO65586 OOK65563:OOK65586 OYG65563:OYG65586 PIC65563:PIC65586 PRY65563:PRY65586 QBU65563:QBU65586 QLQ65563:QLQ65586 QVM65563:QVM65586 RFI65563:RFI65586 RPE65563:RPE65586 RZA65563:RZA65586 SIW65563:SIW65586 SSS65563:SSS65586 TCO65563:TCO65586 TMK65563:TMK65586 TWG65563:TWG65586 UGC65563:UGC65586 UPY65563:UPY65586 UZU65563:UZU65586 VJQ65563:VJQ65586 VTM65563:VTM65586 WDI65563:WDI65586 WNE65563:WNE65586 WXA65563:WXA65586 KO131099:KO131122 UK131099:UK131122 AEG131099:AEG131122 AOC131099:AOC131122 AXY131099:AXY131122 BHU131099:BHU131122 BRQ131099:BRQ131122 CBM131099:CBM131122 CLI131099:CLI131122 CVE131099:CVE131122 DFA131099:DFA131122 DOW131099:DOW131122 DYS131099:DYS131122 EIO131099:EIO131122 ESK131099:ESK131122 FCG131099:FCG131122 FMC131099:FMC131122 FVY131099:FVY131122 GFU131099:GFU131122 GPQ131099:GPQ131122 GZM131099:GZM131122 HJI131099:HJI131122 HTE131099:HTE131122 IDA131099:IDA131122 IMW131099:IMW131122 IWS131099:IWS131122 JGO131099:JGO131122 JQK131099:JQK131122 KAG131099:KAG131122 KKC131099:KKC131122 KTY131099:KTY131122 LDU131099:LDU131122 LNQ131099:LNQ131122 LXM131099:LXM131122 MHI131099:MHI131122 MRE131099:MRE131122 NBA131099:NBA131122 NKW131099:NKW131122 NUS131099:NUS131122 OEO131099:OEO131122 OOK131099:OOK131122 OYG131099:OYG131122 PIC131099:PIC131122 PRY131099:PRY131122 QBU131099:QBU131122 QLQ131099:QLQ131122 QVM131099:QVM131122 RFI131099:RFI131122 RPE131099:RPE131122 RZA131099:RZA131122 SIW131099:SIW131122 SSS131099:SSS131122 TCO131099:TCO131122 TMK131099:TMK131122 TWG131099:TWG131122 UGC131099:UGC131122 UPY131099:UPY131122 UZU131099:UZU131122 VJQ131099:VJQ131122 VTM131099:VTM131122 WDI131099:WDI131122 WNE131099:WNE131122 WXA131099:WXA131122 KO196635:KO196658 UK196635:UK196658 AEG196635:AEG196658 AOC196635:AOC196658 AXY196635:AXY196658 BHU196635:BHU196658 BRQ196635:BRQ196658 CBM196635:CBM196658 CLI196635:CLI196658 CVE196635:CVE196658 DFA196635:DFA196658 DOW196635:DOW196658 DYS196635:DYS196658 EIO196635:EIO196658 ESK196635:ESK196658 FCG196635:FCG196658 FMC196635:FMC196658 FVY196635:FVY196658 GFU196635:GFU196658 GPQ196635:GPQ196658 GZM196635:GZM196658 HJI196635:HJI196658 HTE196635:HTE196658 IDA196635:IDA196658 IMW196635:IMW196658 IWS196635:IWS196658 JGO196635:JGO196658 JQK196635:JQK196658 KAG196635:KAG196658 KKC196635:KKC196658 KTY196635:KTY196658 LDU196635:LDU196658 LNQ196635:LNQ196658 LXM196635:LXM196658 MHI196635:MHI196658 MRE196635:MRE196658 NBA196635:NBA196658 NKW196635:NKW196658 NUS196635:NUS196658 OEO196635:OEO196658 OOK196635:OOK196658 OYG196635:OYG196658 PIC196635:PIC196658 PRY196635:PRY196658 QBU196635:QBU196658 QLQ196635:QLQ196658 QVM196635:QVM196658 RFI196635:RFI196658 RPE196635:RPE196658 RZA196635:RZA196658 SIW196635:SIW196658 SSS196635:SSS196658 TCO196635:TCO196658 TMK196635:TMK196658 TWG196635:TWG196658 UGC196635:UGC196658 UPY196635:UPY196658 UZU196635:UZU196658 VJQ196635:VJQ196658 VTM196635:VTM196658 WDI196635:WDI196658 WNE196635:WNE196658 WXA196635:WXA196658 KO262171:KO262194 UK262171:UK262194 AEG262171:AEG262194 AOC262171:AOC262194 AXY262171:AXY262194 BHU262171:BHU262194 BRQ262171:BRQ262194 CBM262171:CBM262194 CLI262171:CLI262194 CVE262171:CVE262194 DFA262171:DFA262194 DOW262171:DOW262194 DYS262171:DYS262194 EIO262171:EIO262194 ESK262171:ESK262194 FCG262171:FCG262194 FMC262171:FMC262194 FVY262171:FVY262194 GFU262171:GFU262194 GPQ262171:GPQ262194 GZM262171:GZM262194 HJI262171:HJI262194 HTE262171:HTE262194 IDA262171:IDA262194 IMW262171:IMW262194 IWS262171:IWS262194 JGO262171:JGO262194 JQK262171:JQK262194 KAG262171:KAG262194 KKC262171:KKC262194 KTY262171:KTY262194 LDU262171:LDU262194 LNQ262171:LNQ262194 LXM262171:LXM262194 MHI262171:MHI262194 MRE262171:MRE262194 NBA262171:NBA262194 NKW262171:NKW262194 NUS262171:NUS262194 OEO262171:OEO262194 OOK262171:OOK262194 OYG262171:OYG262194 PIC262171:PIC262194 PRY262171:PRY262194 QBU262171:QBU262194 QLQ262171:QLQ262194 QVM262171:QVM262194 RFI262171:RFI262194 RPE262171:RPE262194 RZA262171:RZA262194 SIW262171:SIW262194 SSS262171:SSS262194 TCO262171:TCO262194 TMK262171:TMK262194 TWG262171:TWG262194 UGC262171:UGC262194 UPY262171:UPY262194 UZU262171:UZU262194 VJQ262171:VJQ262194 VTM262171:VTM262194 WDI262171:WDI262194 WNE262171:WNE262194 WXA262171:WXA262194 KO327707:KO327730 UK327707:UK327730 AEG327707:AEG327730 AOC327707:AOC327730 AXY327707:AXY327730 BHU327707:BHU327730 BRQ327707:BRQ327730 CBM327707:CBM327730 CLI327707:CLI327730 CVE327707:CVE327730 DFA327707:DFA327730 DOW327707:DOW327730 DYS327707:DYS327730 EIO327707:EIO327730 ESK327707:ESK327730 FCG327707:FCG327730 FMC327707:FMC327730 FVY327707:FVY327730 GFU327707:GFU327730 GPQ327707:GPQ327730 GZM327707:GZM327730 HJI327707:HJI327730 HTE327707:HTE327730 IDA327707:IDA327730 IMW327707:IMW327730 IWS327707:IWS327730 JGO327707:JGO327730 JQK327707:JQK327730 KAG327707:KAG327730 KKC327707:KKC327730 KTY327707:KTY327730 LDU327707:LDU327730 LNQ327707:LNQ327730 LXM327707:LXM327730 MHI327707:MHI327730 MRE327707:MRE327730 NBA327707:NBA327730 NKW327707:NKW327730 NUS327707:NUS327730 OEO327707:OEO327730 OOK327707:OOK327730 OYG327707:OYG327730 PIC327707:PIC327730 PRY327707:PRY327730 QBU327707:QBU327730 QLQ327707:QLQ327730 QVM327707:QVM327730 RFI327707:RFI327730 RPE327707:RPE327730 RZA327707:RZA327730 SIW327707:SIW327730 SSS327707:SSS327730 TCO327707:TCO327730 TMK327707:TMK327730 TWG327707:TWG327730 UGC327707:UGC327730 UPY327707:UPY327730 UZU327707:UZU327730 VJQ327707:VJQ327730 VTM327707:VTM327730 WDI327707:WDI327730 WNE327707:WNE327730 WXA327707:WXA327730 KO393243:KO393266 UK393243:UK393266 AEG393243:AEG393266 AOC393243:AOC393266 AXY393243:AXY393266 BHU393243:BHU393266 BRQ393243:BRQ393266 CBM393243:CBM393266 CLI393243:CLI393266 CVE393243:CVE393266 DFA393243:DFA393266 DOW393243:DOW393266 DYS393243:DYS393266 EIO393243:EIO393266 ESK393243:ESK393266 FCG393243:FCG393266 FMC393243:FMC393266 FVY393243:FVY393266 GFU393243:GFU393266 GPQ393243:GPQ393266 GZM393243:GZM393266 HJI393243:HJI393266 HTE393243:HTE393266 IDA393243:IDA393266 IMW393243:IMW393266 IWS393243:IWS393266 JGO393243:JGO393266 JQK393243:JQK393266 KAG393243:KAG393266 KKC393243:KKC393266 KTY393243:KTY393266 LDU393243:LDU393266 LNQ393243:LNQ393266 LXM393243:LXM393266 MHI393243:MHI393266 MRE393243:MRE393266 NBA393243:NBA393266 NKW393243:NKW393266 NUS393243:NUS393266 OEO393243:OEO393266 OOK393243:OOK393266 OYG393243:OYG393266 PIC393243:PIC393266 PRY393243:PRY393266 QBU393243:QBU393266 QLQ393243:QLQ393266 QVM393243:QVM393266 RFI393243:RFI393266 RPE393243:RPE393266 RZA393243:RZA393266 SIW393243:SIW393266 SSS393243:SSS393266 TCO393243:TCO393266 TMK393243:TMK393266 TWG393243:TWG393266 UGC393243:UGC393266 UPY393243:UPY393266 UZU393243:UZU393266 VJQ393243:VJQ393266 VTM393243:VTM393266 WDI393243:WDI393266 WNE393243:WNE393266 WXA393243:WXA393266 KO458779:KO458802 UK458779:UK458802 AEG458779:AEG458802 AOC458779:AOC458802 AXY458779:AXY458802 BHU458779:BHU458802 BRQ458779:BRQ458802 CBM458779:CBM458802 CLI458779:CLI458802 CVE458779:CVE458802 DFA458779:DFA458802 DOW458779:DOW458802 DYS458779:DYS458802 EIO458779:EIO458802 ESK458779:ESK458802 FCG458779:FCG458802 FMC458779:FMC458802 FVY458779:FVY458802 GFU458779:GFU458802 GPQ458779:GPQ458802 GZM458779:GZM458802 HJI458779:HJI458802 HTE458779:HTE458802 IDA458779:IDA458802 IMW458779:IMW458802 IWS458779:IWS458802 JGO458779:JGO458802 JQK458779:JQK458802 KAG458779:KAG458802 KKC458779:KKC458802 KTY458779:KTY458802 LDU458779:LDU458802 LNQ458779:LNQ458802 LXM458779:LXM458802 MHI458779:MHI458802 MRE458779:MRE458802 NBA458779:NBA458802 NKW458779:NKW458802 NUS458779:NUS458802 OEO458779:OEO458802 OOK458779:OOK458802 OYG458779:OYG458802 PIC458779:PIC458802 PRY458779:PRY458802 QBU458779:QBU458802 QLQ458779:QLQ458802 QVM458779:QVM458802 RFI458779:RFI458802 RPE458779:RPE458802 RZA458779:RZA458802 SIW458779:SIW458802 SSS458779:SSS458802 TCO458779:TCO458802 TMK458779:TMK458802 TWG458779:TWG458802 UGC458779:UGC458802 UPY458779:UPY458802 UZU458779:UZU458802 VJQ458779:VJQ458802 VTM458779:VTM458802 WDI458779:WDI458802 WNE458779:WNE458802 WXA458779:WXA458802 KO524315:KO524338 UK524315:UK524338 AEG524315:AEG524338 AOC524315:AOC524338 AXY524315:AXY524338 BHU524315:BHU524338 BRQ524315:BRQ524338 CBM524315:CBM524338 CLI524315:CLI524338 CVE524315:CVE524338 DFA524315:DFA524338 DOW524315:DOW524338 DYS524315:DYS524338 EIO524315:EIO524338 ESK524315:ESK524338 FCG524315:FCG524338 FMC524315:FMC524338 FVY524315:FVY524338 GFU524315:GFU524338 GPQ524315:GPQ524338 GZM524315:GZM524338 HJI524315:HJI524338 HTE524315:HTE524338 IDA524315:IDA524338 IMW524315:IMW524338 IWS524315:IWS524338 JGO524315:JGO524338 JQK524315:JQK524338 KAG524315:KAG524338 KKC524315:KKC524338 KTY524315:KTY524338 LDU524315:LDU524338 LNQ524315:LNQ524338 LXM524315:LXM524338 MHI524315:MHI524338 MRE524315:MRE524338 NBA524315:NBA524338 NKW524315:NKW524338 NUS524315:NUS524338 OEO524315:OEO524338 OOK524315:OOK524338 OYG524315:OYG524338 PIC524315:PIC524338 PRY524315:PRY524338 QBU524315:QBU524338 QLQ524315:QLQ524338 QVM524315:QVM524338 RFI524315:RFI524338 RPE524315:RPE524338 RZA524315:RZA524338 SIW524315:SIW524338 SSS524315:SSS524338 TCO524315:TCO524338 TMK524315:TMK524338 TWG524315:TWG524338 UGC524315:UGC524338 UPY524315:UPY524338 UZU524315:UZU524338 VJQ524315:VJQ524338 VTM524315:VTM524338 WDI524315:WDI524338 WNE524315:WNE524338 WXA524315:WXA524338 KO589851:KO589874 UK589851:UK589874 AEG589851:AEG589874 AOC589851:AOC589874 AXY589851:AXY589874 BHU589851:BHU589874 BRQ589851:BRQ589874 CBM589851:CBM589874 CLI589851:CLI589874 CVE589851:CVE589874 DFA589851:DFA589874 DOW589851:DOW589874 DYS589851:DYS589874 EIO589851:EIO589874 ESK589851:ESK589874 FCG589851:FCG589874 FMC589851:FMC589874 FVY589851:FVY589874 GFU589851:GFU589874 GPQ589851:GPQ589874 GZM589851:GZM589874 HJI589851:HJI589874 HTE589851:HTE589874 IDA589851:IDA589874 IMW589851:IMW589874 IWS589851:IWS589874 JGO589851:JGO589874 JQK589851:JQK589874 KAG589851:KAG589874 KKC589851:KKC589874 KTY589851:KTY589874 LDU589851:LDU589874 LNQ589851:LNQ589874 LXM589851:LXM589874 MHI589851:MHI589874 MRE589851:MRE589874 NBA589851:NBA589874 NKW589851:NKW589874 NUS589851:NUS589874 OEO589851:OEO589874 OOK589851:OOK589874 OYG589851:OYG589874 PIC589851:PIC589874 PRY589851:PRY589874 QBU589851:QBU589874 QLQ589851:QLQ589874 QVM589851:QVM589874 RFI589851:RFI589874 RPE589851:RPE589874 RZA589851:RZA589874 SIW589851:SIW589874 SSS589851:SSS589874 TCO589851:TCO589874 TMK589851:TMK589874 TWG589851:TWG589874 UGC589851:UGC589874 UPY589851:UPY589874 UZU589851:UZU589874 VJQ589851:VJQ589874 VTM589851:VTM589874 WDI589851:WDI589874 WNE589851:WNE589874 WXA589851:WXA589874 KO655387:KO655410 UK655387:UK655410 AEG655387:AEG655410 AOC655387:AOC655410 AXY655387:AXY655410 BHU655387:BHU655410 BRQ655387:BRQ655410 CBM655387:CBM655410 CLI655387:CLI655410 CVE655387:CVE655410 DFA655387:DFA655410 DOW655387:DOW655410 DYS655387:DYS655410 EIO655387:EIO655410 ESK655387:ESK655410 FCG655387:FCG655410 FMC655387:FMC655410 FVY655387:FVY655410 GFU655387:GFU655410 GPQ655387:GPQ655410 GZM655387:GZM655410 HJI655387:HJI655410 HTE655387:HTE655410 IDA655387:IDA655410 IMW655387:IMW655410 IWS655387:IWS655410 JGO655387:JGO655410 JQK655387:JQK655410 KAG655387:KAG655410 KKC655387:KKC655410 KTY655387:KTY655410 LDU655387:LDU655410 LNQ655387:LNQ655410 LXM655387:LXM655410 MHI655387:MHI655410 MRE655387:MRE655410 NBA655387:NBA655410 NKW655387:NKW655410 NUS655387:NUS655410 OEO655387:OEO655410 OOK655387:OOK655410 OYG655387:OYG655410 PIC655387:PIC655410 PRY655387:PRY655410 QBU655387:QBU655410 QLQ655387:QLQ655410 QVM655387:QVM655410 RFI655387:RFI655410 RPE655387:RPE655410 RZA655387:RZA655410 SIW655387:SIW655410 SSS655387:SSS655410 TCO655387:TCO655410 TMK655387:TMK655410 TWG655387:TWG655410 UGC655387:UGC655410 UPY655387:UPY655410 UZU655387:UZU655410 VJQ655387:VJQ655410 VTM655387:VTM655410 WDI655387:WDI655410 WNE655387:WNE655410 WXA655387:WXA655410 KO720923:KO720946 UK720923:UK720946 AEG720923:AEG720946 AOC720923:AOC720946 AXY720923:AXY720946 BHU720923:BHU720946 BRQ720923:BRQ720946 CBM720923:CBM720946 CLI720923:CLI720946 CVE720923:CVE720946 DFA720923:DFA720946 DOW720923:DOW720946 DYS720923:DYS720946 EIO720923:EIO720946 ESK720923:ESK720946 FCG720923:FCG720946 FMC720923:FMC720946 FVY720923:FVY720946 GFU720923:GFU720946 GPQ720923:GPQ720946 GZM720923:GZM720946 HJI720923:HJI720946 HTE720923:HTE720946 IDA720923:IDA720946 IMW720923:IMW720946 IWS720923:IWS720946 JGO720923:JGO720946 JQK720923:JQK720946 KAG720923:KAG720946 KKC720923:KKC720946 KTY720923:KTY720946 LDU720923:LDU720946 LNQ720923:LNQ720946 LXM720923:LXM720946 MHI720923:MHI720946 MRE720923:MRE720946 NBA720923:NBA720946 NKW720923:NKW720946 NUS720923:NUS720946 OEO720923:OEO720946 OOK720923:OOK720946 OYG720923:OYG720946 PIC720923:PIC720946 PRY720923:PRY720946 QBU720923:QBU720946 QLQ720923:QLQ720946 QVM720923:QVM720946 RFI720923:RFI720946 RPE720923:RPE720946 RZA720923:RZA720946 SIW720923:SIW720946 SSS720923:SSS720946 TCO720923:TCO720946 TMK720923:TMK720946 TWG720923:TWG720946 UGC720923:UGC720946 UPY720923:UPY720946 UZU720923:UZU720946 VJQ720923:VJQ720946 VTM720923:VTM720946 WDI720923:WDI720946 WNE720923:WNE720946 WXA720923:WXA720946 KO786459:KO786482 UK786459:UK786482 AEG786459:AEG786482 AOC786459:AOC786482 AXY786459:AXY786482 BHU786459:BHU786482 BRQ786459:BRQ786482 CBM786459:CBM786482 CLI786459:CLI786482 CVE786459:CVE786482 DFA786459:DFA786482 DOW786459:DOW786482 DYS786459:DYS786482 EIO786459:EIO786482 ESK786459:ESK786482 FCG786459:FCG786482 FMC786459:FMC786482 FVY786459:FVY786482 GFU786459:GFU786482 GPQ786459:GPQ786482 GZM786459:GZM786482 HJI786459:HJI786482 HTE786459:HTE786482 IDA786459:IDA786482 IMW786459:IMW786482 IWS786459:IWS786482 JGO786459:JGO786482 JQK786459:JQK786482 KAG786459:KAG786482 KKC786459:KKC786482 KTY786459:KTY786482 LDU786459:LDU786482 LNQ786459:LNQ786482 LXM786459:LXM786482 MHI786459:MHI786482 MRE786459:MRE786482 NBA786459:NBA786482 NKW786459:NKW786482 NUS786459:NUS786482 OEO786459:OEO786482 OOK786459:OOK786482 OYG786459:OYG786482 PIC786459:PIC786482 PRY786459:PRY786482 QBU786459:QBU786482 QLQ786459:QLQ786482 QVM786459:QVM786482 RFI786459:RFI786482 RPE786459:RPE786482 RZA786459:RZA786482 SIW786459:SIW786482 SSS786459:SSS786482 TCO786459:TCO786482 TMK786459:TMK786482 TWG786459:TWG786482 UGC786459:UGC786482 UPY786459:UPY786482 UZU786459:UZU786482 VJQ786459:VJQ786482 VTM786459:VTM786482 WDI786459:WDI786482 WNE786459:WNE786482 WXA786459:WXA786482 KO851995:KO852018 UK851995:UK852018 AEG851995:AEG852018 AOC851995:AOC852018 AXY851995:AXY852018 BHU851995:BHU852018 BRQ851995:BRQ852018 CBM851995:CBM852018 CLI851995:CLI852018 CVE851995:CVE852018 DFA851995:DFA852018 DOW851995:DOW852018 DYS851995:DYS852018 EIO851995:EIO852018 ESK851995:ESK852018 FCG851995:FCG852018 FMC851995:FMC852018 FVY851995:FVY852018 GFU851995:GFU852018 GPQ851995:GPQ852018 GZM851995:GZM852018 HJI851995:HJI852018 HTE851995:HTE852018 IDA851995:IDA852018 IMW851995:IMW852018 IWS851995:IWS852018 JGO851995:JGO852018 JQK851995:JQK852018 KAG851995:KAG852018 KKC851995:KKC852018 KTY851995:KTY852018 LDU851995:LDU852018 LNQ851995:LNQ852018 LXM851995:LXM852018 MHI851995:MHI852018 MRE851995:MRE852018 NBA851995:NBA852018 NKW851995:NKW852018 NUS851995:NUS852018 OEO851995:OEO852018 OOK851995:OOK852018 OYG851995:OYG852018 PIC851995:PIC852018 PRY851995:PRY852018 QBU851995:QBU852018 QLQ851995:QLQ852018 QVM851995:QVM852018 RFI851995:RFI852018 RPE851995:RPE852018 RZA851995:RZA852018 SIW851995:SIW852018 SSS851995:SSS852018 TCO851995:TCO852018 TMK851995:TMK852018 TWG851995:TWG852018 UGC851995:UGC852018 UPY851995:UPY852018 UZU851995:UZU852018 VJQ851995:VJQ852018 VTM851995:VTM852018 WDI851995:WDI852018 WNE851995:WNE852018 WXA851995:WXA852018 KO917531:KO917554 UK917531:UK917554 AEG917531:AEG917554 AOC917531:AOC917554 AXY917531:AXY917554 BHU917531:BHU917554 BRQ917531:BRQ917554 CBM917531:CBM917554 CLI917531:CLI917554 CVE917531:CVE917554 DFA917531:DFA917554 DOW917531:DOW917554 DYS917531:DYS917554 EIO917531:EIO917554 ESK917531:ESK917554 FCG917531:FCG917554 FMC917531:FMC917554 FVY917531:FVY917554 GFU917531:GFU917554 GPQ917531:GPQ917554 GZM917531:GZM917554 HJI917531:HJI917554 HTE917531:HTE917554 IDA917531:IDA917554 IMW917531:IMW917554 IWS917531:IWS917554 JGO917531:JGO917554 JQK917531:JQK917554 KAG917531:KAG917554 KKC917531:KKC917554 KTY917531:KTY917554 LDU917531:LDU917554 LNQ917531:LNQ917554 LXM917531:LXM917554 MHI917531:MHI917554 MRE917531:MRE917554 NBA917531:NBA917554 NKW917531:NKW917554 NUS917531:NUS917554 OEO917531:OEO917554 OOK917531:OOK917554 OYG917531:OYG917554 PIC917531:PIC917554 PRY917531:PRY917554 QBU917531:QBU917554 QLQ917531:QLQ917554 QVM917531:QVM917554 RFI917531:RFI917554 RPE917531:RPE917554 RZA917531:RZA917554 SIW917531:SIW917554 SSS917531:SSS917554 TCO917531:TCO917554 TMK917531:TMK917554 TWG917531:TWG917554 UGC917531:UGC917554 UPY917531:UPY917554 UZU917531:UZU917554 VJQ917531:VJQ917554 VTM917531:VTM917554 WDI917531:WDI917554 WNE917531:WNE917554 WXA917531:WXA917554 KO983067:KO983090 UK983067:UK983090 AEG983067:AEG983090 AOC983067:AOC983090 AXY983067:AXY983090 BHU983067:BHU983090 BRQ983067:BRQ983090 CBM983067:CBM983090 CLI983067:CLI983090 CVE983067:CVE983090 DFA983067:DFA983090 DOW983067:DOW983090 DYS983067:DYS983090 EIO983067:EIO983090 ESK983067:ESK983090 FCG983067:FCG983090 FMC983067:FMC983090 FVY983067:FVY983090 GFU983067:GFU983090 GPQ983067:GPQ983090 GZM983067:GZM983090 HJI983067:HJI983090 HTE983067:HTE983090 IDA983067:IDA983090 IMW983067:IMW983090 IWS983067:IWS983090 JGO983067:JGO983090 JQK983067:JQK983090 KAG983067:KAG983090 KKC983067:KKC983090 KTY983067:KTY983090 LDU983067:LDU983090 LNQ983067:LNQ983090 LXM983067:LXM983090 MHI983067:MHI983090 MRE983067:MRE983090 NBA983067:NBA983090 NKW983067:NKW983090 NUS983067:NUS983090 OEO983067:OEO983090 OOK983067:OOK983090 OYG983067:OYG983090 PIC983067:PIC983090 PRY983067:PRY983090 QBU983067:QBU983090 QLQ983067:QLQ983090 QVM983067:QVM983090 RFI983067:RFI983090 RPE983067:RPE983090 RZA983067:RZA983090 SIW983067:SIW983090 SSS983067:SSS983090 TCO983067:TCO983090 TMK983067:TMK983090 TWG983067:TWG983090 UGC983067:UGC983090 UPY983067:UPY983090 UZU983067:UZU983090 VJQ983067:VJQ983090 VTM983067:VTM983090 WDI983067:WDI983090 WNE983067:WNE983090 WXA983067:WXA983090 WWL983067:WWL983895 JZ65563:JZ66391 TV65563:TV66391 ADR65563:ADR66391 ANN65563:ANN66391 AXJ65563:AXJ66391 BHF65563:BHF66391 BRB65563:BRB66391 CAX65563:CAX66391 CKT65563:CKT66391 CUP65563:CUP66391 DEL65563:DEL66391 DOH65563:DOH66391 DYD65563:DYD66391 EHZ65563:EHZ66391 ERV65563:ERV66391 FBR65563:FBR66391 FLN65563:FLN66391 FVJ65563:FVJ66391 GFF65563:GFF66391 GPB65563:GPB66391 GYX65563:GYX66391 HIT65563:HIT66391 HSP65563:HSP66391 ICL65563:ICL66391 IMH65563:IMH66391 IWD65563:IWD66391 JFZ65563:JFZ66391 JPV65563:JPV66391 JZR65563:JZR66391 KJN65563:KJN66391 KTJ65563:KTJ66391 LDF65563:LDF66391 LNB65563:LNB66391 LWX65563:LWX66391 MGT65563:MGT66391 MQP65563:MQP66391 NAL65563:NAL66391 NKH65563:NKH66391 NUD65563:NUD66391 ODZ65563:ODZ66391 ONV65563:ONV66391 OXR65563:OXR66391 PHN65563:PHN66391 PRJ65563:PRJ66391 QBF65563:QBF66391 QLB65563:QLB66391 QUX65563:QUX66391 RET65563:RET66391 ROP65563:ROP66391 RYL65563:RYL66391 SIH65563:SIH66391 SSD65563:SSD66391 TBZ65563:TBZ66391 TLV65563:TLV66391 TVR65563:TVR66391 UFN65563:UFN66391 UPJ65563:UPJ66391 UZF65563:UZF66391 VJB65563:VJB66391 VSX65563:VSX66391 WCT65563:WCT66391 WMP65563:WMP66391 WWL65563:WWL66391 JZ131099:JZ131927 TV131099:TV131927 ADR131099:ADR131927 ANN131099:ANN131927 AXJ131099:AXJ131927 BHF131099:BHF131927 BRB131099:BRB131927 CAX131099:CAX131927 CKT131099:CKT131927 CUP131099:CUP131927 DEL131099:DEL131927 DOH131099:DOH131927 DYD131099:DYD131927 EHZ131099:EHZ131927 ERV131099:ERV131927 FBR131099:FBR131927 FLN131099:FLN131927 FVJ131099:FVJ131927 GFF131099:GFF131927 GPB131099:GPB131927 GYX131099:GYX131927 HIT131099:HIT131927 HSP131099:HSP131927 ICL131099:ICL131927 IMH131099:IMH131927 IWD131099:IWD131927 JFZ131099:JFZ131927 JPV131099:JPV131927 JZR131099:JZR131927 KJN131099:KJN131927 KTJ131099:KTJ131927 LDF131099:LDF131927 LNB131099:LNB131927 LWX131099:LWX131927 MGT131099:MGT131927 MQP131099:MQP131927 NAL131099:NAL131927 NKH131099:NKH131927 NUD131099:NUD131927 ODZ131099:ODZ131927 ONV131099:ONV131927 OXR131099:OXR131927 PHN131099:PHN131927 PRJ131099:PRJ131927 QBF131099:QBF131927 QLB131099:QLB131927 QUX131099:QUX131927 RET131099:RET131927 ROP131099:ROP131927 RYL131099:RYL131927 SIH131099:SIH131927 SSD131099:SSD131927 TBZ131099:TBZ131927 TLV131099:TLV131927 TVR131099:TVR131927 UFN131099:UFN131927 UPJ131099:UPJ131927 UZF131099:UZF131927 VJB131099:VJB131927 VSX131099:VSX131927 WCT131099:WCT131927 WMP131099:WMP131927 WWL131099:WWL131927 JZ196635:JZ197463 TV196635:TV197463 ADR196635:ADR197463 ANN196635:ANN197463 AXJ196635:AXJ197463 BHF196635:BHF197463 BRB196635:BRB197463 CAX196635:CAX197463 CKT196635:CKT197463 CUP196635:CUP197463 DEL196635:DEL197463 DOH196635:DOH197463 DYD196635:DYD197463 EHZ196635:EHZ197463 ERV196635:ERV197463 FBR196635:FBR197463 FLN196635:FLN197463 FVJ196635:FVJ197463 GFF196635:GFF197463 GPB196635:GPB197463 GYX196635:GYX197463 HIT196635:HIT197463 HSP196635:HSP197463 ICL196635:ICL197463 IMH196635:IMH197463 IWD196635:IWD197463 JFZ196635:JFZ197463 JPV196635:JPV197463 JZR196635:JZR197463 KJN196635:KJN197463 KTJ196635:KTJ197463 LDF196635:LDF197463 LNB196635:LNB197463 LWX196635:LWX197463 MGT196635:MGT197463 MQP196635:MQP197463 NAL196635:NAL197463 NKH196635:NKH197463 NUD196635:NUD197463 ODZ196635:ODZ197463 ONV196635:ONV197463 OXR196635:OXR197463 PHN196635:PHN197463 PRJ196635:PRJ197463 QBF196635:QBF197463 QLB196635:QLB197463 QUX196635:QUX197463 RET196635:RET197463 ROP196635:ROP197463 RYL196635:RYL197463 SIH196635:SIH197463 SSD196635:SSD197463 TBZ196635:TBZ197463 TLV196635:TLV197463 TVR196635:TVR197463 UFN196635:UFN197463 UPJ196635:UPJ197463 UZF196635:UZF197463 VJB196635:VJB197463 VSX196635:VSX197463 WCT196635:WCT197463 WMP196635:WMP197463 WWL196635:WWL197463 JZ262171:JZ262999 TV262171:TV262999 ADR262171:ADR262999 ANN262171:ANN262999 AXJ262171:AXJ262999 BHF262171:BHF262999 BRB262171:BRB262999 CAX262171:CAX262999 CKT262171:CKT262999 CUP262171:CUP262999 DEL262171:DEL262999 DOH262171:DOH262999 DYD262171:DYD262999 EHZ262171:EHZ262999 ERV262171:ERV262999 FBR262171:FBR262999 FLN262171:FLN262999 FVJ262171:FVJ262999 GFF262171:GFF262999 GPB262171:GPB262999 GYX262171:GYX262999 HIT262171:HIT262999 HSP262171:HSP262999 ICL262171:ICL262999 IMH262171:IMH262999 IWD262171:IWD262999 JFZ262171:JFZ262999 JPV262171:JPV262999 JZR262171:JZR262999 KJN262171:KJN262999 KTJ262171:KTJ262999 LDF262171:LDF262999 LNB262171:LNB262999 LWX262171:LWX262999 MGT262171:MGT262999 MQP262171:MQP262999 NAL262171:NAL262999 NKH262171:NKH262999 NUD262171:NUD262999 ODZ262171:ODZ262999 ONV262171:ONV262999 OXR262171:OXR262999 PHN262171:PHN262999 PRJ262171:PRJ262999 QBF262171:QBF262999 QLB262171:QLB262999 QUX262171:QUX262999 RET262171:RET262999 ROP262171:ROP262999 RYL262171:RYL262999 SIH262171:SIH262999 SSD262171:SSD262999 TBZ262171:TBZ262999 TLV262171:TLV262999 TVR262171:TVR262999 UFN262171:UFN262999 UPJ262171:UPJ262999 UZF262171:UZF262999 VJB262171:VJB262999 VSX262171:VSX262999 WCT262171:WCT262999 WMP262171:WMP262999 WWL262171:WWL262999 JZ327707:JZ328535 TV327707:TV328535 ADR327707:ADR328535 ANN327707:ANN328535 AXJ327707:AXJ328535 BHF327707:BHF328535 BRB327707:BRB328535 CAX327707:CAX328535 CKT327707:CKT328535 CUP327707:CUP328535 DEL327707:DEL328535 DOH327707:DOH328535 DYD327707:DYD328535 EHZ327707:EHZ328535 ERV327707:ERV328535 FBR327707:FBR328535 FLN327707:FLN328535 FVJ327707:FVJ328535 GFF327707:GFF328535 GPB327707:GPB328535 GYX327707:GYX328535 HIT327707:HIT328535 HSP327707:HSP328535 ICL327707:ICL328535 IMH327707:IMH328535 IWD327707:IWD328535 JFZ327707:JFZ328535 JPV327707:JPV328535 JZR327707:JZR328535 KJN327707:KJN328535 KTJ327707:KTJ328535 LDF327707:LDF328535 LNB327707:LNB328535 LWX327707:LWX328535 MGT327707:MGT328535 MQP327707:MQP328535 NAL327707:NAL328535 NKH327707:NKH328535 NUD327707:NUD328535 ODZ327707:ODZ328535 ONV327707:ONV328535 OXR327707:OXR328535 PHN327707:PHN328535 PRJ327707:PRJ328535 QBF327707:QBF328535 QLB327707:QLB328535 QUX327707:QUX328535 RET327707:RET328535 ROP327707:ROP328535 RYL327707:RYL328535 SIH327707:SIH328535 SSD327707:SSD328535 TBZ327707:TBZ328535 TLV327707:TLV328535 TVR327707:TVR328535 UFN327707:UFN328535 UPJ327707:UPJ328535 UZF327707:UZF328535 VJB327707:VJB328535 VSX327707:VSX328535 WCT327707:WCT328535 WMP327707:WMP328535 WWL327707:WWL328535 JZ393243:JZ394071 TV393243:TV394071 ADR393243:ADR394071 ANN393243:ANN394071 AXJ393243:AXJ394071 BHF393243:BHF394071 BRB393243:BRB394071 CAX393243:CAX394071 CKT393243:CKT394071 CUP393243:CUP394071 DEL393243:DEL394071 DOH393243:DOH394071 DYD393243:DYD394071 EHZ393243:EHZ394071 ERV393243:ERV394071 FBR393243:FBR394071 FLN393243:FLN394071 FVJ393243:FVJ394071 GFF393243:GFF394071 GPB393243:GPB394071 GYX393243:GYX394071 HIT393243:HIT394071 HSP393243:HSP394071 ICL393243:ICL394071 IMH393243:IMH394071 IWD393243:IWD394071 JFZ393243:JFZ394071 JPV393243:JPV394071 JZR393243:JZR394071 KJN393243:KJN394071 KTJ393243:KTJ394071 LDF393243:LDF394071 LNB393243:LNB394071 LWX393243:LWX394071 MGT393243:MGT394071 MQP393243:MQP394071 NAL393243:NAL394071 NKH393243:NKH394071 NUD393243:NUD394071 ODZ393243:ODZ394071 ONV393243:ONV394071 OXR393243:OXR394071 PHN393243:PHN394071 PRJ393243:PRJ394071 QBF393243:QBF394071 QLB393243:QLB394071 QUX393243:QUX394071 RET393243:RET394071 ROP393243:ROP394071 RYL393243:RYL394071 SIH393243:SIH394071 SSD393243:SSD394071 TBZ393243:TBZ394071 TLV393243:TLV394071 TVR393243:TVR394071 UFN393243:UFN394071 UPJ393243:UPJ394071 UZF393243:UZF394071 VJB393243:VJB394071 VSX393243:VSX394071 WCT393243:WCT394071 WMP393243:WMP394071 WWL393243:WWL394071 JZ458779:JZ459607 TV458779:TV459607 ADR458779:ADR459607 ANN458779:ANN459607 AXJ458779:AXJ459607 BHF458779:BHF459607 BRB458779:BRB459607 CAX458779:CAX459607 CKT458779:CKT459607 CUP458779:CUP459607 DEL458779:DEL459607 DOH458779:DOH459607 DYD458779:DYD459607 EHZ458779:EHZ459607 ERV458779:ERV459607 FBR458779:FBR459607 FLN458779:FLN459607 FVJ458779:FVJ459607 GFF458779:GFF459607 GPB458779:GPB459607 GYX458779:GYX459607 HIT458779:HIT459607 HSP458779:HSP459607 ICL458779:ICL459607 IMH458779:IMH459607 IWD458779:IWD459607 JFZ458779:JFZ459607 JPV458779:JPV459607 JZR458779:JZR459607 KJN458779:KJN459607 KTJ458779:KTJ459607 LDF458779:LDF459607 LNB458779:LNB459607 LWX458779:LWX459607 MGT458779:MGT459607 MQP458779:MQP459607 NAL458779:NAL459607 NKH458779:NKH459607 NUD458779:NUD459607 ODZ458779:ODZ459607 ONV458779:ONV459607 OXR458779:OXR459607 PHN458779:PHN459607 PRJ458779:PRJ459607 QBF458779:QBF459607 QLB458779:QLB459607 QUX458779:QUX459607 RET458779:RET459607 ROP458779:ROP459607 RYL458779:RYL459607 SIH458779:SIH459607 SSD458779:SSD459607 TBZ458779:TBZ459607 TLV458779:TLV459607 TVR458779:TVR459607 UFN458779:UFN459607 UPJ458779:UPJ459607 UZF458779:UZF459607 VJB458779:VJB459607 VSX458779:VSX459607 WCT458779:WCT459607 WMP458779:WMP459607 WWL458779:WWL459607 JZ524315:JZ525143 TV524315:TV525143 ADR524315:ADR525143 ANN524315:ANN525143 AXJ524315:AXJ525143 BHF524315:BHF525143 BRB524315:BRB525143 CAX524315:CAX525143 CKT524315:CKT525143 CUP524315:CUP525143 DEL524315:DEL525143 DOH524315:DOH525143 DYD524315:DYD525143 EHZ524315:EHZ525143 ERV524315:ERV525143 FBR524315:FBR525143 FLN524315:FLN525143 FVJ524315:FVJ525143 GFF524315:GFF525143 GPB524315:GPB525143 GYX524315:GYX525143 HIT524315:HIT525143 HSP524315:HSP525143 ICL524315:ICL525143 IMH524315:IMH525143 IWD524315:IWD525143 JFZ524315:JFZ525143 JPV524315:JPV525143 JZR524315:JZR525143 KJN524315:KJN525143 KTJ524315:KTJ525143 LDF524315:LDF525143 LNB524315:LNB525143 LWX524315:LWX525143 MGT524315:MGT525143 MQP524315:MQP525143 NAL524315:NAL525143 NKH524315:NKH525143 NUD524315:NUD525143 ODZ524315:ODZ525143 ONV524315:ONV525143 OXR524315:OXR525143 PHN524315:PHN525143 PRJ524315:PRJ525143 QBF524315:QBF525143 QLB524315:QLB525143 QUX524315:QUX525143 RET524315:RET525143 ROP524315:ROP525143 RYL524315:RYL525143 SIH524315:SIH525143 SSD524315:SSD525143 TBZ524315:TBZ525143 TLV524315:TLV525143 TVR524315:TVR525143 UFN524315:UFN525143 UPJ524315:UPJ525143 UZF524315:UZF525143 VJB524315:VJB525143 VSX524315:VSX525143 WCT524315:WCT525143 WMP524315:WMP525143 WWL524315:WWL525143 JZ589851:JZ590679 TV589851:TV590679 ADR589851:ADR590679 ANN589851:ANN590679 AXJ589851:AXJ590679 BHF589851:BHF590679 BRB589851:BRB590679 CAX589851:CAX590679 CKT589851:CKT590679 CUP589851:CUP590679 DEL589851:DEL590679 DOH589851:DOH590679 DYD589851:DYD590679 EHZ589851:EHZ590679 ERV589851:ERV590679 FBR589851:FBR590679 FLN589851:FLN590679 FVJ589851:FVJ590679 GFF589851:GFF590679 GPB589851:GPB590679 GYX589851:GYX590679 HIT589851:HIT590679 HSP589851:HSP590679 ICL589851:ICL590679 IMH589851:IMH590679 IWD589851:IWD590679 JFZ589851:JFZ590679 JPV589851:JPV590679 JZR589851:JZR590679 KJN589851:KJN590679 KTJ589851:KTJ590679 LDF589851:LDF590679 LNB589851:LNB590679 LWX589851:LWX590679 MGT589851:MGT590679 MQP589851:MQP590679 NAL589851:NAL590679 NKH589851:NKH590679 NUD589851:NUD590679 ODZ589851:ODZ590679 ONV589851:ONV590679 OXR589851:OXR590679 PHN589851:PHN590679 PRJ589851:PRJ590679 QBF589851:QBF590679 QLB589851:QLB590679 QUX589851:QUX590679 RET589851:RET590679 ROP589851:ROP590679 RYL589851:RYL590679 SIH589851:SIH590679 SSD589851:SSD590679 TBZ589851:TBZ590679 TLV589851:TLV590679 TVR589851:TVR590679 UFN589851:UFN590679 UPJ589851:UPJ590679 UZF589851:UZF590679 VJB589851:VJB590679 VSX589851:VSX590679 WCT589851:WCT590679 WMP589851:WMP590679 WWL589851:WWL590679 JZ655387:JZ656215 TV655387:TV656215 ADR655387:ADR656215 ANN655387:ANN656215 AXJ655387:AXJ656215 BHF655387:BHF656215 BRB655387:BRB656215 CAX655387:CAX656215 CKT655387:CKT656215 CUP655387:CUP656215 DEL655387:DEL656215 DOH655387:DOH656215 DYD655387:DYD656215 EHZ655387:EHZ656215 ERV655387:ERV656215 FBR655387:FBR656215 FLN655387:FLN656215 FVJ655387:FVJ656215 GFF655387:GFF656215 GPB655387:GPB656215 GYX655387:GYX656215 HIT655387:HIT656215 HSP655387:HSP656215 ICL655387:ICL656215 IMH655387:IMH656215 IWD655387:IWD656215 JFZ655387:JFZ656215 JPV655387:JPV656215 JZR655387:JZR656215 KJN655387:KJN656215 KTJ655387:KTJ656215 LDF655387:LDF656215 LNB655387:LNB656215 LWX655387:LWX656215 MGT655387:MGT656215 MQP655387:MQP656215 NAL655387:NAL656215 NKH655387:NKH656215 NUD655387:NUD656215 ODZ655387:ODZ656215 ONV655387:ONV656215 OXR655387:OXR656215 PHN655387:PHN656215 PRJ655387:PRJ656215 QBF655387:QBF656215 QLB655387:QLB656215 QUX655387:QUX656215 RET655387:RET656215 ROP655387:ROP656215 RYL655387:RYL656215 SIH655387:SIH656215 SSD655387:SSD656215 TBZ655387:TBZ656215 TLV655387:TLV656215 TVR655387:TVR656215 UFN655387:UFN656215 UPJ655387:UPJ656215 UZF655387:UZF656215 VJB655387:VJB656215 VSX655387:VSX656215 WCT655387:WCT656215 WMP655387:WMP656215 WWL655387:WWL656215 JZ720923:JZ721751 TV720923:TV721751 ADR720923:ADR721751 ANN720923:ANN721751 AXJ720923:AXJ721751 BHF720923:BHF721751 BRB720923:BRB721751 CAX720923:CAX721751 CKT720923:CKT721751 CUP720923:CUP721751 DEL720923:DEL721751 DOH720923:DOH721751 DYD720923:DYD721751 EHZ720923:EHZ721751 ERV720923:ERV721751 FBR720923:FBR721751 FLN720923:FLN721751 FVJ720923:FVJ721751 GFF720923:GFF721751 GPB720923:GPB721751 GYX720923:GYX721751 HIT720923:HIT721751 HSP720923:HSP721751 ICL720923:ICL721751 IMH720923:IMH721751 IWD720923:IWD721751 JFZ720923:JFZ721751 JPV720923:JPV721751 JZR720923:JZR721751 KJN720923:KJN721751 KTJ720923:KTJ721751 LDF720923:LDF721751 LNB720923:LNB721751 LWX720923:LWX721751 MGT720923:MGT721751 MQP720923:MQP721751 NAL720923:NAL721751 NKH720923:NKH721751 NUD720923:NUD721751 ODZ720923:ODZ721751 ONV720923:ONV721751 OXR720923:OXR721751 PHN720923:PHN721751 PRJ720923:PRJ721751 QBF720923:QBF721751 QLB720923:QLB721751 QUX720923:QUX721751 RET720923:RET721751 ROP720923:ROP721751 RYL720923:RYL721751 SIH720923:SIH721751 SSD720923:SSD721751 TBZ720923:TBZ721751 TLV720923:TLV721751 TVR720923:TVR721751 UFN720923:UFN721751 UPJ720923:UPJ721751 UZF720923:UZF721751 VJB720923:VJB721751 VSX720923:VSX721751 WCT720923:WCT721751 WMP720923:WMP721751 WWL720923:WWL721751 JZ786459:JZ787287 TV786459:TV787287 ADR786459:ADR787287 ANN786459:ANN787287 AXJ786459:AXJ787287 BHF786459:BHF787287 BRB786459:BRB787287 CAX786459:CAX787287 CKT786459:CKT787287 CUP786459:CUP787287 DEL786459:DEL787287 DOH786459:DOH787287 DYD786459:DYD787287 EHZ786459:EHZ787287 ERV786459:ERV787287 FBR786459:FBR787287 FLN786459:FLN787287 FVJ786459:FVJ787287 GFF786459:GFF787287 GPB786459:GPB787287 GYX786459:GYX787287 HIT786459:HIT787287 HSP786459:HSP787287 ICL786459:ICL787287 IMH786459:IMH787287 IWD786459:IWD787287 JFZ786459:JFZ787287 JPV786459:JPV787287 JZR786459:JZR787287 KJN786459:KJN787287 KTJ786459:KTJ787287 LDF786459:LDF787287 LNB786459:LNB787287 LWX786459:LWX787287 MGT786459:MGT787287 MQP786459:MQP787287 NAL786459:NAL787287 NKH786459:NKH787287 NUD786459:NUD787287 ODZ786459:ODZ787287 ONV786459:ONV787287 OXR786459:OXR787287 PHN786459:PHN787287 PRJ786459:PRJ787287 QBF786459:QBF787287 QLB786459:QLB787287 QUX786459:QUX787287 RET786459:RET787287 ROP786459:ROP787287 RYL786459:RYL787287 SIH786459:SIH787287 SSD786459:SSD787287 TBZ786459:TBZ787287 TLV786459:TLV787287 TVR786459:TVR787287 UFN786459:UFN787287 UPJ786459:UPJ787287 UZF786459:UZF787287 VJB786459:VJB787287 VSX786459:VSX787287 WCT786459:WCT787287 WMP786459:WMP787287 WWL786459:WWL787287 JZ851995:JZ852823 TV851995:TV852823 ADR851995:ADR852823 ANN851995:ANN852823 AXJ851995:AXJ852823 BHF851995:BHF852823 BRB851995:BRB852823 CAX851995:CAX852823 CKT851995:CKT852823 CUP851995:CUP852823 DEL851995:DEL852823 DOH851995:DOH852823 DYD851995:DYD852823 EHZ851995:EHZ852823 ERV851995:ERV852823 FBR851995:FBR852823 FLN851995:FLN852823 FVJ851995:FVJ852823 GFF851995:GFF852823 GPB851995:GPB852823 GYX851995:GYX852823 HIT851995:HIT852823 HSP851995:HSP852823 ICL851995:ICL852823 IMH851995:IMH852823 IWD851995:IWD852823 JFZ851995:JFZ852823 JPV851995:JPV852823 JZR851995:JZR852823 KJN851995:KJN852823 KTJ851995:KTJ852823 LDF851995:LDF852823 LNB851995:LNB852823 LWX851995:LWX852823 MGT851995:MGT852823 MQP851995:MQP852823 NAL851995:NAL852823 NKH851995:NKH852823 NUD851995:NUD852823 ODZ851995:ODZ852823 ONV851995:ONV852823 OXR851995:OXR852823 PHN851995:PHN852823 PRJ851995:PRJ852823 QBF851995:QBF852823 QLB851995:QLB852823 QUX851995:QUX852823 RET851995:RET852823 ROP851995:ROP852823 RYL851995:RYL852823 SIH851995:SIH852823 SSD851995:SSD852823 TBZ851995:TBZ852823 TLV851995:TLV852823 TVR851995:TVR852823 UFN851995:UFN852823 UPJ851995:UPJ852823 UZF851995:UZF852823 VJB851995:VJB852823 VSX851995:VSX852823 WCT851995:WCT852823 WMP851995:WMP852823 WWL851995:WWL852823 JZ917531:JZ918359 TV917531:TV918359 ADR917531:ADR918359 ANN917531:ANN918359 AXJ917531:AXJ918359 BHF917531:BHF918359 BRB917531:BRB918359 CAX917531:CAX918359 CKT917531:CKT918359 CUP917531:CUP918359 DEL917531:DEL918359 DOH917531:DOH918359 DYD917531:DYD918359 EHZ917531:EHZ918359 ERV917531:ERV918359 FBR917531:FBR918359 FLN917531:FLN918359 FVJ917531:FVJ918359 GFF917531:GFF918359 GPB917531:GPB918359 GYX917531:GYX918359 HIT917531:HIT918359 HSP917531:HSP918359 ICL917531:ICL918359 IMH917531:IMH918359 IWD917531:IWD918359 JFZ917531:JFZ918359 JPV917531:JPV918359 JZR917531:JZR918359 KJN917531:KJN918359 KTJ917531:KTJ918359 LDF917531:LDF918359 LNB917531:LNB918359 LWX917531:LWX918359 MGT917531:MGT918359 MQP917531:MQP918359 NAL917531:NAL918359 NKH917531:NKH918359 NUD917531:NUD918359 ODZ917531:ODZ918359 ONV917531:ONV918359 OXR917531:OXR918359 PHN917531:PHN918359 PRJ917531:PRJ918359 QBF917531:QBF918359 QLB917531:QLB918359 QUX917531:QUX918359 RET917531:RET918359 ROP917531:ROP918359 RYL917531:RYL918359 SIH917531:SIH918359 SSD917531:SSD918359 TBZ917531:TBZ918359 TLV917531:TLV918359 TVR917531:TVR918359 UFN917531:UFN918359 UPJ917531:UPJ918359 UZF917531:UZF918359 VJB917531:VJB918359 VSX917531:VSX918359 WCT917531:WCT918359 WMP917531:WMP918359 WWL917531:WWL918359 JZ983067:JZ983895 TV983067:TV983895 ADR983067:ADR983895 ANN983067:ANN983895 AXJ983067:AXJ983895 BHF983067:BHF983895 BRB983067:BRB983895 CAX983067:CAX983895 CKT983067:CKT983895 CUP983067:CUP983895 DEL983067:DEL983895 DOH983067:DOH983895 DYD983067:DYD983895 EHZ983067:EHZ983895 ERV983067:ERV983895 FBR983067:FBR983895 FLN983067:FLN983895 FVJ983067:FVJ983895 GFF983067:GFF983895 GPB983067:GPB983895 GYX983067:GYX983895 HIT983067:HIT983895 HSP983067:HSP983895 ICL983067:ICL983895 IMH983067:IMH983895 IWD983067:IWD983895 JFZ983067:JFZ983895 JPV983067:JPV983895 JZR983067:JZR983895 KJN983067:KJN983895 KTJ983067:KTJ983895 LDF983067:LDF983895 LNB983067:LNB983895 LWX983067:LWX983895 MGT983067:MGT983895 MQP983067:MQP983895 NAL983067:NAL983895 NKH983067:NKH983895 NUD983067:NUD983895 ODZ983067:ODZ983895 ONV983067:ONV983895 OXR983067:OXR983895 PHN983067:PHN983895 PRJ983067:PRJ983895 QBF983067:QBF983895 QLB983067:QLB983895 QUX983067:QUX983895 RET983067:RET983895 ROP983067:ROP983895 RYL983067:RYL983895 SIH983067:SIH983895 SSD983067:SSD983895 TBZ983067:TBZ983895 TLV983067:TLV983895 TVR983067:TVR983895 UFN983067:UFN983895 UPJ983067:UPJ983895 UZF983067:UZF983895 VJB983067:VJB983895 VSX983067:VSX983895 WCT983067:WCT983895 WMP983067:WMP983895 JR109 WWD109 WMH109 WCL109 VSP109 VIT109 UYX109 UPB109 UFF109 TVJ109 TLN109 TBR109 SRV109 SHZ109 RYD109 ROH109 REL109 QUP109 QKT109 QAX109 PRB109 PHF109 OXJ109 ONN109 ODR109 NTV109 NJZ109 NAD109 MQH109 MGL109 LWP109 LMT109 LCX109 KTB109 KJF109 JZJ109 JPN109 JFR109 IVV109 ILZ109 ICD109 HSH109 HIL109 GYP109 GOT109 GEX109 FVB109 FLF109 FBJ109 ERN109 EHR109 DXV109 DNZ109 DED109 CUH109 CKL109 CAP109 BQT109 BGX109 AXB109 ANF109 ADJ109 TN109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AN185:AN186 TV260:TV855 JZ260:JZ855 WWL260:WWL855 WMP260:WMP855 WCT260:WCT855 VSX260:VSX855 VJB260:VJB855 UZF260:UZF855 UPJ260:UPJ855 UFN260:UFN855 TVR260:TVR855 TLV260:TLV855 TBZ260:TBZ855 SSD260:SSD855 SIH260:SIH855 RYL260:RYL855 ROP260:ROP855 RET260:RET855 QUX260:QUX855 QLB260:QLB855 QBF260:QBF855 PRJ260:PRJ855 PHN260:PHN855 OXR260:OXR855 ONV260:ONV855 ODZ260:ODZ855 NUD260:NUD855 NKH260:NKH855 NAL260:NAL855 MQP260:MQP855 MGT260:MGT855 LWX260:LWX855 LNB260:LNB855 LDF260:LDF855 KTJ260:KTJ855 KJN260:KJN855 JZR260:JZR855 JPV260:JPV855 JFZ260:JFZ855 IWD260:IWD855 IMH260:IMH855 ICL260:ICL855 HSP260:HSP855 HIT260:HIT855 GYX260:GYX855 GPB260:GPB855 GFF260:GFF855 FVJ260:FVJ855 FLN260:FLN855 FBR260:FBR855 ERV260:ERV855 EHZ260:EHZ855 DYD260:DYD855 DOH260:DOH855 BRB260:BRB855 DEL260:DEL855 BHF260:BHF855 CUP260:CUP855 AXJ260:AXJ855 CKT260:CKT855 CAX260:CAX855 ANN260:ANN855 ANL256:ANL259 ADP256:ADP259 TT256:TT259 JX256:JX259 WWJ256:WWJ259 WMN256:WMN259 WCR256:WCR259 VSV256:VSV259 VIZ256:VIZ259 UZD256:UZD259 UPH256:UPH259 UFL256:UFL259 TVP256:TVP259 TLT256:TLT259 TBX256:TBX259 SSB256:SSB259 SIF256:SIF259 RYJ256:RYJ259 RON256:RON259 RER256:RER259 QUV256:QUV259 QKZ256:QKZ259 QBD256:QBD259 PRH256:PRH259 PHL256:PHL259 OXP256:OXP259 ONT256:ONT259 ODX256:ODX259 NUB256:NUB259 NKF256:NKF259 NAJ256:NAJ259 MQN256:MQN259 MGR256:MGR259 LWV256:LWV259 LMZ256:LMZ259 LDD256:LDD259 KTH256:KTH259 KJL256:KJL259 JZP256:JZP259 JPT256:JPT259 JFX256:JFX259 IWB256:IWB259 IMF256:IMF259 ICJ256:ICJ259 HSN256:HSN259 HIR256:HIR259 GYV256:GYV259 GOZ256:GOZ259 GFD256:GFD259 FVH256:FVH259 FLL256:FLL259 FBP256:FBP259 ERT256:ERT259 EHX256:EHX259 DYB256:DYB259 DOF256:DOF259 BQZ256:BQZ259 DEJ256:DEJ259 BHD256:BHD259 CUN256:CUN259 AXH256:AXH259 CKR256:CKR259 CAV256:CAV259 ADG150 ADR260:ADR855 SQZ105:SQZ106 ONB104 ODF104 NTJ104 NJN104 MZR104 MPV104 MFZ104 LWD104 LMH104 LCL104 KSP104 KIT104 JYX104 JPB104 JFF104 IVJ104 ILN104 IBR104 HRV104 HHZ104 GYD104 GOH104 GEL104 FUP104 FKT104 FAX104 ERB104 EHF104 DXJ104 DNN104 DDR104 CTV104 CJZ104 CAD104 BQH104 BGL104 AWP104 AMT104 ACX104 TB104 JF104 WVR104 WLV104 WBZ104 VSD104 VIH104 UYL104 UOP104 UET104 TUX104 TBF104 TLB104 SRJ104 SHN104 RXR104 RNV104 RDZ104 QUD104 QKH104 QAL104 PQP104 TKR105:TKR106 PGT104 WMJ125 TBP122 SRT122 SHX122 RYB122 ROF122 REJ122 QUN122 QKR122 QAV122 PQZ122 PHD122 OXH122 ONL122 ODP122 NTT122 NJX122 NAB122 MQF122 MGJ122 LWN122 LMR122 LCV122 KSZ122 KJD122 JZH122 JPL122 JFP122 IVT122 ILX122 ICB122 HSF122 HIJ122 GYN122 GOR122 GEV122 FUZ122 FLD122 FBH122 ERL122 EHP122 DXT122 DNX122 DEB122 CUF122 CKJ122 CAN122 BQR122 BGV122 AWZ122 AND122 ADH122 TL122 JP122 WWB122 WMF122 WCJ122 VSN122 UYV122 VIR122 UOZ122 UFD122 TVH122 AG32 WCN125 VSR125 VIV125 UYZ125 UPD125 UFH125 TVL125 TLP125 TBT125 SRX125 SIB125 RYF125 ROJ125 REN125 QUR125 QKV125 QAZ125 PRD125 PHH125 OXL125 ONP125 ODT125 NTX125 NKB125 NAF125 MQJ125 MGN125 LWR125 LMV125 LCZ125 KTD125 KJH125 JZL125 JPP125 JFT125 IVX125 IMB125 ICF125 HSJ125 HIN125 GYR125 GOV125 GEZ125 FVD125 FLH125 FBL125 ERP125 EHT125 DXX125 DOB125 DEF125 CUJ125 CKN125 CAR125 BQV125 BGZ125 AXD125 ANH125 ADL125 TP125 JT125 WWF125 TAV105:TAV106 AM190:AM191 VSR192 VIV192 UYZ192 UPD192 UFH192 TVL192 TLP192 TBT192 SRX192 SIB192 RYF192 ROJ192 REN192 QUR192 QKV192 QAZ192 PRD192 PHH192 OXL192 ONP192 ODT192 NTX192 NKB192 NAF192 MQJ192 MGN192 LWR192 LMV192 LCZ192 KTD192 KJH192 JZL192 JPP192 JFT192 IVX192 IMB192 ICF192 HSJ192 HIN192 GYR192 GOV192 GEZ192 FVD192 FLH192 FBL192 ERP192 EHT192 DXX192 DOB192 DEF192 CUJ192 CKN192 CAR192 BQV192 BGZ192 AXD192 ANH192 ADL192 TP192 JT192 WWF192 WMJ192 ANN251:ANN253 UYT123 UPB62 UFF62 TVJ62 TLN62 TBR62 SRV62 SHZ62 RYD62 ROH62 REL62 QUP62 QKT62 QAX62 PRB62 PHF62 OXJ62 ONN62 ODR62 NTV62 NJZ62 NAD62 MQH62 MGL62 LWP62 LMT62 LCX62 KTB62 KJF62 JZJ62 JPN62 JFR62 IVV62 ILZ62 ICD62 HSH62 HIL62 GYP62 GOT62 GEX62 FVB62 FLF62 FBJ62 ERN62 EHR62 DXV62 DNZ62 DED62 CUH62 CKL62 CAP62 BQT62 BGX62 AXB62 ANF62 ADJ62 TN62 JR62 WWD62 WMH62 WCL62 VSP62 VIT62 UYX62 AG62 UPB22 UFF22 TVJ22 TLN22 TBR22 SRV22 SHZ22 RYD22 ROH22 REL22 QUP22 QKT22 QAX22 PRB22 PHF22 OXJ22 ONN22 ODR22 NTV22 NJZ22 NAD22 MQH22 MGL22 LWP22 LMT22 LCX22 KTB22 KJF22 JZJ22 JPN22 JFR22 IVV22 ILZ22 ICD22 HSH22 HIL22 GYP22 GOT22 GEX22 FVB22 FLF22 FBJ22 ERN22 EHR22 DXV22 DNZ22 DED22 CUH22 CKL22 CAP22 BQT22 BGX22 AXB22 ANF22 ADJ22 TN22 JR22 WWD22 WMH22 WCL22 VSP22 VIT22 UYX22 AG22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AXB25 ANF25 ADJ25 TN25 JR25 WWD25 WMH25 WCL25 VSP25 VIT25 UYX25 AG25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WWD29 WMH29 WCL29 VSP29 VIT29 UYX29 AG29 UPB32 UFF32 TVJ32 TLN32 TBR32 SRV32 SHZ32 RYD32 ROH32 REL32 QUP32 QKT32 QAX32 PRB32 PHF32 OXJ32 ONN32 ODR32 NTV32 NJZ32 NAD32 MQH32 MGL32 LWP32 LMT32 LCX32 KTB32 KJF32 JZJ32 JPN32 JFR32 IVV32 ILZ32 ICD32 HSH32 HIL32 GYP32 GOT32 GEX32 FVB32 FLF32 FBJ32 ERN32 EHR32 DXV32 DNZ32 DED32 CUH32 CKL32 CAP32 BQT32 BGX32 AXB32 ANF32 ADJ32 TN32 JR32 WWD32 WMH32 WCL32 VSP32 VIT32 UYX32 BQX129 VIP123 UOX123 UFB123 TVF123 TLJ123 TBN123 SRR123 SHV123 RXZ123 ROD123 REH123 QUL123 QKP123 QAT123 PQX123 PHB123 OXF123 ONJ123 ODN123 NTR123 NJV123 MZZ123 MQD123 MGH123 LWL123 LMP123 LCT123 KSX123 KJB123 JZF123 JPJ123 JFN123 IVR123 ILV123 IBZ123 HSD123 HIH123 GYL123 GOP123 GET123 FUX123 FLB123 FBF123 ERJ123 EHN123 DXR123 DNV123 DDZ123 CUD123 CKH123 CAL123 BQP123 BGT123 AWX123 ANB123 ADF123 TJ123 JN123 WVZ123 WMD123 WCH123 CAX144 AXF129 WWD193 WMH193 WCL193 VSP193 VIT193 UYX193 UPB193 UFF193 TVJ193 TLN193 TBR193 SRV193 SHZ193 RYD193 ROH193 REL193 QUP193 QKT193 QAX193 PRB193 PHF193 OXJ193 ONN193 ODR193 NTV193 NJZ193 NAD193 MQH193 MGL193 LWP193 LMT193 LCX193 KTB193 KJF193 JZJ193 JPN193 JFR193 IVV193 ILZ193 ICD193 HSH193 HIL193 GYP193 GOT193 GEX193 FVB193 FLF193 FBJ193 ERN193 EHR193 DXV193 DNZ193 DED193 CUH193 CKL193 CAP193 BQT193 BGX193 AXB193 ANF193 ADJ193 TN193 WCN192 AN155:AN156 JR193 AN158:AN159 AJ155:AJ156 TAV81 TLB63 TBF63 TUX63 UET63 UOP63 UYL63 VIH63 VSD63 WBZ63 WLV63 WVR63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TAV64:TAV65 TUN64:TUN65 UEJ64:UEJ65 UOF64:UOF65 UYB64:UYB65 VHX64:VHX65 VRT64:VRT65 WBP64:WBP65 WLL64:WLL65 WVH64:WVH65 IV64:IV65 SR64:SR65 ACN64:ACN65 AMJ64:AMJ65 AWF64:AWF65 BGB64:BGB65 BPX64:BPX65 BZT64:BZT65 CJP64:CJP65 CTL64:CTL65 DDH64:DDH65 DND64:DND65 DWZ64:DWZ65 EGV64:EGV65 EQR64:EQR65 FAN64:FAN65 FKJ64:FKJ65 FUF64:FUF65 GEB64:GEB65 GNX64:GNX65 GXT64:GXT65 HHP64:HHP65 HRL64:HRL65 IBH64:IBH65 ILD64:ILD65 IUZ64:IUZ65 JEV64:JEV65 JOR64:JOR65 JYN64:JYN65 KIJ64:KIJ65 KSF64:KSF65 LCB64:LCB65 LLX64:LLX65 LVT64:LVT65 MFP64:MFP65 MPL64:MPL65 MZH64:MZH65 NJD64:NJD65 NSZ64:NSZ65 OCV64:OCV65 OMR64:OMR65 OWN64:OWN65 PGJ64:PGJ65 PQF64:PQF65 QAB64:QAB65 QJX64:QJX65 QTT64:QTT65 RDP64:RDP65 RNL64:RNL65 RXH64:RXH65 SHD64:SHD65 SQZ64:SQZ65 ADG186 SRJ67 TLB67 TBF67 TUX67 UET67 UOP67 UYL67 VIH67 VSD67 WBZ67 WLV67 WVR67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TAV68:TAV69 TUN68:TUN69 UEJ68:UEJ69 UOF68:UOF69 UYB68:UYB69 VHX68:VHX69 VRT68:VRT69 WBP68:WBP69 WLL68:WLL69 WVH68:WVH69 IV68:IV69 SR68:SR69 ACN68:ACN69 AMJ68:AMJ69 AWF68:AWF69 BGB68:BGB69 BPX68:BPX69 BZT68:BZT69 CJP68:CJP69 CTL68:CTL69 DDH68:DDH69 DND68:DND69 DWZ68:DWZ69 EGV68:EGV69 EQR68:EQR69 FAN68:FAN69 FKJ68:FKJ69 FUF68:FUF69 GEB68:GEB69 GNX68:GNX69 GXT68:GXT69 HHP68:HHP69 HRL68:HRL69 IBH68:IBH69 ILD68:ILD69 IUZ68:IUZ69 JEV68:JEV69 JOR68:JOR69 JYN68:JYN69 KIJ68:KIJ69 KSF68:KSF69 LCB68:LCB69 LLX68:LLX69 LVT68:LVT69 MFP68:MFP69 MPL68:MPL69 MZH68:MZH69 NJD68:NJD69 NSZ68:NSZ69 OCV68:OCV69 OMR68:OMR69 OWN68:OWN69 PGJ68:PGJ69 PQF68:PQF69 QAB68:QAB69 QJX68:QJX69 QTT68:QTT69 RDP68:RDP69 RNL68:RNL69 RXH68:RXH69 SHD68:SHD69 SQZ68:SQZ69 ADR249 SHN72 SRJ72 TLB72 TBF72 TUX72 UET72 UOP72 UYL72 VIH72 VSD72 WBZ72 WLV72 WVR72 JF72 TB72 ACX72 AMT72 AWP72 BGL72 BQH72 CAD72 CJZ72 CTV72 DDR72 DNN72 DXJ72 EHF72 ERB72 FAX72 FKT72 FUP72 GEL72 GOH72 GYD72 HHZ72 HRV72 IBR72 ILN72 IVJ72 JFF72 JPB72 JYX72 KIT72 KSP72 LCL72 LMH72 LWD72 MFZ72 MPV72 MZR72 NJN72 NTJ72 ODF72 ONB72 OWX72 PGT72 PQP72 QAL72 QKH72 QUD72 RDZ72 RNV72 RXR72 TAV73:TAV74 TUN73:TUN74 UEJ73:UEJ74 UOF73:UOF74 UYB73:UYB74 VHX73:VHX74 VRT73:VRT74 WBP73:WBP74 WLL73:WLL74 WVH73:WVH74 IV73:IV74 SR73:SR74 ACN73:ACN74 AMJ73:AMJ74 AWF73:AWF74 BGB73:BGB74 BPX73:BPX74 BZT73:BZT74 CJP73:CJP74 CTL73:CTL74 DDH73:DDH74 DND73:DND74 DWZ73:DWZ74 EGV73:EGV74 EQR73:EQR74 FAN73:FAN74 FKJ73:FKJ74 FUF73:FUF74 GEB73:GEB74 GNX73:GNX74 GXT73:GXT74 HHP73:HHP74 HRL73:HRL74 IBH73:IBH74 ILD73:ILD74 IUZ73:IUZ74 JEV73:JEV74 JOR73:JOR74 JYN73:JYN74 KIJ73:KIJ74 KSF73:KSF74 LCB73:LCB74 LLX73:LLX74 LVT73:LVT74 MFP73:MFP74 MPL73:MPL74 MZH73:MZH74 NJD73:NJD74 NSZ73:NSZ74 OCV73:OCV74 OMR73:OMR74 OWN73:OWN74 PGJ73:PGJ74 PQF73:PQF74 QAB73:QAB74 QJX73:QJX74 QTT73:QTT74 RDP73:RDP74 RNL73:RNL74 RXH73:RXH74 SHD73:SHD74 SQZ73:SQZ74 TKR64:TKR65 RXR76:RXR77 SHN76:SHN77 SRJ76:SRJ77 TLB76:TLB77 TBF76:TBF77 TUX76:TUX77 UET76:UET77 UOP76:UOP77 UYL76:UYL77 VIH76:VIH77 VSD76:VSD77 WBZ76:WBZ77 WLV76:WLV77 WVR76:WVR77 JF76:JF77 TB76:TB77 ACX76:ACX77 AMT76:AMT77 AWP76:AWP77 BGL76:BGL77 BQH76:BQH77 CAD76:CAD77 CJZ76:CJZ77 CTV76:CTV77 DDR76:DDR77 DNN76:DNN77 DXJ76:DXJ77 EHF76:EHF77 ERB76:ERB77 FAX76:FAX77 FKT76:FKT77 FUP76:FUP77 GEL76:GEL77 GOH76:GOH77 GYD76:GYD77 HHZ76:HHZ77 HRV76:HRV77 IBR76:IBR77 ILN76:ILN77 IVJ76:IVJ77 JFF76:JFF77 JPB76:JPB77 JYX76:JYX77 KIT76:KIT77 KSP76:KSP77 LCL76:LCL77 LMH76:LMH77 LWD76:LWD77 MFZ76:MFZ77 MPV76:MPV77 MZR76:MZR77 NJN76:NJN77 NTJ76:NTJ77 ODF76:ODF77 ONB76:ONB77 OWX76:OWX77 PGT76:PGT77 PQP76:PQP77 QAL76:QAL77 QKH76:QKH77 QUD76:QUD77 RDZ76:RDZ77 RNV76:RNV77 TKR68:TKR69 RNV80 RXR80 SHN80 SRJ80 TLB80 TBF80 TUX80 UET80 UOP80 UYL80 VIH80 VSD80 WBZ80 WLV80 WVR80 JF80 TB80 ACX80 AMT80 AWP80 BGL80 BQH80 CAD80 CJZ80 CTV80 DDR80 DNN80 DXJ80 EHF80 ERB80 FAX80 FKT80 FUP80 GEL80 GOH80 GYD80 HHZ80 HRV80 IBR80 ILN80 IVJ80 JFF80 JPB80 JYX80 KIT80 KSP80 LCL80 LMH80 LWD80 MFZ80 MPV80 MZR80 NJN80 NTJ80 ODF80 ONB80 OWX80 PGT80 PQP80 QAL80 QKH80 QUD80 RDZ80 AMO131 RDZ83 RNV83 RXR83 SHN83 SRJ83 TLB83 TBF83 TUX83 UET83 UOP83 UYL83 VIH83 VSD83 WBZ83 WLV83 WVR83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TAV84:TAV85 TUN84:TUN85 UEJ84:UEJ85 UOF84:UOF85 UYB84:UYB85 VHX84:VHX85 VRT84:VRT85 WBP84:WBP85 WLL84:WLL85 WVH84:WVH85 IV84:IV85 SR84:SR85 ACN84:ACN85 AMJ84:AMJ85 AWF84:AWF85 BGB84:BGB85 BPX84:BPX85 BZT84:BZT85 CJP84:CJP85 CTL84:CTL85 DDH84:DDH85 DND84:DND85 DWZ84:DWZ85 EGV84:EGV85 EQR84:EQR85 FAN84:FAN85 FKJ84:FKJ85 FUF84:FUF85 GEB84:GEB85 GNX84:GNX85 GXT84:GXT85 HHP84:HHP85 HRL84:HRL85 IBH84:IBH85 ILD84:ILD85 IUZ84:IUZ85 JEV84:JEV85 JOR84:JOR85 JYN84:JYN85 KIJ84:KIJ85 KSF84:KSF85 LCB84:LCB85 LLX84:LLX85 LVT84:LVT85 MFP84:MFP85 MPL84:MPL85 MZH84:MZH85 NJD84:NJD85 NSZ84:NSZ85 OCV84:OCV85 OMR84:OMR85 OWN84:OWN85 PGJ84:PGJ85 PQF84:PQF85 QAB84:QAB85 QJX84:QJX85 QTT84:QTT85 RDP84:RDP85 RNL84:RNL85 RXH84:RXH85 SHD84:SHD85 SQZ84:SQZ85 TAV78 QUD87 RDZ87 RNV87 RXR87 SHN87 SRJ87 TLB87 TBF87 TUX87 UET87 UOP87 UYL87 VIH87 VSD87 WBZ87 WLV87 WVR87 JF87 TB87 ACX87 AMT87 AWP87 BGL87 BQH87 CAD87 CJZ87 CTV87 DDR87 DNN87 DXJ87 EHF87 ERB87 FAX87 FKT87 FUP87 GEL87 GOH87 GYD87 HHZ87 HRV87 IBR87 ILN87 IVJ87 JFF87 JPB87 JYX87 KIT87 KSP87 LCL87 LMH87 LWD87 MFZ87 MPV87 MZR87 NJN87 NTJ87 ODF87 ONB87 OWX87 PGT87 PQP87 QAL87 QKH87 TAV88:TAV89 TUN88:TUN89 UEJ88:UEJ89 UOF88:UOF89 UYB88:UYB89 VHX88:VHX89 VRT88:VRT89 WBP88:WBP89 WLL88:WLL89 WVH88:WVH89 IV88:IV89 SR88:SR89 ACN88:ACN89 AMJ88:AMJ89 AWF88:AWF89 BGB88:BGB89 BPX88:BPX89 BZT88:BZT89 CJP88:CJP89 CTL88:CTL89 DDH88:DDH89 DND88:DND89 DWZ88:DWZ89 EGV88:EGV89 EQR88:EQR89 FAN88:FAN89 FKJ88:FKJ89 FUF88:FUF89 GEB88:GEB89 GNX88:GNX89 GXT88:GXT89 HHP88:HHP89 HRL88:HRL89 IBH88:IBH89 ILD88:ILD89 IUZ88:IUZ89 JEV88:JEV89 JOR88:JOR89 JYN88:JYN89 KIJ88:KIJ89 KSF88:KSF89 LCB88:LCB89 LLX88:LLX89 LVT88:LVT89 MFP88:MFP89 MPL88:MPL89 MZH88:MZH89 NJD88:NJD89 NSZ88:NSZ89 OCV88:OCV89 OMR88:OMR89 OWN88:OWN89 PGJ88:PGJ89 PQF88:PQF89 QAB88:QAB89 QJX88:QJX89 QTT88:QTT89 RDP88:RDP89 RNL88:RNL89 RXH88:RXH89 SHD88:SHD89 SQZ88:SQZ89 TKR93:TKR94 QKH92 QUD92 RDZ92 RNV92 RXR92 SHN92 SRJ92 TLB92 TBF92 TUX92 UET92 UOP92 UYL92 VIH92 VSD92 WBZ92 WLV92 WVR92 JF92 TB92 ACX92 AMT92 AWP92 BGL92 BQH92 CAD92 CJZ92 CTV92 DDR92 DNN92 DXJ92 EHF92 ERB92 FAX92 FKT92 FUP92 GEL92 GOH92 GYD92 HHZ92 HRV92 IBR92 ILN92 IVJ92 JFF92 JPB92 JYX92 KIT92 KSP92 LCL92 LMH92 LWD92 MFZ92 MPV92 MZR92 NJN92 NTJ92 ODF92 ONB92 OWX92 PGT92 PQP92 QAL92 TAV93:TAV94 TUN93:TUN94 UEJ93:UEJ94 UOF93:UOF94 UYB93:UYB94 VHX93:VHX94 VRT93:VRT94 WBP93:WBP94 WLL93:WLL94 WVH93:WVH94 IV93:IV94 SR93:SR94 ACN93:ACN94 AMJ93:AMJ94 AWF93:AWF94 BGB93:BGB94 BPX93:BPX94 BZT93:BZT94 CJP93:CJP94 CTL93:CTL94 DDH93:DDH94 DND93:DND94 DWZ93:DWZ94 EGV93:EGV94 EQR93:EQR94 FAN93:FAN94 FKJ93:FKJ94 FUF93:FUF94 GEB93:GEB94 GNX93:GNX94 GXT93:GXT94 HHP93:HHP94 HRL93:HRL94 IBH93:IBH94 ILD93:ILD94 IUZ93:IUZ94 JEV93:JEV94 JOR93:JOR94 JYN93:JYN94 KIJ93:KIJ94 KSF93:KSF94 LCB93:LCB94 LLX93:LLX94 LVT93:LVT94 MFP93:MFP94 MPL93:MPL94 MZH93:MZH94 NJD93:NJD94 NSZ93:NSZ94 OCV93:OCV94 OMR93:OMR94 OWN93:OWN94 PGJ93:PGJ94 PQF93:PQF94 QAB93:QAB94 QJX93:QJX94 QTT93:QTT94 RDP93:RDP94 RNL93:RNL94 RXH93:RXH94 SHD93:SHD94 TKR84:TKR85 TKR97:TKR98 QAL96 QKH96 QUD96 RDZ96 RNV96 RXR96 SHN96 SRJ96 TLB96 TBF96 TUX96 UET96 UOP96 UYL96 VIH96 VSD96 WBZ96 WLV96 WVR96 JF96 TB96 ACX96 AMT96 AWP96 BGL96 BQH96 CAD96 CJZ96 CTV96 DDR96 DNN96 DXJ96 EHF96 ERB96 FAX96 FKT96 FUP96 GEL96 GOH96 GYD96 HHZ96 HRV96 IBR96 ILN96 IVJ96 JFF96 JPB96 JYX96 KIT96 KSP96 LCL96 LMH96 LWD96 MFZ96 MPV96 MZR96 NJN96 NTJ96 ODF96 ONB96 OWX96 PGT96 PQP96 TAV97:TAV98 TUN97:TUN98 UEJ97:UEJ98 UOF97:UOF98 UYB97:UYB98 VHX97:VHX98 VRT97:VRT98 WBP97:WBP98 WLL97:WLL98 WVH97:WVH98 IV97:IV98 SR97:SR98 ACN97:ACN98 AMJ97:AMJ98 AWF97:AWF98 BGB97:BGB98 BPX97:BPX98 BZT97:BZT98 CJP97:CJP98 CTL97:CTL98 DDH97:DDH98 DND97:DND98 DWZ97:DWZ98 EGV97:EGV98 EQR97:EQR98 FAN97:FAN98 FKJ97:FKJ98 FUF97:FUF98 GEB97:GEB98 GNX97:GNX98 GXT97:GXT98 HHP97:HHP98 HRL97:HRL98 IBH97:IBH98 ILD97:ILD98 IUZ97:IUZ98 JEV97:JEV98 JOR97:JOR98 JYN97:JYN98 KIJ97:KIJ98 KSF97:KSF98 LCB97:LCB98 LLX97:LLX98 LVT97:LVT98 MFP97:MFP98 MPL97:MPL98 MZH97:MZH98 NJD97:NJD98 NSZ97:NSZ98 OCV97:OCV98 OMR97:OMR98 OWN97:OWN98 PGJ97:PGJ98 PQF97:PQF98 QAB97:QAB98 QJX97:QJX98 QTT97:QTT98 RDP97:RDP98 RNL97:RNL98 RXH97:RXH98 SHD97:SHD98 SQZ97:SQZ98 SQZ93:SQZ94 PQP100 QAL100 QKH100 QUD100 RDZ100 RNV100 RXR100 SHN100 SRJ100 TLB100 TBF100 TUX100 UET100 UOP100 UYL100 VIH100 VSD100 WBZ100 WLV100 WVR100 JF100 TB100 ACX100 AMT100 AWP100 BGL100 BQH100 CAD100 CJZ100 CTV100 DDR100 DNN100 DXJ100 EHF100 ERB100 FAX100 FKT100 FUP100 GEL100 GOH100 GYD100 HHZ100 HRV100 IBR100 ILN100 IVJ100 JFF100 JPB100 JYX100 KIT100 KSP100 LCL100 LMH100 LWD100 MFZ100 MPV100 MZR100 NJN100 NTJ100 ODF100 ONB100 OWX100 PGT100 TAV101:TAV102 TUN101:TUN102 UEJ101:UEJ102 UOF101:UOF102 UYB101:UYB102 VHX101:VHX102 VRT101:VRT102 WBP101:WBP102 WLL101:WLL102 WVH101:WVH102 IV101:IV102 SR101:SR102 ACN101:ACN102 AMJ101:AMJ102 AWF101:AWF102 BGB101:BGB102 BPX101:BPX102 BZT101:BZT102 CJP101:CJP102 CTL101:CTL102 DDH101:DDH102 DND101:DND102 DWZ101:DWZ102 EGV101:EGV102 EQR101:EQR102 FAN101:FAN102 FKJ101:FKJ102 FUF101:FUF102 GEB101:GEB102 GNX101:GNX102 GXT101:GXT102 HHP101:HHP102 HRL101:HRL102 IBH101:IBH102 ILD101:ILD102 IUZ101:IUZ102 JEV101:JEV102 JOR101:JOR102 JYN101:JYN102 KIJ101:KIJ102 KSF101:KSF102 LCB101:LCB102 LLX101:LLX102 LVT101:LVT102 MFP101:MFP102 MPL101:MPL102 MZH101:MZH102 NJD101:NJD102 NSZ101:NSZ102 OCV101:OCV102 OMR101:OMR102 OWN101:OWN102 PGJ101:PGJ102 PQF101:PQF102 QAB101:QAB102 QJX101:QJX102 QTT101:QTT102 RDP101:RDP102 RNL101:RNL102 RXH101:RXH102 SHD101:SHD102 SQZ101:SQZ102 TKR73:TKR74 OWX104 TUN105:TUN106 UEJ105:UEJ106 UOF105:UOF106 UYB105:UYB106 VHX105:VHX106 VRT105:VRT106 WBP105:WBP106 WLL105:WLL106 WVH105:WVH106 IV105:IV106 SR105:SR106 ACN105:ACN106 AMJ105:AMJ106 AWF105:AWF106 BGB105:BGB106 BPX105:BPX106 BZT105:BZT106 CJP105:CJP106 CTL105:CTL106 DDH105:DDH106 DND105:DND106 DWZ105:DWZ106 EGV105:EGV106 EQR105:EQR106 FAN105:FAN106 FKJ105:FKJ106 FUF105:FUF106 GEB105:GEB106 GNX105:GNX106 GXT105:GXT106 HHP105:HHP106 HRL105:HRL106 IBH105:IBH106 ILD105:ILD106 IUZ105:IUZ106 JEV105:JEV106 JOR105:JOR106 JYN105:JYN106 KIJ105:KIJ106 KSF105:KSF106 LCB105:LCB106 LLX105:LLX106 LVT105:LVT106 MFP105:MFP106 MPL105:MPL106 MZH105:MZH106 NJD105:NJD106 NSZ105:NSZ106 OCV105:OCV106 OMR105:OMR106 OWN105:OWN106 PGJ105:PGJ106 PQF105:PQF106 QAB105:QAB106 QJX105:QJX106 QTT105:QTT106 RDP105:RDP106 RNL105:RNL106 RXH105:RXH106 SHD105:SHD106 TKR101:TKR102 TKR88:TKR89 WLY126 WCC126 VSG126 VIK126 UYO126 UOS126 UEW126 TVA126 TLE126 TBI126 SRM126 SHQ126 RXU126 RNY126 REC126 QUG126 QKK126 QAO126 PQS126 PGW126 OXA126 ONE126 ODI126 NTM126 NJQ126 MZU126 MPY126 MGC126 LWG126 LMK126 LCO126 KSS126 KIW126 JZA126 JPE126 JFI126 IVM126 ILQ126 IBU126 HRY126 HIC126 GYG126 GOK126 GEO126 FUS126 FKW126 FBA126 ERE126 EHI126 DXM126 DNQ126 DDU126 CTY126 CKC126 CAG126 BQK126 BGO126 AWS126 AMW126 ADA126 TE126 JI126 AF125:AF127 AI129:AI131 VIE128 UOM128 UEQ128 TUU128 TKY128 TBC128 SRG128 SHK128 RXO128 RNS128 RDW128 QUA128 QKE128 QAI128 PQM128 PGQ128 OWU128 OMY128 ODC128 NTG128 NJK128 MZO128 MPS128 MFW128 LWA128 LME128 LCI128 KSM128 KIQ128 JYU128 JOY128 JFC128 IVG128 ILK128 IBO128 HRS128 HHW128 GYA128 GOE128 GEI128 FUM128 FKQ128 FAU128 EQY128 EHC128 DXG128 DNK128 DDO128 CTS128 CJW128 CAA128 BQE128 BGI128 AWM128 AMQ128 ACU128 SY128 JC128 WVO128 WLS128 WBW128 VSA128 AH43:AH60 CAM140 CKI140 AWY140 CUE140 BGU140 DEA140 BQQ140 DNW140 DXS140 EHO140 ERK140 FBG140 FLC140 FUY140 GEU140 GOQ140 GYM140 HII140 HSE140 ICA140 ILW140 IVS140 JFO140 JPK140 JZG140 KJC140 KSY140 LCU140 LMQ140 LWM140 MGI140 MQE140 NAA140 NJW140 NTS140 ODO140 ONK140 OXG140 PHC140 PQY140 QAU140 QKQ140 QUM140 REI140 ROE140 RYA140 SHW140 SRS140 TBO140 TLK140 TVG140 UFC140 UOY140 UYU140 VIQ140 VSM140 WCI140 WME140 WWA140 JO140 TK140 ADG140 CKP121 CAM143 CKI143 AWY143 CUE143 BGU143 DEA143 BQQ143 DNW143 DXS143 EHO143 ERK143 FBG143 FLC143 FUY143 GEU143 GOQ143 GYM143 HII143 HSE143 ICA143 ILW143 IVS143 JFO143 JPK143 JZG143 KJC143 KSY143 LCU143 LMQ143 LWM143 MGI143 MQE143 NAA143 NJW143 NTS143 ODO143 ONK143 OXG143 PHC143 PQY143 QAU143 QKQ143 QUM143 REI143 ROE143 RYA143 SHW143 SRS143 TBO143 TLK143 TVG143 UFC143 UOY143 UYU143 VIQ143 VSM143 WCI143 WME143 WWA143 JO143 TK143 ADG143 CAX141 ANC146 CAM146 CKI146 AWY146 CUE146 BGU146 DEA146 BQQ146 DNW146 DXS146 EHO146 ERK146 FBG146 FLC146 FUY146 GEU146 GOQ146 GYM146 HII146 HSE146 ICA146 ILW146 IVS146 JFO146 JPK146 JZG146 KJC146 KSY146 LCU146 LMQ146 LWM146 MGI146 MQE146 NAA146 NJW146 NTS146 ODO146 ONK146 OXG146 PHC146 PQY146 QAU146 QKQ146 QUM146 REI146 ROE146 RYA146 SHW146 SRS146 TBO146 TLK146 TVG146 UFC146 UOY146 UYU146 VIQ146 VSM146 WCI146 WME146 WWA146 JO146 TK146 ADG146 ANC148 CAM148 CKI148 AWY148 CUE148 BGU148 DEA148 BQQ148 DNW148 DXS148 EHO148 ERK148 FBG148 FLC148 FUY148 GEU148 GOQ148 GYM148 HII148 HSE148 ICA148 ILW148 IVS148 JFO148 JPK148 JZG148 KJC148 KSY148 LCU148 LMQ148 LWM148 MGI148 MQE148 NAA148 NJW148 NTS148 ODO148 ONK148 OXG148 PHC148 PQY148 QAU148 QKQ148 QUM148 REI148 ROE148 RYA148 SHW148 SRS148 TBO148 TLK148 TVG148 UFC148 UOY148 UYU148 VIQ148 VSM148 WCI148 WME148 WWA148 JO148 TK148 ADG148 ANC150 CAM150 CKI150 AWY150 CUE150 BGU150 DEA150 BQQ150 DNW150 DXS150 EHO150 ERK150 FBG150 FLC150 FUY150 GEU150 GOQ150 GYM150 HII150 HSE150 ICA150 ILW150 IVS150 JFO150 JPK150 JZG150 KJC150 KSY150 LCU150 LMQ150 LWM150 MGI150 MQE150 NAA150 NJW150 NTS150 ODO150 ONK150 OXG150 PHC150 PQY150 QAU150 QKQ150 QUM150 REI150 ROE150 RYA150 SHW150 SRS150 TBO150 TLK150 TVG150 UFC150 UOY150 UYU150 VIQ150 VSM150 WCI150 WME150 WWA150 JO150 TK150 AJ185:AJ186 ANC186 CAM186 CKI186 AWY186 CUE186 BGU186 DEA186 BQQ186 DNW186 DXS186 EHO186 ERK186 FBG186 FLC186 FUY186 GEU186 GOQ186 GYM186 HII186 HSE186 ICA186 ILW186 IVS186 JFO186 JPK186 JZG186 KJC186 KSY186 LCU186 LMQ186 LWM186 MGI186 MQE186 NAA186 NJW186 NTS186 ODO186 ONK186 OXG186 PHC186 PQY186 QAU186 QKQ186 QUM186 REI186 ROE186 RYA186 SHW186 SRS186 TBO186 TLK186 TVG186 UFC186 UOY186 UYU186 VIQ186 VSM186 WCI186 WME186 WWA186 JO186 TK186 UYI128 ANJ129 CAT129 BHB129 ADN129 TR129 JV129 WWH129 WML129 WCP129 VST129 VIX129 UZB129 UPF129 UFJ129 TVN129 TLR129 TBV129 SRZ129 SID129 RYH129 ROL129 REP129 QUT129 QKX129 QBB129 PRF129 PHJ129 OXN129 ONR129 ODV129 NTZ129 NKD129 NAH129 MQL129 MGP129 LWT129 LMX129 LDB129 KTF129 KJJ129 JZN129 JPR129 JFV129 IVZ129 IMD129 ICH129 HSL129 HIP129 GYT129 GOX129 GFB129 FVF129 FLJ129 FBN129 ERR129 EHV129 DXZ129 DOD129 DEH129 CUL129 CKP129 AF132 VSL123 VIR114 UYV114 VSN114 WCJ114 WMF114 WWB114 JP114 TL114 ADH114 AND114 AWZ114 BGV114 BQR114 CAN114 CKJ114 CUF114 DEB114 DNX114 DXT114 EHP114 ERL114 FBH114 FLD114 FUZ114 GEV114 GOR114 GYN114 HIJ114 HSF114 ICB114 ILX114 IVT114 JFP114 JPL114 JZH114 KJD114 KSZ114 LCV114 LMR114 LWN114 MGJ114 MQF114 NAB114 NJX114 NTT114 ODP114 ONL114 OXH114 PHD114 PQZ114 QAV114 QKR114 QUN114 REJ114 ROF114 RYB114 SHX114 SRT114 TBP114 TLL114 TVH114 UFD114 UOZ114 CKP115 AXF115 BQX115 ANJ115 CAT115 BHB115 ADN115 TR115 JV115 WWH115 WML115 WCP115 VST115 VIX115 UZB115 UPF115 UFJ115 TVN115 TLR115 TBV115 SRZ115 SID115 RYH115 ROL115 REP115 QUT115 QKX115 QBB115 PRF115 PHJ115 OXN115 ONR115 ODV115 NTZ115 NKD115 NAH115 MQL115 MGP115 LWT115 LMX115 LDB115 KTF115 KJJ115 JZN115 JPR115 JFV115 IVZ115 IMD115 ICH115 HSL115 HIP115 GYT115 GOX115 GFB115 FVF115 FLJ115 FBN115 ERR115 EHV115 DXZ115 DOD115 DEH115 CUL115 UOZ116 VIR116 UYV116 VSN116 WCJ116 WMF116 WWB116 JP116 TL116 ADH116 AND116 AWZ116 BGV116 BQR116 CAN116 CKJ116 CUF116 DEB116 DNX116 DXT116 EHP116 ERL116 FBH116 FLD116 FUZ116 GEV116 GOR116 GYN116 HIJ116 HSF116 ICB116 ILX116 IVT116 JFP116 JPL116 JZH116 KJD116 KSZ116 LCV116 LMR116 LWN116 MGJ116 MQF116 NAB116 NJX116 NTT116 ODP116 ONL116 OXH116 PHD116 PQZ116 QAV116 QKR116 QUN116 REJ116 ROF116 RYB116 SHX116 SRT116 TBP116 TLL116 TVH116 UFD116 CKP117 AXF117 BQX117 ANJ117 CAT117 BHB117 ADN117 TR117 JV117 WWH117 WML117 WCP117 VST117 VIX117 UZB117 UPF117 UFJ117 TVN117 TLR117 TBV117 SRZ117 SID117 RYH117 ROL117 REP117 QUT117 QKX117 QBB117 PRF117 PHJ117 OXN117 ONR117 ODV117 NTZ117 NKD117 NAH117 MQL117 MGP117 LWT117 LMX117 LDB117 KTF117 KJJ117 JZN117 JPR117 JFV117 IVZ117 IMD117 ICH117 HSL117 HIP117 GYT117 GOX117 GFB117 FVF117 FLJ117 FBN117 ERR117 EHV117 DXZ117 DOD117 DEH117 CUL117 UFD118 UOZ118 VIR118 UYV118 VSN118 WCJ118 WMF118 WWB118 JP118 TL118 ADH118 AND118 AWZ118 BGV118 BQR118 CAN118 CKJ118 CUF118 DEB118 DNX118 DXT118 EHP118 ERL118 FBH118 FLD118 FUZ118 GEV118 GOR118 GYN118 HIJ118 HSF118 ICB118 ILX118 IVT118 JFP118 JPL118 JZH118 KJD118 KSZ118 LCV118 LMR118 LWN118 MGJ118 MQF118 NAB118 NJX118 NTT118 ODP118 ONL118 OXH118 PHD118 PQZ118 QAV118 QKR118 QUN118 REJ118 ROF118 RYB118 SHX118 SRT118 TBP118 TLL118 TVH118 CKP119 AXF119 BQX119 ANJ119 CAT119 BHB119 ADN119 TR119 JV119 WWH119 WML119 WCP119 VST119 VIX119 UZB119 UPF119 UFJ119 TVN119 TLR119 TBV119 SRZ119 SID119 RYH119 ROL119 REP119 QUT119 QKX119 QBB119 PRF119 PHJ119 OXN119 ONR119 ODV119 NTZ119 NKD119 NAH119 MQL119 MGP119 LWT119 LMX119 LDB119 KTF119 KJJ119 JZN119 JPR119 JFV119 IVZ119 IMD119 ICH119 HSL119 HIP119 GYT119 GOX119 GFB119 FVF119 FLJ119 FBN119 ERR119 EHV119 DXZ119 DOD119 DEH119 CUL119 TVH120 UFD120 UOZ120 VIR120 UYV120 VSN120 WCJ120 WMF120 WWB120 JP120 TL120 ADH120 AND120 AWZ120 BGV120 BQR120 CAN120 CKJ120 CUF120 DEB120 DNX120 DXT120 EHP120 ERL120 FBH120 FLD120 FUZ120 GEV120 GOR120 GYN120 HIJ120 HSF120 ICB120 ILX120 IVT120 JFP120 JPL120 JZH120 KJD120 KSZ120 LCV120 LMR120 LWN120 MGJ120 MQF120 NAB120 NJX120 NTT120 ODP120 ONL120 OXH120 PHD120 PQZ120 QAV120 QKR120 QUN120 REJ120 ROF120 RYB120 SHX120 SRT120 TBP120 TLL120 TLL122 AXF121 BQX121 ANJ121 CAT121 BHB121 ADN121 TR121 JV121 WWH121 WML121 WCP121 VST121 VIX121 UZB121 UPF121 UFJ121 TVN121 TLR121 TBV121 SRZ121 SID121 RYH121 ROL121 REP121 QUT121 QKX121 QBB121 PRF121 PHJ121 OXN121 ONR121 ODV121 NTZ121 NKD121 NAH121 MQL121 MGP121 LWT121 LMX121 LDB121 KTF121 KJJ121 JZN121 JPR121 JFV121 IVZ121 IMD121 ICH121 HSL121 HIP121 GYT121 GOX121 GFB121 FVF121 FLJ121 FBN121 ERR121 EHV121 DXZ121 DOD121 DEH121 CUL121 ANC140 ANN141 ADR141 TV141 JZ141 WWL141 WMP141 WCT141 VSX141 VJB141 UZF141 UPJ141 UFN141 TVR141 TLV141 TBZ141 SSD141 SIH141 RYL141 ROP141 RET141 QUX141 QLB141 QBF141 PRJ141 PHN141 OXR141 ONV141 ODZ141 NUD141 NKH141 NAL141 MQP141 MGT141 LWX141 LNB141 LDF141 KTJ141 KJN141 JZR141 JPV141 JFZ141 IWD141 IMH141 ICL141 HSP141 HIT141 GYX141 GPB141 GFF141 FVJ141 FLN141 FBR141 ERV141 EHZ141 DYD141 DOH141 BRB141 DEL141 BHF141 CUP141 AXJ141 CKT141 ANC143 ANN144 ADR144 TV144 JZ144 WWL144 WMP144 WCT144 VSX144 VJB144 UZF144 UPJ144 UFN144 TVR144 TLV144 TBZ144 SSD144 SIH144 RYL144 ROP144 RET144 QUX144 QLB144 QBF144 PRJ144 PHN144 OXR144 ONV144 ODZ144 NUD144 NKH144 NAL144 MQP144 MGT144 LWX144 LNB144 LDF144 KTJ144 KJN144 JZR144 JPV144 JFZ144 IWD144 IMH144 ICL144 HSP144 HIT144 GYX144 GPB144 GFF144 FVJ144 FLN144 FBR144 ERV144 EHZ144 DYD144 DOH144 BRB144 DEL144 BHF144 CUP144 AXJ144 CKT144 CKI127 DEA132 DNW132 DXS132 EHO132 ERK132 FBG132 FLC132 FUY132 GEU132 GOQ132 GYM132 HII132 HSE132 ICA132 ILW132 IVS132 JFO132 JPK132 JZG132 KJC132 KSY132 LCU132 LMQ132 LWM132 MGI132 MQE132 NAA132 NJW132 NTS132 ODO132 ONK132 OXG132 PHC132 PQY132 QAU132 QKQ132 QUM132 REI132 ROE132 RYA132 SHW132 SRS132 TBO132 TLK132 TVG132 UFC132 UOY132 UYU132 VIQ132 VSM132 WCI132 WME132 WWA132 JO132 TK132 ADG132 BGU132 CAM132 ANC132 BQQ132 AWY132 CKI132 AH104:AH106 WVU126 AH127:AJ127 CUE127 DEA127 DNW127 DXS127 EHO127 ERK127 FBG127 FLC127 FUY127 GEU127 GOQ127 GYM127 HII127 HSE127 ICA127 ILW127 IVS127 JFO127 JPK127 JZG127 KJC127 KSY127 LCU127 LMQ127 LWM127 MGI127 MQE127 NAA127 NJW127 NTS127 ODO127 ONK127 OXG127 PHC127 PQY127 QAU127 QKQ127 QUM127 REI127 ROE127 RYA127 SHW127 SRS127 TBO127 TLK127 TVG127 UFC127 UOY127 UYU127 VIQ127 VSM127 WCI127 WME127 WWA127 JO127 TK127 ADG127 BGU127 CAM127 ANC127 BQQ127 AWY127 AJ158:AJ159 CAX251:CAX253 CKT251:CKT253 AXJ251:AXJ253 CUP251:CUP253 BHF251:BHF253 DEL251:DEL253 BRB251:BRB253 DOH251:DOH253 DYD251:DYD253 EHZ251:EHZ253 ERV251:ERV253 FBR251:FBR253 FLN251:FLN253 FVJ251:FVJ253 GFF251:GFF253 GPB251:GPB253 GYX251:GYX253 HIT251:HIT253 HSP251:HSP253 ICL251:ICL253 IMH251:IMH253 IWD251:IWD253 JFZ251:JFZ253 JPV251:JPV253 JZR251:JZR253 KJN251:KJN253 KTJ251:KTJ253 LDF251:LDF253 LNB251:LNB253 LWX251:LWX253 MGT251:MGT253 MQP251:MQP253 NAL251:NAL253 NKH251:NKH253 NUD251:NUD253 ODZ251:ODZ253 ONV251:ONV253 OXR251:OXR253 PHN251:PHN253 PRJ251:PRJ253 QBF251:QBF253 QLB251:QLB253 QUX251:QUX253 RET251:RET253 ROP251:ROP253 RYL251:RYL253 SIH251:SIH253 SSD251:SSD253 TBZ251:TBZ253 TLV251:TLV253 TVR251:TVR253 UFN251:UFN253 UPJ251:UPJ253 UZF251:UZF253 VJB251:VJB253 VSX251:VSX253 WCT251:WCT253 WMP251:WMP253 WWL251:WWL253 JZ251:JZ253 TV251:TV253 ADR251:ADR253 AN252:AN253 AR202:AR204 AI190:AI191 ADJ191 TN191 JR191 WWD191 WMH191 WCL191 VSP191 VIT191 UYX191 UPB191 UFF191 TVJ191 TLN191 TBR191 SRV191 SHZ191 RYD191 ROH191 REL191 QUP191 QKT191 QAX191 PRB191 PHF191 OXJ191 ONN191 ODR191 NTV191 NJZ191 NAD191 MQH191 MGL191 LWP191 LMT191 LCX191 KTB191 KJF191 JZJ191 JPN191 JFR191 IVV191 ILZ191 ICD191 HSH191 HIL191 GYP191 GOT191 GEX191 FVB191 FLF191 FBJ191 ERN191 EHR191 DXV191 DNZ191 BQT191 DED191 BGX191 CUH191 AXB191 CKL191 CAP191 ANF191 ANN245 CAX245 CKT245 AXJ245 CUP245 BHF245 DEL245 BRB245 DOH245 DYD245 EHZ245 ERV245 FBR245 FLN245 FVJ245 GFF245 GPB245 GYX245 HIT245 HSP245 ICL245 IMH245 IWD245 JFZ245 JPV245 JZR245 KJN245 KTJ245 LDF245 LNB245 LWX245 MGT245 MQP245 NAL245 NKH245 NUD245 ODZ245 ONV245 OXR245 PHN245 PRJ245 QBF245 QLB245 QUX245 RET245 ROP245 RYL245 SIH245 SSD245 TBZ245 TLV245 TVR245 UFN245 UPJ245 UZF245 VJB245 VSX245 WCT245 WMP245 WWL245 JZ245 TV245 ADR245 ANN247 CAX247 CKT247 AXJ247 CUP247 BHF247 DEL247 BRB247 DOH247 DYD247 EHZ247 ERV247 FBR247 FLN247 FVJ247 GFF247 GPB247 GYX247 HIT247 HSP247 ICL247 IMH247 IWD247 JFZ247 JPV247 JZR247 KJN247 KTJ247 LDF247 LNB247 LWX247 MGT247 MQP247 NAL247 NKH247 NUD247 ODZ247 ONV247 OXR247 PHN247 PRJ247 QBF247 QLB247 QUX247 RET247 ROP247 RYL247 SIH247 SSD247 TBZ247 TLV247 TVR247 UFN247 UPJ247 UZF247 VJB247 VSX247 WCT247 WMP247 WWL247 JZ247 TV247 ADR247 ANN249 CAX249 CKT249 AXJ249 CUP249 BHF249 DEL249 BRB249 DOH249 DYD249 EHZ249 ERV249 FBR249 FLN249 FVJ249 GFF249 GPB249 GYX249 HIT249 HSP249 ICL249 IMH249 IWD249 JFZ249 JPV249 JZR249 KJN249 KTJ249 LDF249 LNB249 LWX249 MGT249 MQP249 NAL249 NKH249 NUD249 ODZ249 ONV249 OXR249 PHN249 PRJ249 QBF249 QLB249 QUX249 RET249 ROP249 RYL249 SIH249 SSD249 TBZ249 TLV249 TVR249 UFN249 UPJ249 UZF249 VJB249 VSX249 WCT249 WMP249 WWL249 JZ249 TV249 AWY130 BQQ130 ANC130 CAM130 BGU130 ADG130 TK130 JO130 WWA130 WME130 WCI130 VSM130 VIQ130 UYU130 UOY130 UFC130 TVG130 TLK130 TBO130 SRS130 SHW130 RYA130 ROE130 REI130 QUM130 QKQ130 QAU130 PQY130 PHC130 OXG130 ONK130 ODO130 NTS130 NJW130 NAA130 MQE130 MGI130 LWM130 LMQ130 LCU130 KSY130 KJC130 JZG130 JPK130 JFO130 IVS130 ILW130 ICA130 HSE130 HII130 GYM130 GOQ130 GEU130 FUY130 FLC130 FBG130 ERK130 EHO130 DXS130 DNW130 DEA130 CUE130 CKI130 SZ254:SZ255 BQC131 AWK131 CJU131 CTQ131 DDM131 DNI131 DXE131 EHA131 EQW131 FAS131 FKO131 FUK131 GEG131 GOC131 GXY131 HHU131 HRQ131 IBM131 ILI131 IVE131 JFA131 JOW131 JYS131 KIO131 KSK131 LCG131 LMC131 LVY131 MFU131 MPQ131 MZM131 NJI131 NTE131 ODA131 OMW131 OWS131 PGO131 PQK131 QAG131 QKC131 QTY131 RDU131 RNQ131 RXM131 SHI131 SRE131 TBA131 TKW131 TUS131 UEO131 UOK131 UYG131 VIC131 VRY131 WBU131 WLQ131 WVM131 JA131 SW131 ACS131 BGG131 BZY131 TKR78 SQZ78 SHD78 RXH78 RNL78 RDP78 QTT78 QJX78 QAB78 PQF78 PGJ78 OWN78 OMR78 OCV78 NSZ78 NJD78 MZH78 MPL78 MFP78 LVT78 LLX78 LCB78 KSF78 KIJ78 JYN78 JOR78 JEV78 IUZ78 ILD78 IBH78 HRL78 HHP78 GXT78 GNX78 GEB78 FUF78 FKJ78 FAN78 EQR78 EGV78 DWZ78 DND78 DDH78 CTL78 CJP78 BZT78 BPX78 BGB78 AWF78 AMJ78 ACN78 SR78 IV78 WVH78 WLL78 WBP78 VRT78 VHX78 UYB78 UOF78 UEJ78 TUN78 AH82 TKR81 SQZ81 SHD81 RXH81 RNL81 RDP81 QTT81 QJX81 QAB81 PQF81 PGJ81 OWN81 OMR81 OCV81 NSZ81 NJD81 MZH81 MPL81 MFP81 LVT81 LLX81 LCB81 KSF81 KIJ81 JYN81 JOR81 JEV81 IUZ81 ILD81 IBH81 HRL81 HHP81 GXT81 GNX81 GEB81 FUF81 FKJ81 FAN81 EQR81 EGV81 DWZ81 DND81 DDH81 CTL81 CJP81 BZT81 BPX81 BGB81 AWF81 AMJ81 ACN81 SR81 IV81 WVH81 WLL81 WBP81 VRT81 VHX81 UYB81 UOF81 UEJ81 TUN81 CUE132 AJ252:AJ253 WVP254:WVP255 ACV254:ACV255 AMR254:AMR255 CAB254:CAB255 CJX254:CJX255 AWN254:AWN255 CTT254:CTT255 BGJ254:BGJ255 DDP254:DDP255 BQF254:BQF255 DNL254:DNL255 DXH254:DXH255 EHD254:EHD255 EQZ254:EQZ255 FAV254:FAV255 FKR254:FKR255 FUN254:FUN255 GEJ254:GEJ255 GOF254:GOF255 GYB254:GYB255 HHX254:HHX255 HRT254:HRT255 IBP254:IBP255 ILL254:ILL255 IVH254:IVH255 JFD254:JFD255 JOZ254:JOZ255 JYV254:JYV255 KIR254:KIR255 KSN254:KSN255 LCJ254:LCJ255 LMF254:LMF255 LWB254:LWB255 MFX254:MFX255 MPT254:MPT255 MZP254:MZP255 NJL254:NJL255 NTH254:NTH255 ODD254:ODD255 OMZ254:OMZ255 OWV254:OWV255 PGR254:PGR255 PQN254:PQN255 QAJ254:QAJ255 QKF254:QKF255 QUB254:QUB255 RDX254:RDX255 RNT254:RNT255 RXP254:RXP255 SHL254:SHL255 SRH254:SRH255 TBD254:TBD255 TKZ254:TKZ255 TUV254:TUV255 UER254:UER255 UON254:UON255 UYJ254:UYJ255 VIF254:VIF255 VSB254:VSB255 WBX254:WBX255 WLT254:WLT255 AF254:AF255 AN202:AN207 AF202:AF204 JD254:JD255 AH256</xm:sqref>
        </x14:dataValidation>
        <x14:dataValidation type="list" allowBlank="1" showInputMessage="1">
          <x14:formula1>
            <xm:f>атрибут</xm:f>
          </x14:formula1>
          <xm:sqref>BJ65563:BJ66393 KZ65563:KZ66393 UV65563:UV66393 AER65563:AER66393 AON65563:AON66393 AYJ65563:AYJ66393 BIF65563:BIF66393 BSB65563:BSB66393 CBX65563:CBX66393 CLT65563:CLT66393 CVP65563:CVP66393 DFL65563:DFL66393 DPH65563:DPH66393 DZD65563:DZD66393 EIZ65563:EIZ66393 ESV65563:ESV66393 FCR65563:FCR66393 FMN65563:FMN66393 FWJ65563:FWJ66393 GGF65563:GGF66393 GQB65563:GQB66393 GZX65563:GZX66393 HJT65563:HJT66393 HTP65563:HTP66393 IDL65563:IDL66393 INH65563:INH66393 IXD65563:IXD66393 JGZ65563:JGZ66393 JQV65563:JQV66393 KAR65563:KAR66393 KKN65563:KKN66393 KUJ65563:KUJ66393 LEF65563:LEF66393 LOB65563:LOB66393 LXX65563:LXX66393 MHT65563:MHT66393 MRP65563:MRP66393 NBL65563:NBL66393 NLH65563:NLH66393 NVD65563:NVD66393 OEZ65563:OEZ66393 OOV65563:OOV66393 OYR65563:OYR66393 PIN65563:PIN66393 PSJ65563:PSJ66393 QCF65563:QCF66393 QMB65563:QMB66393 QVX65563:QVX66393 RFT65563:RFT66393 RPP65563:RPP66393 RZL65563:RZL66393 SJH65563:SJH66393 STD65563:STD66393 TCZ65563:TCZ66393 TMV65563:TMV66393 TWR65563:TWR66393 UGN65563:UGN66393 UQJ65563:UQJ66393 VAF65563:VAF66393 VKB65563:VKB66393 VTX65563:VTX66393 WDT65563:WDT66393 WNP65563:WNP66393 WXL65563:WXL66393 BJ131099:BJ131929 KZ131099:KZ131929 UV131099:UV131929 AER131099:AER131929 AON131099:AON131929 AYJ131099:AYJ131929 BIF131099:BIF131929 BSB131099:BSB131929 CBX131099:CBX131929 CLT131099:CLT131929 CVP131099:CVP131929 DFL131099:DFL131929 DPH131099:DPH131929 DZD131099:DZD131929 EIZ131099:EIZ131929 ESV131099:ESV131929 FCR131099:FCR131929 FMN131099:FMN131929 FWJ131099:FWJ131929 GGF131099:GGF131929 GQB131099:GQB131929 GZX131099:GZX131929 HJT131099:HJT131929 HTP131099:HTP131929 IDL131099:IDL131929 INH131099:INH131929 IXD131099:IXD131929 JGZ131099:JGZ131929 JQV131099:JQV131929 KAR131099:KAR131929 KKN131099:KKN131929 KUJ131099:KUJ131929 LEF131099:LEF131929 LOB131099:LOB131929 LXX131099:LXX131929 MHT131099:MHT131929 MRP131099:MRP131929 NBL131099:NBL131929 NLH131099:NLH131929 NVD131099:NVD131929 OEZ131099:OEZ131929 OOV131099:OOV131929 OYR131099:OYR131929 PIN131099:PIN131929 PSJ131099:PSJ131929 QCF131099:QCF131929 QMB131099:QMB131929 QVX131099:QVX131929 RFT131099:RFT131929 RPP131099:RPP131929 RZL131099:RZL131929 SJH131099:SJH131929 STD131099:STD131929 TCZ131099:TCZ131929 TMV131099:TMV131929 TWR131099:TWR131929 UGN131099:UGN131929 UQJ131099:UQJ131929 VAF131099:VAF131929 VKB131099:VKB131929 VTX131099:VTX131929 WDT131099:WDT131929 WNP131099:WNP131929 WXL131099:WXL131929 BJ196635:BJ197465 KZ196635:KZ197465 UV196635:UV197465 AER196635:AER197465 AON196635:AON197465 AYJ196635:AYJ197465 BIF196635:BIF197465 BSB196635:BSB197465 CBX196635:CBX197465 CLT196635:CLT197465 CVP196635:CVP197465 DFL196635:DFL197465 DPH196635:DPH197465 DZD196635:DZD197465 EIZ196635:EIZ197465 ESV196635:ESV197465 FCR196635:FCR197465 FMN196635:FMN197465 FWJ196635:FWJ197465 GGF196635:GGF197465 GQB196635:GQB197465 GZX196635:GZX197465 HJT196635:HJT197465 HTP196635:HTP197465 IDL196635:IDL197465 INH196635:INH197465 IXD196635:IXD197465 JGZ196635:JGZ197465 JQV196635:JQV197465 KAR196635:KAR197465 KKN196635:KKN197465 KUJ196635:KUJ197465 LEF196635:LEF197465 LOB196635:LOB197465 LXX196635:LXX197465 MHT196635:MHT197465 MRP196635:MRP197465 NBL196635:NBL197465 NLH196635:NLH197465 NVD196635:NVD197465 OEZ196635:OEZ197465 OOV196635:OOV197465 OYR196635:OYR197465 PIN196635:PIN197465 PSJ196635:PSJ197465 QCF196635:QCF197465 QMB196635:QMB197465 QVX196635:QVX197465 RFT196635:RFT197465 RPP196635:RPP197465 RZL196635:RZL197465 SJH196635:SJH197465 STD196635:STD197465 TCZ196635:TCZ197465 TMV196635:TMV197465 TWR196635:TWR197465 UGN196635:UGN197465 UQJ196635:UQJ197465 VAF196635:VAF197465 VKB196635:VKB197465 VTX196635:VTX197465 WDT196635:WDT197465 WNP196635:WNP197465 WXL196635:WXL197465 BJ262171:BJ263001 KZ262171:KZ263001 UV262171:UV263001 AER262171:AER263001 AON262171:AON263001 AYJ262171:AYJ263001 BIF262171:BIF263001 BSB262171:BSB263001 CBX262171:CBX263001 CLT262171:CLT263001 CVP262171:CVP263001 DFL262171:DFL263001 DPH262171:DPH263001 DZD262171:DZD263001 EIZ262171:EIZ263001 ESV262171:ESV263001 FCR262171:FCR263001 FMN262171:FMN263001 FWJ262171:FWJ263001 GGF262171:GGF263001 GQB262171:GQB263001 GZX262171:GZX263001 HJT262171:HJT263001 HTP262171:HTP263001 IDL262171:IDL263001 INH262171:INH263001 IXD262171:IXD263001 JGZ262171:JGZ263001 JQV262171:JQV263001 KAR262171:KAR263001 KKN262171:KKN263001 KUJ262171:KUJ263001 LEF262171:LEF263001 LOB262171:LOB263001 LXX262171:LXX263001 MHT262171:MHT263001 MRP262171:MRP263001 NBL262171:NBL263001 NLH262171:NLH263001 NVD262171:NVD263001 OEZ262171:OEZ263001 OOV262171:OOV263001 OYR262171:OYR263001 PIN262171:PIN263001 PSJ262171:PSJ263001 QCF262171:QCF263001 QMB262171:QMB263001 QVX262171:QVX263001 RFT262171:RFT263001 RPP262171:RPP263001 RZL262171:RZL263001 SJH262171:SJH263001 STD262171:STD263001 TCZ262171:TCZ263001 TMV262171:TMV263001 TWR262171:TWR263001 UGN262171:UGN263001 UQJ262171:UQJ263001 VAF262171:VAF263001 VKB262171:VKB263001 VTX262171:VTX263001 WDT262171:WDT263001 WNP262171:WNP263001 WXL262171:WXL263001 BJ327707:BJ328537 KZ327707:KZ328537 UV327707:UV328537 AER327707:AER328537 AON327707:AON328537 AYJ327707:AYJ328537 BIF327707:BIF328537 BSB327707:BSB328537 CBX327707:CBX328537 CLT327707:CLT328537 CVP327707:CVP328537 DFL327707:DFL328537 DPH327707:DPH328537 DZD327707:DZD328537 EIZ327707:EIZ328537 ESV327707:ESV328537 FCR327707:FCR328537 FMN327707:FMN328537 FWJ327707:FWJ328537 GGF327707:GGF328537 GQB327707:GQB328537 GZX327707:GZX328537 HJT327707:HJT328537 HTP327707:HTP328537 IDL327707:IDL328537 INH327707:INH328537 IXD327707:IXD328537 JGZ327707:JGZ328537 JQV327707:JQV328537 KAR327707:KAR328537 KKN327707:KKN328537 KUJ327707:KUJ328537 LEF327707:LEF328537 LOB327707:LOB328537 LXX327707:LXX328537 MHT327707:MHT328537 MRP327707:MRP328537 NBL327707:NBL328537 NLH327707:NLH328537 NVD327707:NVD328537 OEZ327707:OEZ328537 OOV327707:OOV328537 OYR327707:OYR328537 PIN327707:PIN328537 PSJ327707:PSJ328537 QCF327707:QCF328537 QMB327707:QMB328537 QVX327707:QVX328537 RFT327707:RFT328537 RPP327707:RPP328537 RZL327707:RZL328537 SJH327707:SJH328537 STD327707:STD328537 TCZ327707:TCZ328537 TMV327707:TMV328537 TWR327707:TWR328537 UGN327707:UGN328537 UQJ327707:UQJ328537 VAF327707:VAF328537 VKB327707:VKB328537 VTX327707:VTX328537 WDT327707:WDT328537 WNP327707:WNP328537 WXL327707:WXL328537 BJ393243:BJ394073 KZ393243:KZ394073 UV393243:UV394073 AER393243:AER394073 AON393243:AON394073 AYJ393243:AYJ394073 BIF393243:BIF394073 BSB393243:BSB394073 CBX393243:CBX394073 CLT393243:CLT394073 CVP393243:CVP394073 DFL393243:DFL394073 DPH393243:DPH394073 DZD393243:DZD394073 EIZ393243:EIZ394073 ESV393243:ESV394073 FCR393243:FCR394073 FMN393243:FMN394073 FWJ393243:FWJ394073 GGF393243:GGF394073 GQB393243:GQB394073 GZX393243:GZX394073 HJT393243:HJT394073 HTP393243:HTP394073 IDL393243:IDL394073 INH393243:INH394073 IXD393243:IXD394073 JGZ393243:JGZ394073 JQV393243:JQV394073 KAR393243:KAR394073 KKN393243:KKN394073 KUJ393243:KUJ394073 LEF393243:LEF394073 LOB393243:LOB394073 LXX393243:LXX394073 MHT393243:MHT394073 MRP393243:MRP394073 NBL393243:NBL394073 NLH393243:NLH394073 NVD393243:NVD394073 OEZ393243:OEZ394073 OOV393243:OOV394073 OYR393243:OYR394073 PIN393243:PIN394073 PSJ393243:PSJ394073 QCF393243:QCF394073 QMB393243:QMB394073 QVX393243:QVX394073 RFT393243:RFT394073 RPP393243:RPP394073 RZL393243:RZL394073 SJH393243:SJH394073 STD393243:STD394073 TCZ393243:TCZ394073 TMV393243:TMV394073 TWR393243:TWR394073 UGN393243:UGN394073 UQJ393243:UQJ394073 VAF393243:VAF394073 VKB393243:VKB394073 VTX393243:VTX394073 WDT393243:WDT394073 WNP393243:WNP394073 WXL393243:WXL394073 BJ458779:BJ459609 KZ458779:KZ459609 UV458779:UV459609 AER458779:AER459609 AON458779:AON459609 AYJ458779:AYJ459609 BIF458779:BIF459609 BSB458779:BSB459609 CBX458779:CBX459609 CLT458779:CLT459609 CVP458779:CVP459609 DFL458779:DFL459609 DPH458779:DPH459609 DZD458779:DZD459609 EIZ458779:EIZ459609 ESV458779:ESV459609 FCR458779:FCR459609 FMN458779:FMN459609 FWJ458779:FWJ459609 GGF458779:GGF459609 GQB458779:GQB459609 GZX458779:GZX459609 HJT458779:HJT459609 HTP458779:HTP459609 IDL458779:IDL459609 INH458779:INH459609 IXD458779:IXD459609 JGZ458779:JGZ459609 JQV458779:JQV459609 KAR458779:KAR459609 KKN458779:KKN459609 KUJ458779:KUJ459609 LEF458779:LEF459609 LOB458779:LOB459609 LXX458779:LXX459609 MHT458779:MHT459609 MRP458779:MRP459609 NBL458779:NBL459609 NLH458779:NLH459609 NVD458779:NVD459609 OEZ458779:OEZ459609 OOV458779:OOV459609 OYR458779:OYR459609 PIN458779:PIN459609 PSJ458779:PSJ459609 QCF458779:QCF459609 QMB458779:QMB459609 QVX458779:QVX459609 RFT458779:RFT459609 RPP458779:RPP459609 RZL458779:RZL459609 SJH458779:SJH459609 STD458779:STD459609 TCZ458779:TCZ459609 TMV458779:TMV459609 TWR458779:TWR459609 UGN458779:UGN459609 UQJ458779:UQJ459609 VAF458779:VAF459609 VKB458779:VKB459609 VTX458779:VTX459609 WDT458779:WDT459609 WNP458779:WNP459609 WXL458779:WXL459609 BJ524315:BJ525145 KZ524315:KZ525145 UV524315:UV525145 AER524315:AER525145 AON524315:AON525145 AYJ524315:AYJ525145 BIF524315:BIF525145 BSB524315:BSB525145 CBX524315:CBX525145 CLT524315:CLT525145 CVP524315:CVP525145 DFL524315:DFL525145 DPH524315:DPH525145 DZD524315:DZD525145 EIZ524315:EIZ525145 ESV524315:ESV525145 FCR524315:FCR525145 FMN524315:FMN525145 FWJ524315:FWJ525145 GGF524315:GGF525145 GQB524315:GQB525145 GZX524315:GZX525145 HJT524315:HJT525145 HTP524315:HTP525145 IDL524315:IDL525145 INH524315:INH525145 IXD524315:IXD525145 JGZ524315:JGZ525145 JQV524315:JQV525145 KAR524315:KAR525145 KKN524315:KKN525145 KUJ524315:KUJ525145 LEF524315:LEF525145 LOB524315:LOB525145 LXX524315:LXX525145 MHT524315:MHT525145 MRP524315:MRP525145 NBL524315:NBL525145 NLH524315:NLH525145 NVD524315:NVD525145 OEZ524315:OEZ525145 OOV524315:OOV525145 OYR524315:OYR525145 PIN524315:PIN525145 PSJ524315:PSJ525145 QCF524315:QCF525145 QMB524315:QMB525145 QVX524315:QVX525145 RFT524315:RFT525145 RPP524315:RPP525145 RZL524315:RZL525145 SJH524315:SJH525145 STD524315:STD525145 TCZ524315:TCZ525145 TMV524315:TMV525145 TWR524315:TWR525145 UGN524315:UGN525145 UQJ524315:UQJ525145 VAF524315:VAF525145 VKB524315:VKB525145 VTX524315:VTX525145 WDT524315:WDT525145 WNP524315:WNP525145 WXL524315:WXL525145 BJ589851:BJ590681 KZ589851:KZ590681 UV589851:UV590681 AER589851:AER590681 AON589851:AON590681 AYJ589851:AYJ590681 BIF589851:BIF590681 BSB589851:BSB590681 CBX589851:CBX590681 CLT589851:CLT590681 CVP589851:CVP590681 DFL589851:DFL590681 DPH589851:DPH590681 DZD589851:DZD590681 EIZ589851:EIZ590681 ESV589851:ESV590681 FCR589851:FCR590681 FMN589851:FMN590681 FWJ589851:FWJ590681 GGF589851:GGF590681 GQB589851:GQB590681 GZX589851:GZX590681 HJT589851:HJT590681 HTP589851:HTP590681 IDL589851:IDL590681 INH589851:INH590681 IXD589851:IXD590681 JGZ589851:JGZ590681 JQV589851:JQV590681 KAR589851:KAR590681 KKN589851:KKN590681 KUJ589851:KUJ590681 LEF589851:LEF590681 LOB589851:LOB590681 LXX589851:LXX590681 MHT589851:MHT590681 MRP589851:MRP590681 NBL589851:NBL590681 NLH589851:NLH590681 NVD589851:NVD590681 OEZ589851:OEZ590681 OOV589851:OOV590681 OYR589851:OYR590681 PIN589851:PIN590681 PSJ589851:PSJ590681 QCF589851:QCF590681 QMB589851:QMB590681 QVX589851:QVX590681 RFT589851:RFT590681 RPP589851:RPP590681 RZL589851:RZL590681 SJH589851:SJH590681 STD589851:STD590681 TCZ589851:TCZ590681 TMV589851:TMV590681 TWR589851:TWR590681 UGN589851:UGN590681 UQJ589851:UQJ590681 VAF589851:VAF590681 VKB589851:VKB590681 VTX589851:VTX590681 WDT589851:WDT590681 WNP589851:WNP590681 WXL589851:WXL590681 BJ655387:BJ656217 KZ655387:KZ656217 UV655387:UV656217 AER655387:AER656217 AON655387:AON656217 AYJ655387:AYJ656217 BIF655387:BIF656217 BSB655387:BSB656217 CBX655387:CBX656217 CLT655387:CLT656217 CVP655387:CVP656217 DFL655387:DFL656217 DPH655387:DPH656217 DZD655387:DZD656217 EIZ655387:EIZ656217 ESV655387:ESV656217 FCR655387:FCR656217 FMN655387:FMN656217 FWJ655387:FWJ656217 GGF655387:GGF656217 GQB655387:GQB656217 GZX655387:GZX656217 HJT655387:HJT656217 HTP655387:HTP656217 IDL655387:IDL656217 INH655387:INH656217 IXD655387:IXD656217 JGZ655387:JGZ656217 JQV655387:JQV656217 KAR655387:KAR656217 KKN655387:KKN656217 KUJ655387:KUJ656217 LEF655387:LEF656217 LOB655387:LOB656217 LXX655387:LXX656217 MHT655387:MHT656217 MRP655387:MRP656217 NBL655387:NBL656217 NLH655387:NLH656217 NVD655387:NVD656217 OEZ655387:OEZ656217 OOV655387:OOV656217 OYR655387:OYR656217 PIN655387:PIN656217 PSJ655387:PSJ656217 QCF655387:QCF656217 QMB655387:QMB656217 QVX655387:QVX656217 RFT655387:RFT656217 RPP655387:RPP656217 RZL655387:RZL656217 SJH655387:SJH656217 STD655387:STD656217 TCZ655387:TCZ656217 TMV655387:TMV656217 TWR655387:TWR656217 UGN655387:UGN656217 UQJ655387:UQJ656217 VAF655387:VAF656217 VKB655387:VKB656217 VTX655387:VTX656217 WDT655387:WDT656217 WNP655387:WNP656217 WXL655387:WXL656217 BJ720923:BJ721753 KZ720923:KZ721753 UV720923:UV721753 AER720923:AER721753 AON720923:AON721753 AYJ720923:AYJ721753 BIF720923:BIF721753 BSB720923:BSB721753 CBX720923:CBX721753 CLT720923:CLT721753 CVP720923:CVP721753 DFL720923:DFL721753 DPH720923:DPH721753 DZD720923:DZD721753 EIZ720923:EIZ721753 ESV720923:ESV721753 FCR720923:FCR721753 FMN720923:FMN721753 FWJ720923:FWJ721753 GGF720923:GGF721753 GQB720923:GQB721753 GZX720923:GZX721753 HJT720923:HJT721753 HTP720923:HTP721753 IDL720923:IDL721753 INH720923:INH721753 IXD720923:IXD721753 JGZ720923:JGZ721753 JQV720923:JQV721753 KAR720923:KAR721753 KKN720923:KKN721753 KUJ720923:KUJ721753 LEF720923:LEF721753 LOB720923:LOB721753 LXX720923:LXX721753 MHT720923:MHT721753 MRP720923:MRP721753 NBL720923:NBL721753 NLH720923:NLH721753 NVD720923:NVD721753 OEZ720923:OEZ721753 OOV720923:OOV721753 OYR720923:OYR721753 PIN720923:PIN721753 PSJ720923:PSJ721753 QCF720923:QCF721753 QMB720923:QMB721753 QVX720923:QVX721753 RFT720923:RFT721753 RPP720923:RPP721753 RZL720923:RZL721753 SJH720923:SJH721753 STD720923:STD721753 TCZ720923:TCZ721753 TMV720923:TMV721753 TWR720923:TWR721753 UGN720923:UGN721753 UQJ720923:UQJ721753 VAF720923:VAF721753 VKB720923:VKB721753 VTX720923:VTX721753 WDT720923:WDT721753 WNP720923:WNP721753 WXL720923:WXL721753 BJ786459:BJ787289 KZ786459:KZ787289 UV786459:UV787289 AER786459:AER787289 AON786459:AON787289 AYJ786459:AYJ787289 BIF786459:BIF787289 BSB786459:BSB787289 CBX786459:CBX787289 CLT786459:CLT787289 CVP786459:CVP787289 DFL786459:DFL787289 DPH786459:DPH787289 DZD786459:DZD787289 EIZ786459:EIZ787289 ESV786459:ESV787289 FCR786459:FCR787289 FMN786459:FMN787289 FWJ786459:FWJ787289 GGF786459:GGF787289 GQB786459:GQB787289 GZX786459:GZX787289 HJT786459:HJT787289 HTP786459:HTP787289 IDL786459:IDL787289 INH786459:INH787289 IXD786459:IXD787289 JGZ786459:JGZ787289 JQV786459:JQV787289 KAR786459:KAR787289 KKN786459:KKN787289 KUJ786459:KUJ787289 LEF786459:LEF787289 LOB786459:LOB787289 LXX786459:LXX787289 MHT786459:MHT787289 MRP786459:MRP787289 NBL786459:NBL787289 NLH786459:NLH787289 NVD786459:NVD787289 OEZ786459:OEZ787289 OOV786459:OOV787289 OYR786459:OYR787289 PIN786459:PIN787289 PSJ786459:PSJ787289 QCF786459:QCF787289 QMB786459:QMB787289 QVX786459:QVX787289 RFT786459:RFT787289 RPP786459:RPP787289 RZL786459:RZL787289 SJH786459:SJH787289 STD786459:STD787289 TCZ786459:TCZ787289 TMV786459:TMV787289 TWR786459:TWR787289 UGN786459:UGN787289 UQJ786459:UQJ787289 VAF786459:VAF787289 VKB786459:VKB787289 VTX786459:VTX787289 WDT786459:WDT787289 WNP786459:WNP787289 WXL786459:WXL787289 BJ851995:BJ852825 KZ851995:KZ852825 UV851995:UV852825 AER851995:AER852825 AON851995:AON852825 AYJ851995:AYJ852825 BIF851995:BIF852825 BSB851995:BSB852825 CBX851995:CBX852825 CLT851995:CLT852825 CVP851995:CVP852825 DFL851995:DFL852825 DPH851995:DPH852825 DZD851995:DZD852825 EIZ851995:EIZ852825 ESV851995:ESV852825 FCR851995:FCR852825 FMN851995:FMN852825 FWJ851995:FWJ852825 GGF851995:GGF852825 GQB851995:GQB852825 GZX851995:GZX852825 HJT851995:HJT852825 HTP851995:HTP852825 IDL851995:IDL852825 INH851995:INH852825 IXD851995:IXD852825 JGZ851995:JGZ852825 JQV851995:JQV852825 KAR851995:KAR852825 KKN851995:KKN852825 KUJ851995:KUJ852825 LEF851995:LEF852825 LOB851995:LOB852825 LXX851995:LXX852825 MHT851995:MHT852825 MRP851995:MRP852825 NBL851995:NBL852825 NLH851995:NLH852825 NVD851995:NVD852825 OEZ851995:OEZ852825 OOV851995:OOV852825 OYR851995:OYR852825 PIN851995:PIN852825 PSJ851995:PSJ852825 QCF851995:QCF852825 QMB851995:QMB852825 QVX851995:QVX852825 RFT851995:RFT852825 RPP851995:RPP852825 RZL851995:RZL852825 SJH851995:SJH852825 STD851995:STD852825 TCZ851995:TCZ852825 TMV851995:TMV852825 TWR851995:TWR852825 UGN851995:UGN852825 UQJ851995:UQJ852825 VAF851995:VAF852825 VKB851995:VKB852825 VTX851995:VTX852825 WDT851995:WDT852825 WNP851995:WNP852825 WXL851995:WXL852825 BJ917531:BJ918361 KZ917531:KZ918361 UV917531:UV918361 AER917531:AER918361 AON917531:AON918361 AYJ917531:AYJ918361 BIF917531:BIF918361 BSB917531:BSB918361 CBX917531:CBX918361 CLT917531:CLT918361 CVP917531:CVP918361 DFL917531:DFL918361 DPH917531:DPH918361 DZD917531:DZD918361 EIZ917531:EIZ918361 ESV917531:ESV918361 FCR917531:FCR918361 FMN917531:FMN918361 FWJ917531:FWJ918361 GGF917531:GGF918361 GQB917531:GQB918361 GZX917531:GZX918361 HJT917531:HJT918361 HTP917531:HTP918361 IDL917531:IDL918361 INH917531:INH918361 IXD917531:IXD918361 JGZ917531:JGZ918361 JQV917531:JQV918361 KAR917531:KAR918361 KKN917531:KKN918361 KUJ917531:KUJ918361 LEF917531:LEF918361 LOB917531:LOB918361 LXX917531:LXX918361 MHT917531:MHT918361 MRP917531:MRP918361 NBL917531:NBL918361 NLH917531:NLH918361 NVD917531:NVD918361 OEZ917531:OEZ918361 OOV917531:OOV918361 OYR917531:OYR918361 PIN917531:PIN918361 PSJ917531:PSJ918361 QCF917531:QCF918361 QMB917531:QMB918361 QVX917531:QVX918361 RFT917531:RFT918361 RPP917531:RPP918361 RZL917531:RZL918361 SJH917531:SJH918361 STD917531:STD918361 TCZ917531:TCZ918361 TMV917531:TMV918361 TWR917531:TWR918361 UGN917531:UGN918361 UQJ917531:UQJ918361 VAF917531:VAF918361 VKB917531:VKB918361 VTX917531:VTX918361 WDT917531:WDT918361 WNP917531:WNP918361 WXL917531:WXL918361 BJ983067:BJ983897 KZ983067:KZ983897 UV983067:UV983897 AER983067:AER983897 AON983067:AON983897 AYJ983067:AYJ983897 BIF983067:BIF983897 BSB983067:BSB983897 CBX983067:CBX983897 CLT983067:CLT983897 CVP983067:CVP983897 DFL983067:DFL983897 DPH983067:DPH983897 DZD983067:DZD983897 EIZ983067:EIZ983897 ESV983067:ESV983897 FCR983067:FCR983897 FMN983067:FMN983897 FWJ983067:FWJ983897 GGF983067:GGF983897 GQB983067:GQB983897 GZX983067:GZX983897 HJT983067:HJT983897 HTP983067:HTP983897 IDL983067:IDL983897 INH983067:INH983897 IXD983067:IXD983897 JGZ983067:JGZ983897 JQV983067:JQV983897 KAR983067:KAR983897 KKN983067:KKN983897 KUJ983067:KUJ983897 LEF983067:LEF983897 LOB983067:LOB983897 LXX983067:LXX983897 MHT983067:MHT983897 MRP983067:MRP983897 NBL983067:NBL983897 NLH983067:NLH983897 NVD983067:NVD983897 OEZ983067:OEZ983897 OOV983067:OOV983897 OYR983067:OYR983897 PIN983067:PIN983897 PSJ983067:PSJ983897 QCF983067:QCF983897 QMB983067:QMB983897 QVX983067:QVX983897 RFT983067:RFT983897 RPP983067:RPP983897 RZL983067:RZL983897 SJH983067:SJH983897 STD983067:STD983897 TCZ983067:TCZ983897 TMV983067:TMV983897 TWR983067:TWR983897 UGN983067:UGN983897 UQJ983067:UQJ983897 VAF983067:VAF983897 VKB983067:VKB983897 VTX983067:VTX983897 WDT983067:WDT983897 WNP983067:WNP983897 WXL983067:WXL983897 BG65563:BG66391 KW65563:KW66391 US65563:US66391 AEO65563:AEO66391 AOK65563:AOK66391 AYG65563:AYG66391 BIC65563:BIC66391 BRY65563:BRY66391 CBU65563:CBU66391 CLQ65563:CLQ66391 CVM65563:CVM66391 DFI65563:DFI66391 DPE65563:DPE66391 DZA65563:DZA66391 EIW65563:EIW66391 ESS65563:ESS66391 FCO65563:FCO66391 FMK65563:FMK66391 FWG65563:FWG66391 GGC65563:GGC66391 GPY65563:GPY66391 GZU65563:GZU66391 HJQ65563:HJQ66391 HTM65563:HTM66391 IDI65563:IDI66391 INE65563:INE66391 IXA65563:IXA66391 JGW65563:JGW66391 JQS65563:JQS66391 KAO65563:KAO66391 KKK65563:KKK66391 KUG65563:KUG66391 LEC65563:LEC66391 LNY65563:LNY66391 LXU65563:LXU66391 MHQ65563:MHQ66391 MRM65563:MRM66391 NBI65563:NBI66391 NLE65563:NLE66391 NVA65563:NVA66391 OEW65563:OEW66391 OOS65563:OOS66391 OYO65563:OYO66391 PIK65563:PIK66391 PSG65563:PSG66391 QCC65563:QCC66391 QLY65563:QLY66391 QVU65563:QVU66391 RFQ65563:RFQ66391 RPM65563:RPM66391 RZI65563:RZI66391 SJE65563:SJE66391 STA65563:STA66391 TCW65563:TCW66391 TMS65563:TMS66391 TWO65563:TWO66391 UGK65563:UGK66391 UQG65563:UQG66391 VAC65563:VAC66391 VJY65563:VJY66391 VTU65563:VTU66391 WDQ65563:WDQ66391 WNM65563:WNM66391 WXI65563:WXI66391 BG131099:BG131927 KW131099:KW131927 US131099:US131927 AEO131099:AEO131927 AOK131099:AOK131927 AYG131099:AYG131927 BIC131099:BIC131927 BRY131099:BRY131927 CBU131099:CBU131927 CLQ131099:CLQ131927 CVM131099:CVM131927 DFI131099:DFI131927 DPE131099:DPE131927 DZA131099:DZA131927 EIW131099:EIW131927 ESS131099:ESS131927 FCO131099:FCO131927 FMK131099:FMK131927 FWG131099:FWG131927 GGC131099:GGC131927 GPY131099:GPY131927 GZU131099:GZU131927 HJQ131099:HJQ131927 HTM131099:HTM131927 IDI131099:IDI131927 INE131099:INE131927 IXA131099:IXA131927 JGW131099:JGW131927 JQS131099:JQS131927 KAO131099:KAO131927 KKK131099:KKK131927 KUG131099:KUG131927 LEC131099:LEC131927 LNY131099:LNY131927 LXU131099:LXU131927 MHQ131099:MHQ131927 MRM131099:MRM131927 NBI131099:NBI131927 NLE131099:NLE131927 NVA131099:NVA131927 OEW131099:OEW131927 OOS131099:OOS131927 OYO131099:OYO131927 PIK131099:PIK131927 PSG131099:PSG131927 QCC131099:QCC131927 QLY131099:QLY131927 QVU131099:QVU131927 RFQ131099:RFQ131927 RPM131099:RPM131927 RZI131099:RZI131927 SJE131099:SJE131927 STA131099:STA131927 TCW131099:TCW131927 TMS131099:TMS131927 TWO131099:TWO131927 UGK131099:UGK131927 UQG131099:UQG131927 VAC131099:VAC131927 VJY131099:VJY131927 VTU131099:VTU131927 WDQ131099:WDQ131927 WNM131099:WNM131927 WXI131099:WXI131927 BG196635:BG197463 KW196635:KW197463 US196635:US197463 AEO196635:AEO197463 AOK196635:AOK197463 AYG196635:AYG197463 BIC196635:BIC197463 BRY196635:BRY197463 CBU196635:CBU197463 CLQ196635:CLQ197463 CVM196635:CVM197463 DFI196635:DFI197463 DPE196635:DPE197463 DZA196635:DZA197463 EIW196635:EIW197463 ESS196635:ESS197463 FCO196635:FCO197463 FMK196635:FMK197463 FWG196635:FWG197463 GGC196635:GGC197463 GPY196635:GPY197463 GZU196635:GZU197463 HJQ196635:HJQ197463 HTM196635:HTM197463 IDI196635:IDI197463 INE196635:INE197463 IXA196635:IXA197463 JGW196635:JGW197463 JQS196635:JQS197463 KAO196635:KAO197463 KKK196635:KKK197463 KUG196635:KUG197463 LEC196635:LEC197463 LNY196635:LNY197463 LXU196635:LXU197463 MHQ196635:MHQ197463 MRM196635:MRM197463 NBI196635:NBI197463 NLE196635:NLE197463 NVA196635:NVA197463 OEW196635:OEW197463 OOS196635:OOS197463 OYO196635:OYO197463 PIK196635:PIK197463 PSG196635:PSG197463 QCC196635:QCC197463 QLY196635:QLY197463 QVU196635:QVU197463 RFQ196635:RFQ197463 RPM196635:RPM197463 RZI196635:RZI197463 SJE196635:SJE197463 STA196635:STA197463 TCW196635:TCW197463 TMS196635:TMS197463 TWO196635:TWO197463 UGK196635:UGK197463 UQG196635:UQG197463 VAC196635:VAC197463 VJY196635:VJY197463 VTU196635:VTU197463 WDQ196635:WDQ197463 WNM196635:WNM197463 WXI196635:WXI197463 BG262171:BG262999 KW262171:KW262999 US262171:US262999 AEO262171:AEO262999 AOK262171:AOK262999 AYG262171:AYG262999 BIC262171:BIC262999 BRY262171:BRY262999 CBU262171:CBU262999 CLQ262171:CLQ262999 CVM262171:CVM262999 DFI262171:DFI262999 DPE262171:DPE262999 DZA262171:DZA262999 EIW262171:EIW262999 ESS262171:ESS262999 FCO262171:FCO262999 FMK262171:FMK262999 FWG262171:FWG262999 GGC262171:GGC262999 GPY262171:GPY262999 GZU262171:GZU262999 HJQ262171:HJQ262999 HTM262171:HTM262999 IDI262171:IDI262999 INE262171:INE262999 IXA262171:IXA262999 JGW262171:JGW262999 JQS262171:JQS262999 KAO262171:KAO262999 KKK262171:KKK262999 KUG262171:KUG262999 LEC262171:LEC262999 LNY262171:LNY262999 LXU262171:LXU262999 MHQ262171:MHQ262999 MRM262171:MRM262999 NBI262171:NBI262999 NLE262171:NLE262999 NVA262171:NVA262999 OEW262171:OEW262999 OOS262171:OOS262999 OYO262171:OYO262999 PIK262171:PIK262999 PSG262171:PSG262999 QCC262171:QCC262999 QLY262171:QLY262999 QVU262171:QVU262999 RFQ262171:RFQ262999 RPM262171:RPM262999 RZI262171:RZI262999 SJE262171:SJE262999 STA262171:STA262999 TCW262171:TCW262999 TMS262171:TMS262999 TWO262171:TWO262999 UGK262171:UGK262999 UQG262171:UQG262999 VAC262171:VAC262999 VJY262171:VJY262999 VTU262171:VTU262999 WDQ262171:WDQ262999 WNM262171:WNM262999 WXI262171:WXI262999 BG327707:BG328535 KW327707:KW328535 US327707:US328535 AEO327707:AEO328535 AOK327707:AOK328535 AYG327707:AYG328535 BIC327707:BIC328535 BRY327707:BRY328535 CBU327707:CBU328535 CLQ327707:CLQ328535 CVM327707:CVM328535 DFI327707:DFI328535 DPE327707:DPE328535 DZA327707:DZA328535 EIW327707:EIW328535 ESS327707:ESS328535 FCO327707:FCO328535 FMK327707:FMK328535 FWG327707:FWG328535 GGC327707:GGC328535 GPY327707:GPY328535 GZU327707:GZU328535 HJQ327707:HJQ328535 HTM327707:HTM328535 IDI327707:IDI328535 INE327707:INE328535 IXA327707:IXA328535 JGW327707:JGW328535 JQS327707:JQS328535 KAO327707:KAO328535 KKK327707:KKK328535 KUG327707:KUG328535 LEC327707:LEC328535 LNY327707:LNY328535 LXU327707:LXU328535 MHQ327707:MHQ328535 MRM327707:MRM328535 NBI327707:NBI328535 NLE327707:NLE328535 NVA327707:NVA328535 OEW327707:OEW328535 OOS327707:OOS328535 OYO327707:OYO328535 PIK327707:PIK328535 PSG327707:PSG328535 QCC327707:QCC328535 QLY327707:QLY328535 QVU327707:QVU328535 RFQ327707:RFQ328535 RPM327707:RPM328535 RZI327707:RZI328535 SJE327707:SJE328535 STA327707:STA328535 TCW327707:TCW328535 TMS327707:TMS328535 TWO327707:TWO328535 UGK327707:UGK328535 UQG327707:UQG328535 VAC327707:VAC328535 VJY327707:VJY328535 VTU327707:VTU328535 WDQ327707:WDQ328535 WNM327707:WNM328535 WXI327707:WXI328535 BG393243:BG394071 KW393243:KW394071 US393243:US394071 AEO393243:AEO394071 AOK393243:AOK394071 AYG393243:AYG394071 BIC393243:BIC394071 BRY393243:BRY394071 CBU393243:CBU394071 CLQ393243:CLQ394071 CVM393243:CVM394071 DFI393243:DFI394071 DPE393243:DPE394071 DZA393243:DZA394071 EIW393243:EIW394071 ESS393243:ESS394071 FCO393243:FCO394071 FMK393243:FMK394071 FWG393243:FWG394071 GGC393243:GGC394071 GPY393243:GPY394071 GZU393243:GZU394071 HJQ393243:HJQ394071 HTM393243:HTM394071 IDI393243:IDI394071 INE393243:INE394071 IXA393243:IXA394071 JGW393243:JGW394071 JQS393243:JQS394071 KAO393243:KAO394071 KKK393243:KKK394071 KUG393243:KUG394071 LEC393243:LEC394071 LNY393243:LNY394071 LXU393243:LXU394071 MHQ393243:MHQ394071 MRM393243:MRM394071 NBI393243:NBI394071 NLE393243:NLE394071 NVA393243:NVA394071 OEW393243:OEW394071 OOS393243:OOS394071 OYO393243:OYO394071 PIK393243:PIK394071 PSG393243:PSG394071 QCC393243:QCC394071 QLY393243:QLY394071 QVU393243:QVU394071 RFQ393243:RFQ394071 RPM393243:RPM394071 RZI393243:RZI394071 SJE393243:SJE394071 STA393243:STA394071 TCW393243:TCW394071 TMS393243:TMS394071 TWO393243:TWO394071 UGK393243:UGK394071 UQG393243:UQG394071 VAC393243:VAC394071 VJY393243:VJY394071 VTU393243:VTU394071 WDQ393243:WDQ394071 WNM393243:WNM394071 WXI393243:WXI394071 BG458779:BG459607 KW458779:KW459607 US458779:US459607 AEO458779:AEO459607 AOK458779:AOK459607 AYG458779:AYG459607 BIC458779:BIC459607 BRY458779:BRY459607 CBU458779:CBU459607 CLQ458779:CLQ459607 CVM458779:CVM459607 DFI458779:DFI459607 DPE458779:DPE459607 DZA458779:DZA459607 EIW458779:EIW459607 ESS458779:ESS459607 FCO458779:FCO459607 FMK458779:FMK459607 FWG458779:FWG459607 GGC458779:GGC459607 GPY458779:GPY459607 GZU458779:GZU459607 HJQ458779:HJQ459607 HTM458779:HTM459607 IDI458779:IDI459607 INE458779:INE459607 IXA458779:IXA459607 JGW458779:JGW459607 JQS458779:JQS459607 KAO458779:KAO459607 KKK458779:KKK459607 KUG458779:KUG459607 LEC458779:LEC459607 LNY458779:LNY459607 LXU458779:LXU459607 MHQ458779:MHQ459607 MRM458779:MRM459607 NBI458779:NBI459607 NLE458779:NLE459607 NVA458779:NVA459607 OEW458779:OEW459607 OOS458779:OOS459607 OYO458779:OYO459607 PIK458779:PIK459607 PSG458779:PSG459607 QCC458779:QCC459607 QLY458779:QLY459607 QVU458779:QVU459607 RFQ458779:RFQ459607 RPM458779:RPM459607 RZI458779:RZI459607 SJE458779:SJE459607 STA458779:STA459607 TCW458779:TCW459607 TMS458779:TMS459607 TWO458779:TWO459607 UGK458779:UGK459607 UQG458779:UQG459607 VAC458779:VAC459607 VJY458779:VJY459607 VTU458779:VTU459607 WDQ458779:WDQ459607 WNM458779:WNM459607 WXI458779:WXI459607 BG524315:BG525143 KW524315:KW525143 US524315:US525143 AEO524315:AEO525143 AOK524315:AOK525143 AYG524315:AYG525143 BIC524315:BIC525143 BRY524315:BRY525143 CBU524315:CBU525143 CLQ524315:CLQ525143 CVM524315:CVM525143 DFI524315:DFI525143 DPE524315:DPE525143 DZA524315:DZA525143 EIW524315:EIW525143 ESS524315:ESS525143 FCO524315:FCO525143 FMK524315:FMK525143 FWG524315:FWG525143 GGC524315:GGC525143 GPY524315:GPY525143 GZU524315:GZU525143 HJQ524315:HJQ525143 HTM524315:HTM525143 IDI524315:IDI525143 INE524315:INE525143 IXA524315:IXA525143 JGW524315:JGW525143 JQS524315:JQS525143 KAO524315:KAO525143 KKK524315:KKK525143 KUG524315:KUG525143 LEC524315:LEC525143 LNY524315:LNY525143 LXU524315:LXU525143 MHQ524315:MHQ525143 MRM524315:MRM525143 NBI524315:NBI525143 NLE524315:NLE525143 NVA524315:NVA525143 OEW524315:OEW525143 OOS524315:OOS525143 OYO524315:OYO525143 PIK524315:PIK525143 PSG524315:PSG525143 QCC524315:QCC525143 QLY524315:QLY525143 QVU524315:QVU525143 RFQ524315:RFQ525143 RPM524315:RPM525143 RZI524315:RZI525143 SJE524315:SJE525143 STA524315:STA525143 TCW524315:TCW525143 TMS524315:TMS525143 TWO524315:TWO525143 UGK524315:UGK525143 UQG524315:UQG525143 VAC524315:VAC525143 VJY524315:VJY525143 VTU524315:VTU525143 WDQ524315:WDQ525143 WNM524315:WNM525143 WXI524315:WXI525143 BG589851:BG590679 KW589851:KW590679 US589851:US590679 AEO589851:AEO590679 AOK589851:AOK590679 AYG589851:AYG590679 BIC589851:BIC590679 BRY589851:BRY590679 CBU589851:CBU590679 CLQ589851:CLQ590679 CVM589851:CVM590679 DFI589851:DFI590679 DPE589851:DPE590679 DZA589851:DZA590679 EIW589851:EIW590679 ESS589851:ESS590679 FCO589851:FCO590679 FMK589851:FMK590679 FWG589851:FWG590679 GGC589851:GGC590679 GPY589851:GPY590679 GZU589851:GZU590679 HJQ589851:HJQ590679 HTM589851:HTM590679 IDI589851:IDI590679 INE589851:INE590679 IXA589851:IXA590679 JGW589851:JGW590679 JQS589851:JQS590679 KAO589851:KAO590679 KKK589851:KKK590679 KUG589851:KUG590679 LEC589851:LEC590679 LNY589851:LNY590679 LXU589851:LXU590679 MHQ589851:MHQ590679 MRM589851:MRM590679 NBI589851:NBI590679 NLE589851:NLE590679 NVA589851:NVA590679 OEW589851:OEW590679 OOS589851:OOS590679 OYO589851:OYO590679 PIK589851:PIK590679 PSG589851:PSG590679 QCC589851:QCC590679 QLY589851:QLY590679 QVU589851:QVU590679 RFQ589851:RFQ590679 RPM589851:RPM590679 RZI589851:RZI590679 SJE589851:SJE590679 STA589851:STA590679 TCW589851:TCW590679 TMS589851:TMS590679 TWO589851:TWO590679 UGK589851:UGK590679 UQG589851:UQG590679 VAC589851:VAC590679 VJY589851:VJY590679 VTU589851:VTU590679 WDQ589851:WDQ590679 WNM589851:WNM590679 WXI589851:WXI590679 BG655387:BG656215 KW655387:KW656215 US655387:US656215 AEO655387:AEO656215 AOK655387:AOK656215 AYG655387:AYG656215 BIC655387:BIC656215 BRY655387:BRY656215 CBU655387:CBU656215 CLQ655387:CLQ656215 CVM655387:CVM656215 DFI655387:DFI656215 DPE655387:DPE656215 DZA655387:DZA656215 EIW655387:EIW656215 ESS655387:ESS656215 FCO655387:FCO656215 FMK655387:FMK656215 FWG655387:FWG656215 GGC655387:GGC656215 GPY655387:GPY656215 GZU655387:GZU656215 HJQ655387:HJQ656215 HTM655387:HTM656215 IDI655387:IDI656215 INE655387:INE656215 IXA655387:IXA656215 JGW655387:JGW656215 JQS655387:JQS656215 KAO655387:KAO656215 KKK655387:KKK656215 KUG655387:KUG656215 LEC655387:LEC656215 LNY655387:LNY656215 LXU655387:LXU656215 MHQ655387:MHQ656215 MRM655387:MRM656215 NBI655387:NBI656215 NLE655387:NLE656215 NVA655387:NVA656215 OEW655387:OEW656215 OOS655387:OOS656215 OYO655387:OYO656215 PIK655387:PIK656215 PSG655387:PSG656215 QCC655387:QCC656215 QLY655387:QLY656215 QVU655387:QVU656215 RFQ655387:RFQ656215 RPM655387:RPM656215 RZI655387:RZI656215 SJE655387:SJE656215 STA655387:STA656215 TCW655387:TCW656215 TMS655387:TMS656215 TWO655387:TWO656215 UGK655387:UGK656215 UQG655387:UQG656215 VAC655387:VAC656215 VJY655387:VJY656215 VTU655387:VTU656215 WDQ655387:WDQ656215 WNM655387:WNM656215 WXI655387:WXI656215 BG720923:BG721751 KW720923:KW721751 US720923:US721751 AEO720923:AEO721751 AOK720923:AOK721751 AYG720923:AYG721751 BIC720923:BIC721751 BRY720923:BRY721751 CBU720923:CBU721751 CLQ720923:CLQ721751 CVM720923:CVM721751 DFI720923:DFI721751 DPE720923:DPE721751 DZA720923:DZA721751 EIW720923:EIW721751 ESS720923:ESS721751 FCO720923:FCO721751 FMK720923:FMK721751 FWG720923:FWG721751 GGC720923:GGC721751 GPY720923:GPY721751 GZU720923:GZU721751 HJQ720923:HJQ721751 HTM720923:HTM721751 IDI720923:IDI721751 INE720923:INE721751 IXA720923:IXA721751 JGW720923:JGW721751 JQS720923:JQS721751 KAO720923:KAO721751 KKK720923:KKK721751 KUG720923:KUG721751 LEC720923:LEC721751 LNY720923:LNY721751 LXU720923:LXU721751 MHQ720923:MHQ721751 MRM720923:MRM721751 NBI720923:NBI721751 NLE720923:NLE721751 NVA720923:NVA721751 OEW720923:OEW721751 OOS720923:OOS721751 OYO720923:OYO721751 PIK720923:PIK721751 PSG720923:PSG721751 QCC720923:QCC721751 QLY720923:QLY721751 QVU720923:QVU721751 RFQ720923:RFQ721751 RPM720923:RPM721751 RZI720923:RZI721751 SJE720923:SJE721751 STA720923:STA721751 TCW720923:TCW721751 TMS720923:TMS721751 TWO720923:TWO721751 UGK720923:UGK721751 UQG720923:UQG721751 VAC720923:VAC721751 VJY720923:VJY721751 VTU720923:VTU721751 WDQ720923:WDQ721751 WNM720923:WNM721751 WXI720923:WXI721751 BG786459:BG787287 KW786459:KW787287 US786459:US787287 AEO786459:AEO787287 AOK786459:AOK787287 AYG786459:AYG787287 BIC786459:BIC787287 BRY786459:BRY787287 CBU786459:CBU787287 CLQ786459:CLQ787287 CVM786459:CVM787287 DFI786459:DFI787287 DPE786459:DPE787287 DZA786459:DZA787287 EIW786459:EIW787287 ESS786459:ESS787287 FCO786459:FCO787287 FMK786459:FMK787287 FWG786459:FWG787287 GGC786459:GGC787287 GPY786459:GPY787287 GZU786459:GZU787287 HJQ786459:HJQ787287 HTM786459:HTM787287 IDI786459:IDI787287 INE786459:INE787287 IXA786459:IXA787287 JGW786459:JGW787287 JQS786459:JQS787287 KAO786459:KAO787287 KKK786459:KKK787287 KUG786459:KUG787287 LEC786459:LEC787287 LNY786459:LNY787287 LXU786459:LXU787287 MHQ786459:MHQ787287 MRM786459:MRM787287 NBI786459:NBI787287 NLE786459:NLE787287 NVA786459:NVA787287 OEW786459:OEW787287 OOS786459:OOS787287 OYO786459:OYO787287 PIK786459:PIK787287 PSG786459:PSG787287 QCC786459:QCC787287 QLY786459:QLY787287 QVU786459:QVU787287 RFQ786459:RFQ787287 RPM786459:RPM787287 RZI786459:RZI787287 SJE786459:SJE787287 STA786459:STA787287 TCW786459:TCW787287 TMS786459:TMS787287 TWO786459:TWO787287 UGK786459:UGK787287 UQG786459:UQG787287 VAC786459:VAC787287 VJY786459:VJY787287 VTU786459:VTU787287 WDQ786459:WDQ787287 WNM786459:WNM787287 WXI786459:WXI787287 BG851995:BG852823 KW851995:KW852823 US851995:US852823 AEO851995:AEO852823 AOK851995:AOK852823 AYG851995:AYG852823 BIC851995:BIC852823 BRY851995:BRY852823 CBU851995:CBU852823 CLQ851995:CLQ852823 CVM851995:CVM852823 DFI851995:DFI852823 DPE851995:DPE852823 DZA851995:DZA852823 EIW851995:EIW852823 ESS851995:ESS852823 FCO851995:FCO852823 FMK851995:FMK852823 FWG851995:FWG852823 GGC851995:GGC852823 GPY851995:GPY852823 GZU851995:GZU852823 HJQ851995:HJQ852823 HTM851995:HTM852823 IDI851995:IDI852823 INE851995:INE852823 IXA851995:IXA852823 JGW851995:JGW852823 JQS851995:JQS852823 KAO851995:KAO852823 KKK851995:KKK852823 KUG851995:KUG852823 LEC851995:LEC852823 LNY851995:LNY852823 LXU851995:LXU852823 MHQ851995:MHQ852823 MRM851995:MRM852823 NBI851995:NBI852823 NLE851995:NLE852823 NVA851995:NVA852823 OEW851995:OEW852823 OOS851995:OOS852823 OYO851995:OYO852823 PIK851995:PIK852823 PSG851995:PSG852823 QCC851995:QCC852823 QLY851995:QLY852823 QVU851995:QVU852823 RFQ851995:RFQ852823 RPM851995:RPM852823 RZI851995:RZI852823 SJE851995:SJE852823 STA851995:STA852823 TCW851995:TCW852823 TMS851995:TMS852823 TWO851995:TWO852823 UGK851995:UGK852823 UQG851995:UQG852823 VAC851995:VAC852823 VJY851995:VJY852823 VTU851995:VTU852823 WDQ851995:WDQ852823 WNM851995:WNM852823 WXI851995:WXI852823 BG917531:BG918359 KW917531:KW918359 US917531:US918359 AEO917531:AEO918359 AOK917531:AOK918359 AYG917531:AYG918359 BIC917531:BIC918359 BRY917531:BRY918359 CBU917531:CBU918359 CLQ917531:CLQ918359 CVM917531:CVM918359 DFI917531:DFI918359 DPE917531:DPE918359 DZA917531:DZA918359 EIW917531:EIW918359 ESS917531:ESS918359 FCO917531:FCO918359 FMK917531:FMK918359 FWG917531:FWG918359 GGC917531:GGC918359 GPY917531:GPY918359 GZU917531:GZU918359 HJQ917531:HJQ918359 HTM917531:HTM918359 IDI917531:IDI918359 INE917531:INE918359 IXA917531:IXA918359 JGW917531:JGW918359 JQS917531:JQS918359 KAO917531:KAO918359 KKK917531:KKK918359 KUG917531:KUG918359 LEC917531:LEC918359 LNY917531:LNY918359 LXU917531:LXU918359 MHQ917531:MHQ918359 MRM917531:MRM918359 NBI917531:NBI918359 NLE917531:NLE918359 NVA917531:NVA918359 OEW917531:OEW918359 OOS917531:OOS918359 OYO917531:OYO918359 PIK917531:PIK918359 PSG917531:PSG918359 QCC917531:QCC918359 QLY917531:QLY918359 QVU917531:QVU918359 RFQ917531:RFQ918359 RPM917531:RPM918359 RZI917531:RZI918359 SJE917531:SJE918359 STA917531:STA918359 TCW917531:TCW918359 TMS917531:TMS918359 TWO917531:TWO918359 UGK917531:UGK918359 UQG917531:UQG918359 VAC917531:VAC918359 VJY917531:VJY918359 VTU917531:VTU918359 WDQ917531:WDQ918359 WNM917531:WNM918359 WXI917531:WXI918359 BG983067:BG983895 KW983067:KW983895 US983067:US983895 AEO983067:AEO983895 AOK983067:AOK983895 AYG983067:AYG983895 BIC983067:BIC983895 BRY983067:BRY983895 CBU983067:CBU983895 CLQ983067:CLQ983895 CVM983067:CVM983895 DFI983067:DFI983895 DPE983067:DPE983895 DZA983067:DZA983895 EIW983067:EIW983895 ESS983067:ESS983895 FCO983067:FCO983895 FMK983067:FMK983895 FWG983067:FWG983895 GGC983067:GGC983895 GPY983067:GPY983895 GZU983067:GZU983895 HJQ983067:HJQ983895 HTM983067:HTM983895 IDI983067:IDI983895 INE983067:INE983895 IXA983067:IXA983895 JGW983067:JGW983895 JQS983067:JQS983895 KAO983067:KAO983895 KKK983067:KKK983895 KUG983067:KUG983895 LEC983067:LEC983895 LNY983067:LNY983895 LXU983067:LXU983895 MHQ983067:MHQ983895 MRM983067:MRM983895 NBI983067:NBI983895 NLE983067:NLE983895 NVA983067:NVA983895 OEW983067:OEW983895 OOS983067:OOS983895 OYO983067:OYO983895 PIK983067:PIK983895 PSG983067:PSG983895 QCC983067:QCC983895 QLY983067:QLY983895 QVU983067:QVU983895 RFQ983067:RFQ983895 RPM983067:RPM983895 RZI983067:RZI983895 SJE983067:SJE983895 STA983067:STA983895 TCW983067:TCW983895 TMS983067:TMS983895 TWO983067:TWO983895 UGK983067:UGK983895 UQG983067:UQG983895 VAC983067:VAC983895 VJY983067:VJY983895 VTU983067:VTU983895 WDQ983067:WDQ983895 WNM983067:WNM983895 WXI983067:WXI983895 WXF983067:WXF983895 BD65563:BD66391 KT65563:KT66391 UP65563:UP66391 AEL65563:AEL66391 AOH65563:AOH66391 AYD65563:AYD66391 BHZ65563:BHZ66391 BRV65563:BRV66391 CBR65563:CBR66391 CLN65563:CLN66391 CVJ65563:CVJ66391 DFF65563:DFF66391 DPB65563:DPB66391 DYX65563:DYX66391 EIT65563:EIT66391 ESP65563:ESP66391 FCL65563:FCL66391 FMH65563:FMH66391 FWD65563:FWD66391 GFZ65563:GFZ66391 GPV65563:GPV66391 GZR65563:GZR66391 HJN65563:HJN66391 HTJ65563:HTJ66391 IDF65563:IDF66391 INB65563:INB66391 IWX65563:IWX66391 JGT65563:JGT66391 JQP65563:JQP66391 KAL65563:KAL66391 KKH65563:KKH66391 KUD65563:KUD66391 LDZ65563:LDZ66391 LNV65563:LNV66391 LXR65563:LXR66391 MHN65563:MHN66391 MRJ65563:MRJ66391 NBF65563:NBF66391 NLB65563:NLB66391 NUX65563:NUX66391 OET65563:OET66391 OOP65563:OOP66391 OYL65563:OYL66391 PIH65563:PIH66391 PSD65563:PSD66391 QBZ65563:QBZ66391 QLV65563:QLV66391 QVR65563:QVR66391 RFN65563:RFN66391 RPJ65563:RPJ66391 RZF65563:RZF66391 SJB65563:SJB66391 SSX65563:SSX66391 TCT65563:TCT66391 TMP65563:TMP66391 TWL65563:TWL66391 UGH65563:UGH66391 UQD65563:UQD66391 UZZ65563:UZZ66391 VJV65563:VJV66391 VTR65563:VTR66391 WDN65563:WDN66391 WNJ65563:WNJ66391 WXF65563:WXF66391 BD131099:BD131927 KT131099:KT131927 UP131099:UP131927 AEL131099:AEL131927 AOH131099:AOH131927 AYD131099:AYD131927 BHZ131099:BHZ131927 BRV131099:BRV131927 CBR131099:CBR131927 CLN131099:CLN131927 CVJ131099:CVJ131927 DFF131099:DFF131927 DPB131099:DPB131927 DYX131099:DYX131927 EIT131099:EIT131927 ESP131099:ESP131927 FCL131099:FCL131927 FMH131099:FMH131927 FWD131099:FWD131927 GFZ131099:GFZ131927 GPV131099:GPV131927 GZR131099:GZR131927 HJN131099:HJN131927 HTJ131099:HTJ131927 IDF131099:IDF131927 INB131099:INB131927 IWX131099:IWX131927 JGT131099:JGT131927 JQP131099:JQP131927 KAL131099:KAL131927 KKH131099:KKH131927 KUD131099:KUD131927 LDZ131099:LDZ131927 LNV131099:LNV131927 LXR131099:LXR131927 MHN131099:MHN131927 MRJ131099:MRJ131927 NBF131099:NBF131927 NLB131099:NLB131927 NUX131099:NUX131927 OET131099:OET131927 OOP131099:OOP131927 OYL131099:OYL131927 PIH131099:PIH131927 PSD131099:PSD131927 QBZ131099:QBZ131927 QLV131099:QLV131927 QVR131099:QVR131927 RFN131099:RFN131927 RPJ131099:RPJ131927 RZF131099:RZF131927 SJB131099:SJB131927 SSX131099:SSX131927 TCT131099:TCT131927 TMP131099:TMP131927 TWL131099:TWL131927 UGH131099:UGH131927 UQD131099:UQD131927 UZZ131099:UZZ131927 VJV131099:VJV131927 VTR131099:VTR131927 WDN131099:WDN131927 WNJ131099:WNJ131927 WXF131099:WXF131927 BD196635:BD197463 KT196635:KT197463 UP196635:UP197463 AEL196635:AEL197463 AOH196635:AOH197463 AYD196635:AYD197463 BHZ196635:BHZ197463 BRV196635:BRV197463 CBR196635:CBR197463 CLN196635:CLN197463 CVJ196635:CVJ197463 DFF196635:DFF197463 DPB196635:DPB197463 DYX196635:DYX197463 EIT196635:EIT197463 ESP196635:ESP197463 FCL196635:FCL197463 FMH196635:FMH197463 FWD196635:FWD197463 GFZ196635:GFZ197463 GPV196635:GPV197463 GZR196635:GZR197463 HJN196635:HJN197463 HTJ196635:HTJ197463 IDF196635:IDF197463 INB196635:INB197463 IWX196635:IWX197463 JGT196635:JGT197463 JQP196635:JQP197463 KAL196635:KAL197463 KKH196635:KKH197463 KUD196635:KUD197463 LDZ196635:LDZ197463 LNV196635:LNV197463 LXR196635:LXR197463 MHN196635:MHN197463 MRJ196635:MRJ197463 NBF196635:NBF197463 NLB196635:NLB197463 NUX196635:NUX197463 OET196635:OET197463 OOP196635:OOP197463 OYL196635:OYL197463 PIH196635:PIH197463 PSD196635:PSD197463 QBZ196635:QBZ197463 QLV196635:QLV197463 QVR196635:QVR197463 RFN196635:RFN197463 RPJ196635:RPJ197463 RZF196635:RZF197463 SJB196635:SJB197463 SSX196635:SSX197463 TCT196635:TCT197463 TMP196635:TMP197463 TWL196635:TWL197463 UGH196635:UGH197463 UQD196635:UQD197463 UZZ196635:UZZ197463 VJV196635:VJV197463 VTR196635:VTR197463 WDN196635:WDN197463 WNJ196635:WNJ197463 WXF196635:WXF197463 BD262171:BD262999 KT262171:KT262999 UP262171:UP262999 AEL262171:AEL262999 AOH262171:AOH262999 AYD262171:AYD262999 BHZ262171:BHZ262999 BRV262171:BRV262999 CBR262171:CBR262999 CLN262171:CLN262999 CVJ262171:CVJ262999 DFF262171:DFF262999 DPB262171:DPB262999 DYX262171:DYX262999 EIT262171:EIT262999 ESP262171:ESP262999 FCL262171:FCL262999 FMH262171:FMH262999 FWD262171:FWD262999 GFZ262171:GFZ262999 GPV262171:GPV262999 GZR262171:GZR262999 HJN262171:HJN262999 HTJ262171:HTJ262999 IDF262171:IDF262999 INB262171:INB262999 IWX262171:IWX262999 JGT262171:JGT262999 JQP262171:JQP262999 KAL262171:KAL262999 KKH262171:KKH262999 KUD262171:KUD262999 LDZ262171:LDZ262999 LNV262171:LNV262999 LXR262171:LXR262999 MHN262171:MHN262999 MRJ262171:MRJ262999 NBF262171:NBF262999 NLB262171:NLB262999 NUX262171:NUX262999 OET262171:OET262999 OOP262171:OOP262999 OYL262171:OYL262999 PIH262171:PIH262999 PSD262171:PSD262999 QBZ262171:QBZ262999 QLV262171:QLV262999 QVR262171:QVR262999 RFN262171:RFN262999 RPJ262171:RPJ262999 RZF262171:RZF262999 SJB262171:SJB262999 SSX262171:SSX262999 TCT262171:TCT262999 TMP262171:TMP262999 TWL262171:TWL262999 UGH262171:UGH262999 UQD262171:UQD262999 UZZ262171:UZZ262999 VJV262171:VJV262999 VTR262171:VTR262999 WDN262171:WDN262999 WNJ262171:WNJ262999 WXF262171:WXF262999 BD327707:BD328535 KT327707:KT328535 UP327707:UP328535 AEL327707:AEL328535 AOH327707:AOH328535 AYD327707:AYD328535 BHZ327707:BHZ328535 BRV327707:BRV328535 CBR327707:CBR328535 CLN327707:CLN328535 CVJ327707:CVJ328535 DFF327707:DFF328535 DPB327707:DPB328535 DYX327707:DYX328535 EIT327707:EIT328535 ESP327707:ESP328535 FCL327707:FCL328535 FMH327707:FMH328535 FWD327707:FWD328535 GFZ327707:GFZ328535 GPV327707:GPV328535 GZR327707:GZR328535 HJN327707:HJN328535 HTJ327707:HTJ328535 IDF327707:IDF328535 INB327707:INB328535 IWX327707:IWX328535 JGT327707:JGT328535 JQP327707:JQP328535 KAL327707:KAL328535 KKH327707:KKH328535 KUD327707:KUD328535 LDZ327707:LDZ328535 LNV327707:LNV328535 LXR327707:LXR328535 MHN327707:MHN328535 MRJ327707:MRJ328535 NBF327707:NBF328535 NLB327707:NLB328535 NUX327707:NUX328535 OET327707:OET328535 OOP327707:OOP328535 OYL327707:OYL328535 PIH327707:PIH328535 PSD327707:PSD328535 QBZ327707:QBZ328535 QLV327707:QLV328535 QVR327707:QVR328535 RFN327707:RFN328535 RPJ327707:RPJ328535 RZF327707:RZF328535 SJB327707:SJB328535 SSX327707:SSX328535 TCT327707:TCT328535 TMP327707:TMP328535 TWL327707:TWL328535 UGH327707:UGH328535 UQD327707:UQD328535 UZZ327707:UZZ328535 VJV327707:VJV328535 VTR327707:VTR328535 WDN327707:WDN328535 WNJ327707:WNJ328535 WXF327707:WXF328535 BD393243:BD394071 KT393243:KT394071 UP393243:UP394071 AEL393243:AEL394071 AOH393243:AOH394071 AYD393243:AYD394071 BHZ393243:BHZ394071 BRV393243:BRV394071 CBR393243:CBR394071 CLN393243:CLN394071 CVJ393243:CVJ394071 DFF393243:DFF394071 DPB393243:DPB394071 DYX393243:DYX394071 EIT393243:EIT394071 ESP393243:ESP394071 FCL393243:FCL394071 FMH393243:FMH394071 FWD393243:FWD394071 GFZ393243:GFZ394071 GPV393243:GPV394071 GZR393243:GZR394071 HJN393243:HJN394071 HTJ393243:HTJ394071 IDF393243:IDF394071 INB393243:INB394071 IWX393243:IWX394071 JGT393243:JGT394071 JQP393243:JQP394071 KAL393243:KAL394071 KKH393243:KKH394071 KUD393243:KUD394071 LDZ393243:LDZ394071 LNV393243:LNV394071 LXR393243:LXR394071 MHN393243:MHN394071 MRJ393243:MRJ394071 NBF393243:NBF394071 NLB393243:NLB394071 NUX393243:NUX394071 OET393243:OET394071 OOP393243:OOP394071 OYL393243:OYL394071 PIH393243:PIH394071 PSD393243:PSD394071 QBZ393243:QBZ394071 QLV393243:QLV394071 QVR393243:QVR394071 RFN393243:RFN394071 RPJ393243:RPJ394071 RZF393243:RZF394071 SJB393243:SJB394071 SSX393243:SSX394071 TCT393243:TCT394071 TMP393243:TMP394071 TWL393243:TWL394071 UGH393243:UGH394071 UQD393243:UQD394071 UZZ393243:UZZ394071 VJV393243:VJV394071 VTR393243:VTR394071 WDN393243:WDN394071 WNJ393243:WNJ394071 WXF393243:WXF394071 BD458779:BD459607 KT458779:KT459607 UP458779:UP459607 AEL458779:AEL459607 AOH458779:AOH459607 AYD458779:AYD459607 BHZ458779:BHZ459607 BRV458779:BRV459607 CBR458779:CBR459607 CLN458779:CLN459607 CVJ458779:CVJ459607 DFF458779:DFF459607 DPB458779:DPB459607 DYX458779:DYX459607 EIT458779:EIT459607 ESP458779:ESP459607 FCL458779:FCL459607 FMH458779:FMH459607 FWD458779:FWD459607 GFZ458779:GFZ459607 GPV458779:GPV459607 GZR458779:GZR459607 HJN458779:HJN459607 HTJ458779:HTJ459607 IDF458779:IDF459607 INB458779:INB459607 IWX458779:IWX459607 JGT458779:JGT459607 JQP458779:JQP459607 KAL458779:KAL459607 KKH458779:KKH459607 KUD458779:KUD459607 LDZ458779:LDZ459607 LNV458779:LNV459607 LXR458779:LXR459607 MHN458779:MHN459607 MRJ458779:MRJ459607 NBF458779:NBF459607 NLB458779:NLB459607 NUX458779:NUX459607 OET458779:OET459607 OOP458779:OOP459607 OYL458779:OYL459607 PIH458779:PIH459607 PSD458779:PSD459607 QBZ458779:QBZ459607 QLV458779:QLV459607 QVR458779:QVR459607 RFN458779:RFN459607 RPJ458779:RPJ459607 RZF458779:RZF459607 SJB458779:SJB459607 SSX458779:SSX459607 TCT458779:TCT459607 TMP458779:TMP459607 TWL458779:TWL459607 UGH458779:UGH459607 UQD458779:UQD459607 UZZ458779:UZZ459607 VJV458779:VJV459607 VTR458779:VTR459607 WDN458779:WDN459607 WNJ458779:WNJ459607 WXF458779:WXF459607 BD524315:BD525143 KT524315:KT525143 UP524315:UP525143 AEL524315:AEL525143 AOH524315:AOH525143 AYD524315:AYD525143 BHZ524315:BHZ525143 BRV524315:BRV525143 CBR524315:CBR525143 CLN524315:CLN525143 CVJ524315:CVJ525143 DFF524315:DFF525143 DPB524315:DPB525143 DYX524315:DYX525143 EIT524315:EIT525143 ESP524315:ESP525143 FCL524315:FCL525143 FMH524315:FMH525143 FWD524315:FWD525143 GFZ524315:GFZ525143 GPV524315:GPV525143 GZR524315:GZR525143 HJN524315:HJN525143 HTJ524315:HTJ525143 IDF524315:IDF525143 INB524315:INB525143 IWX524315:IWX525143 JGT524315:JGT525143 JQP524315:JQP525143 KAL524315:KAL525143 KKH524315:KKH525143 KUD524315:KUD525143 LDZ524315:LDZ525143 LNV524315:LNV525143 LXR524315:LXR525143 MHN524315:MHN525143 MRJ524315:MRJ525143 NBF524315:NBF525143 NLB524315:NLB525143 NUX524315:NUX525143 OET524315:OET525143 OOP524315:OOP525143 OYL524315:OYL525143 PIH524315:PIH525143 PSD524315:PSD525143 QBZ524315:QBZ525143 QLV524315:QLV525143 QVR524315:QVR525143 RFN524315:RFN525143 RPJ524315:RPJ525143 RZF524315:RZF525143 SJB524315:SJB525143 SSX524315:SSX525143 TCT524315:TCT525143 TMP524315:TMP525143 TWL524315:TWL525143 UGH524315:UGH525143 UQD524315:UQD525143 UZZ524315:UZZ525143 VJV524315:VJV525143 VTR524315:VTR525143 WDN524315:WDN525143 WNJ524315:WNJ525143 WXF524315:WXF525143 BD589851:BD590679 KT589851:KT590679 UP589851:UP590679 AEL589851:AEL590679 AOH589851:AOH590679 AYD589851:AYD590679 BHZ589851:BHZ590679 BRV589851:BRV590679 CBR589851:CBR590679 CLN589851:CLN590679 CVJ589851:CVJ590679 DFF589851:DFF590679 DPB589851:DPB590679 DYX589851:DYX590679 EIT589851:EIT590679 ESP589851:ESP590679 FCL589851:FCL590679 FMH589851:FMH590679 FWD589851:FWD590679 GFZ589851:GFZ590679 GPV589851:GPV590679 GZR589851:GZR590679 HJN589851:HJN590679 HTJ589851:HTJ590679 IDF589851:IDF590679 INB589851:INB590679 IWX589851:IWX590679 JGT589851:JGT590679 JQP589851:JQP590679 KAL589851:KAL590679 KKH589851:KKH590679 KUD589851:KUD590679 LDZ589851:LDZ590679 LNV589851:LNV590679 LXR589851:LXR590679 MHN589851:MHN590679 MRJ589851:MRJ590679 NBF589851:NBF590679 NLB589851:NLB590679 NUX589851:NUX590679 OET589851:OET590679 OOP589851:OOP590679 OYL589851:OYL590679 PIH589851:PIH590679 PSD589851:PSD590679 QBZ589851:QBZ590679 QLV589851:QLV590679 QVR589851:QVR590679 RFN589851:RFN590679 RPJ589851:RPJ590679 RZF589851:RZF590679 SJB589851:SJB590679 SSX589851:SSX590679 TCT589851:TCT590679 TMP589851:TMP590679 TWL589851:TWL590679 UGH589851:UGH590679 UQD589851:UQD590679 UZZ589851:UZZ590679 VJV589851:VJV590679 VTR589851:VTR590679 WDN589851:WDN590679 WNJ589851:WNJ590679 WXF589851:WXF590679 BD655387:BD656215 KT655387:KT656215 UP655387:UP656215 AEL655387:AEL656215 AOH655387:AOH656215 AYD655387:AYD656215 BHZ655387:BHZ656215 BRV655387:BRV656215 CBR655387:CBR656215 CLN655387:CLN656215 CVJ655387:CVJ656215 DFF655387:DFF656215 DPB655387:DPB656215 DYX655387:DYX656215 EIT655387:EIT656215 ESP655387:ESP656215 FCL655387:FCL656215 FMH655387:FMH656215 FWD655387:FWD656215 GFZ655387:GFZ656215 GPV655387:GPV656215 GZR655387:GZR656215 HJN655387:HJN656215 HTJ655387:HTJ656215 IDF655387:IDF656215 INB655387:INB656215 IWX655387:IWX656215 JGT655387:JGT656215 JQP655387:JQP656215 KAL655387:KAL656215 KKH655387:KKH656215 KUD655387:KUD656215 LDZ655387:LDZ656215 LNV655387:LNV656215 LXR655387:LXR656215 MHN655387:MHN656215 MRJ655387:MRJ656215 NBF655387:NBF656215 NLB655387:NLB656215 NUX655387:NUX656215 OET655387:OET656215 OOP655387:OOP656215 OYL655387:OYL656215 PIH655387:PIH656215 PSD655387:PSD656215 QBZ655387:QBZ656215 QLV655387:QLV656215 QVR655387:QVR656215 RFN655387:RFN656215 RPJ655387:RPJ656215 RZF655387:RZF656215 SJB655387:SJB656215 SSX655387:SSX656215 TCT655387:TCT656215 TMP655387:TMP656215 TWL655387:TWL656215 UGH655387:UGH656215 UQD655387:UQD656215 UZZ655387:UZZ656215 VJV655387:VJV656215 VTR655387:VTR656215 WDN655387:WDN656215 WNJ655387:WNJ656215 WXF655387:WXF656215 BD720923:BD721751 KT720923:KT721751 UP720923:UP721751 AEL720923:AEL721751 AOH720923:AOH721751 AYD720923:AYD721751 BHZ720923:BHZ721751 BRV720923:BRV721751 CBR720923:CBR721751 CLN720923:CLN721751 CVJ720923:CVJ721751 DFF720923:DFF721751 DPB720923:DPB721751 DYX720923:DYX721751 EIT720923:EIT721751 ESP720923:ESP721751 FCL720923:FCL721751 FMH720923:FMH721751 FWD720923:FWD721751 GFZ720923:GFZ721751 GPV720923:GPV721751 GZR720923:GZR721751 HJN720923:HJN721751 HTJ720923:HTJ721751 IDF720923:IDF721751 INB720923:INB721751 IWX720923:IWX721751 JGT720923:JGT721751 JQP720923:JQP721751 KAL720923:KAL721751 KKH720923:KKH721751 KUD720923:KUD721751 LDZ720923:LDZ721751 LNV720923:LNV721751 LXR720923:LXR721751 MHN720923:MHN721751 MRJ720923:MRJ721751 NBF720923:NBF721751 NLB720923:NLB721751 NUX720923:NUX721751 OET720923:OET721751 OOP720923:OOP721751 OYL720923:OYL721751 PIH720923:PIH721751 PSD720923:PSD721751 QBZ720923:QBZ721751 QLV720923:QLV721751 QVR720923:QVR721751 RFN720923:RFN721751 RPJ720923:RPJ721751 RZF720923:RZF721751 SJB720923:SJB721751 SSX720923:SSX721751 TCT720923:TCT721751 TMP720923:TMP721751 TWL720923:TWL721751 UGH720923:UGH721751 UQD720923:UQD721751 UZZ720923:UZZ721751 VJV720923:VJV721751 VTR720923:VTR721751 WDN720923:WDN721751 WNJ720923:WNJ721751 WXF720923:WXF721751 BD786459:BD787287 KT786459:KT787287 UP786459:UP787287 AEL786459:AEL787287 AOH786459:AOH787287 AYD786459:AYD787287 BHZ786459:BHZ787287 BRV786459:BRV787287 CBR786459:CBR787287 CLN786459:CLN787287 CVJ786459:CVJ787287 DFF786459:DFF787287 DPB786459:DPB787287 DYX786459:DYX787287 EIT786459:EIT787287 ESP786459:ESP787287 FCL786459:FCL787287 FMH786459:FMH787287 FWD786459:FWD787287 GFZ786459:GFZ787287 GPV786459:GPV787287 GZR786459:GZR787287 HJN786459:HJN787287 HTJ786459:HTJ787287 IDF786459:IDF787287 INB786459:INB787287 IWX786459:IWX787287 JGT786459:JGT787287 JQP786459:JQP787287 KAL786459:KAL787287 KKH786459:KKH787287 KUD786459:KUD787287 LDZ786459:LDZ787287 LNV786459:LNV787287 LXR786459:LXR787287 MHN786459:MHN787287 MRJ786459:MRJ787287 NBF786459:NBF787287 NLB786459:NLB787287 NUX786459:NUX787287 OET786459:OET787287 OOP786459:OOP787287 OYL786459:OYL787287 PIH786459:PIH787287 PSD786459:PSD787287 QBZ786459:QBZ787287 QLV786459:QLV787287 QVR786459:QVR787287 RFN786459:RFN787287 RPJ786459:RPJ787287 RZF786459:RZF787287 SJB786459:SJB787287 SSX786459:SSX787287 TCT786459:TCT787287 TMP786459:TMP787287 TWL786459:TWL787287 UGH786459:UGH787287 UQD786459:UQD787287 UZZ786459:UZZ787287 VJV786459:VJV787287 VTR786459:VTR787287 WDN786459:WDN787287 WNJ786459:WNJ787287 WXF786459:WXF787287 BD851995:BD852823 KT851995:KT852823 UP851995:UP852823 AEL851995:AEL852823 AOH851995:AOH852823 AYD851995:AYD852823 BHZ851995:BHZ852823 BRV851995:BRV852823 CBR851995:CBR852823 CLN851995:CLN852823 CVJ851995:CVJ852823 DFF851995:DFF852823 DPB851995:DPB852823 DYX851995:DYX852823 EIT851995:EIT852823 ESP851995:ESP852823 FCL851995:FCL852823 FMH851995:FMH852823 FWD851995:FWD852823 GFZ851995:GFZ852823 GPV851995:GPV852823 GZR851995:GZR852823 HJN851995:HJN852823 HTJ851995:HTJ852823 IDF851995:IDF852823 INB851995:INB852823 IWX851995:IWX852823 JGT851995:JGT852823 JQP851995:JQP852823 KAL851995:KAL852823 KKH851995:KKH852823 KUD851995:KUD852823 LDZ851995:LDZ852823 LNV851995:LNV852823 LXR851995:LXR852823 MHN851995:MHN852823 MRJ851995:MRJ852823 NBF851995:NBF852823 NLB851995:NLB852823 NUX851995:NUX852823 OET851995:OET852823 OOP851995:OOP852823 OYL851995:OYL852823 PIH851995:PIH852823 PSD851995:PSD852823 QBZ851995:QBZ852823 QLV851995:QLV852823 QVR851995:QVR852823 RFN851995:RFN852823 RPJ851995:RPJ852823 RZF851995:RZF852823 SJB851995:SJB852823 SSX851995:SSX852823 TCT851995:TCT852823 TMP851995:TMP852823 TWL851995:TWL852823 UGH851995:UGH852823 UQD851995:UQD852823 UZZ851995:UZZ852823 VJV851995:VJV852823 VTR851995:VTR852823 WDN851995:WDN852823 WNJ851995:WNJ852823 WXF851995:WXF852823 BD917531:BD918359 KT917531:KT918359 UP917531:UP918359 AEL917531:AEL918359 AOH917531:AOH918359 AYD917531:AYD918359 BHZ917531:BHZ918359 BRV917531:BRV918359 CBR917531:CBR918359 CLN917531:CLN918359 CVJ917531:CVJ918359 DFF917531:DFF918359 DPB917531:DPB918359 DYX917531:DYX918359 EIT917531:EIT918359 ESP917531:ESP918359 FCL917531:FCL918359 FMH917531:FMH918359 FWD917531:FWD918359 GFZ917531:GFZ918359 GPV917531:GPV918359 GZR917531:GZR918359 HJN917531:HJN918359 HTJ917531:HTJ918359 IDF917531:IDF918359 INB917531:INB918359 IWX917531:IWX918359 JGT917531:JGT918359 JQP917531:JQP918359 KAL917531:KAL918359 KKH917531:KKH918359 KUD917531:KUD918359 LDZ917531:LDZ918359 LNV917531:LNV918359 LXR917531:LXR918359 MHN917531:MHN918359 MRJ917531:MRJ918359 NBF917531:NBF918359 NLB917531:NLB918359 NUX917531:NUX918359 OET917531:OET918359 OOP917531:OOP918359 OYL917531:OYL918359 PIH917531:PIH918359 PSD917531:PSD918359 QBZ917531:QBZ918359 QLV917531:QLV918359 QVR917531:QVR918359 RFN917531:RFN918359 RPJ917531:RPJ918359 RZF917531:RZF918359 SJB917531:SJB918359 SSX917531:SSX918359 TCT917531:TCT918359 TMP917531:TMP918359 TWL917531:TWL918359 UGH917531:UGH918359 UQD917531:UQD918359 UZZ917531:UZZ918359 VJV917531:VJV918359 VTR917531:VTR918359 WDN917531:WDN918359 WNJ917531:WNJ918359 WXF917531:WXF918359 BD983067:BD983895 KT983067:KT983895 UP983067:UP983895 AEL983067:AEL983895 AOH983067:AOH983895 AYD983067:AYD983895 BHZ983067:BHZ983895 BRV983067:BRV983895 CBR983067:CBR983895 CLN983067:CLN983895 CVJ983067:CVJ983895 DFF983067:DFF983895 DPB983067:DPB983895 DYX983067:DYX983895 EIT983067:EIT983895 ESP983067:ESP983895 FCL983067:FCL983895 FMH983067:FMH983895 FWD983067:FWD983895 GFZ983067:GFZ983895 GPV983067:GPV983895 GZR983067:GZR983895 HJN983067:HJN983895 HTJ983067:HTJ983895 IDF983067:IDF983895 INB983067:INB983895 IWX983067:IWX983895 JGT983067:JGT983895 JQP983067:JQP983895 KAL983067:KAL983895 KKH983067:KKH983895 KUD983067:KUD983895 LDZ983067:LDZ983895 LNV983067:LNV983895 LXR983067:LXR983895 MHN983067:MHN983895 MRJ983067:MRJ983895 NBF983067:NBF983895 NLB983067:NLB983895 NUX983067:NUX983895 OET983067:OET983895 OOP983067:OOP983895 OYL983067:OYL983895 PIH983067:PIH983895 PSD983067:PSD983895 QBZ983067:QBZ983895 QLV983067:QLV983895 QVR983067:QVR983895 RFN983067:RFN983895 RPJ983067:RPJ983895 RZF983067:RZF983895 SJB983067:SJB983895 SSX983067:SSX983895 TCT983067:TCT983895 TMP983067:TMP983895 TWL983067:TWL983895 UGH983067:UGH983895 UQD983067:UQD983895 UZZ983067:UZZ983895 VJV983067:VJV983895 VTR983067:VTR983895 WDN983067:WDN983895 WNJ983067:WNJ983895 BJ9 BJ109 WXI9 WXI109 WNM9 WNM109 WDQ9 WDQ109 VTU9 VTU109 VJY9 VJY109 VAC9 VAC109 UQG9 UQG109 UGK9 UGK109 TWO9 TWO109 TMS9 TMS109 TCW9 TCW109 STA9 STA109 SJE9 SJE109 RZI9 RZI109 RPM9 RPM109 RFQ9 RFQ109 QVU9 QVU109 QLY9 QLY109 QCC9 QCC109 PSG9 PSG109 PIK9 PIK109 OYO9 OYO109 OOS9 OOS109 OEW9 OEW109 NVA9 NVA109 NLE9 NLE109 NBI9 NBI109 MRM9 MRM109 MHQ9 MHQ109 LXU9 LXU109 LNY9 LNY109 LEC9 LEC109 KUG9 KUG109 KKK9 KKK109 KAO9 KAO109 JQS9 JQS109 JGW9 JGW109 IXA9 IXA109 INE9 INE109 IDI9 IDI109 HTM9 HTM109 HJQ9 HJQ109 GZU9 GZU109 GPY9 GPY109 GGC9 GGC109 FWG9 FWG109 FMK9 FMK109 FCO9 FCO109 ESS9 ESS109 EIW9 EIW109 DZA9 DZA109 DPE9 DPE109 DFI9 DFI109 CVM9 CVM109 CLQ9 CLQ109 CBU9 CBU109 BRY9 BRY109 BIC9 BIC109 AYG9 AYG109 AOK9 AOK109 AEO9 AEO109 US9 US109 KW9 KW109 WXL9 WXL109 WNP9 WNP109 WDT9 WDT109 VTX9 VTX109 VKB9 VKB109 VAF9 VAF109 UQJ9 UQJ109 UGN9 UGN109 TWR9 TWR109 TMV9 TMV109 TCZ9 TCZ109 STD9 STD109 SJH9 SJH109 RZL9 RZL109 RPP9 RPP109 RFT9 RFT109 QVX9 QVX109 QMB9 QMB109 QCF9 QCF109 PSJ9 PSJ109 PIN9 PIN109 OYR9 OYR109 OOV9 OOV109 OEZ9 OEZ109 NVD9 NVD109 NLH9 NLH109 NBL9 NBL109 MRP9 MRP109 MHT9 MHT109 LXX9 LXX109 LOB9 LOB109 LEF9 LEF109 KUJ9 KUJ109 KKN9 KKN109 KAR9 KAR109 JQV9 JQV109 JGZ9 JGZ109 IXD9 IXD109 INH9 INH109 IDL9 IDL109 HTP9 HTP109 HJT9 HJT109 GZX9 GZX109 GQB9 GQB109 GGF9 GGF109 FWJ9 FWJ109 FMN9 FMN109 FCR9 FCR109 ESV9 ESV109 EIZ9 EIZ109 DZD9 DZD109 DPH9 DPH109 DFL9 DFL109 CVP9 CVP109 CLT9 CLT109 CBX9 CBX109 BSB9 BSB109 BIF9 BIF109 AYJ9 AYJ109 AON9 AON109 AER9 AER109 UV9 UV109 KZ9 KZ109 WXF9 WXF109 WNJ9 WNJ109 WDN9 WDN109 VTR9 VTR109 VJV9 VJV109 UZZ9 UZZ109 UQD9 UQD109 UGH9 UGH109 TWL9 TWL109 TMP9 TMP109 TCT9 TCT109 SSX9 SSX109 SJB9 SJB109 RZF9 RZF109 RPJ9 RPJ109 RFN9 RFN109 QVR9 QVR109 QLV9 QLV109 QBZ9 QBZ109 PSD9 PSD109 PIH9 PIH109 OYL9 OYL109 OOP9 OOP109 OET9 OET109 NUX9 NUX109 NLB9 NLB109 NBF9 NBF109 MRJ9 MRJ109 MHN9 MHN109 LXR9 LXR109 LNV9 LNV109 LDZ9 LDZ109 KUD9 KUD109 KKH9 KKH109 KAL9 KAL109 JQP9 JQP109 JGT9 JGT109 IWX9 IWX109 INB9 INB109 IDF9 IDF109 HTJ9 HTJ109 HJN9 HJN109 GZR9 GZR109 GPV9 GPV109 GFZ9 GFZ109 FWD9 FWD109 FMH9 FMH109 FCL9 FCL109 ESP9 ESP109 EIT9 EIT109 DYX9 DYX109 DPB9 DPB109 DFF9 DFF109 CVJ9 CVJ109 CLN9 CLN109 CBR9 CBR109 BRV9 BRV109 BHZ9 BHZ109 AYD9 AYD109 AOH9 AOH109 AEL9 AEL109 UP9 UP109 KT9 KT109 BG9 BD9 BD109 BG109 VJY260:VJY855 VAC260:VAC855 UQG260:UQG855 UGK260:UGK855 TWO260:TWO855 TMS260:TMS855 TCW260:TCW855 STA260:STA855 SJE260:SJE855 RZI260:RZI855 RPM260:RPM855 RFQ260:RFQ855 QVU260:QVU855 QLY260:QLY855 QCC260:QCC855 PSG260:PSG855 PIK260:PIK855 OYO260:OYO855 OOS260:OOS855 OEW260:OEW855 NVA260:NVA855 NLE260:NLE855 NBI260:NBI855 MRM260:MRM855 MHQ260:MHQ855 LXU260:LXU855 LNY260:LNY855 LEC260:LEC855 KUG260:KUG855 KKK260:KKK855 KAO260:KAO855 JQS260:JQS855 JGW260:JGW855 IXA260:IXA855 INE260:INE855 IDI260:IDI855 HTM260:HTM855 HJQ260:HJQ855 GZU260:GZU855 GPY260:GPY855 GGC260:GGC855 FWG260:FWG855 FMK260:FMK855 FCO260:FCO855 ESS260:ESS855 EIW260:EIW855 DZA260:DZA855 DPE260:DPE855 DFI260:DFI855 CVM260:CVM855 CLQ260:CLQ855 CBU260:CBU855 BRY260:BRY855 BIC260:BIC855 AYG260:AYG855 AOK260:AOK855 AEO260:AEO855 US260:US855 KW260:KW855 WXL260:WXL857 WNP260:WNP857 WDT260:WDT857 VTX260:VTX857 VKB260:VKB857 VAF260:VAF857 UQJ260:UQJ857 UGN260:UGN857 TWR260:TWR857 TMV260:TMV857 TCZ260:TCZ857 STD260:STD857 SJH260:SJH857 RZL260:RZL857 RPP260:RPP857 RFT260:RFT857 QVX260:QVX857 QMB260:QMB857 QCF260:QCF857 PSJ260:PSJ857 PIN260:PIN857 OYR260:OYR857 OOV260:OOV857 OEZ260:OEZ857 NVD260:NVD857 NLH260:NLH857 NBL260:NBL857 MRP260:MRP857 MHT260:MHT857 LXX260:LXX857 LOB260:LOB857 LEF260:LEF857 KUJ260:KUJ857 KKN260:KKN857 KAR260:KAR857 JQV260:JQV857 JGZ260:JGZ857 IXD260:IXD857 INH260:INH857 IDL260:IDL857 HTP260:HTP857 HJT260:HJT857 GZX260:GZX857 GQB260:GQB857 GGF260:GGF857 FWJ260:FWJ857 FMN260:FMN857 FCR260:FCR857 ESV260:ESV857 EIZ260:EIZ857 DZD260:DZD857 DPH260:DPH857 DFL260:DFL857 CVP260:CVP857 CLT260:CLT857 CBX260:CBX857 BSB260:BSB857 BIF260:BIF857 AYJ260:AYJ857 AON260:AON857 AER260:AER857 UV260:UV857 KZ260:KZ857 WXF260:WXF855 WNJ260:WNJ855 WDN260:WDN855 VTR260:VTR855 VJV260:VJV855 UZZ260:UZZ855 UQD260:UQD855 UGH260:UGH855 TWL260:TWL855 TMP260:TMP855 TCT260:TCT855 SSX260:SSX855 SJB260:SJB855 RZF260:RZF855 RPJ260:RPJ855 RFN260:RFN855 QVR260:QVR855 QLV260:QLV855 QBZ260:QBZ855 PSD260:PSD855 PIH260:PIH855 OYL260:OYL855 OOP260:OOP855 OET260:OET855 NUX260:NUX855 NLB260:NLB855 NBF260:NBF855 MRJ260:MRJ855 MHN260:MHN855 LXR260:LXR855 LNV260:LNV855 LDZ260:LDZ855 KUD260:KUD855 KKH260:KKH855 KAL260:KAL855 JQP260:JQP855 JGT260:JGT855 IWX260:IWX855 INB260:INB855 IDF260:IDF855 HTJ260:HTJ855 HJN260:HJN855 GZR260:GZR855 GPV260:GPV855 GFZ260:GFZ855 FWD260:FWD855 FMH260:FMH855 FCL260:FCL855 ESP260:ESP855 EIT260:EIT855 DYX260:DYX855 DPB260:DPB855 DFF260:DFF855 CVJ260:CVJ855 CLN260:CLN855 CBR260:CBR855 BRV260:BRV855 BHZ260:BHZ855 AYD260:AYD855 AOH260:AOH855 AEL260:AEL855 UP260:UP855 KT260:KT855 WXI260:WXI855 WNM260:WNM855 WDQ260:WDQ855 VTS257:VTS259 VJW257:VJW259 VAA257:VAA259 UQE257:UQE259 UGI257:UGI259 TWM257:TWM259 TMQ257:TMQ259 TCU257:TCU259 SSY257:SSY259 SJC257:SJC259 RZG257:RZG259 RPK257:RPK259 RFO257:RFO259 QVS257:QVS259 QLW257:QLW259 QCA257:QCA259 PSE257:PSE259 PII257:PII259 OYM257:OYM259 OOQ257:OOQ259 OEU257:OEU259 NUY257:NUY259 NLC257:NLC259 NBG257:NBG259 MRK257:MRK259 MHO257:MHO259 LXS257:LXS259 LNW257:LNW259 LEA257:LEA259 KUE257:KUE259 KKI257:KKI259 KAM257:KAM259 JQQ257:JQQ259 JGU257:JGU259 IWY257:IWY259 INC257:INC259 IDG257:IDG259 HTK257:HTK259 HJO257:HJO259 GZS257:GZS259 GPW257:GPW259 GGA257:GGA259 FWE257:FWE259 FMI257:FMI259 FCM257:FCM259 ESQ257:ESQ259 EIU257:EIU259 DYY257:DYY259 DPC257:DPC259 DFG257:DFG259 CVK257:CVK259 CLO257:CLO259 CBS257:CBS259 BRW257:BRW259 BIA257:BIA259 AYE257:AYE259 AOI257:AOI259 AEM257:AEM259 UQ257:UQ259 KU257:KU259 WXJ257:WXJ259 WNN257:WNN259 WDR257:WDR259 VTV257:VTV259 VJZ257:VJZ259 VAD257:VAD259 UQH257:UQH259 UGL257:UGL259 TWP257:TWP259 TMT257:TMT259 TCX257:TCX259 STB257:STB259 SJF257:SJF259 RZJ257:RZJ259 RPN257:RPN259 RFR257:RFR259 QVV257:QVV259 QLZ257:QLZ259 QCD257:QCD259 PSH257:PSH259 PIL257:PIL259 OYP257:OYP259 OOT257:OOT259 OEX257:OEX259 NVB257:NVB259 NLF257:NLF259 NBJ257:NBJ259 MRN257:MRN259 MHR257:MHR259 LXV257:LXV259 LNZ257:LNZ259 LED257:LED259 KUH257:KUH259 KKL257:KKL259 KAP257:KAP259 JQT257:JQT259 JGX257:JGX259 IXB257:IXB259 INF257:INF259 IDJ257:IDJ259 HTN257:HTN259 HJR257:HJR259 GZV257:GZV259 GPZ257:GPZ259 GGD257:GGD259 FWH257:FWH259 FML257:FML259 FCP257:FCP259 EST257:EST259 EIX257:EIX259 DZB257:DZB259 DPF257:DPF259 DFJ257:DFJ259 CVN257:CVN259 CLR257:CLR259 CBV257:CBV259 BRZ257:BRZ259 BID257:BID259 AYH257:AYH259 AOL257:AOL259 AEP257:AEP259 UT257:UT259 KX257:KX259 WXD257:WXD259 WNH257:WNH259 WDL257:WDL259 VTP257:VTP259 VJT257:VJT259 UZX257:UZX259 UQB257:UQB259 UGF257:UGF259 TWJ257:TWJ259 TMN257:TMN259 TCR257:TCR259 SSV257:SSV259 SIZ257:SIZ259 RZD257:RZD259 RPH257:RPH259 RFL257:RFL259 QVP257:QVP259 QLT257:QLT259 QBX257:QBX259 PSB257:PSB259 PIF257:PIF259 OYJ257:OYJ259 OON257:OON259 OER257:OER259 NUV257:NUV259 NKZ257:NKZ259 NBD257:NBD259 MRH257:MRH259 MHL257:MHL259 LXP257:LXP259 LNT257:LNT259 LDX257:LDX259 KUB257:KUB259 KKF257:KKF259 KAJ257:KAJ259 JQN257:JQN259 JGR257:JGR259 IWV257:IWV259 IMZ257:IMZ259 IDD257:IDD259 HTH257:HTH259 HJL257:HJL259 GZP257:GZP259 GPT257:GPT259 GFX257:GFX259 FWB257:FWB259 FMF257:FMF259 FCJ257:FCJ259 ESN257:ESN259 EIR257:EIR259 DYV257:DYV259 DOZ257:DOZ259 DFD257:DFD259 CVH257:CVH259 CLL257:CLL259 CBP257:CBP259 BRT257:BRT259 BHX257:BHX259 AYB257:AYB259 AOF257:AOF259 AEJ257:AEJ259 UN257:UN259 KR257:KR259 WXG257:WXG259 WNK257:WNK259 VTU260:VTU855 BI178:BI184 BF195:BF196 BK189 BH239:BH240 BH23 BH26:BH27 BH30 BH33:BH42 UPR104 UFV104 TVZ104 TMD104 TCH104 SSL104 SIP104 RYT104 ROX104 RFB104 QVF104 QLJ104 QBN104 PRR104 PHV104 OXZ104 OOD104 OEH104 NUL104 NKP104 NAT104 MQX104 MHB104 LXF104 LNJ104 LDN104 KTR104 KJV104 JZZ104 JQD104 JGH104 IWL104 IMP104 ICT104 HSX104 HJB104 GZF104 GPJ104 GFN104 FVR104 FLV104 FBZ104 ESD104 EIH104 DYL104 DOP104 DET104 CUX104 CLB104 CBF104 BRJ104 BHN104 AXR104 WWW104 WNA104 WDE104 VTI104 VJM104 UZQ104 UPU104 UFY104 TWC104 TMG104 TCK104 SSO104 SIS104 RYW104 RPA104 RFE104 QVI104 QLM104 QBQ104 PRU104 PHY104 OYC104 OOG104 OEK104 NUO104 NKS104 NAW104 MRA104 MHE104 LXI104 LNM104 LDQ104 KTU104 KJY104 KAC104 JQG104 JGK104 IWO104 IMS104 ICW104 HTA104 HJE104 GZI104 GPM104 GFQ104 FVU104 FLY104 FCC104 ESG104 EIK104 DYO104 DOS104 DEW104 CVA104 CLE104 CBI104 BRM104 BHQ104 AXU104 ANY104 KK104 UG104 AEC104 WWZ104 WND104 WDH104 VTL104 VJP104 UZT104 UPX104 UGB104 TWF104 TMJ104 TCN104 SSR104 SIV104 RYZ104 RPD104 RFH104 QVL104 QLP104 QBT104 PRX104 PIB104 OYF104 OOJ104 OEN104 NUR104 NKV104 NAZ104 MRD104 MHH104 LXL104 LNP104 LDT104 KTX104 KKB104 KAF104 JQJ104 JGN104 IWR104 IMV104 ICZ104 HTD104 HJH104 GZL104 GPP104 GFT104 FVX104 FMB104 FCF104 ESJ104 EIN104 DYR104 DOV104 DEZ104 CVD104 CLH104 CBL104 BRP104 BHT104 AXX104 AOB104 AEF104 UJ104 KN104 ANV104 ADZ104 UD104 KH104 WWT104 WMX104 WDB104 KD105:KD106 VTF104 VTP125 VJT125 UZX125 UQB125 UGF125 TWJ125 TMN125 TCR125 SSV125 SIZ125 RZD125 RPH125 RFL125 QVP125 QLT125 QBX125 PSB125 PIF125 OYJ125 OON125 OER125 NUV125 NKZ125 NBD125 MRH125 MHL125 LXP125 LNT125 LDX125 KUB125 KKF125 KAJ125 JQN125 JGR125 IWV125 IMZ125 IDD125 HTH125 HJL125 GZP125 GPT125 GFX125 FWB125 FMF125 FCJ125 ESN125 EIR125 DYV125 DOZ125 DFD125 CVH125 CLL125 CBP125 BRT125 BHX125 AYB125 AOF125 AEJ125 UN125 KR125 BJ125:BJ126 WXG125 WNK125 WDO125 VTS125 VJW125 VAA125 UQE125 UGI125 TWM125 TMQ125 TCU125 SSY125 SJC125 RZG125 RPK125 RFO125 QVS125 QLW125 QCA125 PSE125 PII125 OYM125 OOQ125 OEU125 NUY125 NLC125 NBG125 MRK125 MHO125 LXS125 LNW125 LEA125 KUE125 KKI125 KAM125 JQQ125 JGU125 IWY125 INC125 IDG125 HTK125 HJO125 GZS125 GPW125 GGA125 FWE125 FMI125 FCM125 ESQ125 EIU125 DYY125 DPC125 DFG125 CVK125 CLO125 CBS125 BRW125 BIA125 AYE125 AOI125 AEM125 UQ125 KU125 WDA126 WXJ125 WNN125 WDR125 VTV125 VJZ125 VAD125 UQH125 UGL125 TWP125 TMT125 TCX125 STB125 SJF125 RZJ125 RPN125 RFR125 QVV125 QLZ125 QCD125 PSH125 PIL125 OYP125 OOT125 OEX125 NVB125 NLF125 NBJ125 MRN125 MHR125 LXV125 LNZ125 LED125 KUH125 KKL125 KAP125 JQT125 JGX125 IXB125 INF125 IDJ125 HTN125 HJR125 GZV125 GPZ125 GGD125 FWH125 FML125 FCP125 EST125 EIX125 DZB125 DPF125 DFJ125 CVN125 CLR125 CBV125 BRZ125 BID125 AYH125 AOL125 AEP125 UT125 KX125 WXD125 VTE126 BL32 WNH125 BG114:BG115 AEP122 BI199:BI201 BE111:BE113 WNK192 WXG192 KR191:KR192 UN191:UN192 AEJ191:AEJ192 AOF191:AOF192 AYB191:AYB192 BHX191:BHX192 BRT191:BRT192 CBP191:CBP192 CLL191:CLL192 CVH191:CVH192 DFD191:DFD192 DOZ191:DOZ192 DYV191:DYV192 EIR191:EIR192 ESN191:ESN192 FCJ191:FCJ192 FMF191:FMF192 FWB191:FWB192 GFX191:GFX192 GPT191:GPT192 GZP191:GZP192 HJL191:HJL192 HTH191:HTH192 IDD191:IDD192 IMZ191:IMZ192 IWV191:IWV192 JGR191:JGR192 JQN191:JQN192 KAJ191:KAJ192 KKF191:KKF192 KUB191:KUB192 LDX191:LDX192 LNT191:LNT192 LXP191:LXP192 MHL191:MHL192 MRH191:MRH192 NBD191:NBD192 NKZ191:NKZ192 NUV191:NUV192 OER191:OER192 OON191:OON192 OYJ191:OYJ192 PIF191:PIF192 PSB191:PSB192 QBX191:QBX192 QLT191:QLT192 QVP191:QVP192 RFL191:RFL192 RPH191:RPH192 RZD191:RZD192 SIZ191:SIZ192 SSV191:SSV192 TCR191:TCR192 TMN191:TMN192 TWJ191:TWJ192 UGF191:UGF192 UQB191:UQB192 UZX191:UZX192 VJT191:VJT192 VTP191:VTP192 WDL191:WDL192 WNH191:WNH192 WXD191:WXD192 KX192 UT192 AEP192 AOL192 AYH192 BID192 BRZ192 CBV192 CLR192 CVN192 DFJ192 DPF192 DZB192 EIX192 EST192 FCP192 FML192 FWH192 GGD192 GPZ192 GZV192 HJR192 HTN192 IDJ192 INF192 IXB192 JGX192 JQT192 KAP192 KKL192 KUH192 LED192 LNZ192 LXV192 MHR192 MRN192 NBJ192 NLF192 NVB192 OEX192 OOT192 OYP192 PIL192 PSH192 QCD192 QLZ192 QVV192 RFR192 RPN192 RZJ192 SJF192 STB192 TCX192 TMT192 TWP192 UGL192 UQH192 VAD192 VJZ192 VTV192 WDR192 WNN192 WXJ192 KU192 UQ192 AEM192 AOI192 AYE192 BIA192 BRW192 CBS192 CLO192 CVK192 DFG192 DPC192 DYY192 EIU192 ESQ192 FCM192 FMI192 FWE192 GGA192 GPW192 GZS192 HJO192 HTK192 IDG192 INC192 IWY192 JGU192 JQQ192 KAM192 KKI192 KUE192 LEA192 LNW192 LXS192 MHO192 MRK192 NBG192 NLC192 NUY192 OEU192 OOQ192 OYM192 PII192 PSE192 QCA192 QLW192 QVS192 RFO192 RPK192 RZG192 SJC192 SSY192 TCU192 TMQ192 TWM192 UGI192 UQE192 VAA192 VJW192 VTS192 WDO192 BJ192 BG192 WDO257:WDO259 VJU193 UR123 BD158 BJ158 BHZ62 BRV62 CBR62 CLN62 CVJ62 DFF62 DPB62 DYX62 EIT62 ESP62 FCL62 FMH62 FWD62 GFZ62 GPV62 GZR62 HJN62 HTJ62 IDF62 INB62 IWX62 JGT62 JQP62 KAL62 KKH62 KUD62 LDZ62 LNV62 LXR62 MHN62 MRJ62 NBF62 NLB62 NUX62 OET62 OOP62 OYL62 PIH62 PSD62 QBZ62 QLV62 QVR62 RFN62 RPJ62 RZF62 SJB62 SSX62 TCT62 TMP62 TWL62 UGH62 UQD62 UZZ62 VJV62 VTR62 WDN62 WNJ62 WXF62 KT62 UP62 AEL62 AYD62 AOH62 KZ62 UV62 AER62 AON62 AYJ62 BIF62 BSB62 CBX62 CLT62 CVP62 DFL62 DPH62 DZD62 EIZ62 ESV62 FCR62 FMN62 FWJ62 GGF62 GQB62 GZX62 HJT62 HTP62 IDL62 INH62 IXD62 JGZ62 JQV62 KAR62 KKN62 KUJ62 LEF62 LOB62 LXX62 MHT62 MRP62 NBL62 NLH62 NVD62 OEZ62 OOV62 OYR62 PIN62 PSJ62 QCF62 QMB62 QVX62 RFT62 RPP62 RZL62 SJH62 STD62 TCZ62 TMV62 TWR62 UGN62 UQJ62 VAF62 VKB62 VTX62 WDT62 WNP62 WXL62 AEO62 US62 KW62 AOK62 AYG62 BIC62 BRY62 CBU62 CLQ62 CVM62 DFI62 DPE62 DZA62 EIW62 ESS62 FCO62 FMK62 FWG62 GGC62 GPY62 GZU62 HJQ62 HTM62 IDI62 INE62 IXA62 JGW62 JQS62 KAO62 KKK62 KUG62 LEC62 LNY62 LXU62 MHQ62 MRM62 NBI62 NLE62 NVA62 OEW62 OOS62 OYO62 PIK62 PSG62 QCC62 QLY62 QVU62 RFQ62 RPM62 RZI62 SJE62 STA62 TCW62 TMS62 TWO62 UGK62 UQG62 VAC62 VJY62 VTU62 WDQ62 WNM62 WXI62 C62 BF62 BL62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KT22 UP22 AEL22 AYD22 AOH22 KZ22 UV22 AER22 AON22 AYJ22 BIF22 BSB22 CBX22 CLT22 CVP22 DFL22 DPH22 DZD22 EIZ22 ESV22 FCR22 FMN22 FWJ22 GGF22 GQB22 GZX22 HJT22 HTP22 IDL22 INH22 IXD22 JGZ22 JQV22 KAR22 KKN22 KUJ22 LEF22 LOB22 LXX22 MHT22 MRP22 NBL22 NLH22 NVD22 OEZ22 OOV22 OYR22 PIN22 PSJ22 QCF22 QMB22 QVX22 RFT22 RPP22 RZL22 SJH22 STD22 TCZ22 TMV22 TWR22 UGN22 UQJ22 VAF22 VKB22 VTX22 WDT22 WNP22 WXL22 AEO22 US22 KW22 AOK22 AYG22 BIC22 BRY22 CBU22 CLQ22 CVM22 DFI22 DPE22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VTU22 WDQ22 WNM22 WXI22 C22 BF22 BI22 BL22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KT25 UP25 AEL25 AYD25 AOH25 KZ25 UV25 AER25 AON25 AYJ25 BIF25 BSB25 CBX25 CLT25 CVP25 DFL25 DPH25 DZD25 EIZ25 ESV25 FCR25 FMN25 FWJ25 GGF25 GQB25 GZX25 HJT25 HTP25 IDL25 INH25 IXD25 JGZ25 JQV25 KAR25 KKN25 KUJ25 LEF25 LOB25 LXX25 MHT25 MRP25 NBL25 NLH25 NVD25 OEZ25 OOV25 OYR25 PIN25 PSJ25 QCF25 QMB25 QVX25 RFT25 RPP25 RZL25 SJH25 STD25 TCZ25 TMV25 TWR25 UGN25 UQJ25 VAF25 VKB25 VTX25 WDT25 WNP25 WXL25 AEO25 US25 KW25 AOK25 AYG25 BIC25 BRY25 CBU25 CLQ25 CVM25 DFI25 DPE25 DZA25 EIW25 ESS25 FCO25 FMK25 FWG25 GGC25 GPY25 GZU25 HJQ25 HTM25 IDI25 INE25 IXA25 JGW25 JQS25 KAO25 KKK25 KUG25 LEC25 LNY25 LXU25 MHQ25 MRM25 NBI25 NLE25 NVA25 OEW25 OOS25 OYO25 PIK25 PSG25 QCC25 QLY25 QVU25 RFQ25 RPM25 RZI25 SJE25 STA25 TCW25 TMS25 TWO25 UGK25 UQG25 VAC25 VJY25 VTU25 WDQ25 WNM25 WXI25 C25 BF25 BI25 BL25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KT29 UP29 AEL29 AYD29 AOH29 KZ29 UV29 AER29 AON29 AYJ29 BIF29 BSB29 CBX29 CLT29 CVP29 DFL29 DPH29 DZD29 EIZ29 ESV29 FCR29 FMN29 FWJ29 GGF29 GQB29 GZX29 HJT29 HTP29 IDL29 INH29 IXD29 JGZ29 JQV29 KAR29 KKN29 KUJ29 LEF29 LOB29 LXX29 MHT29 MRP29 NBL29 NLH29 NVD29 OEZ29 OOV29 OYR29 PIN29 PSJ29 QCF29 QMB29 QVX29 RFT29 RPP29 RZL29 SJH29 STD29 TCZ29 TMV29 TWR29 UGN29 UQJ29 VAF29 VKB29 VTX29 WDT29 WNP29 WXL29 AEO29 US29 KW29 AOK29 AYG29 BIC29 BRY29 CBU29 CLQ29 CVM29 DFI29 DPE29 DZA29 EIW29 ESS29 FCO29 FMK29 FWG29 GGC29 GPY29 GZU29 HJQ29 HTM29 IDI29 INE29 IXA29 JGW29 JQS29 KAO29 KKK29 KUG29 LEC29 LNY29 LXU29 MHQ29 MRM29 NBI29 NLE29 NVA29 OEW29 OOS29 OYO29 PIK29 PSG29 QCC29 QLY29 QVU29 RFQ29 RPM29 RZI29 SJE29 STA29 TCW29 TMS29 TWO29 UGK29 UQG29 VAC29 VJY29 VTU29 WDQ29 WNM29 WXI29 C29 BF29 BI29 BL29 BHZ32 BRV32 CBR32 CLN32 CVJ32 DFF32 DPB32 DYX32 EIT32 ESP32 FCL32 FMH32 FWD32 GFZ32 GPV32 GZR32 HJN32 HTJ32 IDF32 INB32 IWX32 JGT32 JQP32 KAL32 KKH32 KUD32 LDZ32 LNV32 LXR32 MHN32 MRJ32 NBF32 NLB32 NUX32 OET32 OOP32 OYL32 PIH32 PSD32 QBZ32 QLV32 QVR32 RFN32 RPJ32 RZF32 SJB32 SSX32 TCT32 TMP32 TWL32 UGH32 UQD32 UZZ32 VJV32 VTR32 WDN32 WNJ32 WXF32 KT32 UP32 AEL32 AYD32 AOH32 KZ32 UV32 AER32 AON32 AYJ32 BIF32 BSB32 CBX32 CLT32 CVP32 DFL32 DPH32 DZD32 EIZ32 ESV32 FCR32 FMN32 FWJ32 GGF32 GQB32 GZX32 HJT32 HTP32 IDL32 INH32 IXD32 JGZ32 JQV32 KAR32 KKN32 KUJ32 LEF32 LOB32 LXX32 MHT32 MRP32 NBL32 NLH32 NVD32 OEZ32 OOV32 OYR32 PIN32 PSJ32 QCF32 QMB32 QVX32 RFT32 RPP32 RZL32 SJH32 STD32 TCZ32 TMV32 TWR32 UGN32 UQJ32 VAF32 VKB32 VTX32 WDT32 WNP32 WXL32 AEO32 US32 KW32 AOK32 AYG32 BIC32 BRY32 CBU32 CLQ32 CVM32 DFI32 DPE32 DZA32 EIW32 ESS32 FCO32 FMK32 FWG32 GGC32 GPY32 GZU32 HJQ32 HTM32 IDI32 INE32 IXA32 JGW32 JQS32 KAO32 KKK32 KUG32 LEC32 LNY32 LXU32 MHQ32 MRM32 NBI32 NLE32 NVA32 OEW32 OOS32 OYO32 PIK32 PSG32 QCC32 QLY32 QVU32 RFQ32 RPM32 RZI32 SJE32 STA32 TCW32 TMS32 TWO32 UGK32 UQG32 VAC32 VJY32 VTU32 WDQ32 WNM32 WXI32 C32 BF32 BI32 AOL122 AYH122 BID122 BRZ122 CBV122 CLR122 CVN122 DFJ122 DPF122 DZB122 EIX122 EST122 FCP122 FML122 FWH122 GGD122 GPZ122 GZV122 HJR122 HTN122 IDJ122 INF122 IXB122 JGX122 JQT122 KAP122 KKL122 KUH122 LED122 LNZ122 LXV122 MHR122 MRN122 NBJ122 NLF122 NVB122 OEX122 OOT122 OYP122 PIL122 PSH122 QCD122 QLZ122 QVV122 RFR122 RPN122 RZJ122 SJF122 STB122 TCX122 TMT122 TWP122 UGL122 UQH122 VAD122 VJZ122 VTV122 WDR122 WNN122 WXJ122 KU122 UQ122 AEM122 AOI122 BG122 AYE122 BIA122 BRW122 CBS122 CLO122 CVK122 DFG122 DPC122 DYY122 EIU122 ESQ122 FCM122 FMI122 FWE122 GGA122 GPW122 GZS122 HJO122 HTK122 IDG122 INC122 IWY122 JGU122 JQQ122 KAM122 KKI122 KUE122 LEA122 LNW122 LXS122 MHO122 MRK122 NBG122 NLC122 NUY122 OEU122 OOQ122 OYM122 PII122 PSE122 QCA122 QLW122 QVS122 RFO122 RPK122 RZG122 SJC122 SSY122 TCU122 TMQ122 TWM122 UGI122 UQE122 VAA122 VJW122 VTS122 WDO122 WNK122 WXG122 KR122 UN122 AEJ122 AOF122 BD122 AYB122 BHX122 BRT122 CBP122 CLL122 CVH122 DFD122 DOZ122 DYV122 EIR122 ESN122 FCJ122 FMF122 FWB122 GFX122 GPT122 GZP122 HJL122 HTH122 IDD122 IMZ122 IWV122 JGR122 JQN122 KAJ122 KKF122 KUB122 LDX122 LNT122 LXP122 MHL122 MRH122 NBD122 NKZ122 NUV122 OER122 OON122 OYJ122 PIF122 PSB122 QBX122 QLT122 QVP122 RFL122 RPH122 RZD122 SIZ122 SSV122 TCR122 TMN122 TWJ122 UGF122 UQB122 UZX122 VJT122 VTP122 WDL122 WNH122 WXD122 KX122 WNI115 WWX132 TZ105:TZ106 KV123 WNF123 WDJ123 VTN123 VJR123 UZV123 UPZ123 UGD123 TWH123 TML123 TCP123 SST123 SIX123 RZB123 RPF123 RFJ123 QVN123 QLR123 QBV123 PRZ123 PID123 OYH123 OOL123 OEP123 NUT123 NKX123 NBB123 MRF123 MHJ123 LXN123 LNR123 LDV123 KTZ123 KKD123 KAH123 JQL123 JGP123 IWT123 IMX123 IDB123 HTF123 HJJ123 GZN123 GPR123 GFV123 FVZ123 FMD123 FCH123 ESL123 EIP123 DYT123 DOX123 DFB123 CVF123 CLJ123 CBN123 BRR123 BHV123 AXZ123 AOD123 AEH123 UL123 KP123 WXB123 WXE123 WNI123 WDM123 VTQ123 VJU123 UZY123 UQC123 UGG123 TWK123 TMO123 TCS123 SSW123 SJA123 RZE123 RPI123 RFM123 QVQ123 QLU123 QBY123 PSC123 PIG123 OYK123 OOO123 OES123 NUW123 NLA123 NBE123 MRI123 MHM123 LXQ123 LNU123 LDY123 KUC123 KKG123 KAK123 JQO123 JGS123 IWW123 INA123 IDE123 HTI123 HJM123 GZQ123 GPU123 GFY123 FWC123 FMG123 FCK123 ESO123 EIS123 DYW123 DPA123 DFE123 CVI123 CLM123 CBQ123 BRU123 BHY123 AYC123 AOG123 AEK123 UO123 KS123 WXH123 WNL123 WDP123 VTT123 VJX123 VAB123 UQF123 UGJ123 TWN123 TMR123 TCV123 SSZ123 SJD123 RZH123 RPL123 RFP123 QVT123 QLX123 QCB123 PSF123 PIJ123 OYN123 OOR123 OEV123 NUZ123 NLD123 NBH123 MRL123 MHP123 LXT123 LNX123 LEB123 KUF123 KKJ123 KAN123 JQR123 JGV123 IWZ123 IND123 IDH123 HTL123 HJP123 GZT123 GPX123 GGB123 FWF123 FMJ123 FCN123 ESR123 EIV123 DYZ123 DPD123 DFH123 CVL123 CLP123 CBT123 BRX123 BIB123 AYF123 AOJ123 BK82 KI132 UZY193 VTQ193 WDM193 WNI193 WXE193 KP193 UL193 AEH193 AOD193 AXZ193 BHV193 BRR193 CBN193 CLJ193 CVF193 DFB193 DOX193 DYT193 EIP193 ESL193 FCH193 FMD193 FVZ193 GFV193 GPR193 GZN193 HJJ193 HTF193 IDB193 IMX193 IWT193 JGP193 JQL193 KAH193 KKD193 KTZ193 LDV193 LNR193 LXN193 MHJ193 MRF193 NBB193 NKX193 NUT193 OEP193 OOL193 OYH193 PID193 PRZ193 QBV193 QLR193 QVN193 RFJ193 RPF193 RZB193 SIX193 SST193 TCP193 TML193 TWH193 UGD193 UPZ193 UZV193 VJR193 VTN193 WDJ193 WNF193 WXB193 KV193 UR193 AEN193 AOJ193 AYF193 BIB193 BRX193 CBT193 CLP193 CVL193 DFH193 DPD193 DYZ193 EIV193 ESR193 FCN193 FMJ193 FWF193 GGB193 GPX193 GZT193 HJP193 HTL193 IDH193 IND193 IWZ193 JGV193 JQR193 KAN193 KKJ193 KUF193 LEB193 LNX193 LXT193 MHP193 MRL193 NBH193 NLD193 NUZ193 OEV193 OOR193 OYN193 PIJ193 PSF193 QCB193 QLX193 QVT193 RFP193 RPL193 RZH193 SJD193 SSZ193 TCV193 TMR193 TWN193 UGJ193 UQF193 VAB193 VJX193 VTT193 WDP193 WNL193 WXH193 KS193 UO193 AEK193 AOG193 AYC193 BHY193 BRU193 CBQ193 CLM193 CVI193 DFE193 DPA193 DYW193 EIS193 ESO193 FCK193 FMG193 FWC193 GFY193 GPU193 GZQ193 HJM193 HTI193 IDE193 INA193 IWW193 JGS193 JQO193 KAK193 KKG193 KUC193 LDY193 LNU193 LXQ193 MHM193 MRI193 NBE193 NLA193 NUW193 OES193 OOO193 OYK193 PIG193 PSC193 QBY193 QLU193 QVQ193 RFM193 RPI193 RZE193 SJA193 SSW193 TCS193 TMO193 TWK193 UGG193 BI151 UG128 BD152 BG152 VAI194 BI154 BF154 BD155 BG155 BJ152 BF157 BI157 WNI121 BG158 BJ155 BI195:BI196 BH132 BH10:BH20 BI241 WWX186 BI237:BI238 BF237:BF238 KN63 UJ63 AEF63 AOB63 AXX63 BHT63 BRP63 CBL63 CLH63 CVD63 DEZ63 DOV63 DYR63 EIN63 ESJ63 FCF63 FMB63 FVX63 GFT63 GPP63 GZL63 HJH63 HTD63 ICZ63 IMV63 IWR63 JGN63 JQJ63 KAF63 KKB63 KTX63 LDT63 LNP63 LXL63 MHH63 MRD63 NAZ63 NKV63 NUR63 OEN63 OOJ63 OYF63 PIB63 PRX63 QBT63 QLP63 QVL63 RFH63 RPD63 RYZ63 SIV63 SSR63 TCN63 TMJ63 TWF63 UGB63 UPX63 UZT63 VJP63 VTL63 WDH63 WND63 WWZ63 AEC63 UG63 KK63 ANY63 AXU63 BHQ63 BRM63 CBI63 CLE63 CVA63 DEW63 DOS63 DYO63 EIK63 ESG63 FCC63 FLY63 FVU63 GFQ63 GPM63 GZI63 HJE63 HTA63 ICW63 IMS63 IWO63 JGK63 JQG63 KAC63 KJY63 KTU63 LDQ63 LNM63 LXI63 MHE63 MRA63 NAW63 NKS63 NUO63 OEK63 OOG63 OYC63 PHY63 PRU63 QBQ63 QLM63 QVI63 RFE63 RPA63 RYW63 SIS63 SSO63 TCK63 TMG63 TWC63 UFY63 UPU63 UZQ63 VJM63 VTI63 WDE63 WNA63 WWW63 AXR63 BHN63 BRJ63 CBF63 CLB63 CUX63 DET63 DOP63 DYL63 EIH63 ESD63 FBZ63 FLV63 FVR63 GFN63 GPJ63 GZF63 HJB63 HSX63 ICT63 IMP63 IWL63 JGH63 JQD63 JZZ63 KJV63 KTR63 LDN63 LNJ63 LXF63 MHB63 MQX63 NAT63 NKP63 NUL63 OEH63 OOD63 OXZ63 PHV63 PRR63 QBN63 QLJ63 QVF63 RFB63 ROX63 RYT63 SIP63 SSL63 TCH63 TMD63 TVZ63 UFV63 UPR63 UZN63 VJJ63 VTF63 WDB63 WMX63 WWT63 KH63 UD63 ADZ63 ANV63 TZ64:TZ65 ADV64:ADV65 ANR64:ANR65 AXN64:AXN65 BHJ64:BHJ65 BRF64:BRF65 CBB64:CBB65 CKX64:CKX65 CUT64:CUT65 DEP64:DEP65 DOL64:DOL65 DYH64:DYH65 EID64:EID65 ERZ64:ERZ65 FBV64:FBV65 FLR64:FLR65 FVN64:FVN65 GFJ64:GFJ65 GPF64:GPF65 GZB64:GZB65 HIX64:HIX65 HST64:HST65 ICP64:ICP65 IML64:IML65 IWH64:IWH65 JGD64:JGD65 JPZ64:JPZ65 JZV64:JZV65 KJR64:KJR65 KTN64:KTN65 LDJ64:LDJ65 LNF64:LNF65 LXB64:LXB65 MGX64:MGX65 MQT64:MQT65 NAP64:NAP65 NKL64:NKL65 NUH64:NUH65 OED64:OED65 ONZ64:ONZ65 OXV64:OXV65 PHR64:PHR65 PRN64:PRN65 QBJ64:QBJ65 QLF64:QLF65 QVB64:QVB65 REX64:REX65 ROT64:ROT65 RYP64:RYP65 SIL64:SIL65 SSH64:SSH65 TCD64:TCD65 TLZ64:TLZ65 TVV64:TVV65 UFR64:UFR65 UPN64:UPN65 UZJ64:UZJ65 VJF64:VJF65 VTB64:VTB65 WCX64:WCX65 WMT64:WMT65 WWP64:WWP65 ADS64:ADS65 TW64:TW65 KA64:KA65 ANO64:ANO65 AXK64:AXK65 BHG64:BHG65 BRC64:BRC65 CAY64:CAY65 CKU64:CKU65 CUQ64:CUQ65 DEM64:DEM65 DOI64:DOI65 DYE64:DYE65 EIA64:EIA65 ERW64:ERW65 FBS64:FBS65 FLO64:FLO65 FVK64:FVK65 GFG64:GFG65 GPC64:GPC65 GYY64:GYY65 HIU64:HIU65 HSQ64:HSQ65 ICM64:ICM65 IMI64:IMI65 IWE64:IWE65 JGA64:JGA65 JPW64:JPW65 JZS64:JZS65 KJO64:KJO65 KTK64:KTK65 LDG64:LDG65 LNC64:LNC65 LWY64:LWY65 MGU64:MGU65 MQQ64:MQQ65 NAM64:NAM65 NKI64:NKI65 NUE64:NUE65 OEA64:OEA65 ONW64:ONW65 OXS64:OXS65 PHO64:PHO65 PRK64:PRK65 QBG64:QBG65 QLC64:QLC65 QUY64:QUY65 REU64:REU65 ROQ64:ROQ65 RYM64:RYM65 SII64:SII65 SSE64:SSE65 TCA64:TCA65 TLW64:TLW65 TVS64:TVS65 UFO64:UFO65 UPK64:UPK65 UZG64:UZG65 VJC64:VJC65 VSY64:VSY65 WCU64:WCU65 WMQ64:WMQ65 WWM64:WWM65 AXH64:AXH65 BHD64:BHD65 BQZ64:BQZ65 CAV64:CAV65 CKR64:CKR65 CUN64:CUN65 DEJ64:DEJ65 DOF64:DOF65 DYB64:DYB65 EHX64:EHX65 ERT64:ERT65 FBP64:FBP65 FLL64:FLL65 FVH64:FVH65 GFD64:GFD65 GOZ64:GOZ65 GYV64:GYV65 HIR64:HIR65 HSN64:HSN65 ICJ64:ICJ65 IMF64:IMF65 IWB64:IWB65 JFX64:JFX65 JPT64:JPT65 JZP64:JZP65 KJL64:KJL65 KTH64:KTH65 LDD64:LDD65 LMZ64:LMZ65 LWV64:LWV65 MGR64:MGR65 MQN64:MQN65 NAJ64:NAJ65 NKF64:NKF65 NUB64:NUB65 ODX64:ODX65 ONT64:ONT65 OXP64:OXP65 PHL64:PHL65 PRH64:PRH65 QBD64:QBD65 QKZ64:QKZ65 QUV64:QUV65 RER64:RER65 RON64:RON65 RYJ64:RYJ65 SIF64:SIF65 SSB64:SSB65 TBX64:TBX65 TLT64:TLT65 TVP64:TVP65 UFL64:UFL65 UPH64:UPH65 UZD64:UZD65 VIZ64:VIZ65 VSV64:VSV65 WCR64:WCR65 WMN64:WMN65 WWJ64:WWJ65 JX64:JX65 TT64:TT65 ADP64:ADP65 KN67 UJ67 AEF67 AOB67 AXX67 BHT67 BRP67 CBL67 CLH67 CVD67 DEZ67 DOV67 DYR67 EIN67 ESJ67 FCF67 FMB67 FVX67 GFT67 GPP67 GZL67 HJH67 HTD67 ICZ67 IMV67 IWR67 JGN67 JQJ67 KAF67 KKB67 KTX67 LDT67 LNP67 LXL67 MHH67 MRD67 NAZ67 NKV67 NUR67 OEN67 OOJ67 OYF67 PIB67 PRX67 QBT67 QLP67 QVL67 RFH67 RPD67 RYZ67 SIV67 SSR67 TCN67 TMJ67 TWF67 UGB67 UPX67 UZT67 VJP67 VTL67 WDH67 WND67 WWZ67 AEC67 UG67 KK67 ANY67 AXU67 BHQ67 BRM67 CBI67 CLE67 CVA67 DEW67 DOS67 DYO67 EIK67 ESG67 FCC67 FLY67 FVU67 GFQ67 GPM67 GZI67 HJE67 HTA67 ICW67 IMS67 IWO67 JGK67 JQG67 KAC67 KJY67 KTU67 LDQ67 LNM67 LXI67 MHE67 MRA67 NAW67 NKS67 NUO67 OEK67 OOG67 OYC67 PHY67 PRU67 QBQ67 QLM67 QVI67 RFE67 RPA67 RYW67 SIS67 SSO67 TCK67 TMG67 TWC67 UFY67 UPU67 UZQ67 VJM67 VTI67 WDE67 WNA67 WWW67 AXR67 BHN67 BRJ67 CBF67 CLB67 CUX67 DET67 DOP67 DYL67 EIH67 ESD67 FBZ67 FLV67 FVR67 GFN67 GPJ67 GZF67 HJB67 HSX67 ICT67 IMP67 IWL67 JGH67 JQD67 JZZ67 KJV67 KTR67 LDN67 LNJ67 LXF67 MHB67 MQX67 NAT67 NKP67 NUL67 OEH67 OOD67 OXZ67 PHV67 PRR67 QBN67 QLJ67 QVF67 RFB67 ROX67 RYT67 SIP67 SSL67 TCH67 TMD67 TVZ67 UFV67 UPR67 UZN67 VJJ67 VTF67 WDB67 WMX67 WWT67 KH67 UD67 ADZ67 ANV67 TZ68:TZ69 ADV68:ADV69 ANR68:ANR69 AXN68:AXN69 BHJ68:BHJ69 BRF68:BRF69 CBB68:CBB69 CKX68:CKX69 CUT68:CUT69 DEP68:DEP69 DOL68:DOL69 DYH68:DYH69 EID68:EID69 ERZ68:ERZ69 FBV68:FBV69 FLR68:FLR69 FVN68:FVN69 GFJ68:GFJ69 GPF68:GPF69 GZB68:GZB69 HIX68:HIX69 HST68:HST69 ICP68:ICP69 IML68:IML69 IWH68:IWH69 JGD68:JGD69 JPZ68:JPZ69 JZV68:JZV69 KJR68:KJR69 KTN68:KTN69 LDJ68:LDJ69 LNF68:LNF69 LXB68:LXB69 MGX68:MGX69 MQT68:MQT69 NAP68:NAP69 NKL68:NKL69 NUH68:NUH69 OED68:OED69 ONZ68:ONZ69 OXV68:OXV69 PHR68:PHR69 PRN68:PRN69 QBJ68:QBJ69 QLF68:QLF69 QVB68:QVB69 REX68:REX69 ROT68:ROT69 RYP68:RYP69 SIL68:SIL69 SSH68:SSH69 TCD68:TCD69 TLZ68:TLZ69 TVV68:TVV69 UFR68:UFR69 UPN68:UPN69 UZJ68:UZJ69 VJF68:VJF69 VTB68:VTB69 WCX68:WCX69 WMT68:WMT69 WWP68:WWP69 ADS68:ADS69 TW68:TW69 KA68:KA69 ANO68:ANO69 AXK68:AXK69 BHG68:BHG69 BRC68:BRC69 CAY68:CAY69 CKU68:CKU69 CUQ68:CUQ69 DEM68:DEM69 DOI68:DOI69 DYE68:DYE69 EIA68:EIA69 ERW68:ERW69 FBS68:FBS69 FLO68:FLO69 FVK68:FVK69 GFG68:GFG69 GPC68:GPC69 GYY68:GYY69 HIU68:HIU69 HSQ68:HSQ69 ICM68:ICM69 IMI68:IMI69 IWE68:IWE69 JGA68:JGA69 JPW68:JPW69 JZS68:JZS69 KJO68:KJO69 KTK68:KTK69 LDG68:LDG69 LNC68:LNC69 LWY68:LWY69 MGU68:MGU69 MQQ68:MQQ69 NAM68:NAM69 NKI68:NKI69 NUE68:NUE69 OEA68:OEA69 ONW68:ONW69 OXS68:OXS69 PHO68:PHO69 PRK68:PRK69 QBG68:QBG69 QLC68:QLC69 QUY68:QUY69 REU68:REU69 ROQ68:ROQ69 RYM68:RYM69 SII68:SII69 SSE68:SSE69 TCA68:TCA69 TLW68:TLW69 TVS68:TVS69 UFO68:UFO69 UPK68:UPK69 UZG68:UZG69 VJC68:VJC69 VSY68:VSY69 WCU68:WCU69 WMQ68:WMQ69 WWM68:WWM69 AXH68:AXH69 BHD68:BHD69 BQZ68:BQZ69 CAV68:CAV69 CKR68:CKR69 CUN68:CUN69 DEJ68:DEJ69 DOF68:DOF69 DYB68:DYB69 EHX68:EHX69 ERT68:ERT69 FBP68:FBP69 FLL68:FLL69 FVH68:FVH69 GFD68:GFD69 GOZ68:GOZ69 GYV68:GYV69 HIR68:HIR69 HSN68:HSN69 ICJ68:ICJ69 IMF68:IMF69 IWB68:IWB69 JFX68:JFX69 JPT68:JPT69 JZP68:JZP69 KJL68:KJL69 KTH68:KTH69 LDD68:LDD69 LMZ68:LMZ69 LWV68:LWV69 MGR68:MGR69 MQN68:MQN69 NAJ68:NAJ69 NKF68:NKF69 NUB68:NUB69 ODX68:ODX69 ONT68:ONT69 OXP68:OXP69 PHL68:PHL69 PRH68:PRH69 QBD68:QBD69 QKZ68:QKZ69 QUV68:QUV69 RER68:RER69 RON68:RON69 RYJ68:RYJ69 SIF68:SIF69 SSB68:SSB69 TBX68:TBX69 TLT68:TLT69 TVP68:TVP69 UFL68:UFL69 UPH68:UPH69 UZD68:UZD69 VIZ68:VIZ69 VSV68:VSV69 WCR68:WCR69 WMN68:WMN69 WWJ68:WWJ69 JX68:JX69 TT68:TT69 ADP68:ADP69 ANL68:ANL69 ANV72 KN72 UJ72 AEF72 AOB72 AXX72 BHT72 BRP72 CBL72 CLH72 CVD72 DEZ72 DOV72 DYR72 EIN72 ESJ72 FCF72 FMB72 FVX72 GFT72 GPP72 GZL72 HJH72 HTD72 ICZ72 IMV72 IWR72 JGN72 JQJ72 KAF72 KKB72 KTX72 LDT72 LNP72 LXL72 MHH72 MRD72 NAZ72 NKV72 NUR72 OEN72 OOJ72 OYF72 PIB72 PRX72 QBT72 QLP72 QVL72 RFH72 RPD72 RYZ72 SIV72 SSR72 TCN72 TMJ72 TWF72 UGB72 UPX72 UZT72 VJP72 VTL72 WDH72 WND72 WWZ72 AEC72 UG72 KK72 ANY72 AXU72 BHQ72 BRM72 CBI72 CLE72 CVA72 DEW72 DOS72 DYO72 EIK72 ESG72 FCC72 FLY72 FVU72 GFQ72 GPM72 GZI72 HJE72 HTA72 ICW72 IMS72 IWO72 JGK72 JQG72 KAC72 KJY72 KTU72 LDQ72 LNM72 LXI72 MHE72 MRA72 NAW72 NKS72 NUO72 OEK72 OOG72 OYC72 PHY72 PRU72 QBQ72 QLM72 QVI72 RFE72 RPA72 RYW72 SIS72 SSO72 TCK72 TMG72 TWC72 UFY72 UPU72 UZQ72 VJM72 VTI72 WDE72 WNA72 WWW72 AXR72 BHN72 BRJ72 CBF72 CLB72 CUX72 DET72 DOP72 DYL72 EIH72 ESD72 FBZ72 FLV72 FVR72 GFN72 GPJ72 GZF72 HJB72 HSX72 ICT72 IMP72 IWL72 JGH72 JQD72 JZZ72 KJV72 KTR72 LDN72 LNJ72 LXF72 MHB72 MQX72 NAT72 NKP72 NUL72 OEH72 OOD72 OXZ72 PHV72 PRR72 QBN72 QLJ72 QVF72 RFB72 ROX72 RYT72 SIP72 SSL72 TCH72 TMD72 TVZ72 UFV72 UPR72 UZN72 VJJ72 VTF72 WDB72 WMX72 WWT72 KH72 UD72 ADZ72 TZ73:TZ74 ADV73:ADV74 ANR73:ANR74 AXN73:AXN74 BHJ73:BHJ74 BRF73:BRF74 CBB73:CBB74 CKX73:CKX74 CUT73:CUT74 DEP73:DEP74 DOL73:DOL74 DYH73:DYH74 EID73:EID74 ERZ73:ERZ74 FBV73:FBV74 FLR73:FLR74 FVN73:FVN74 GFJ73:GFJ74 GPF73:GPF74 GZB73:GZB74 HIX73:HIX74 HST73:HST74 ICP73:ICP74 IML73:IML74 IWH73:IWH74 JGD73:JGD74 JPZ73:JPZ74 JZV73:JZV74 KJR73:KJR74 KTN73:KTN74 LDJ73:LDJ74 LNF73:LNF74 LXB73:LXB74 MGX73:MGX74 MQT73:MQT74 NAP73:NAP74 NKL73:NKL74 NUH73:NUH74 OED73:OED74 ONZ73:ONZ74 OXV73:OXV74 PHR73:PHR74 PRN73:PRN74 QBJ73:QBJ74 QLF73:QLF74 QVB73:QVB74 REX73:REX74 ROT73:ROT74 RYP73:RYP74 SIL73:SIL74 SSH73:SSH74 TCD73:TCD74 TLZ73:TLZ74 TVV73:TVV74 UFR73:UFR74 UPN73:UPN74 UZJ73:UZJ74 VJF73:VJF74 VTB73:VTB74 WCX73:WCX74 WMT73:WMT74 WWP73:WWP74 ADS73:ADS74 TW73:TW74 KA73:KA74 ANO73:ANO74 AXK73:AXK74 BHG73:BHG74 BRC73:BRC74 CAY73:CAY74 CKU73:CKU74 CUQ73:CUQ74 DEM73:DEM74 DOI73:DOI74 DYE73:DYE74 EIA73:EIA74 ERW73:ERW74 FBS73:FBS74 FLO73:FLO74 FVK73:FVK74 GFG73:GFG74 GPC73:GPC74 GYY73:GYY74 HIU73:HIU74 HSQ73:HSQ74 ICM73:ICM74 IMI73:IMI74 IWE73:IWE74 JGA73:JGA74 JPW73:JPW74 JZS73:JZS74 KJO73:KJO74 KTK73:KTK74 LDG73:LDG74 LNC73:LNC74 LWY73:LWY74 MGU73:MGU74 MQQ73:MQQ74 NAM73:NAM74 NKI73:NKI74 NUE73:NUE74 OEA73:OEA74 ONW73:ONW74 OXS73:OXS74 PHO73:PHO74 PRK73:PRK74 QBG73:QBG74 QLC73:QLC74 QUY73:QUY74 REU73:REU74 ROQ73:ROQ74 RYM73:RYM74 SII73:SII74 SSE73:SSE74 TCA73:TCA74 TLW73:TLW74 TVS73:TVS74 UFO73:UFO74 UPK73:UPK74 UZG73:UZG74 VJC73:VJC74 VSY73:VSY74 WCU73:WCU74 WMQ73:WMQ74 WWM73:WWM74 AXH73:AXH74 BHD73:BHD74 BQZ73:BQZ74 CAV73:CAV74 CKR73:CKR74 CUN73:CUN74 DEJ73:DEJ74 DOF73:DOF74 DYB73:DYB74 EHX73:EHX74 ERT73:ERT74 FBP73:FBP74 FLL73:FLL74 FVH73:FVH74 GFD73:GFD74 GOZ73:GOZ74 GYV73:GYV74 HIR73:HIR74 HSN73:HSN74 ICJ73:ICJ74 IMF73:IMF74 IWB73:IWB74 JFX73:JFX74 JPT73:JPT74 JZP73:JZP74 KJL73:KJL74 KTH73:KTH74 LDD73:LDD74 LMZ73:LMZ74 LWV73:LWV74 MGR73:MGR74 MQN73:MQN74 NAJ73:NAJ74 NKF73:NKF74 NUB73:NUB74 ODX73:ODX74 ONT73:ONT74 OXP73:OXP74 PHL73:PHL74 PRH73:PRH74 QBD73:QBD74 QKZ73:QKZ74 QUV73:QUV74 RER73:RER74 RON73:RON74 RYJ73:RYJ74 SIF73:SIF74 SSB73:SSB74 TBX73:TBX74 TLT73:TLT74 TVP73:TVP74 UFL73:UFL74 UPH73:UPH74 UZD73:UZD74 VIZ73:VIZ74 VSV73:VSV74 WCR73:WCR74 WMN73:WMN74 WWJ73:WWJ74 JX73:JX74 TT73:TT74 ADP73:ADP74 ANL73:ANL74 ADZ76:ADZ77 ANV76:ANV77 KN76:KN77 UJ76:UJ77 AEF76:AEF77 AOB76:AOB77 AXX76:AXX77 BHT76:BHT77 BRP76:BRP77 CBL76:CBL77 CLH76:CLH77 CVD76:CVD77 DEZ76:DEZ77 DOV76:DOV77 DYR76:DYR77 EIN76:EIN77 ESJ76:ESJ77 FCF76:FCF77 FMB76:FMB77 FVX76:FVX77 GFT76:GFT77 GPP76:GPP77 GZL76:GZL77 HJH76:HJH77 HTD76:HTD77 ICZ76:ICZ77 IMV76:IMV77 IWR76:IWR77 JGN76:JGN77 JQJ76:JQJ77 KAF76:KAF77 KKB76:KKB77 KTX76:KTX77 LDT76:LDT77 LNP76:LNP77 LXL76:LXL77 MHH76:MHH77 MRD76:MRD77 NAZ76:NAZ77 NKV76:NKV77 NUR76:NUR77 OEN76:OEN77 OOJ76:OOJ77 OYF76:OYF77 PIB76:PIB77 PRX76:PRX77 QBT76:QBT77 QLP76:QLP77 QVL76:QVL77 RFH76:RFH77 RPD76:RPD77 RYZ76:RYZ77 SIV76:SIV77 SSR76:SSR77 TCN76:TCN77 TMJ76:TMJ77 TWF76:TWF77 UGB76:UGB77 UPX76:UPX77 UZT76:UZT77 VJP76:VJP77 VTL76:VTL77 WDH76:WDH77 WND76:WND77 WWZ76:WWZ77 AEC76:AEC77 UG76:UG77 KK76:KK77 ANY76:ANY77 AXU76:AXU77 BHQ76:BHQ77 BRM76:BRM77 CBI76:CBI77 CLE76:CLE77 CVA76:CVA77 DEW76:DEW77 DOS76:DOS77 DYO76:DYO77 EIK76:EIK77 ESG76:ESG77 FCC76:FCC77 FLY76:FLY77 FVU76:FVU77 GFQ76:GFQ77 GPM76:GPM77 GZI76:GZI77 HJE76:HJE77 HTA76:HTA77 ICW76:ICW77 IMS76:IMS77 IWO76:IWO77 JGK76:JGK77 JQG76:JQG77 KAC76:KAC77 KJY76:KJY77 KTU76:KTU77 LDQ76:LDQ77 LNM76:LNM77 LXI76:LXI77 MHE76:MHE77 MRA76:MRA77 NAW76:NAW77 NKS76:NKS77 NUO76:NUO77 OEK76:OEK77 OOG76:OOG77 OYC76:OYC77 PHY76:PHY77 PRU76:PRU77 QBQ76:QBQ77 QLM76:QLM77 QVI76:QVI77 RFE76:RFE77 RPA76:RPA77 RYW76:RYW77 SIS76:SIS77 SSO76:SSO77 TCK76:TCK77 TMG76:TMG77 TWC76:TWC77 UFY76:UFY77 UPU76:UPU77 UZQ76:UZQ77 VJM76:VJM77 VTI76:VTI77 WDE76:WDE77 WNA76:WNA77 WWW76:WWW77 AXR76:AXR77 BHN76:BHN77 BRJ76:BRJ77 CBF76:CBF77 CLB76:CLB77 CUX76:CUX77 DET76:DET77 DOP76:DOP77 DYL76:DYL77 EIH76:EIH77 ESD76:ESD77 FBZ76:FBZ77 FLV76:FLV77 FVR76:FVR77 GFN76:GFN77 GPJ76:GPJ77 GZF76:GZF77 HJB76:HJB77 HSX76:HSX77 ICT76:ICT77 IMP76:IMP77 IWL76:IWL77 JGH76:JGH77 JQD76:JQD77 JZZ76:JZZ77 KJV76:KJV77 KTR76:KTR77 LDN76:LDN77 LNJ76:LNJ77 LXF76:LXF77 MHB76:MHB77 MQX76:MQX77 NAT76:NAT77 NKP76:NKP77 NUL76:NUL77 OEH76:OEH77 OOD76:OOD77 OXZ76:OXZ77 PHV76:PHV77 PRR76:PRR77 QBN76:QBN77 QLJ76:QLJ77 QVF76:QVF77 RFB76:RFB77 ROX76:ROX77 RYT76:RYT77 SIP76:SIP77 SSL76:SSL77 TCH76:TCH77 TMD76:TMD77 TVZ76:TVZ77 UFV76:UFV77 UPR76:UPR77 UZN76:UZN77 VJJ76:VJJ77 VTF76:VTF77 WDB76:WDB77 WMX76:WMX77 WWT76:WWT77 KH76:KH77 UD76:UD77 TZ78 ADV78 ANR78 AXN78 BHJ78 BRF78 CBB78 CKX78 CUT78 DEP78 DOL78 DYH78 EID78 ERZ78 FBV78 FLR78 FVN78 GFJ78 GPF78 GZB78 HIX78 HST78 ICP78 IML78 IWH78 JGD78 JPZ78 JZV78 KJR78 KTN78 LDJ78 LNF78 LXB78 MGX78 MQT78 NAP78 NKL78 NUH78 OED78 ONZ78 OXV78 PHR78 PRN78 QBJ78 QLF78 QVB78 REX78 ROT78 RYP78 SIL78 SSH78 TCD78 TLZ78 TVV78 UFR78 UPN78 UZJ78 VJF78 VTB78 WCX78 WMT78 WWP78 ADS78 TW78 KA78 ANO78 AXK78 BHG78 BRC78 CAY78 CKU78 CUQ78 DEM78 DOI78 DYE78 EIA78 ERW78 FBS78 FLO78 FVK78 GFG78 GPC78 GYY78 HIU78 HSQ78 ICM78 IMI78 IWE78 JGA78 JPW78 JZS78 KJO78 KTK78 LDG78 LNC78 LWY78 MGU78 MQQ78 NAM78 NKI78 NUE78 OEA78 ONW78 OXS78 PHO78 PRK78 QBG78 QLC78 QUY78 REU78 ROQ78 RYM78 SII78 SSE78 TCA78 TLW78 TVS78 UFO78 UPK78 UZG78 VJC78 VSY78 WCU78 WMQ78 WWM78 AXH78 BHD78 BQZ78 CAV78 CKR78 CUN78 DEJ78 DOF78 DYB78 EHX78 ERT78 FBP78 FLL78 FVH78 GFD78 GOZ78 GYV78 HIR78 HSN78 ICJ78 IMF78 IWB78 JFX78 JPT78 JZP78 KJL78 KTH78 LDD78 LMZ78 LWV78 MGR78 MQN78 NAJ78 NKF78 NUB78 ODX78 ONT78 OXP78 PHL78 PRH78 QBD78 QKZ78 QUV78 RER78 RON78 RYJ78 SIF78 SSB78 TBX78 TLT78 TVP78 UFL78 UPH78 UZD78 VIZ78 VSV78 WCR78 WMN78 WWJ78 JX78 TT78 ADP78 UD80 ADZ80 ANV80 KN80 UJ80 AEF80 AOB80 AXX80 BHT80 BRP80 CBL80 CLH80 CVD80 DEZ80 DOV80 DYR80 EIN80 ESJ80 FCF80 FMB80 FVX80 GFT80 GPP80 GZL80 HJH80 HTD80 ICZ80 IMV80 IWR80 JGN80 JQJ80 KAF80 KKB80 KTX80 LDT80 LNP80 LXL80 MHH80 MRD80 NAZ80 NKV80 NUR80 OEN80 OOJ80 OYF80 PIB80 PRX80 QBT80 QLP80 QVL80 RFH80 RPD80 RYZ80 SIV80 SSR80 TCN80 TMJ80 TWF80 UGB80 UPX80 UZT80 VJP80 VTL80 WDH80 WND80 WWZ80 AEC80 UG80 KK80 ANY80 AXU80 BHQ80 BRM80 CBI80 CLE80 CVA80 DEW80 DOS80 DYO80 EIK80 ESG80 FCC80 FLY80 FVU80 GFQ80 GPM80 GZI80 HJE80 HTA80 ICW80 IMS80 IWO80 JGK80 JQG80 KAC80 KJY80 KTU80 LDQ80 LNM80 LXI80 MHE80 MRA80 NAW80 NKS80 NUO80 OEK80 OOG80 OYC80 PHY80 PRU80 QBQ80 QLM80 QVI80 RFE80 RPA80 RYW80 SIS80 SSO80 TCK80 TMG80 TWC80 UFY80 UPU80 UZQ80 VJM80 VTI80 WDE80 WNA80 WWW80 AXR80 BHN80 BRJ80 CBF80 CLB80 CUX80 DET80 DOP80 DYL80 EIH80 ESD80 FBZ80 FLV80 FVR80 GFN80 GPJ80 GZF80 HJB80 HSX80 ICT80 IMP80 IWL80 JGH80 JQD80 JZZ80 KJV80 KTR80 LDN80 LNJ80 LXF80 MHB80 MQX80 NAT80 NKP80 NUL80 OEH80 OOD80 OXZ80 PHV80 PRR80 QBN80 QLJ80 QVF80 RFB80 ROX80 RYT80 SIP80 SSL80 TCH80 TMD80 TVZ80 UFV80 UPR80 UZN80 VJJ80 VTF80 WDB80 WMX80 WWT80 KH80 TZ81 ADV81 ANR81 AXN81 BHJ81 BRF81 CBB81 CKX81 CUT81 DEP81 DOL81 DYH81 EID81 ERZ81 FBV81 FLR81 FVN81 GFJ81 GPF81 GZB81 HIX81 HST81 ICP81 IML81 IWH81 JGD81 JPZ81 JZV81 KJR81 KTN81 LDJ81 LNF81 LXB81 MGX81 MQT81 NAP81 NKL81 NUH81 OED81 ONZ81 OXV81 PHR81 PRN81 QBJ81 QLF81 QVB81 REX81 ROT81 RYP81 SIL81 SSH81 TCD81 TLZ81 TVV81 UFR81 UPN81 UZJ81 VJF81 VTB81 WCX81 WMT81 WWP81 ADS81 TW81 KA81 ANO81 AXK81 BHG81 BRC81 CAY81 CKU81 CUQ81 DEM81 DOI81 DYE81 EIA81 ERW81 FBS81 FLO81 FVK81 GFG81 GPC81 GYY81 HIU81 HSQ81 ICM81 IMI81 IWE81 JGA81 JPW81 JZS81 KJO81 KTK81 LDG81 LNC81 LWY81 MGU81 MQQ81 NAM81 NKI81 NUE81 OEA81 ONW81 OXS81 PHO81 PRK81 QBG81 QLC81 QUY81 REU81 ROQ81 RYM81 SII81 SSE81 TCA81 TLW81 TVS81 UFO81 UPK81 UZG81 VJC81 VSY81 WCU81 WMQ81 WWM81 AXH81 BHD81 BQZ81 CAV81 CKR81 CUN81 DEJ81 DOF81 DYB81 EHX81 ERT81 FBP81 FLL81 FVH81 GFD81 GOZ81 GYV81 HIR81 HSN81 ICJ81 IMF81 IWB81 JFX81 JPT81 JZP81 KJL81 KTH81 LDD81 LMZ81 LWV81 MGR81 MQN81 NAJ81 NKF81 NUB81 ODX81 ONT81 OXP81 PHL81 PRH81 QBD81 QKZ81 QUV81 RER81 RON81 RYJ81 SIF81 SSB81 TBX81 TLT81 TVP81 UFL81 UPH81 UZD81 VIZ81 VSV81 WCR81 WMN81 WWJ81 JX81 TT81 ADP81 ANL81 KH83 UD83 ADZ83 ANV83 KN83 UJ83 AEF83 AOB83 AXX83 BHT83 BRP83 CBL83 CLH83 CVD83 DEZ83 DOV83 DYR83 EIN83 ESJ83 FCF83 FMB83 FVX83 GFT83 GPP83 GZL83 HJH83 HTD83 ICZ83 IMV83 IWR83 JGN83 JQJ83 KAF83 KKB83 KTX83 LDT83 LNP83 LXL83 MHH83 MRD83 NAZ83 NKV83 NUR83 OEN83 OOJ83 OYF83 PIB83 PRX83 QBT83 QLP83 QVL83 RFH83 RPD83 RYZ83 SIV83 SSR83 TCN83 TMJ83 TWF83 UGB83 UPX83 UZT83 VJP83 VTL83 WDH83 WND83 WWZ83 AEC83 UG83 KK83 ANY83 AXU83 BHQ83 BRM83 CBI83 CLE83 CVA83 DEW83 DOS83 DYO83 EIK83 ESG83 FCC83 FLY83 FVU83 GFQ83 GPM83 GZI83 HJE83 HTA83 ICW83 IMS83 IWO83 JGK83 JQG83 KAC83 KJY83 KTU83 LDQ83 LNM83 LXI83 MHE83 MRA83 NAW83 NKS83 NUO83 OEK83 OOG83 OYC83 PHY83 PRU83 QBQ83 QLM83 QVI83 RFE83 RPA83 RYW83 SIS83 SSO83 TCK83 TMG83 TWC83 UFY83 UPU83 UZQ83 VJM83 VTI83 WDE83 WNA83 WWW83 AXR83 BHN83 BRJ83 CBF83 CLB83 CUX83 DET83 DOP83 DYL83 EIH83 ESD83 FBZ83 FLV83 FVR83 GFN83 GPJ83 GZF83 HJB83 HSX83 ICT83 IMP83 IWL83 JGH83 JQD83 JZZ83 KJV83 KTR83 LDN83 LNJ83 LXF83 MHB83 MQX83 NAT83 NKP83 NUL83 OEH83 OOD83 OXZ83 PHV83 PRR83 QBN83 QLJ83 QVF83 RFB83 ROX83 RYT83 SIP83 SSL83 TCH83 TMD83 TVZ83 UFV83 UPR83 UZN83 VJJ83 VTF83 WDB83 WMX83 WWT83 TZ84:TZ85 ADV84:ADV85 ANR84:ANR85 AXN84:AXN85 BHJ84:BHJ85 BRF84:BRF85 CBB84:CBB85 CKX84:CKX85 CUT84:CUT85 DEP84:DEP85 DOL84:DOL85 DYH84:DYH85 EID84:EID85 ERZ84:ERZ85 FBV84:FBV85 FLR84:FLR85 FVN84:FVN85 GFJ84:GFJ85 GPF84:GPF85 GZB84:GZB85 HIX84:HIX85 HST84:HST85 ICP84:ICP85 IML84:IML85 IWH84:IWH85 JGD84:JGD85 JPZ84:JPZ85 JZV84:JZV85 KJR84:KJR85 KTN84:KTN85 LDJ84:LDJ85 LNF84:LNF85 LXB84:LXB85 MGX84:MGX85 MQT84:MQT85 NAP84:NAP85 NKL84:NKL85 NUH84:NUH85 OED84:OED85 ONZ84:ONZ85 OXV84:OXV85 PHR84:PHR85 PRN84:PRN85 QBJ84:QBJ85 QLF84:QLF85 QVB84:QVB85 REX84:REX85 ROT84:ROT85 RYP84:RYP85 SIL84:SIL85 SSH84:SSH85 TCD84:TCD85 TLZ84:TLZ85 TVV84:TVV85 UFR84:UFR85 UPN84:UPN85 UZJ84:UZJ85 VJF84:VJF85 VTB84:VTB85 WCX84:WCX85 WMT84:WMT85 WWP84:WWP85 ADS84:ADS85 TW84:TW85 KA84:KA85 ANO84:ANO85 AXK84:AXK85 BHG84:BHG85 BRC84:BRC85 CAY84:CAY85 CKU84:CKU85 CUQ84:CUQ85 DEM84:DEM85 DOI84:DOI85 DYE84:DYE85 EIA84:EIA85 ERW84:ERW85 FBS84:FBS85 FLO84:FLO85 FVK84:FVK85 GFG84:GFG85 GPC84:GPC85 GYY84:GYY85 HIU84:HIU85 HSQ84:HSQ85 ICM84:ICM85 IMI84:IMI85 IWE84:IWE85 JGA84:JGA85 JPW84:JPW85 JZS84:JZS85 KJO84:KJO85 KTK84:KTK85 LDG84:LDG85 LNC84:LNC85 LWY84:LWY85 MGU84:MGU85 MQQ84:MQQ85 NAM84:NAM85 NKI84:NKI85 NUE84:NUE85 OEA84:OEA85 ONW84:ONW85 OXS84:OXS85 PHO84:PHO85 PRK84:PRK85 QBG84:QBG85 QLC84:QLC85 QUY84:QUY85 REU84:REU85 ROQ84:ROQ85 RYM84:RYM85 SII84:SII85 SSE84:SSE85 TCA84:TCA85 TLW84:TLW85 TVS84:TVS85 UFO84:UFO85 UPK84:UPK85 UZG84:UZG85 VJC84:VJC85 VSY84:VSY85 WCU84:WCU85 WMQ84:WMQ85 WWM84:WWM85 AXH84:AXH85 BHD84:BHD85 BQZ84:BQZ85 CAV84:CAV85 CKR84:CKR85 CUN84:CUN85 DEJ84:DEJ85 DOF84:DOF85 DYB84:DYB85 EHX84:EHX85 ERT84:ERT85 FBP84:FBP85 FLL84:FLL85 FVH84:FVH85 GFD84:GFD85 GOZ84:GOZ85 GYV84:GYV85 HIR84:HIR85 HSN84:HSN85 ICJ84:ICJ85 IMF84:IMF85 IWB84:IWB85 JFX84:JFX85 JPT84:JPT85 JZP84:JZP85 KJL84:KJL85 KTH84:KTH85 LDD84:LDD85 LMZ84:LMZ85 LWV84:LWV85 MGR84:MGR85 MQN84:MQN85 NAJ84:NAJ85 NKF84:NKF85 NUB84:NUB85 ODX84:ODX85 ONT84:ONT85 OXP84:OXP85 PHL84:PHL85 PRH84:PRH85 QBD84:QBD85 QKZ84:QKZ85 QUV84:QUV85 RER84:RER85 RON84:RON85 RYJ84:RYJ85 SIF84:SIF85 SSB84:SSB85 TBX84:TBX85 TLT84:TLT85 TVP84:TVP85 UFL84:UFL85 UPH84:UPH85 UZD84:UZD85 VIZ84:VIZ85 VSV84:VSV85 WCR84:WCR85 WMN84:WMN85 WWJ84:WWJ85 JX84:JX85 TT84:TT85 ADP84:ADP85 ANL84:ANL85 WWT87 KH87 UD87 ADZ87 ANV87 KN87 UJ87 AEF87 AOB87 AXX87 BHT87 BRP87 CBL87 CLH87 CVD87 DEZ87 DOV87 DYR87 EIN87 ESJ87 FCF87 FMB87 FVX87 GFT87 GPP87 GZL87 HJH87 HTD87 ICZ87 IMV87 IWR87 JGN87 JQJ87 KAF87 KKB87 KTX87 LDT87 LNP87 LXL87 MHH87 MRD87 NAZ87 NKV87 NUR87 OEN87 OOJ87 OYF87 PIB87 PRX87 QBT87 QLP87 QVL87 RFH87 RPD87 RYZ87 SIV87 SSR87 TCN87 TMJ87 TWF87 UGB87 UPX87 UZT87 VJP87 VTL87 WDH87 WND87 WWZ87 AEC87 UG87 KK87 ANY87 AXU87 BHQ87 BRM87 CBI87 CLE87 CVA87 DEW87 DOS87 DYO87 EIK87 ESG87 FCC87 FLY87 FVU87 GFQ87 GPM87 GZI87 HJE87 HTA87 ICW87 IMS87 IWO87 JGK87 JQG87 KAC87 KJY87 KTU87 LDQ87 LNM87 LXI87 MHE87 MRA87 NAW87 NKS87 NUO87 OEK87 OOG87 OYC87 PHY87 PRU87 QBQ87 QLM87 QVI87 RFE87 RPA87 RYW87 SIS87 SSO87 TCK87 TMG87 TWC87 UFY87 UPU87 UZQ87 VJM87 VTI87 WDE87 WNA87 WWW87 AXR87 BHN87 BRJ87 CBF87 CLB87 CUX87 DET87 DOP87 DYL87 EIH87 ESD87 FBZ87 FLV87 FVR87 GFN87 GPJ87 GZF87 HJB87 HSX87 ICT87 IMP87 IWL87 JGH87 JQD87 JZZ87 KJV87 KTR87 LDN87 LNJ87 LXF87 MHB87 MQX87 NAT87 NKP87 NUL87 OEH87 OOD87 OXZ87 PHV87 PRR87 QBN87 QLJ87 QVF87 RFB87 ROX87 RYT87 SIP87 SSL87 TCH87 TMD87 TVZ87 UFV87 UPR87 UZN87 VJJ87 VTF87 WDB87 WMX87 TZ88:TZ89 ADV88:ADV89 ANR88:ANR89 AXN88:AXN89 BHJ88:BHJ89 BRF88:BRF89 CBB88:CBB89 CKX88:CKX89 CUT88:CUT89 DEP88:DEP89 DOL88:DOL89 DYH88:DYH89 EID88:EID89 ERZ88:ERZ89 FBV88:FBV89 FLR88:FLR89 FVN88:FVN89 GFJ88:GFJ89 GPF88:GPF89 GZB88:GZB89 HIX88:HIX89 HST88:HST89 ICP88:ICP89 IML88:IML89 IWH88:IWH89 JGD88:JGD89 JPZ88:JPZ89 JZV88:JZV89 KJR88:KJR89 KTN88:KTN89 LDJ88:LDJ89 LNF88:LNF89 LXB88:LXB89 MGX88:MGX89 MQT88:MQT89 NAP88:NAP89 NKL88:NKL89 NUH88:NUH89 OED88:OED89 ONZ88:ONZ89 OXV88:OXV89 PHR88:PHR89 PRN88:PRN89 QBJ88:QBJ89 QLF88:QLF89 QVB88:QVB89 REX88:REX89 ROT88:ROT89 RYP88:RYP89 SIL88:SIL89 SSH88:SSH89 TCD88:TCD89 TLZ88:TLZ89 TVV88:TVV89 UFR88:UFR89 UPN88:UPN89 UZJ88:UZJ89 VJF88:VJF89 VTB88:VTB89 WCX88:WCX89 WMT88:WMT89 WWP88:WWP89 ADS88:ADS89 TW88:TW89 KA88:KA89 ANO88:ANO89 AXK88:AXK89 BHG88:BHG89 BRC88:BRC89 CAY88:CAY89 CKU88:CKU89 CUQ88:CUQ89 DEM88:DEM89 DOI88:DOI89 DYE88:DYE89 EIA88:EIA89 ERW88:ERW89 FBS88:FBS89 FLO88:FLO89 FVK88:FVK89 GFG88:GFG89 GPC88:GPC89 GYY88:GYY89 HIU88:HIU89 HSQ88:HSQ89 ICM88:ICM89 IMI88:IMI89 IWE88:IWE89 JGA88:JGA89 JPW88:JPW89 JZS88:JZS89 KJO88:KJO89 KTK88:KTK89 LDG88:LDG89 LNC88:LNC89 LWY88:LWY89 MGU88:MGU89 MQQ88:MQQ89 NAM88:NAM89 NKI88:NKI89 NUE88:NUE89 OEA88:OEA89 ONW88:ONW89 OXS88:OXS89 PHO88:PHO89 PRK88:PRK89 QBG88:QBG89 QLC88:QLC89 QUY88:QUY89 REU88:REU89 ROQ88:ROQ89 RYM88:RYM89 SII88:SII89 SSE88:SSE89 TCA88:TCA89 TLW88:TLW89 TVS88:TVS89 UFO88:UFO89 UPK88:UPK89 UZG88:UZG89 VJC88:VJC89 VSY88:VSY89 WCU88:WCU89 WMQ88:WMQ89 WWM88:WWM89 AXH88:AXH89 BHD88:BHD89 BQZ88:BQZ89 CAV88:CAV89 CKR88:CKR89 CUN88:CUN89 DEJ88:DEJ89 DOF88:DOF89 DYB88:DYB89 EHX88:EHX89 ERT88:ERT89 FBP88:FBP89 FLL88:FLL89 FVH88:FVH89 GFD88:GFD89 GOZ88:GOZ89 GYV88:GYV89 HIR88:HIR89 HSN88:HSN89 ICJ88:ICJ89 IMF88:IMF89 IWB88:IWB89 JFX88:JFX89 JPT88:JPT89 JZP88:JZP89 KJL88:KJL89 KTH88:KTH89 LDD88:LDD89 LMZ88:LMZ89 LWV88:LWV89 MGR88:MGR89 MQN88:MQN89 NAJ88:NAJ89 NKF88:NKF89 NUB88:NUB89 ODX88:ODX89 ONT88:ONT89 OXP88:OXP89 PHL88:PHL89 PRH88:PRH89 QBD88:QBD89 QKZ88:QKZ89 QUV88:QUV89 RER88:RER89 RON88:RON89 RYJ88:RYJ89 SIF88:SIF89 SSB88:SSB89 TBX88:TBX89 TLT88:TLT89 TVP88:TVP89 UFL88:UFL89 UPH88:UPH89 UZD88:UZD89 VIZ88:VIZ89 VSV88:VSV89 WCR88:WCR89 WMN88:WMN89 WWJ88:WWJ89 JX88:JX89 TT88:TT89 ADP88:ADP89 ANL88:ANL89 WMX92 WWT92 KH92 UD92 ADZ92 ANV92 KN92 UJ92 AEF92 AOB92 AXX92 BHT92 BRP92 CBL92 CLH92 CVD92 DEZ92 DOV92 DYR92 EIN92 ESJ92 FCF92 FMB92 FVX92 GFT92 GPP92 GZL92 HJH92 HTD92 ICZ92 IMV92 IWR92 JGN92 JQJ92 KAF92 KKB92 KTX92 LDT92 LNP92 LXL92 MHH92 MRD92 NAZ92 NKV92 NUR92 OEN92 OOJ92 OYF92 PIB92 PRX92 QBT92 QLP92 QVL92 RFH92 RPD92 RYZ92 SIV92 SSR92 TCN92 TMJ92 TWF92 UGB92 UPX92 UZT92 VJP92 VTL92 WDH92 WND92 WWZ92 AEC92 UG92 KK92 ANY92 AXU92 BHQ92 BRM92 CBI92 CLE92 CVA92 DEW92 DOS92 DYO92 EIK92 ESG92 FCC92 FLY92 FVU92 GFQ92 GPM92 GZI92 HJE92 HTA92 ICW92 IMS92 IWO92 JGK92 JQG92 KAC92 KJY92 KTU92 LDQ92 LNM92 LXI92 MHE92 MRA92 NAW92 NKS92 NUO92 OEK92 OOG92 OYC92 PHY92 PRU92 QBQ92 QLM92 QVI92 RFE92 RPA92 RYW92 SIS92 SSO92 TCK92 TMG92 TWC92 UFY92 UPU92 UZQ92 VJM92 VTI92 WDE92 WNA92 WWW92 AXR92 BHN92 BRJ92 CBF92 CLB92 CUX92 DET92 DOP92 DYL92 EIH92 ESD92 FBZ92 FLV92 FVR92 GFN92 GPJ92 GZF92 HJB92 HSX92 ICT92 IMP92 IWL92 JGH92 JQD92 JZZ92 KJV92 KTR92 LDN92 LNJ92 LXF92 MHB92 MQX92 NAT92 NKP92 NUL92 OEH92 OOD92 OXZ92 PHV92 PRR92 QBN92 QLJ92 QVF92 RFB92 ROX92 RYT92 SIP92 SSL92 TCH92 TMD92 TVZ92 UFV92 UPR92 UZN92 VJJ92 VTF92 WDB92 TZ93:TZ94 ADV93:ADV94 ANR93:ANR94 AXN93:AXN94 BHJ93:BHJ94 BRF93:BRF94 CBB93:CBB94 CKX93:CKX94 CUT93:CUT94 DEP93:DEP94 DOL93:DOL94 DYH93:DYH94 EID93:EID94 ERZ93:ERZ94 FBV93:FBV94 FLR93:FLR94 FVN93:FVN94 GFJ93:GFJ94 GPF93:GPF94 GZB93:GZB94 HIX93:HIX94 HST93:HST94 ICP93:ICP94 IML93:IML94 IWH93:IWH94 JGD93:JGD94 JPZ93:JPZ94 JZV93:JZV94 KJR93:KJR94 KTN93:KTN94 LDJ93:LDJ94 LNF93:LNF94 LXB93:LXB94 MGX93:MGX94 MQT93:MQT94 NAP93:NAP94 NKL93:NKL94 NUH93:NUH94 OED93:OED94 ONZ93:ONZ94 OXV93:OXV94 PHR93:PHR94 PRN93:PRN94 QBJ93:QBJ94 QLF93:QLF94 QVB93:QVB94 REX93:REX94 ROT93:ROT94 RYP93:RYP94 SIL93:SIL94 SSH93:SSH94 TCD93:TCD94 TLZ93:TLZ94 TVV93:TVV94 UFR93:UFR94 UPN93:UPN94 UZJ93:UZJ94 VJF93:VJF94 VTB93:VTB94 WCX93:WCX94 WMT93:WMT94 WWP93:WWP94 ADS93:ADS94 TW93:TW94 KA93:KA94 ANO93:ANO94 AXK93:AXK94 BHG93:BHG94 BRC93:BRC94 CAY93:CAY94 CKU93:CKU94 CUQ93:CUQ94 DEM93:DEM94 DOI93:DOI94 DYE93:DYE94 EIA93:EIA94 ERW93:ERW94 FBS93:FBS94 FLO93:FLO94 FVK93:FVK94 GFG93:GFG94 GPC93:GPC94 GYY93:GYY94 HIU93:HIU94 HSQ93:HSQ94 ICM93:ICM94 IMI93:IMI94 IWE93:IWE94 JGA93:JGA94 JPW93:JPW94 JZS93:JZS94 KJO93:KJO94 KTK93:KTK94 LDG93:LDG94 LNC93:LNC94 LWY93:LWY94 MGU93:MGU94 MQQ93:MQQ94 NAM93:NAM94 NKI93:NKI94 NUE93:NUE94 OEA93:OEA94 ONW93:ONW94 OXS93:OXS94 PHO93:PHO94 PRK93:PRK94 QBG93:QBG94 QLC93:QLC94 QUY93:QUY94 REU93:REU94 ROQ93:ROQ94 RYM93:RYM94 SII93:SII94 SSE93:SSE94 TCA93:TCA94 TLW93:TLW94 TVS93:TVS94 UFO93:UFO94 UPK93:UPK94 UZG93:UZG94 VJC93:VJC94 VSY93:VSY94 WCU93:WCU94 WMQ93:WMQ94 WWM93:WWM94 AXH93:AXH94 BHD93:BHD94 BQZ93:BQZ94 CAV93:CAV94 CKR93:CKR94 CUN93:CUN94 DEJ93:DEJ94 DOF93:DOF94 DYB93:DYB94 EHX93:EHX94 ERT93:ERT94 FBP93:FBP94 FLL93:FLL94 FVH93:FVH94 GFD93:GFD94 GOZ93:GOZ94 GYV93:GYV94 HIR93:HIR94 HSN93:HSN94 ICJ93:ICJ94 IMF93:IMF94 IWB93:IWB94 JFX93:JFX94 JPT93:JPT94 JZP93:JZP94 KJL93:KJL94 KTH93:KTH94 LDD93:LDD94 LMZ93:LMZ94 LWV93:LWV94 MGR93:MGR94 MQN93:MQN94 NAJ93:NAJ94 NKF93:NKF94 NUB93:NUB94 ODX93:ODX94 ONT93:ONT94 OXP93:OXP94 PHL93:PHL94 PRH93:PRH94 QBD93:QBD94 QKZ93:QKZ94 QUV93:QUV94 RER93:RER94 RON93:RON94 RYJ93:RYJ94 SIF93:SIF94 SSB93:SSB94 TBX93:TBX94 TLT93:TLT94 TVP93:TVP94 UFL93:UFL94 UPH93:UPH94 UZD93:UZD94 VIZ93:VIZ94 VSV93:VSV94 WCR93:WCR94 WMN93:WMN94 WWJ93:WWJ94 JX93:JX94 TT93:TT94 ADP93:ADP94 ANL93:ANL94 WDB96 BI246 VJJ104 WMX96 WWT96 KH96 UD96 ADZ96 ANV96 KN96 UJ96 AEF96 AOB96 AXX96 BHT96 BRP96 CBL96 CLH96 CVD96 DEZ96 DOV96 DYR96 EIN96 ESJ96 FCF96 FMB96 FVX96 GFT96 GPP96 GZL96 HJH96 HTD96 ICZ96 IMV96 IWR96 JGN96 JQJ96 KAF96 KKB96 KTX96 LDT96 LNP96 LXL96 MHH96 MRD96 NAZ96 NKV96 NUR96 OEN96 OOJ96 OYF96 PIB96 PRX96 QBT96 QLP96 QVL96 RFH96 RPD96 RYZ96 SIV96 SSR96 TCN96 TMJ96 TWF96 UGB96 UPX96 UZT96 VJP96 VTL96 WDH96 WND96 WWZ96 AEC96 UG96 KK96 ANY96 AXU96 BHQ96 BRM96 CBI96 CLE96 CVA96 DEW96 DOS96 DYO96 EIK96 ESG96 FCC96 FLY96 FVU96 GFQ96 GPM96 GZI96 HJE96 HTA96 ICW96 IMS96 IWO96 JGK96 JQG96 KAC96 KJY96 KTU96 LDQ96 LNM96 LXI96 MHE96 MRA96 NAW96 NKS96 NUO96 OEK96 OOG96 OYC96 PHY96 PRU96 QBQ96 QLM96 QVI96 RFE96 RPA96 RYW96 SIS96 SSO96 TCK96 TMG96 TWC96 UFY96 UPU96 UZQ96 VJM96 VTI96 WDE96 WNA96 WWW96 AXR96 BHN96 BRJ96 CBF96 CLB96 CUX96 DET96 DOP96 DYL96 EIH96 ESD96 FBZ96 FLV96 FVR96 GFN96 GPJ96 GZF96 HJB96 HSX96 ICT96 IMP96 IWL96 JGH96 JQD96 JZZ96 KJV96 KTR96 LDN96 LNJ96 LXF96 MHB96 MQX96 NAT96 NKP96 NUL96 OEH96 OOD96 OXZ96 PHV96 PRR96 QBN96 QLJ96 QVF96 RFB96 ROX96 RYT96 SIP96 SSL96 TCH96 TMD96 TVZ96 UFV96 UPR96 UZN96 VJJ96 VTF96 TZ97:TZ98 ADV97:ADV98 ANR97:ANR98 AXN97:AXN98 BHJ97:BHJ98 BRF97:BRF98 CBB97:CBB98 CKX97:CKX98 CUT97:CUT98 DEP97:DEP98 DOL97:DOL98 DYH97:DYH98 EID97:EID98 ERZ97:ERZ98 FBV97:FBV98 FLR97:FLR98 FVN97:FVN98 GFJ97:GFJ98 GPF97:GPF98 GZB97:GZB98 HIX97:HIX98 HST97:HST98 ICP97:ICP98 IML97:IML98 IWH97:IWH98 JGD97:JGD98 JPZ97:JPZ98 JZV97:JZV98 KJR97:KJR98 KTN97:KTN98 LDJ97:LDJ98 LNF97:LNF98 LXB97:LXB98 MGX97:MGX98 MQT97:MQT98 NAP97:NAP98 NKL97:NKL98 NUH97:NUH98 OED97:OED98 ONZ97:ONZ98 OXV97:OXV98 PHR97:PHR98 PRN97:PRN98 QBJ97:QBJ98 QLF97:QLF98 QVB97:QVB98 REX97:REX98 ROT97:ROT98 RYP97:RYP98 SIL97:SIL98 SSH97:SSH98 TCD97:TCD98 TLZ97:TLZ98 TVV97:TVV98 UFR97:UFR98 UPN97:UPN98 UZJ97:UZJ98 VJF97:VJF98 VTB97:VTB98 WCX97:WCX98 WMT97:WMT98 WWP97:WWP98 ADS97:ADS98 TW97:TW98 KA97:KA98 ANO97:ANO98 AXK97:AXK98 BHG97:BHG98 BRC97:BRC98 CAY97:CAY98 CKU97:CKU98 CUQ97:CUQ98 DEM97:DEM98 DOI97:DOI98 DYE97:DYE98 EIA97:EIA98 ERW97:ERW98 FBS97:FBS98 FLO97:FLO98 FVK97:FVK98 GFG97:GFG98 GPC97:GPC98 GYY97:GYY98 HIU97:HIU98 HSQ97:HSQ98 ICM97:ICM98 IMI97:IMI98 IWE97:IWE98 JGA97:JGA98 JPW97:JPW98 JZS97:JZS98 KJO97:KJO98 KTK97:KTK98 LDG97:LDG98 LNC97:LNC98 LWY97:LWY98 MGU97:MGU98 MQQ97:MQQ98 NAM97:NAM98 NKI97:NKI98 NUE97:NUE98 OEA97:OEA98 ONW97:ONW98 OXS97:OXS98 PHO97:PHO98 PRK97:PRK98 QBG97:QBG98 QLC97:QLC98 QUY97:QUY98 REU97:REU98 ROQ97:ROQ98 RYM97:RYM98 SII97:SII98 SSE97:SSE98 TCA97:TCA98 TLW97:TLW98 TVS97:TVS98 UFO97:UFO98 UPK97:UPK98 UZG97:UZG98 VJC97:VJC98 VSY97:VSY98 WCU97:WCU98 WMQ97:WMQ98 WWM97:WWM98 AXH97:AXH98 BHD97:BHD98 BQZ97:BQZ98 CAV97:CAV98 CKR97:CKR98 CUN97:CUN98 DEJ97:DEJ98 DOF97:DOF98 DYB97:DYB98 EHX97:EHX98 ERT97:ERT98 FBP97:FBP98 FLL97:FLL98 FVH97:FVH98 GFD97:GFD98 GOZ97:GOZ98 GYV97:GYV98 HIR97:HIR98 HSN97:HSN98 ICJ97:ICJ98 IMF97:IMF98 IWB97:IWB98 JFX97:JFX98 JPT97:JPT98 JZP97:JZP98 KJL97:KJL98 KTH97:KTH98 LDD97:LDD98 LMZ97:LMZ98 LWV97:LWV98 MGR97:MGR98 MQN97:MQN98 NAJ97:NAJ98 NKF97:NKF98 NUB97:NUB98 ODX97:ODX98 ONT97:ONT98 OXP97:OXP98 PHL97:PHL98 PRH97:PRH98 QBD97:QBD98 QKZ97:QKZ98 QUV97:QUV98 RER97:RER98 RON97:RON98 RYJ97:RYJ98 SIF97:SIF98 SSB97:SSB98 TBX97:TBX98 TLT97:TLT98 TVP97:TVP98 UFL97:UFL98 UPH97:UPH98 UZD97:UZD98 VIZ97:VIZ98 VSV97:VSV98 WCR97:WCR98 WMN97:WMN98 WWJ97:WWJ98 JX97:JX98 TT97:TT98 ADP97:ADP98 ANL97:ANL98 VTF100 WDB100 WMX100 WWT100 KH100 UD100 ADZ100 ANV100 KN100 UJ100 AEF100 AOB100 AXX100 BHT100 BRP100 CBL100 CLH100 CVD100 DEZ100 DOV100 DYR100 EIN100 ESJ100 FCF100 FMB100 FVX100 GFT100 GPP100 GZL100 HJH100 HTD100 ICZ100 IMV100 IWR100 JGN100 JQJ100 KAF100 KKB100 KTX100 LDT100 LNP100 LXL100 MHH100 MRD100 NAZ100 NKV100 NUR100 OEN100 OOJ100 OYF100 PIB100 PRX100 QBT100 QLP100 QVL100 RFH100 RPD100 RYZ100 SIV100 SSR100 TCN100 TMJ100 TWF100 UGB100 UPX100 UZT100 VJP100 VTL100 WDH100 WND100 WWZ100 AEC100 UG100 KK100 ANY100 AXU100 BHQ100 BRM100 CBI100 CLE100 CVA100 DEW100 DOS100 DYO100 EIK100 ESG100 FCC100 FLY100 FVU100 GFQ100 GPM100 GZI100 HJE100 HTA100 ICW100 IMS100 IWO100 JGK100 JQG100 KAC100 KJY100 KTU100 LDQ100 LNM100 LXI100 MHE100 MRA100 NAW100 NKS100 NUO100 OEK100 OOG100 OYC100 PHY100 PRU100 QBQ100 QLM100 QVI100 RFE100 RPA100 RYW100 SIS100 SSO100 TCK100 TMG100 TWC100 UFY100 UPU100 UZQ100 VJM100 VTI100 WDE100 WNA100 WWW100 AXR100 BHN100 BRJ100 CBF100 CLB100 CUX100 DET100 DOP100 DYL100 EIH100 ESD100 FBZ100 FLV100 FVR100 GFN100 GPJ100 GZF100 HJB100 HSX100 ICT100 IMP100 IWL100 JGH100 JQD100 JZZ100 KJV100 KTR100 LDN100 LNJ100 LXF100 MHB100 MQX100 NAT100 NKP100 NUL100 OEH100 OOD100 OXZ100 PHV100 PRR100 QBN100 QLJ100 QVF100 RFB100 ROX100 RYT100 SIP100 SSL100 TCH100 TMD100 TVZ100 UFV100 UPR100 UZN100 VJJ100 TZ101:TZ102 ADV101:ADV102 ANR101:ANR102 AXN101:AXN102 BHJ101:BHJ102 BRF101:BRF102 CBB101:CBB102 CKX101:CKX102 CUT101:CUT102 DEP101:DEP102 DOL101:DOL102 DYH101:DYH102 EID101:EID102 ERZ101:ERZ102 FBV101:FBV102 FLR101:FLR102 FVN101:FVN102 GFJ101:GFJ102 GPF101:GPF102 GZB101:GZB102 HIX101:HIX102 HST101:HST102 ICP101:ICP102 IML101:IML102 IWH101:IWH102 JGD101:JGD102 JPZ101:JPZ102 JZV101:JZV102 KJR101:KJR102 KTN101:KTN102 LDJ101:LDJ102 LNF101:LNF102 LXB101:LXB102 MGX101:MGX102 MQT101:MQT102 NAP101:NAP102 NKL101:NKL102 NUH101:NUH102 OED101:OED102 ONZ101:ONZ102 OXV101:OXV102 PHR101:PHR102 PRN101:PRN102 QBJ101:QBJ102 QLF101:QLF102 QVB101:QVB102 REX101:REX102 ROT101:ROT102 RYP101:RYP102 SIL101:SIL102 SSH101:SSH102 TCD101:TCD102 TLZ101:TLZ102 TVV101:TVV102 UFR101:UFR102 UPN101:UPN102 UZJ101:UZJ102 VJF101:VJF102 VTB101:VTB102 WCX101:WCX102 WMT101:WMT102 WWP101:WWP102 ADS101:ADS102 TW101:TW102 KA101:KA102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AXH101:AXH102 BHD101:BHD102 BQZ101:BQZ102 CAV101:CAV102 CKR101:CKR102 CUN101:CUN102 DEJ101:DEJ102 DOF101:DOF102 DYB101:DYB102 EHX101:EHX102 ERT101:ERT102 FBP101:FBP102 FLL101:FLL102 FVH101:FVH102 GFD101:GFD102 GOZ101:GOZ102 GYV101:GYV102 HIR101:HIR102 HSN101:HSN102 ICJ101:ICJ102 IMF101:IMF102 IWB101:IWB102 JFX101:JFX102 JPT101:JPT102 JZP101:JZP102 KJL101:KJL102 KTH101:KTH102 LDD101:LDD102 LMZ101:LMZ102 LWV101:LWV102 MGR101:MGR102 MQN101:MQN102 NAJ101:NAJ102 NKF101:NKF102 NUB101:NUB102 ODX101:ODX102 ONT101:ONT102 OXP101:OXP102 PHL101:PHL102 PRH101:PRH102 QBD101:QBD102 QKZ101:QKZ102 QUV101:QUV102 RER101:RER102 RON101:RON102 RYJ101:RYJ102 SIF101:SIF102 SSB101:SSB102 TBX101:TBX102 TLT101:TLT102 TVP101:TVP102 UFL101:UFL102 UPH101:UPH102 UZD101:UZD102 VIZ101:VIZ102 VSV101:VSV102 WCR101:WCR102 WMN101:WMN102 WWJ101:WWJ102 JX101:JX102 TT101:TT102 ADP101:ADP102 ANL101:ANL102 ANL64:ANL65 UZN104 ADV105:ADV106 ANR105:ANR106 AXN105:AXN106 BHJ105:BHJ106 BRF105:BRF106 CBB105:CBB106 CKX105:CKX106 CUT105:CUT106 DEP105:DEP106 DOL105:DOL106 DYH105:DYH106 EID105:EID106 ERZ105:ERZ106 FBV105:FBV106 FLR105:FLR106 FVN105:FVN106 GFJ105:GFJ106 GPF105:GPF106 GZB105:GZB106 HIX105:HIX106 HST105:HST106 ICP105:ICP106 IML105:IML106 IWH105:IWH106 JGD105:JGD106 JPZ105:JPZ106 JZV105:JZV106 KJR105:KJR106 KTN105:KTN106 LDJ105:LDJ106 LNF105:LNF106 LXB105:LXB106 MGX105:MGX106 MQT105:MQT106 NAP105:NAP106 NKL105:NKL106 NUH105:NUH106 OED105:OED106 ONZ105:ONZ106 OXV105:OXV106 PHR105:PHR106 PRN105:PRN106 QBJ105:QBJ106 QLF105:QLF106 QVB105:QVB106 REX105:REX106 ROT105:ROT106 RYP105:RYP106 SIL105:SIL106 SSH105:SSH106 TCD105:TCD106 TLZ105:TLZ106 TVV105:TVV106 UFR105:UFR106 UPN105:UPN106 UZJ105:UZJ106 VJF105:VJF106 VTB105:VTB106 WCX105:WCX106 WMT105:WMT106 WWP105:WWP106 ADS105:ADS106 TW105:TW106 KA105:KA106 ANO105:ANO106 AXK105:AXK106 BHG105:BHG106 BRC105:BRC106 CAY105:CAY106 CKU105:CKU106 CUQ105:CUQ106 DEM105:DEM106 DOI105:DOI106 DYE105:DYE106 EIA105:EIA106 ERW105:ERW106 FBS105:FBS106 FLO105:FLO106 FVK105:FVK106 GFG105:GFG106 GPC105:GPC106 GYY105:GYY106 HIU105:HIU106 HSQ105:HSQ106 ICM105:ICM106 IMI105:IMI106 IWE105:IWE106 JGA105:JGA106 JPW105:JPW106 JZS105:JZS106 KJO105:KJO106 KTK105:KTK106 LDG105:LDG106 LNC105:LNC106 LWY105:LWY106 MGU105:MGU106 MQQ105:MQQ106 NAM105:NAM106 NKI105:NKI106 NUE105:NUE106 OEA105:OEA106 ONW105:ONW106 OXS105:OXS106 PHO105:PHO106 PRK105:PRK106 QBG105:QBG106 QLC105:QLC106 QUY105:QUY106 REU105:REU106 ROQ105:ROQ106 RYM105:RYM106 SII105:SII106 SSE105:SSE106 TCA105:TCA106 TLW105:TLW106 TVS105:TVS106 UFO105:UFO106 UPK105:UPK106 UZG105:UZG106 VJC105:VJC106 VSY105:VSY106 WCU105:WCU106 WMQ105:WMQ106 WWM105:WWM106 AXH105:AXH106 BHD105:BHD106 BQZ105:BQZ106 CAV105:CAV106 CKR105:CKR106 CUN105:CUN106 DEJ105:DEJ106 DOF105:DOF106 DYB105:DYB106 EHX105:EHX106 ERT105:ERT106 FBP105:FBP106 FLL105:FLL106 FVH105:FVH106 GFD105:GFD106 GOZ105:GOZ106 GYV105:GYV106 HIR105:HIR106 HSN105:HSN106 ICJ105:ICJ106 IMF105:IMF106 IWB105:IWB106 JFX105:JFX106 JPT105:JPT106 JZP105:JZP106 KJL105:KJL106 KTH105:KTH106 LDD105:LDD106 LMZ105:LMZ106 LWV105:LWV106 MGR105:MGR106 MQN105:MQN106 NAJ105:NAJ106 NKF105:NKF106 NUB105:NUB106 ODX105:ODX106 ONT105:ONT106 OXP105:OXP106 PHL105:PHL106 PRH105:PRH106 QBD105:QBD106 QKZ105:QKZ106 QUV105:QUV106 RER105:RER106 RON105:RON106 RYJ105:RYJ106 SIF105:SIF106 SSB105:SSB106 TBX105:TBX106 TLT105:TLT106 TVP105:TVP106 UFL105:UFL106 UPH105:UPH106 UZD105:UZD106 VIZ105:VIZ106 VSV105:VSV106 WCR105:WCR106 WMN105:WMN106 WWJ105:WWJ106 JX105:JX106 TT105:TT106 ADP105:ADP106 BK104:BK106 ANL78 WDL125 VJI126 UZM126 UPQ126 UFU126 TVY126 TMC126 TCG126 SSK126 SIO126 RYS126 ROW126 RFA126 QVE126 QLI126 QBM126 PRQ126 PHU126 OXY126 OOC126 OEG126 NUK126 NKO126 NAS126 MQW126 MHA126 LXE126 LNI126 LDM126 KTQ126 KJU126 JZY126 JQC126 JGG126 IWK126 IMO126 ICS126 HSW126 HJA126 GZE126 GPI126 GFM126 FVQ126 FLU126 FBY126 ESC126 EIG126 DYK126 DOO126 DES126 CUW126 CLA126 CBE126 BRI126 BHM126 AXQ126 ANU126 ADY126 UC126 KG126 WWV126 WMZ126 WDD126 VTH126 VJL126 UZP126 UPT126 UFX126 TWB126 TMF126 TCJ126 SSN126 SIR126 RYV126 ROZ126 RFD126 QVH126 QLL126 QBP126 PRT126 PHX126 OYB126 OOF126 OEJ126 NUN126 NKR126 NAV126 MQZ126 MHD126 LXH126 LNL126 LDP126 KTT126 KJX126 KAB126 JQF126 JGJ126 IWN126 IMR126 ICV126 HSZ126 HJD126 GZH126 GPL126 GFP126 FVT126 FLX126 FCB126 ESF126 EIJ126 DYN126 DOR126 DEV126 CUZ126 CLD126 CBH126 BRL126 BHP126 AXT126 ANX126 AEB126 UF126 KJ126 WWY126 WNC126 WDG126 VTK126 VJO126 UZS126 UPW126 UGA126 TWE126 TMI126 TCM126 SSQ126 SIU126 RYY126 RPC126 RFG126 QVK126 QLO126 QBS126 PRW126 PIA126 OYE126 OOI126 OEM126 NUQ126 NKU126 NAY126 MRC126 MHG126 LXK126 LNO126 LDS126 KTW126 KKA126 KAE126 JQI126 JGM126 IWQ126 IMU126 ICY126 HTC126 HJG126 GZK126 GPO126 GFS126 FVW126 FMA126 FCE126 ESI126 EIM126 DYQ126 DOU126 DEY126 CVC126 CLG126 CBK126 BRO126 BHS126 AXW126 AOA126 AEE126 UI126 KM126 WWS126 WMW126 BD124:BD127 UE132 KK128 WMU128 WCY128 VTC128 VJG128 UZK128 UPO128 UFS128 TVW128 TMA128 TCE128 SSI128 SIM128 RYQ128 ROU128 REY128 QVC128 QLG128 QBK128 PRO128 PHS128 OXW128 OOA128 OEE128 NUI128 NKM128 NAQ128 MQU128 MGY128 LXC128 LNG128 LDK128 KTO128 KJS128 JZW128 JQA128 JGE128 IWI128 IMM128 ICQ128 HSU128 HIY128 GZC128 GPG128 GFK128 FVO128 FLS128 FBW128 ESA128 EIE128 DYI128 DOM128 DEQ128 CUU128 CKY128 CBC128 BRG128 BHK128 AXO128 ANS128 ADW128 UA128 KE128 WWQ128 WWT128 WMX128 WDB128 VTF128 VJJ128 UZN128 UPR128 UFV128 TVZ128 TMD128 TCH128 SSL128 SIP128 RYT128 ROX128 RFB128 QVF128 QLJ128 QBN128 PRR128 PHV128 OXZ128 OOD128 OEH128 NUL128 NKP128 NAT128 MQX128 MHB128 LXF128 LNJ128 LDN128 KTR128 KJV128 JZZ128 JQD128 JGH128 IWL128 IMP128 ICT128 HSX128 HJB128 GZF128 GPJ128 GFN128 FVR128 FLV128 FBZ128 ESD128 EIH128 DYL128 DOP128 DET128 CUX128 CLB128 CBF128 BRJ128 BHN128 AXR128 ANV128 ADZ128 UD128 KH128 WWW128 WNA128 WDE128 VTI128 VJM128 UZQ128 UPU128 UFY128 TWC128 TMG128 TCK128 SSO128 SIS128 RYW128 RPA128 RFE128 QVI128 QLM128 QBQ128 PRU128 PHY128 OYC128 OOG128 OEK128 NUO128 NKS128 NAW128 MRA128 MHE128 LXI128 LNM128 LDQ128 KTU128 KJY128 KAC128 JQG128 JGK128 IWO128 IMS128 ICW128 HTA128 HJE128 GZI128 GPM128 GFQ128 FVU128 FLY128 FCC128 ESG128 EIK128 DYO128 DOS128 DEW128 CVA128 CLE128 CBI128 BRM128 BHQ128 AXU128 ANY128 KD101:KD102 BI137:BI139 BF137:BF139 KI140 UE140 AEA140 ANW140 AXS140 BHO140 BRK140 CBG140 CLC140 CUY140 DEU140 DOQ140 DYM140 EII140 ESE140 FCA140 FLW140 FVS140 GFO140 GPK140 GZG140 HJC140 HSY140 ICU140 IMQ140 IWM140 JGI140 JQE140 KAA140 KJW140 KTS140 LDO140 LNK140 LXG140 MHC140 MQY140 NAU140 NKQ140 NUM140 OEI140 OOE140 OYA140 PHW140 PRS140 QBO140 QLK140 QVG140 RFC140 ROY140 RYU140 SIQ140 SSM140 TCI140 TME140 TWA140 UFW140 UPS140 UZO140 VJK140 VTG140 WDC140 WMY140 WWU140 KO140 UK140 AEG140 AOC140 AXY140 BHU140 BRQ140 CBM140 CLI140 CVE140 DFA140 DOW140 DYS140 EIO140 ESK140 FCG140 FMC140 FVY140 GFU140 GPQ140 GZM140 HJI140 HTE140 IDA140 IMW140 IWS140 JGO140 JQK140 KAG140 KKC140 KTY140 LDU140 LNQ140 LXM140 MHI140 MRE140 NBA140 NKW140 NUS140 OEO140 OOK140 OYG140 PIC140 PRY140 QBU140 QLQ140 QVM140 RFI140 RPE140 RZA140 SIW140 SSS140 TCO140 TMK140 TWG140 UGC140 UPY140 UZU140 VJQ140 VTM140 WDI140 WNE140 WXA140 KL140 UH140 AED140 ANZ140 AXV140 BHR140 BRN140 CBJ140 CLF140 CVB140 DEX140 DOT140 DYP140 EIL140 ESH140 FCD140 FLZ140 FVV140 GFR140 GPN140 GZJ140 HJF140 HTB140 ICX140 IMT140 IWP140 JGL140 JQH140 KAD140 KJZ140 KTV140 LDR140 LNN140 LXJ140 MHF140 MRB140 NAX140 NKT140 NUP140 OEL140 OOH140 OYD140 PHZ140 PRV140 QBR140 QLN140 QVJ140 RFF140 RPB140 RYX140 SIT140 SSP140 TCL140 TMH140 TWD140 UFZ140 UPV140 UZR140 BJ140:BJ141 BD140:BD141 BG140:BG141 VJN140 VTJ140 WDF140 WNB140 BD177 BF142 BI142 KI143 UE143 AEA143 ANW143 AXS143 BHO143 BRK143 CBG143 CLC143 CUY143 DEU143 DOQ143 DYM143 EII143 ESE143 FCA143 FLW143 FVS143 GFO143 GPK143 GZG143 HJC143 HSY143 ICU143 IMQ143 IWM143 JGI143 JQE143 KAA143 KJW143 KTS143 LDO143 LNK143 LXG143 MHC143 MQY143 NAU143 NKQ143 NUM143 OEI143 OOE143 OYA143 PHW143 PRS143 QBO143 QLK143 QVG143 RFC143 ROY143 RYU143 SIQ143 SSM143 TCI143 TME143 TWA143 UFW143 UPS143 UZO143 VJK143 VTG143 WDC143 WMY143 WWU143 KO143 UK143 AEG143 AOC143 AXY143 BHU143 BRQ143 CBM143 CLI143 CVE143 DFA143 DOW143 DYS143 EIO143 ESK143 FCG143 FMC143 FVY143 GFU143 GPQ143 GZM143 HJI143 HTE143 IDA143 IMW143 IWS143 JGO143 JQK143 KAG143 KKC143 KTY143 LDU143 LNQ143 LXM143 MHI143 MRE143 NBA143 NKW143 NUS143 OEO143 OOK143 OYG143 PIC143 PRY143 QBU143 QLQ143 QVM143 RFI143 RPE143 RZA143 SIW143 SSS143 TCO143 TMK143 TWG143 UGC143 UPY143 UZU143 VJQ143 VTM143 WDI143 WNE143 WXA143 KL143 UH143 AED143 ANZ143 AXV143 BHR143 BRN143 CBJ143 CLF143 CVB143 DEX143 DOT143 DYP143 EIL143 ESH143 FCD143 FLZ143 FVV143 GFR143 GPN143 GZJ143 HJF143 HTB143 ICX143 IMT143 IWP143 JGL143 JQH143 KAD143 KJZ143 KTV143 LDR143 LNN143 LXJ143 MHF143 MRB143 NAX143 NKT143 NUP143 OEL143 OOH143 OYD143 PHZ143 PRV143 QBR143 QLN143 QVJ143 RFF143 RPB143 RYX143 SIT143 SSP143 TCL143 TMH143 TWD143 UFZ143 UPV143 UZR143 BJ143:BJ144 BD143:BD144 BG143:BG144 VJN143 VTJ143 WDF143 WNB143 VJY141 BI145 BF145 WWX146 KI146 UE146 AEA146 ANW146 AXS146 BHO146 BRK146 CBG146 CLC146 CUY146 DEU146 DOQ146 DYM146 EII146 ESE146 FCA146 FLW146 FVS146 GFO146 GPK146 GZG146 HJC146 HSY146 ICU146 IMQ146 IWM146 JGI146 JQE146 KAA146 KJW146 KTS146 LDO146 LNK146 LXG146 MHC146 MQY146 NAU146 NKQ146 NUM146 OEI146 OOE146 OYA146 PHW146 PRS146 QBO146 QLK146 QVG146 RFC146 ROY146 RYU146 SIQ146 SSM146 TCI146 TME146 TWA146 UFW146 UPS146 UZO146 VJK146 VTG146 WDC146 WMY146 WWU146 KO146 UK146 AEG146 AOC146 AXY146 BHU146 BRQ146 CBM146 CLI146 CVE146 DFA146 DOW146 DYS146 EIO146 ESK146 FCG146 FMC146 FVY146 GFU146 GPQ146 GZM146 HJI146 HTE146 IDA146 IMW146 IWS146 JGO146 JQK146 KAG146 KKC146 KTY146 LDU146 LNQ146 LXM146 MHI146 MRE146 NBA146 NKW146 NUS146 OEO146 OOK146 OYG146 PIC146 PRY146 QBU146 QLQ146 QVM146 RFI146 RPE146 RZA146 SIW146 SSS146 TCO146 TMK146 TWG146 UGC146 UPY146 UZU146 VJQ146 VTM146 WDI146 WNE146 WXA146 KL146 UH146 AED146 ANZ146 AXV146 BHR146 BRN146 CBJ146 CLF146 CVB146 DEX146 DOT146 DYP146 EIL146 ESH146 FCD146 FLZ146 FVV146 GFR146 GPN146 GZJ146 HJF146 HTB146 ICX146 IMT146 IWP146 JGL146 JQH146 KAD146 KJZ146 KTV146 LDR146 LNN146 LXJ146 MHF146 MRB146 NAX146 NKT146 NUP146 OEL146 OOH146 OYD146 PHZ146 PRV146 QBR146 QLN146 QVJ146 RFF146 RPB146 RYX146 SIT146 SSP146 TCL146 TMH146 TWD146 UFZ146 UPV146 UZR146 BJ146 BD146 BG146 VJN146 VTJ146 WDF146 WNB146 BF147 BI147 WWX148 KI148 UE148 AEA148 ANW148 AXS148 BHO148 BRK148 CBG148 CLC148 CUY148 DEU148 DOQ148 DYM148 EII148 ESE148 FCA148 FLW148 FVS148 GFO148 GPK148 GZG148 HJC148 HSY148 ICU148 IMQ148 IWM148 JGI148 JQE148 KAA148 KJW148 KTS148 LDO148 LNK148 LXG148 MHC148 MQY148 NAU148 NKQ148 NUM148 OEI148 OOE148 OYA148 PHW148 PRS148 QBO148 QLK148 QVG148 RFC148 ROY148 RYU148 SIQ148 SSM148 TCI148 TME148 TWA148 UFW148 UPS148 UZO148 VJK148 VTG148 WDC148 WMY148 WWU148 KO148 UK148 AEG148 AOC148 AXY148 BHU148 BRQ148 CBM148 CLI148 CVE148 DFA148 DOW148 DYS148 EIO148 ESK148 FCG148 FMC148 FVY148 GFU148 GPQ148 GZM148 HJI148 HTE148 IDA148 IMW148 IWS148 JGO148 JQK148 KAG148 KKC148 KTY148 LDU148 LNQ148 LXM148 MHI148 MRE148 NBA148 NKW148 NUS148 OEO148 OOK148 OYG148 PIC148 PRY148 QBU148 QLQ148 QVM148 RFI148 RPE148 RZA148 SIW148 SSS148 TCO148 TMK148 TWG148 UGC148 UPY148 UZU148 VJQ148 VTM148 WDI148 WNE148 WXA148 KL148 UH148 AED148 ANZ148 AXV148 BHR148 BRN148 CBJ148 CLF148 CVB148 DEX148 DOT148 DYP148 EIL148 ESH148 FCD148 FLZ148 FVV148 GFR148 GPN148 GZJ148 HJF148 HTB148 ICX148 IMT148 IWP148 JGL148 JQH148 KAD148 KJZ148 KTV148 LDR148 LNN148 LXJ148 MHF148 MRB148 NAX148 NKT148 NUP148 OEL148 OOH148 OYD148 PHZ148 PRV148 QBR148 QLN148 QVJ148 RFF148 RPB148 RYX148 SIT148 SSP148 TCL148 TMH148 TWD148 UFZ148 UPV148 UZR148 BJ148 BD148 BG148 VJN148 VTJ148 WDF148 WNB148 BI149 BF149 BF151 KI150 UE150 AEA150 ANW150 AXS150 BHO150 BRK150 CBG150 CLC150 CUY150 DEU150 DOQ150 DYM150 EII150 ESE150 FCA150 FLW150 FVS150 GFO150 GPK150 GZG150 HJC150 HSY150 ICU150 IMQ150 IWM150 JGI150 JQE150 KAA150 KJW150 KTS150 LDO150 LNK150 LXG150 MHC150 MQY150 NAU150 NKQ150 NUM150 OEI150 OOE150 OYA150 PHW150 PRS150 QBO150 QLK150 QVG150 RFC150 ROY150 RYU150 SIQ150 SSM150 TCI150 TME150 TWA150 UFW150 UPS150 UZO150 VJK150 VTG150 WDC150 WMY150 WWU150 KO150 UK150 AEG150 AOC150 AXY150 BHU150 BRQ150 CBM150 CLI150 CVE150 DFA150 DOW150 DYS150 EIO150 ESK150 FCG150 FMC150 FVY150 GFU150 GPQ150 GZM150 HJI150 HTE150 IDA150 IMW150 IWS150 JGO150 JQK150 KAG150 KKC150 KTY150 LDU150 LNQ150 LXM150 MHI150 MRE150 NBA150 NKW150 NUS150 OEO150 OOK150 OYG150 PIC150 PRY150 QBU150 QLQ150 QVM150 RFI150 RPE150 RZA150 SIW150 SSS150 TCO150 TMK150 TWG150 UGC150 UPY150 UZU150 VJQ150 VTM150 WDI150 WNE150 WXA150 KL150 UH150 AED150 ANZ150 AXV150 BHR150 BRN150 CBJ150 CLF150 CVB150 DEX150 DOT150 DYP150 EIL150 ESH150 FCD150 FLZ150 FVV150 GFR150 GPN150 GZJ150 HJF150 HTB150 ICX150 IMT150 IWP150 JGL150 JQH150 KAD150 KJZ150 KTV150 LDR150 LNN150 LXJ150 MHF150 MRB150 NAX150 NKT150 NUP150 OEL150 OOH150 OYD150 PHZ150 PRV150 QBR150 QLN150 QVJ150 RFF150 RPB150 RYX150 SIT150 SSP150 TCL150 TMH150 TWD150 UFZ150 UPV150 UZR150 BJ150 BD150 BG150 VJN150 VTJ150 WDF150 WNB150 WWX150 KI186 UE186 AEA186 ANW186 AXS186 BHO186 BRK186 CBG186 CLC186 CUY186 DEU186 DOQ186 DYM186 EII186 ESE186 FCA186 FLW186 FVS186 GFO186 GPK186 GZG186 HJC186 HSY186 ICU186 IMQ186 IWM186 JGI186 JQE186 KAA186 KJW186 KTS186 LDO186 LNK186 LXG186 MHC186 MQY186 NAU186 NKQ186 NUM186 OEI186 OOE186 OYA186 PHW186 PRS186 QBO186 QLK186 QVG186 RFC186 ROY186 RYU186 SIQ186 SSM186 TCI186 TME186 TWA186 UFW186 UPS186 UZO186 VJK186 VTG186 WDC186 WMY186 WWU186 KO186 UK186 AEG186 AOC186 AXY186 BHU186 BRQ186 CBM186 CLI186 CVE186 DFA186 DOW186 DYS186 EIO186 ESK186 FCG186 FMC186 FVY186 GFU186 GPQ186 GZM186 HJI186 HTE186 IDA186 IMW186 IWS186 JGO186 JQK186 KAG186 KKC186 KTY186 LDU186 LNQ186 LXM186 MHI186 MRE186 NBA186 NKW186 NUS186 OEO186 OOK186 OYG186 PIC186 PRY186 QBU186 QLQ186 QVM186 RFI186 RPE186 RZA186 SIW186 SSS186 TCO186 TMK186 TWG186 UGC186 UPY186 UZU186 VJQ186 VTM186 WDI186 WNE186 WXA186 KL186 UH186 AED186 ANZ186 AXV186 BHR186 BRN186 CBJ186 CLF186 CVB186 DEX186 DOT186 DYP186 EIL186 ESH186 FCD186 FLZ186 FVV186 GFR186 GPN186 GZJ186 HJF186 HTB186 ICX186 IMT186 IWP186 JGL186 JQH186 KAD186 KJZ186 KTV186 LDR186 LNN186 LXJ186 MHF186 MRB186 NAX186 NKT186 NUP186 OEL186 OOH186 OYD186 PHZ186 PRV186 QBR186 QLN186 QVJ186 RFF186 RPB186 RYX186 SIT186 SSP186 TCL186 TMH186 TWD186 UFZ186 UPV186 UZR186 BJ186 BG186 VJN186 VTJ186 WDF186 WNB186 VJY144 UZU191 VAC249 AEC128 WXE129 KP129 UL129 AEH129 AOD129 AXZ129 BHV129 BRR129 CBN129 CLJ129 CVF129 DFB129 DOX129 DYT129 EIP129 ESL129 FCH129 FMD129 FVZ129 GFV129 GPR129 GZN129 HJJ129 HTF129 IDB129 IMX129 IWT129 JGP129 JQL129 KAH129 KKD129 KTZ129 LDV129 LNR129 LXN129 MHJ129 MRF129 NBB129 NKX129 NUT129 OEP129 OOL129 OYH129 PID129 PRZ129 QBV129 QLR129 QVN129 RFJ129 RPF129 RZB129 SIX129 SST129 TCP129 TML129 TWH129 UGD129 UPZ129 UZV129 VJR129 VTN129 WDJ129 WNF129 WXB129 KV129 UR129 AEN129 AOJ129 AYF129 BIB129 BRX129 CBT129 CLP129 CVL129 DFH129 DPD129 DYZ129 EIV129 ESR129 FCN129 FMJ129 FWF129 GGB129 GPX129 GZT129 HJP129 HTL129 IDH129 IND129 IWZ129 JGV129 JQR129 KAN129 KKJ129 KUF129 LEB129 LNX129 LXT129 MHP129 MRL129 NBH129 NLD129 NUZ129 OEV129 OOR129 OYN129 PIJ129 PSF129 QCB129 QLX129 QVT129 RFP129 RPL129 RZH129 SJD129 SSZ129 TCV129 TMR129 TWN129 UGJ129 UQF129 VAB129 VJX129 VTT129 WDP129 WNL129 WXH129 KS129 UO129 AEK129 AOG129 AYC129 BHY129 BRU129 CBQ129 CLM129 CVI129 DFE129 DPA129 DYW129 EIS129 ESO129 FCK129 FMG129 FWC129 GFY129 GPU129 GZQ129 HJM129 HTI129 IDE129 INA129 IWW129 JGS129 JQO129 KAK129 KKG129 KUC129 LDY129 LNU129 LXQ129 MHM129 MRI129 NBE129 NLA129 NUW129 OES129 OOO129 OYK129 PIG129 PSC129 QBY129 QLU129 QVQ129 RFM129 RPI129 RZE129 SJA129 SSW129 TCS129 TMO129 TWK129 UGG129 UQC129 UZY129 VJU129 VTQ129 WDM129 WNI129 BB129 VUA124 WNH114 WDL114 VTP114 VJT114 UZX114 UQB114 UGF114 TWJ114 TMN114 TCR114 SSV114 SIZ114 RZD114 RPH114 RFL114 QVP114 QLT114 QBX114 PSB114 PIF114 OYJ114 OON114 OER114 NUV114 NKZ114 NBD114 MRH114 MHL114 LXP114 LNT114 LDX114 KUB114 KKF114 KAJ114 JQN114 JGR114 IWV114 IMZ114 IDD114 HTH114 HJL114 GZP114 GPT114 GFX114 FWB114 FMF114 FCJ114 ESN114 EIR114 DYV114 DOZ114 DFD114 CVH114 CLL114 CBP114 BRT114 BHX114 AYB114 AOF114 AEJ114 UN114 KR114 WXG114 WNK114 WDO114 VTS114 VJW114 VAA114 UQE114 UGI114 TWM114 TMQ114 TCU114 SSY114 SJC114 RZG114 RPK114 RFO114 QVS114 QLW114 QCA114 PSE114 PII114 OYM114 OOQ114 OEU114 NUY114 NLC114 NBG114 MRK114 MHO114 LXS114 LNW114 LEA114 KUE114 KKI114 KAM114 JQQ114 JGU114 IWY114 INC114 IDG114 HTK114 HJO114 GZS114 GPW114 GGA114 FWE114 FMI114 FCM114 ESQ114 EIU114 DYY114 DPC114 DFG114 CVK114 CLO114 CBS114 BRW114 BIA114 AYE114 AOI114 AEM114 UQ114 KU114 WXJ114 WNN114 WDR114 VTV114 VJZ114 VAD114 UQH114 UGL114 TWP114 TMT114 TCX114 STB114 SJF114 RZJ114 RPN114 RFR114 QVV114 QLZ114 QCD114 PSH114 PIL114 OYP114 OOT114 OEX114 NVB114 NLF114 NBJ114 MRN114 MHR114 LXV114 LNZ114 LED114 KUH114 KKL114 KAP114 JQT114 JGX114 IXB114 INF114 IDJ114 HTN114 HJR114 GZV114 GPZ114 GGD114 FWH114 FML114 FCP114 EST114 EIX114 DZB114 DPF114 DFJ114 CVN114 CLR114 CBV114 BRZ114 BID114 AYH114 AOL114 AEP114 UT114 KX114 WXD114 BD114:BD115 WXE115 KP115 UL115 AEH115 AOD115 AXZ115 BHV115 BRR115 CBN115 CLJ115 CVF115 DFB115 DOX115 DYT115 EIP115 ESL115 FCH115 FMD115 FVZ115 GFV115 GPR115 GZN115 HJJ115 HTF115 IDB115 IMX115 IWT115 JGP115 JQL115 KAH115 KKD115 KTZ115 LDV115 LNR115 LXN115 MHJ115 MRF115 NBB115 NKX115 NUT115 OEP115 OOL115 OYH115 PID115 PRZ115 QBV115 QLR115 QVN115 RFJ115 RPF115 RZB115 SIX115 SST115 TCP115 TML115 TWH115 UGD115 UPZ115 UZV115 VJR115 VTN115 WDJ115 WNF115 WXB115 KV115 UR115 AEN115 AOJ115 AYF115 BIB115 BRX115 CBT115 CLP115 CVL115 DFH115 DPD115 DYZ115 EIV115 ESR115 FCN115 FMJ115 FWF115 GGB115 GPX115 GZT115 HJP115 HTL115 IDH115 IND115 IWZ115 JGV115 JQR115 KAN115 KKJ115 KUF115 LEB115 LNX115 LXT115 MHP115 MRL115 NBH115 NLD115 NUZ115 OEV115 OOR115 OYN115 PIJ115 PSF115 QCB115 QLX115 QVT115 RFP115 RPL115 RZH115 SJD115 SSZ115 TCV115 TMR115 TWN115 UGJ115 UQF115 VAB115 VJX115 VTT115 WDP115 WNL115 WXH115 KS115 UO115 AEK115 AOG115 AYC115 BHY115 BRU115 CBQ115 CLM115 CVI115 DFE115 DPA115 DYW115 EIS115 ESO115 FCK115 FMG115 FWC115 GFY115 GPU115 GZQ115 HJM115 HTI115 IDE115 INA115 IWW115 JGS115 JQO115 KAK115 KKG115 KUC115 LDY115 LNU115 LXQ115 MHM115 MRI115 NBE115 NLA115 NUW115 OES115 OOO115 OYK115 PIG115 PSC115 QBY115 QLU115 QVQ115 RFM115 RPI115 RZE115 SJA115 SSW115 TCS115 TMO115 TWK115 UGG115 UQC115 UZY115 VJU115 VTQ115 WDM115 WNH116 WDL116 VTP116 VJT116 UZX116 UQB116 UGF116 TWJ116 TMN116 TCR116 SSV116 SIZ116 RZD116 RPH116 RFL116 QVP116 QLT116 QBX116 PSB116 PIF116 OYJ116 OON116 OER116 NUV116 NKZ116 NBD116 MRH116 MHL116 LXP116 LNT116 LDX116 KUB116 KKF116 KAJ116 JQN116 JGR116 IWV116 IMZ116 IDD116 HTH116 HJL116 GZP116 GPT116 GFX116 FWB116 FMF116 FCJ116 ESN116 EIR116 DYV116 DOZ116 DFD116 CVH116 CLL116 CBP116 BRT116 BHX116 AYB116 AOF116 AEJ116 UN116 KR116 WXG116 WNK116 WDO116 VTS116 VJW116 VAA116 UQE116 UGI116 TWM116 TMQ116 TCU116 SSY116 SJC116 RZG116 RPK116 RFO116 QVS116 QLW116 QCA116 PSE116 PII116 OYM116 OOQ116 OEU116 NUY116 NLC116 NBG116 MRK116 MHO116 LXS116 LNW116 LEA116 KUE116 KKI116 KAM116 JQQ116 JGU116 IWY116 INC116 IDG116 HTK116 HJO116 GZS116 GPW116 GGA116 FWE116 FMI116 FCM116 ESQ116 EIU116 DYY116 DPC116 DFG116 CVK116 CLO116 CBS116 BRW116 BIA116 AYE116 AOI116 AEM116 UQ116 KU116 WXJ116 WNN116 WDR116 VTV116 VJZ116 VAD116 UQH116 UGL116 TWP116 TMT116 TCX116 STB116 SJF116 RZJ116 RPN116 RFR116 QVV116 QLZ116 QCD116 PSH116 PIL116 OYP116 OOT116 OEX116 NVB116 NLF116 NBJ116 MRN116 MHR116 LXV116 LNZ116 LED116 KUH116 KKL116 KAP116 JQT116 JGX116 IXB116 INF116 IDJ116 HTN116 HJR116 GZV116 GPZ116 GGD116 FWH116 FML116 FCP116 EST116 EIX116 DZB116 DPF116 DFJ116 CVN116 CLR116 CBV116 BRZ116 BID116 AYH116 AOL116 AEP116 UT116 KX116 WXD116 WNI117 WXE117 KP117 UL117 AEH117 AOD117 AXZ117 BHV117 BRR117 CBN117 CLJ117 CVF117 DFB117 DOX117 DYT117 EIP117 ESL117 FCH117 FMD117 FVZ117 GFV117 GPR117 GZN117 HJJ117 HTF117 IDB117 IMX117 IWT117 JGP117 JQL117 KAH117 KKD117 KTZ117 LDV117 LNR117 LXN117 MHJ117 MRF117 NBB117 NKX117 NUT117 OEP117 OOL117 OYH117 PID117 PRZ117 QBV117 QLR117 QVN117 RFJ117 RPF117 RZB117 SIX117 SST117 TCP117 TML117 TWH117 UGD117 UPZ117 UZV117 VJR117 VTN117 WDJ117 WNF117 WXB117 KV117 UR117 AEN117 AOJ117 AYF117 BIB117 BRX117 CBT117 CLP117 CVL117 DFH117 DPD117 DYZ117 EIV117 ESR117 FCN117 FMJ117 FWF117 GGB117 GPX117 GZT117 HJP117 HTL117 IDH117 IND117 IWZ117 JGV117 JQR117 KAN117 KKJ117 KUF117 LEB117 LNX117 LXT117 MHP117 MRL117 NBH117 NLD117 NUZ117 OEV117 OOR117 OYN117 PIJ117 PSF117 QCB117 QLX117 QVT117 RFP117 RPL117 RZH117 SJD117 SSZ117 TCV117 TMR117 TWN117 UGJ117 UQF117 VAB117 VJX117 VTT117 WDP117 WNL117 WXH117 KS117 UO117 AEK117 AOG117 AYC117 BHY117 BRU117 CBQ117 CLM117 CVI117 DFE117 DPA117 DYW117 EIS117 ESO117 FCK117 FMG117 FWC117 GFY117 GPU117 GZQ117 HJM117 HTI117 IDE117 INA117 IWW117 JGS117 JQO117 KAK117 KKG117 KUC117 LDY117 LNU117 LXQ117 MHM117 MRI117 NBE117 NLA117 NUW117 OES117 OOO117 OYK117 PIG117 PSC117 QBY117 QLU117 QVQ117 RFM117 RPI117 RZE117 SJA117 SSW117 TCS117 TMO117 TWK117 UGG117 UQC117 UZY117 VJU117 VTQ117 WDM117 WXD118 WNH118 WDL118 VTP118 VJT118 UZX118 UQB118 UGF118 TWJ118 TMN118 TCR118 SSV118 SIZ118 RZD118 RPH118 RFL118 QVP118 QLT118 QBX118 PSB118 PIF118 OYJ118 OON118 OER118 NUV118 NKZ118 NBD118 MRH118 MHL118 LXP118 LNT118 LDX118 KUB118 KKF118 KAJ118 JQN118 JGR118 IWV118 IMZ118 IDD118 HTH118 HJL118 GZP118 GPT118 GFX118 FWB118 FMF118 FCJ118 ESN118 EIR118 DYV118 DOZ118 DFD118 CVH118 CLL118 CBP118 BRT118 BHX118 AYB118 AOF118 AEJ118 UN118 KR118 WXG118 WNK118 WDO118 VTS118 VJW118 VAA118 UQE118 UGI118 TWM118 TMQ118 TCU118 SSY118 SJC118 RZG118 RPK118 RFO118 QVS118 QLW118 QCA118 PSE118 PII118 OYM118 OOQ118 OEU118 NUY118 NLC118 NBG118 MRK118 MHO118 LXS118 LNW118 LEA118 KUE118 KKI118 KAM118 JQQ118 JGU118 IWY118 INC118 IDG118 HTK118 HJO118 GZS118 GPW118 GGA118 FWE118 FMI118 FCM118 ESQ118 EIU118 DYY118 DPC118 DFG118 CVK118 CLO118 CBS118 BRW118 BIA118 AYE118 AOI118 AEM118 UQ118 KU118 WXJ118 WNN118 WDR118 VTV118 VJZ118 VAD118 UQH118 UGL118 TWP118 TMT118 TCX118 STB118 SJF118 RZJ118 RPN118 RFR118 QVV118 QLZ118 QCD118 PSH118 PIL118 OYP118 OOT118 OEX118 NVB118 NLF118 NBJ118 MRN118 MHR118 LXV118 LNZ118 LED118 KUH118 KKL118 KAP118 JQT118 JGX118 IXB118 INF118 IDJ118 HTN118 HJR118 GZV118 GPZ118 GGD118 FWH118 FML118 FCP118 EST118 EIX118 DZB118 DPF118 DFJ118 CVN118 CLR118 CBV118 BRZ118 BID118 AYH118 AOL118 AEP118 UT118 KX118 WNI119 WXE119 KP119 UL119 AEH119 AOD119 AXZ119 BHV119 BRR119 CBN119 CLJ119 CVF119 DFB119 DOX119 DYT119 EIP119 ESL119 FCH119 FMD119 FVZ119 GFV119 GPR119 GZN119 HJJ119 HTF119 IDB119 IMX119 IWT119 JGP119 JQL119 KAH119 KKD119 KTZ119 LDV119 LNR119 LXN119 MHJ119 MRF119 NBB119 NKX119 NUT119 OEP119 OOL119 OYH119 PID119 PRZ119 QBV119 QLR119 QVN119 RFJ119 RPF119 RZB119 SIX119 SST119 TCP119 TML119 TWH119 UGD119 UPZ119 UZV119 VJR119 VTN119 WDJ119 WNF119 WXB119 KV119 UR119 AEN119 AOJ119 AYF119 BIB119 BRX119 CBT119 CLP119 CVL119 DFH119 DPD119 DYZ119 EIV119 ESR119 FCN119 FMJ119 FWF119 GGB119 GPX119 GZT119 HJP119 HTL119 IDH119 IND119 IWZ119 JGV119 JQR119 KAN119 KKJ119 KUF119 LEB119 LNX119 LXT119 MHP119 MRL119 NBH119 NLD119 NUZ119 OEV119 OOR119 OYN119 PIJ119 PSF119 QCB119 QLX119 QVT119 RFP119 RPL119 RZH119 SJD119 SSZ119 TCV119 TMR119 TWN119 UGJ119 UQF119 VAB119 VJX119 VTT119 WDP119 WNL119 WXH119 KS119 UO119 AEK119 AOG119 AYC119 BHY119 BRU119 CBQ119 CLM119 CVI119 DFE119 DPA119 DYW119 EIS119 ESO119 FCK119 FMG119 FWC119 GFY119 GPU119 GZQ119 HJM119 HTI119 IDE119 INA119 IWW119 JGS119 JQO119 KAK119 KKG119 KUC119 LDY119 LNU119 LXQ119 MHM119 MRI119 NBE119 NLA119 NUW119 OES119 OOO119 OYK119 PIG119 PSC119 QBY119 QLU119 QVQ119 RFM119 RPI119 RZE119 SJA119 SSW119 TCS119 TMO119 TWK119 UGG119 UQC119 UZY119 VJU119 VTQ119 WDM119 KX120 WXD120 WNH120 WDL120 VTP120 VJT120 UZX120 UQB120 UGF120 TWJ120 TMN120 TCR120 SSV120 SIZ120 RZD120 RPH120 RFL120 QVP120 QLT120 QBX120 PSB120 PIF120 OYJ120 OON120 OER120 NUV120 NKZ120 NBD120 MRH120 MHL120 LXP120 LNT120 LDX120 KUB120 KKF120 KAJ120 JQN120 JGR120 IWV120 IMZ120 IDD120 HTH120 HJL120 GZP120 GPT120 GFX120 FWB120 FMF120 FCJ120 ESN120 EIR120 DYV120 DOZ120 DFD120 CVH120 CLL120 CBP120 BRT120 BHX120 AYB120 AOF120 AEJ120 UN120 KR120 WXG120 WNK120 WDO120 VTS120 VJW120 VAA120 UQE120 UGI120 TWM120 TMQ120 TCU120 SSY120 SJC120 RZG120 RPK120 RFO120 QVS120 QLW120 QCA120 PSE120 PII120 OYM120 OOQ120 OEU120 NUY120 NLC120 NBG120 MRK120 MHO120 LXS120 LNW120 LEA120 KUE120 KKI120 KAM120 JQQ120 JGU120 IWY120 INC120 IDG120 HTK120 HJO120 GZS120 GPW120 GGA120 FWE120 FMI120 FCM120 ESQ120 EIU120 DYY120 DPC120 DFG120 CVK120 CLO120 CBS120 BRW120 BIA120 AYE120 AOI120 AEM120 UQ120 KU120 WXJ120 WNN120 WDR120 VTV120 VJZ120 VAD120 UQH120 UGL120 TWP120 TMT120 TCX120 STB120 SJF120 RZJ120 RPN120 RFR120 QVV120 QLZ120 QCD120 PSH120 PIL120 OYP120 OOT120 OEX120 NVB120 NLF120 NBJ120 MRN120 MHR120 LXV120 LNZ120 LED120 KUH120 KKL120 KAP120 JQT120 JGX120 IXB120 INF120 IDJ120 HTN120 HJR120 GZV120 GPZ120 GGD120 FWH120 FML120 FCP120 EST120 EIX120 DZB120 DPF120 DFJ120 CVN120 CLR120 CBV120 BRZ120 BID120 AYH120 AOL120 AEP120 UT120 UT122 WXE121 KP121 UL121 AEH121 AOD121 AXZ121 BHV121 BRR121 CBN121 CLJ121 CVF121 DFB121 DOX121 DYT121 EIP121 ESL121 FCH121 FMD121 FVZ121 GFV121 GPR121 GZN121 HJJ121 HTF121 IDB121 IMX121 IWT121 JGP121 JQL121 KAH121 KKD121 KTZ121 LDV121 LNR121 LXN121 MHJ121 MRF121 NBB121 NKX121 NUT121 OEP121 OOL121 OYH121 PID121 PRZ121 QBV121 QLR121 QVN121 RFJ121 RPF121 RZB121 SIX121 SST121 TCP121 TML121 TWH121 UGD121 UPZ121 UZV121 VJR121 VTN121 WDJ121 WNF121 WXB121 KV121 UR121 AEN121 AOJ121 AYF121 BIB121 BRX121 CBT121 CLP121 CVL121 DFH121 DPD121 DYZ121 EIV121 ESR121 FCN121 FMJ121 FWF121 GGB121 GPX121 GZT121 HJP121 HTL121 IDH121 IND121 IWZ121 JGV121 JQR121 KAN121 KKJ121 KUF121 LEB121 LNX121 LXT121 MHP121 MRL121 NBH121 NLD121 NUZ121 OEV121 OOR121 OYN121 PIJ121 PSF121 QCB121 QLX121 QVT121 RFP121 RPL121 RZH121 SJD121 SSZ121 TCV121 TMR121 TWN121 UGJ121 UQF121 VAB121 VJX121 VTT121 WDP121 WNL121 WXH121 KS121 UO121 AEK121 AOG121 AYC121 BHY121 BRU121 CBQ121 CLM121 CVI121 DFE121 DPA121 DYW121 EIS121 ESO121 FCK121 FMG121 FWC121 GFY121 GPU121 GZQ121 HJM121 HTI121 IDE121 INA121 IWW121 JGS121 JQO121 KAK121 KKG121 KUC121 LDY121 LNU121 LXQ121 MHM121 MRI121 NBE121 NLA121 NUW121 OES121 OOO121 OYK121 PIG121 PSC121 QBY121 QLU121 QVQ121 RFM121 RPI121 RZE121 SJA121 SSW121 TCS121 TMO121 TWK121 UGG121 UQC121 UZY121 VJU121 VTQ121 WDM121 BI160:BI170 BF160:BF170 BD171 BG171 BJ171 BF172:BF173 BI172:BI173 BD174 BG174 BJ174 BI175:BI176 BF175:BF176 BF178:BF184 BG177 BJ177 WWX140 VAC141 UQG141 UGK141 TWO141 TMS141 TCW141 STA141 SJE141 RZI141 RPM141 RFQ141 QVU141 QLY141 QCC141 PSG141 PIK141 OYO141 OOS141 OEW141 NVA141 NLE141 NBI141 MRM141 MHQ141 LXU141 LNY141 LEC141 KUG141 KKK141 KAO141 JQS141 JGW141 IXA141 INE141 IDI141 HTM141 HJQ141 GZU141 GPY141 GGC141 FWG141 FMK141 FCO141 ESS141 EIW141 DZA141 DPE141 DFI141 CVM141 CLQ141 CBU141 BRY141 BIC141 AYG141 AOK141 AEO141 US141 KW141 WXL141 WNP141 WDT141 VTX141 VKB141 VAF141 UQJ141 UGN141 TWR141 TMV141 TCZ141 STD141 SJH141 RZL141 RPP141 RFT141 QVX141 QMB141 QCF141 PSJ141 PIN141 OYR141 OOV141 OEZ141 NVD141 NLH141 NBL141 MRP141 MHT141 LXX141 LOB141 LEF141 KUJ141 KKN141 KAR141 JQV141 JGZ141 IXD141 INH141 IDL141 HTP141 HJT141 GZX141 GQB141 GGF141 FWJ141 FMN141 FCR141 ESV141 EIZ141 DZD141 DPH141 DFL141 CVP141 CLT141 CBX141 BSB141 BIF141 AYJ141 AON141 AER141 UV141 KZ141 WXF141 WNJ141 WDN141 VTR141 VJV141 UZZ141 UQD141 UGH141 TWL141 TMP141 TCT141 SSX141 SJB141 RZF141 RPJ141 RFN141 QVR141 QLV141 QBZ141 PSD141 PIH141 OYL141 OOP141 OET141 NUX141 NLB141 NBF141 MRJ141 MHN141 LXR141 LNV141 LDZ141 KUD141 KKH141 KAL141 JQP141 JGT141 IWX141 INB141 IDF141 HTJ141 HJN141 GZR141 GPV141 GFZ141 FWD141 FMH141 FCL141 ESP141 EIT141 DYX141 DPB141 DFF141 CVJ141 CLN141 CBR141 BRV141 BHZ141 AYD141 AOH141 AEL141 UP141 KT141 WXI141 WNM141 WDQ141 VTU141 WWX143 VAC144 UQG144 UGK144 TWO144 TMS144 TCW144 STA144 SJE144 RZI144 RPM144 RFQ144 QVU144 QLY144 QCC144 PSG144 PIK144 OYO144 OOS144 OEW144 NVA144 NLE144 NBI144 MRM144 MHQ144 LXU144 LNY144 LEC144 KUG144 KKK144 KAO144 JQS144 JGW144 IXA144 INE144 IDI144 HTM144 HJQ144 GZU144 GPY144 GGC144 FWG144 FMK144 FCO144 ESS144 EIW144 DZA144 DPE144 DFI144 CVM144 CLQ144 CBU144 BRY144 BIC144 AYG144 AOK144 AEO144 US144 KW144 WXL144 WNP144 WDT144 VTX144 VKB144 VAF144 UQJ144 UGN144 TWR144 TMV144 TCZ144 STD144 SJH144 RZL144 RPP144 RFT144 QVX144 QMB144 QCF144 PSJ144 PIN144 OYR144 OOV144 OEZ144 NVD144 NLH144 NBL144 MRP144 MHT144 LXX144 LOB144 LEF144 KUJ144 KKN144 KAR144 JQV144 JGZ144 IXD144 INH144 IDL144 HTP144 HJT144 GZX144 GQB144 GGF144 FWJ144 FMN144 FCR144 ESV144 EIZ144 DZD144 DPH144 DFL144 CVP144 CLT144 CBX144 BSB144 BIF144 AYJ144 AON144 AER144 UV144 KZ144 WXF144 WNJ144 WDN144 VTR144 VJV144 UZZ144 UQD144 UGH144 TWL144 TMP144 TCT144 SSX144 SJB144 RZF144 RPJ144 RFN144 QVR144 QLV144 QBZ144 PSD144 PIH144 OYL144 OOP144 OET144 NUX144 NLB144 NBF144 MRJ144 MHN144 LXR144 LNV144 LDZ144 KUD144 KKH144 KAL144 JQP144 JGT144 IWX144 INB144 IDF144 HTJ144 HJN144 GZR144 GPV144 GFZ144 FWD144 FMH144 FCL144 ESP144 EIT144 DYX144 DPB144 DFF144 CVJ144 CLN144 CBR144 BRV144 BHZ144 AYD144 AOH144 AEL144 UP144 KT144 WXI144 WNM144 WDQ144 VTU144 BF241 BJ242:BJ243 BD242:BD243 BG242:BG243 BE239:BE240 AEN123 WDW124 WNS124 WXO124 KZ124 UV124 AER124 AON124 AYJ124 BIF124 BSB124 CBX124 CLT124 CVP124 DFL124 DPH124 DZD124 EIZ124 ESV124 FCR124 FMN124 FWJ124 GGF124 GQB124 GZX124 HJT124 HTP124 IDL124 INH124 IXD124 JGZ124 JQV124 KAR124 KKN124 KUJ124 LEF124 LOB124 LXX124 MHT124 MRP124 NBL124 NLH124 NVD124 OEZ124 OOV124 OYR124 PIN124 PSJ124 QCF124 QMB124 QVX124 RFT124 RPP124 RZL124 SJH124 STD124 TCZ124 TMV124 TWR124 UGN124 UQJ124 VAF124 VKB124 VTX124 WDT124 WNP124 WXL124 LC124 UY124 AEU124 AOQ124 AYM124 BII124 BSE124 CCA124 CLW124 CVS124 DFO124 DPK124 DZG124 EJC124 ESY124 FCU124 FMQ124 FWM124 GGI124 GQE124 HAA124 HJW124 HTS124 IDO124 INK124 IXG124 JHC124 JQY124 KAU124 KKQ124 KUM124 LEI124 LOE124 LYA124 MHW124 MRS124 NBO124 NLK124 NVG124 OFC124 OOY124 OYU124 PIQ124 PSM124 QCI124 QME124 QWA124 RFW124 RPS124 RZO124 SJK124 STG124 TDC124 TMY124 TWU124 UGQ124 UQM124 VAI124 VKE124 WWX127 AEA132 ANW132 AXS132 BHO132 BRK132 CBG132 CLC132 CUY132 DEU132 DOQ132 DYM132 EII132 ESE132 FCA132 FLW132 FVS132 GFO132 GPK132 GZG132 HJC132 HSY132 ICU132 IMQ132 IWM132 JGI132 JQE132 KAA132 KJW132 KTS132 LDO132 LNK132 LXG132 MHC132 MQY132 NAU132 NKQ132 NUM132 OEI132 OOE132 OYA132 PHW132 PRS132 QBO132 QLK132 QVG132 RFC132 ROY132 RYU132 SIQ132 SSM132 TCI132 TME132 TWA132 UFW132 UPS132 UZO132 VJK132 VTG132 WDC132 WMY132 WWU132 KO132 UK132 AEG132 AOC132 AXY132 BHU132 BRQ132 CBM132 CLI132 CVE132 DFA132 DOW132 DYS132 EIO132 ESK132 FCG132 FMC132 FVY132 GFU132 GPQ132 GZM132 HJI132 HTE132 IDA132 IMW132 IWS132 JGO132 JQK132 KAG132 KKC132 KTY132 LDU132 LNQ132 LXM132 MHI132 MRE132 NBA132 NKW132 NUS132 OEO132 OOK132 OYG132 PIC132 PRY132 QBU132 QLQ132 QVM132 RFI132 RPE132 RZA132 SIW132 SSS132 TCO132 TMK132 TWG132 UGC132 UPY132 UZU132 VJQ132 VTM132 WDI132 WNE132 WXA132 KL132 UH132 AED132 ANZ132 AXV132 BHR132 BRN132 CBJ132 CLF132 CVB132 DEX132 DOT132 DYP132 EIL132 ESH132 FCD132 FLZ132 FVV132 GFR132 GPN132 GZJ132 HJF132 HTB132 ICX132 IMT132 IWP132 JGL132 JQH132 KAD132 KJZ132 KTV132 LDR132 LNN132 LXJ132 MHF132 MRB132 NAX132 NKT132 NUP132 OEL132 OOH132 OYD132 PHZ132 PRV132 QBR132 QLN132 QVJ132 RFF132 RPB132 RYX132 SIT132 SSP132 TCL132 TMH132 TWD132 UFZ132 UPV132 UZR132 VJN132 VTJ132 WDF132 WNB132 BE132 BD130:BD131 BG124:BG127 KI127 UE127 AEA127 ANW127 AXS127 BHO127 BRK127 CBG127 CLC127 CUY127 DEU127 DOQ127 DYM127 EII127 ESE127 FCA127 FLW127 FVS127 GFO127 GPK127 GZG127 HJC127 HSY127 ICU127 IMQ127 IWM127 JGI127 JQE127 KAA127 KJW127 KTS127 LDO127 LNK127 LXG127 MHC127 MQY127 NAU127 NKQ127 NUM127 OEI127 OOE127 OYA127 PHW127 PRS127 QBO127 QLK127 QVG127 RFC127 ROY127 RYU127 SIQ127 SSM127 TCI127 TME127 TWA127 UFW127 UPS127 UZO127 VJK127 VTG127 WDC127 WMY127 WWU127 KO127 UK127 AEG127 AOC127 AXY127 BHU127 BRQ127 CBM127 CLI127 CVE127 DFA127 DOW127 DYS127 EIO127 ESK127 FCG127 FMC127 FVY127 GFU127 GPQ127 GZM127 HJI127 HTE127 IDA127 IMW127 IWS127 JGO127 JQK127 KAG127 KKC127 KTY127 LDU127 LNQ127 LXM127 MHI127 MRE127 NBA127 NKW127 NUS127 OEO127 OOK127 OYG127 PIC127 PRY127 QBU127 QLQ127 QVM127 RFI127 RPE127 RZA127 SIW127 SSS127 TCO127 TMK127 TWG127 UGC127 UPY127 UZU127 VJQ127 VTM127 WDI127 WNE127 WXA127 KL127 UH127 AED127 ANZ127 AXV127 BHR127 BRN127 CBJ127 CLF127 CVB127 DEX127 DOT127 DYP127 EIL127 ESH127 FCD127 FLZ127 FVV127 GFR127 GPN127 GZJ127 HJF127 HTB127 ICX127 IMT127 IWP127 JGL127 JQH127 KAD127 KJZ127 KTV127 LDR127 LNN127 LXJ127 MHF127 MRB127 NAX127 NKT127 NUP127 OEL127 OOH127 OYD127 PHZ127 PRV127 QBR127 QLN127 QVJ127 RFF127 RPB127 RYX127 SIT127 SSP127 TCL127 TMH127 TWD127 UFZ127 UPV127 UZR127 VJN127 VTJ127 WDF127 WNB127 BH129 BE129 BC63:BC81 BI107:BI108 BD192 BF193 UQC193 BJ194 BG194 VKE194 BD194 WDW194 WNS194 WXO194 VUA194 KZ194 UV194 AER194 AON194 AYJ194 BIF194 BSB194 CBX194 CLT194 CVP194 DFL194 DPH194 DZD194 EIZ194 ESV194 FCR194 FMN194 FWJ194 GGF194 GQB194 GZX194 HJT194 HTP194 IDL194 INH194 IXD194 JGZ194 JQV194 KAR194 KKN194 KUJ194 LEF194 LOB194 LXX194 MHT194 MRP194 NBL194 NLH194 NVD194 OEZ194 OOV194 OYR194 PIN194 PSJ194 QCF194 QMB194 QVX194 RFT194 RPP194 RZL194 SJH194 STD194 TCZ194 TMV194 TWR194 UGN194 UQJ194 VAF194 VKB194 VTX194 WDT194 WNP194 WXL194 LF194 VB194 AEX194 AOT194 AYP194 BIL194 BSH194 CCD194 CLZ194 CVV194 DFR194 DPN194 DZJ194 EJF194 ETB194 FCX194 FMT194 FWP194 GGL194 GQH194 HAD194 HJZ194 HTV194 IDR194 INN194 IXJ194 JHF194 JRB194 KAX194 KKT194 KUP194 LEL194 LOH194 LYD194 MHZ194 MRV194 NBR194 NLN194 NVJ194 OFF194 OPB194 OYX194 PIT194 PSP194 QCL194 QMH194 QWD194 RFZ194 RPV194 RZR194 SJN194 STJ194 TDF194 TNB194 TWX194 UGT194 UQP194 VAL194 VKH194 VUD194 WDZ194 WNV194 WXR194 LC194 UY194 AEU194 AOQ194 AYM194 BII194 BSE194 CCA194 CLW194 CVS194 DFO194 DPK194 DZG194 EJC194 ESY194 FCU194 FMQ194 FWM194 GGI194 GQE194 HAA194 HJW194 HTS194 IDO194 INK194 IXG194 JHC194 JQY194 KAU194 KKQ194 KUM194 LEI194 LOE194 LYA194 MHW194 MRS194 NBO194 NLK194 NVG194 OFC194 OOY194 OYU194 PIQ194 PSM194 QCI194 QME194 QWA194 RFW194 RPS194 RZO194 SJK194 STG194 TDC194 TMY194 TWU194 UGQ194 UQM194 BG247:BG249 BD247:BD249 VAC247 BC250 AZ250 VJY251:VJY253 VTU251:VTU253 WDQ251:WDQ253 WNM251:WNM253 WXI251:WXI253 KT251:KT253 UP251:UP253 AEL251:AEL253 AOH251:AOH253 AYD251:AYD253 BHZ251:BHZ253 BRV251:BRV253 CBR251:CBR253 CLN251:CLN253 CVJ251:CVJ253 DFF251:DFF253 DPB251:DPB253 DYX251:DYX253 EIT251:EIT253 ESP251:ESP253 FCL251:FCL253 FMH251:FMH253 FWD251:FWD253 GFZ251:GFZ253 GPV251:GPV253 GZR251:GZR253 HJN251:HJN253 HTJ251:HTJ253 IDF251:IDF253 INB251:INB253 IWX251:IWX253 JGT251:JGT253 JQP251:JQP253 KAL251:KAL253 KKH251:KKH253 KUD251:KUD253 LDZ251:LDZ253 LNV251:LNV253 LXR251:LXR253 MHN251:MHN253 MRJ251:MRJ253 NBF251:NBF253 NLB251:NLB253 NUX251:NUX253 OET251:OET253 OOP251:OOP253 OYL251:OYL253 PIH251:PIH253 PSD251:PSD253 QBZ251:QBZ253 QLV251:QLV253 QVR251:QVR253 RFN251:RFN253 RPJ251:RPJ253 RZF251:RZF253 SJB251:SJB253 SSX251:SSX253 TCT251:TCT253 TMP251:TMP253 TWL251:TWL253 UGH251:UGH253 UQD251:UQD253 UZZ251:UZZ253 VJV251:VJV253 VTR251:VTR253 WDN251:WDN253 WNJ251:WNJ253 WXF251:WXF253 KZ251:KZ253 UV251:UV253 AER251:AER253 AON251:AON253 AYJ251:AYJ253 BIF251:BIF253 BSB251:BSB253 CBX251:CBX253 CLT251:CLT253 CVP251:CVP253 DFL251:DFL253 DPH251:DPH253 DZD251:DZD253 EIZ251:EIZ253 ESV251:ESV253 FCR251:FCR253 FMN251:FMN253 FWJ251:FWJ253 GGF251:GGF253 GQB251:GQB253 GZX251:GZX253 HJT251:HJT253 HTP251:HTP253 IDL251:IDL253 INH251:INH253 IXD251:IXD253 JGZ251:JGZ253 JQV251:JQV253 KAR251:KAR253 KKN251:KKN253 KUJ251:KUJ253 LEF251:LEF253 LOB251:LOB253 LXX251:LXX253 MHT251:MHT253 MRP251:MRP253 NBL251:NBL253 NLH251:NLH253 NVD251:NVD253 OEZ251:OEZ253 OOV251:OOV253 OYR251:OYR253 PIN251:PIN253 PSJ251:PSJ253 QCF251:QCF253 QMB251:QMB253 QVX251:QVX253 RFT251:RFT253 RPP251:RPP253 RZL251:RZL253 SJH251:SJH253 STD251:STD253 TCZ251:TCZ253 TMV251:TMV253 TWR251:TWR253 UGN251:UGN253 UQJ251:UQJ253 VAF251:VAF253 VKB251:VKB253 VTX251:VTX253 WDT251:WDT253 WNP251:WNP253 WXL251:WXL253 KW251:KW253 US251:US253 AEO251:AEO253 AOK251:AOK253 AYG251:AYG253 BIC251:BIC253 BRY251:BRY253 CBU251:CBU253 CLQ251:CLQ253 CVM251:CVM253 DFI251:DFI253 DPE251:DPE253 DZA251:DZA253 EIW251:EIW253 ESS251:ESS253 FCO251:FCO253 FMK251:FMK253 FWG251:FWG253 GGC251:GGC253 GPY251:GPY253 GZU251:GZU253 HJQ251:HJQ253 HTM251:HTM253 IDI251:IDI253 INE251:INE253 IXA251:IXA253 JGW251:JGW253 JQS251:JQS253 KAO251:KAO253 KKK251:KKK253 KUG251:KUG253 LEC251:LEC253 LNY251:LNY253 LXU251:LXU253 MHQ251:MHQ253 MRM251:MRM253 NBI251:NBI253 NLE251:NLE253 NVA251:NVA253 OEW251:OEW253 OOS251:OOS253 OYO251:OYO253 PIK251:PIK253 PSG251:PSG253 QCC251:QCC253 QLY251:QLY253 QVU251:QVU253 RFQ251:RFQ253 RPM251:RPM253 RZI251:RZI253 SJE251:SJE253 STA251:STA253 TCW251:TCW253 TMS251:TMS253 TWO251:TWO253 UGK251:UGK253 UQG251:UQG253 BJ257:BJ857 BD257:BD855 BG257:BG855 BD186:BD189 VJQ191 VTM191 WDI191 WNE191 WXA191 KL191 UH191 AED191 ANZ191 AXV191 BHR191 BRN191 CBJ191 CLF191 CVB191 DEX191 DOT191 DYP191 EIL191 ESH191 FCD191 FLZ191 FVV191 GFR191 GPN191 GZJ191 HJF191 HTB191 ICX191 IMT191 IWP191 JGL191 JQH191 KAD191 KJZ191 KTV191 LDR191 LNN191 LXJ191 MHF191 MRB191 NAX191 NKT191 NUP191 OEL191 OOH191 OYD191 PHZ191 PRV191 QBR191 QLN191 QVJ191 RFF191 RPB191 RYX191 SIT191 SSP191 TCL191 TMH191 TWD191 UFZ191 UPV191 UZR191 VJN191 VTJ191 WDF191 WNB191 WWX191 KO191 UK191 AEG191 AOC191 AXY191 BHU191 BRQ191 CBM191 CLI191 CVE191 DFA191 DOW191 DYS191 EIO191 ESK191 FCG191 FMC191 FVY191 GFU191 GPQ191 GZM191 HJI191 HTE191 IDA191 IMW191 IWS191 JGO191 JQK191 KAG191 KKC191 KTY191 LDU191 LNQ191 LXM191 MHI191 MRE191 NBA191 NKW191 NUS191 OEO191 OOK191 OYG191 PIC191 PRY191 QBU191 QLQ191 QVM191 RFI191 RPE191 RZA191 SIW191 SSS191 TCO191 TMK191 TWG191 UGC191 UPY191 BF244 BI244 VAC245 BJ245 BG245 BD245 VJY245 VTU245 WDQ245 WNM245 WXI245 KT245 UP245 AEL245 AOH245 AYD245 BHZ245 BRV245 CBR245 CLN245 CVJ245 DFF245 DPB245 DYX245 EIT245 ESP245 FCL245 FMH245 FWD245 GFZ245 GPV245 GZR245 HJN245 HTJ245 IDF245 INB245 IWX245 JGT245 JQP245 KAL245 KKH245 KUD245 LDZ245 LNV245 LXR245 MHN245 MRJ245 NBF245 NLB245 NUX245 OET245 OOP245 OYL245 PIH245 PSD245 QBZ245 QLV245 QVR245 RFN245 RPJ245 RZF245 SJB245 SSX245 TCT245 TMP245 TWL245 UGH245 UQD245 UZZ245 VJV245 VTR245 WDN245 WNJ245 WXF245 KZ245 UV245 AER245 AON245 AYJ245 BIF245 BSB245 CBX245 CLT245 CVP245 DFL245 DPH245 DZD245 EIZ245 ESV245 FCR245 FMN245 FWJ245 GGF245 GQB245 GZX245 HJT245 HTP245 IDL245 INH245 IXD245 JGZ245 JQV245 KAR245 KKN245 KUJ245 LEF245 LOB245 LXX245 MHT245 MRP245 NBL245 NLH245 NVD245 OEZ245 OOV245 OYR245 PIN245 PSJ245 QCF245 QMB245 QVX245 RFT245 RPP245 RZL245 SJH245 STD245 TCZ245 TMV245 TWR245 UGN245 UQJ245 VAF245 VKB245 VTX245 WDT245 WNP245 WXL245 KW245 US245 AEO245 AOK245 AYG245 BIC245 BRY245 CBU245 CLQ245 CVM245 DFI245 DPE245 DZA245 EIW245 ESS245 FCO245 FMK245 FWG245 GGC245 GPY245 GZU245 HJQ245 HTM245 IDI245 INE245 IXA245 JGW245 JQS245 KAO245 KKK245 KUG245 LEC245 LNY245 LXU245 MHQ245 MRM245 NBI245 NLE245 NVA245 OEW245 OOS245 OYO245 PIK245 PSG245 QCC245 QLY245 QVU245 RFQ245 RPM245 RZI245 SJE245 STA245 TCW245 TMS245 TWO245 UGK245 UQG245 BF246 VJY247 VTU247 WDQ247 WNM247 WXI247 KT247 UP247 AEL247 AOH247 AYD247 BHZ247 BRV247 CBR247 CLN247 CVJ247 DFF247 DPB247 DYX247 EIT247 ESP247 FCL247 FMH247 FWD247 GFZ247 GPV247 GZR247 HJN247 HTJ247 IDF247 INB247 IWX247 JGT247 JQP247 KAL247 KKH247 KUD247 LDZ247 LNV247 LXR247 MHN247 MRJ247 NBF247 NLB247 NUX247 OET247 OOP247 OYL247 PIH247 PSD247 QBZ247 QLV247 QVR247 RFN247 RPJ247 RZF247 SJB247 SSX247 TCT247 TMP247 TWL247 UGH247 UQD247 UZZ247 VJV247 VTR247 WDN247 WNJ247 WXF247 KZ247 UV247 AER247 AON247 AYJ247 BIF247 BSB247 CBX247 CLT247 CVP247 DFL247 DPH247 DZD247 EIZ247 ESV247 FCR247 FMN247 FWJ247 GGF247 GQB247 GZX247 HJT247 HTP247 IDL247 INH247 IXD247 JGZ247 JQV247 KAR247 KKN247 KUJ247 LEF247 LOB247 LXX247 MHT247 MRP247 NBL247 NLH247 NVD247 OEZ247 OOV247 OYR247 PIN247 PSJ247 QCF247 QMB247 QVX247 RFT247 RPP247 RZL247 SJH247 STD247 TCZ247 TMV247 TWR247 UGN247 UQJ247 VAF247 VKB247 VTX247 WDT247 WNP247 WXL247 KW247 US247 AEO247 AOK247 AYG247 BIC247 BRY247 CBU247 CLQ247 CVM247 DFI247 DPE247 DZA247 EIW247 ESS247 FCO247 FMK247 FWG247 GGC247 GPY247 GZU247 HJQ247 HTM247 IDI247 INE247 IXA247 JGW247 JQS247 KAO247 KKK247 KUG247 LEC247 LNY247 LXU247 MHQ247 MRM247 NBI247 NLE247 NVA247 OEW247 OOS247 OYO247 PIK247 PSG247 QCC247 QLY247 QVU247 RFQ247 RPM247 RZI247 SJE247 STA247 TCW247 TMS247 TWO247 UGK247 UQG247 BJ247:BJ249 VJY249 VTU249 WDQ249 WNM249 WXI249 KT249 UP249 AEL249 AOH249 AYD249 BHZ249 BRV249 CBR249 CLN249 CVJ249 DFF249 DPB249 DYX249 EIT249 ESP249 FCL249 FMH249 FWD249 GFZ249 GPV249 GZR249 HJN249 HTJ249 IDF249 INB249 IWX249 JGT249 JQP249 KAL249 KKH249 KUD249 LDZ249 LNV249 LXR249 MHN249 MRJ249 NBF249 NLB249 NUX249 OET249 OOP249 OYL249 PIH249 PSD249 QBZ249 QLV249 QVR249 RFN249 RPJ249 RZF249 SJB249 SSX249 TCT249 TMP249 TWL249 UGH249 UQD249 UZZ249 VJV249 VTR249 WDN249 WNJ249 WXF249 KZ249 UV249 AER249 AON249 AYJ249 BIF249 BSB249 CBX249 CLT249 CVP249 DFL249 DPH249 DZD249 EIZ249 ESV249 FCR249 FMN249 FWJ249 GGF249 GQB249 GZX249 HJT249 HTP249 IDL249 INH249 IXD249 JGZ249 JQV249 KAR249 KKN249 KUJ249 LEF249 LOB249 LXX249 MHT249 MRP249 NBL249 NLH249 NVD249 OEZ249 OOV249 OYR249 PIN249 PSJ249 QCF249 QMB249 QVX249 RFT249 RPP249 RZL249 SJH249 STD249 TCZ249 TMV249 TWR249 UGN249 UQJ249 VAF249 VKB249 VTX249 WDT249 WNP249 WXL249 KW249 US249 AEO249 AOK249 AYG249 BIC249 BRY249 CBU249 CLQ249 CVM249 DFI249 DPE249 DZA249 EIW249 ESS249 FCO249 FMK249 FWG249 GGC249 GPY249 GZU249 HJQ249 HTM249 IDI249 INE249 IXA249 JGW249 JQS249 KAO249 KKK249 KUG249 LEC249 LNY249 LXU249 MHQ249 MRM249 NBI249 NLE249 NVA249 OEW249 OOS249 OYO249 PIK249 PSG249 QCC249 QLY249 QVU249 RFQ249 RPM249 RZI249 SJE249 STA249 TCW249 TMS249 TWO249 UGK249 UQG249 KD64:KD65 KD68:KD69 KD73:KD74 KD97:KD98 KD84:KD85 KD93:KD94 WWJ131 KD88:KD89 ANL105:ANL106 BC107:BC108 WNB130 WDF130 VTJ130 VJN130 UZR130 UPV130 UFZ130 TWD130 TMH130 TCL130 SSP130 SIT130 RYX130 RPB130 RFF130 QVJ130 QLN130 QBR130 PRV130 PHZ130 OYD130 OOH130 OEL130 NUP130 NKT130 NAX130 MRB130 MHF130 LXJ130 LNN130 LDR130 KTV130 KJZ130 KAD130 JQH130 JGL130 IWP130 IMT130 ICX130 HTB130 HJF130 GZJ130 GPN130 GFR130 FVV130 FLZ130 FCD130 ESH130 EIL130 DYP130 DOT130 DEX130 CVB130 CLF130 CBJ130 BRN130 BHR130 AXV130 ANZ130 AED130 UH130 KL130 WXA130 WNE130 WDI130 VTM130 VJQ130 UZU130 UPY130 UGC130 TWG130 TMK130 TCO130 SSS130 SIW130 RZA130 RPE130 RFI130 QVM130 QLQ130 QBU130 PRY130 PIC130 OYG130 OOK130 OEO130 NUS130 NKW130 NBA130 MRE130 MHI130 LXM130 LNQ130 LDU130 KTY130 KKC130 KAG130 JQK130 JGO130 IWS130 IMW130 IDA130 HTE130 HJI130 GZM130 GPQ130 GFU130 FVY130 FMC130 FCG130 ESK130 EIO130 DYS130 DOW130 DFA130 CVE130 CLI130 CBM130 BRQ130 BHU130 AXY130 AOC130 AEG130 UK130 KO130 WWU130 WMY130 WDC130 VTG130 VJK130 UZO130 UPS130 UFW130 TWA130 TME130 TCI130 SSM130 SIQ130 RYU130 ROY130 RFC130 QVG130 QLK130 QBO130 PRS130 PHW130 OYA130 OOE130 OEI130 NUM130 NKQ130 NAU130 MQY130 MHC130 LXG130 LNK130 LDO130 KTS130 KJW130 KAA130 JQE130 JGI130 IWM130 IMQ130 ICU130 HSY130 HJC130 GZG130 GPK130 GFO130 FVS130 FLW130 FCA130 ESE130 EII130 DYM130 DOQ130 DEU130 CUY130 CLC130 CBG130 BRK130 BHO130 AXS130 ANW130 AEA130 UE130 KI130 WWX130 BA130:BA131 JU131 TQ131 ADM131 ANI131 AXE131 BHA131 BQW131 CAS131 CKO131 CUK131 DEG131 DOC131 DXY131 EHU131 ERQ131 FBM131 FLI131 FVE131 GFA131 GOW131 GYS131 HIO131 HSK131 ICG131 IMC131 IVY131 JFU131 JPQ131 JZM131 KJI131 KTE131 LDA131 LMW131 LWS131 MGO131 MQK131 NAG131 NKC131 NTY131 ODU131 ONQ131 OXM131 PHI131 PRE131 QBA131 QKW131 QUS131 REO131 ROK131 RYG131 SIC131 SRY131 TBU131 TLQ131 TVM131 UFI131 UPE131 UZA131 VIW131 VSS131 WCO131 WMK131 WWG131 KA131 TW131 ADS131 ANO131 AXK131 BHG131 BRC131 CAY131 CKU131 CUQ131 DEM131 DOI131 DYE131 EIA131 ERW131 FBS131 FLO131 FVK131 GFG131 GPC131 GYY131 HIU131 HSQ131 ICM131 IMI131 IWE131 JGA131 JPW131 JZS131 KJO131 KTK131 LDG131 LNC131 LWY131 MGU131 MQQ131 NAM131 NKI131 NUE131 OEA131 ONW131 OXS131 PHO131 PRK131 QBG131 QLC131 QUY131 REU131 ROQ131 RYM131 SII131 SSE131 TCA131 TLW131 TVS131 UFO131 UPK131 UZG131 VJC131 VSY131 WCU131 WMQ131 WWM131 JX131 TT131 ADP131 ANL131 AXH131 BHD131 BQZ131 CAV131 CKR131 CUN131 DEJ131 DOF131 DYB131 EHX131 ERT131 FBP131 FLL131 FVH131 GFD131 GOZ131 GYV131 HIR131 HSN131 ICJ131 IMF131 IWB131 JFX131 JPT131 JZP131 KJL131 KTH131 LDD131 LMZ131 LWV131 MGR131 MQN131 NAJ131 NKF131 NUB131 ODX131 ONT131 OXP131 PHL131 PRH131 QBD131 QKZ131 QUV131 RER131 RON131 RYJ131 SIF131 SSB131 TBX131 TLT131 TVP131 UFL131 UPH131 UZD131 VIZ131 VSV131 WCR131 WMN131 KD78 WCU254:WCU255 BI83:BI103 KD81 AX187:AX189 BG251:BG253 BD251:BD253 BJ251:BJ253 VAC251:VAC253 WMQ254:WMQ255 WWM254:WWM255 JX254:JX255 TT254:TT255 ADP254:ADP255 ANL254:ANL255 AXH254:AXH255 BHD254:BHD255 BQZ254:BQZ255 CAV254:CAV255 CKR254:CKR255 CUN254:CUN255 DEJ254:DEJ255 DOF254:DOF255 DYB254:DYB255 EHX254:EHX255 ERT254:ERT255 FBP254:FBP255 FLL254:FLL255 FVH254:FVH255 GFD254:GFD255 GOZ254:GOZ255 GYV254:GYV255 HIR254:HIR255 HSN254:HSN255 ICJ254:ICJ255 IMF254:IMF255 IWB254:IWB255 JFX254:JFX255 JPT254:JPT255 JZP254:JZP255 KJL254:KJL255 KTH254:KTH255 LDD254:LDD255 LMZ254:LMZ255 LWV254:LWV255 MGR254:MGR255 MQN254:MQN255 NAJ254:NAJ255 NKF254:NKF255 NUB254:NUB255 ODX254:ODX255 ONT254:ONT255 OXP254:OXP255 PHL254:PHL255 PRH254:PRH255 QBD254:QBD255 QKZ254:QKZ255 QUV254:QUV255 RER254:RER255 RON254:RON255 RYJ254:RYJ255 SIF254:SIF255 SSB254:SSB255 TBX254:TBX255 TLT254:TLT255 TVP254:TVP255 UFL254:UFL255 UPH254:UPH255 UZD254:UZD255 VIZ254:VIZ255 VSV254:VSV255 WCR254:WCR255 WMN254:WMN255 WWJ254:WWJ255 KD254:KD255 TZ254:TZ255 ADV254:ADV255 ANR254:ANR255 AXN254:AXN255 BHJ254:BHJ255 BRF254:BRF255 CBB254:CBB255 CKX254:CKX255 CUT254:CUT255 DEP254:DEP255 DOL254:DOL255 DYH254:DYH255 EID254:EID255 ERZ254:ERZ255 FBV254:FBV255 FLR254:FLR255 FVN254:FVN255 GFJ254:GFJ255 GPF254:GPF255 GZB254:GZB255 HIX254:HIX255 HST254:HST255 ICP254:ICP255 IML254:IML255 IWH254:IWH255 JGD254:JGD255 JPZ254:JPZ255 JZV254:JZV255 KJR254:KJR255 KTN254:KTN255 LDJ254:LDJ255 LNF254:LNF255 LXB254:LXB255 MGX254:MGX255 MQT254:MQT255 NAP254:NAP255 NKL254:NKL255 NUH254:NUH255 OED254:OED255 ONZ254:ONZ255 OXV254:OXV255 PHR254:PHR255 PRN254:PRN255 QBJ254:QBJ255 QLF254:QLF255 QVB254:QVB255 REX254:REX255 ROT254:ROT255 RYP254:RYP255 SIL254:SIL255 SSH254:SSH255 TCD254:TCD255 TLZ254:TLZ255 TVV254:TVV255 UFR254:UFR255 UPN254:UPN255 UZJ254:UZJ255 VJF254:VJF255 VTB254:VTB255 WCX254:WCX255 WMT254:WMT255 WWP254:WWP255 KA254:KA255 TW254:TW255 ADS254:ADS255 ANO254:ANO255 AXK254:AXK255 BHG254:BHG255 BRC254:BRC255 CAY254:CAY255 CKU254:CKU255 CUQ254:CUQ255 DEM254:DEM255 DOI254:DOI255 DYE254:DYE255 EIA254:EIA255 ERW254:ERW255 FBS254:FBS255 FLO254:FLO255 FVK254:FVK255 GFG254:GFG255 GPC254:GPC255 GYY254:GYY255 HIU254:HIU255 HSQ254:HSQ255 ICM254:ICM255 IMI254:IMI255 IWE254:IWE255 JGA254:JGA255 JPW254:JPW255 JZS254:JZS255 KJO254:KJO255 KTK254:KTK255 LDG254:LDG255 LNC254:LNC255 LWY254:LWY255 MGU254:MGU255 MQQ254:MQQ255 NAM254:NAM255 NKI254:NKI255 NUE254:NUE255 OEA254:OEA255 ONW254:ONW255 OXS254:OXS255 PHO254:PHO255 PRK254:PRK255 QBG254:QBG255 QLC254:QLC255 QUY254:QUY255 REU254:REU255 ROQ254:ROQ255 RYM254:RYM255 SII254:SII255 SSE254:SSE255 TCA254:TCA255 TLW254:TLW255 TVS254:TVS255 UFO254:UFO255 UPK254:UPK255 UZG254:UZG255 BI254:BJ255 VJC254:VJC255 BF254:BF255 BF199:BF201 BC83:BC103 BI62:BI81 VSY254:VSY255</xm:sqref>
        </x14:dataValidation>
        <x14:dataValidation type="textLength" operator="equal" allowBlank="1" showInputMessage="1" showErrorMessage="1" error="Код КАТО должен содержать 9 символов">
          <x14:formula1>
            <xm:f>9</xm:f>
          </x14:formula1>
          <xm:sqref>S65563:S66391 JM65563:JM66391 TI65563:TI66391 ADE65563:ADE66391 ANA65563:ANA66391 AWW65563:AWW66391 BGS65563:BGS66391 BQO65563:BQO66391 CAK65563:CAK66391 CKG65563:CKG66391 CUC65563:CUC66391 DDY65563:DDY66391 DNU65563:DNU66391 DXQ65563:DXQ66391 EHM65563:EHM66391 ERI65563:ERI66391 FBE65563:FBE66391 FLA65563:FLA66391 FUW65563:FUW66391 GES65563:GES66391 GOO65563:GOO66391 GYK65563:GYK66391 HIG65563:HIG66391 HSC65563:HSC66391 IBY65563:IBY66391 ILU65563:ILU66391 IVQ65563:IVQ66391 JFM65563:JFM66391 JPI65563:JPI66391 JZE65563:JZE66391 KJA65563:KJA66391 KSW65563:KSW66391 LCS65563:LCS66391 LMO65563:LMO66391 LWK65563:LWK66391 MGG65563:MGG66391 MQC65563:MQC66391 MZY65563:MZY66391 NJU65563:NJU66391 NTQ65563:NTQ66391 ODM65563:ODM66391 ONI65563:ONI66391 OXE65563:OXE66391 PHA65563:PHA66391 PQW65563:PQW66391 QAS65563:QAS66391 QKO65563:QKO66391 QUK65563:QUK66391 REG65563:REG66391 ROC65563:ROC66391 RXY65563:RXY66391 SHU65563:SHU66391 SRQ65563:SRQ66391 TBM65563:TBM66391 TLI65563:TLI66391 TVE65563:TVE66391 UFA65563:UFA66391 UOW65563:UOW66391 UYS65563:UYS66391 VIO65563:VIO66391 VSK65563:VSK66391 WCG65563:WCG66391 WMC65563:WMC66391 WVY65563:WVY66391 S131099:S131927 JM131099:JM131927 TI131099:TI131927 ADE131099:ADE131927 ANA131099:ANA131927 AWW131099:AWW131927 BGS131099:BGS131927 BQO131099:BQO131927 CAK131099:CAK131927 CKG131099:CKG131927 CUC131099:CUC131927 DDY131099:DDY131927 DNU131099:DNU131927 DXQ131099:DXQ131927 EHM131099:EHM131927 ERI131099:ERI131927 FBE131099:FBE131927 FLA131099:FLA131927 FUW131099:FUW131927 GES131099:GES131927 GOO131099:GOO131927 GYK131099:GYK131927 HIG131099:HIG131927 HSC131099:HSC131927 IBY131099:IBY131927 ILU131099:ILU131927 IVQ131099:IVQ131927 JFM131099:JFM131927 JPI131099:JPI131927 JZE131099:JZE131927 KJA131099:KJA131927 KSW131099:KSW131927 LCS131099:LCS131927 LMO131099:LMO131927 LWK131099:LWK131927 MGG131099:MGG131927 MQC131099:MQC131927 MZY131099:MZY131927 NJU131099:NJU131927 NTQ131099:NTQ131927 ODM131099:ODM131927 ONI131099:ONI131927 OXE131099:OXE131927 PHA131099:PHA131927 PQW131099:PQW131927 QAS131099:QAS131927 QKO131099:QKO131927 QUK131099:QUK131927 REG131099:REG131927 ROC131099:ROC131927 RXY131099:RXY131927 SHU131099:SHU131927 SRQ131099:SRQ131927 TBM131099:TBM131927 TLI131099:TLI131927 TVE131099:TVE131927 UFA131099:UFA131927 UOW131099:UOW131927 UYS131099:UYS131927 VIO131099:VIO131927 VSK131099:VSK131927 WCG131099:WCG131927 WMC131099:WMC131927 WVY131099:WVY131927 S196635:S197463 JM196635:JM197463 TI196635:TI197463 ADE196635:ADE197463 ANA196635:ANA197463 AWW196635:AWW197463 BGS196635:BGS197463 BQO196635:BQO197463 CAK196635:CAK197463 CKG196635:CKG197463 CUC196635:CUC197463 DDY196635:DDY197463 DNU196635:DNU197463 DXQ196635:DXQ197463 EHM196635:EHM197463 ERI196635:ERI197463 FBE196635:FBE197463 FLA196635:FLA197463 FUW196635:FUW197463 GES196635:GES197463 GOO196635:GOO197463 GYK196635:GYK197463 HIG196635:HIG197463 HSC196635:HSC197463 IBY196635:IBY197463 ILU196635:ILU197463 IVQ196635:IVQ197463 JFM196635:JFM197463 JPI196635:JPI197463 JZE196635:JZE197463 KJA196635:KJA197463 KSW196635:KSW197463 LCS196635:LCS197463 LMO196635:LMO197463 LWK196635:LWK197463 MGG196635:MGG197463 MQC196635:MQC197463 MZY196635:MZY197463 NJU196635:NJU197463 NTQ196635:NTQ197463 ODM196635:ODM197463 ONI196635:ONI197463 OXE196635:OXE197463 PHA196635:PHA197463 PQW196635:PQW197463 QAS196635:QAS197463 QKO196635:QKO197463 QUK196635:QUK197463 REG196635:REG197463 ROC196635:ROC197463 RXY196635:RXY197463 SHU196635:SHU197463 SRQ196635:SRQ197463 TBM196635:TBM197463 TLI196635:TLI197463 TVE196635:TVE197463 UFA196635:UFA197463 UOW196635:UOW197463 UYS196635:UYS197463 VIO196635:VIO197463 VSK196635:VSK197463 WCG196635:WCG197463 WMC196635:WMC197463 WVY196635:WVY197463 S262171:S262999 JM262171:JM262999 TI262171:TI262999 ADE262171:ADE262999 ANA262171:ANA262999 AWW262171:AWW262999 BGS262171:BGS262999 BQO262171:BQO262999 CAK262171:CAK262999 CKG262171:CKG262999 CUC262171:CUC262999 DDY262171:DDY262999 DNU262171:DNU262999 DXQ262171:DXQ262999 EHM262171:EHM262999 ERI262171:ERI262999 FBE262171:FBE262999 FLA262171:FLA262999 FUW262171:FUW262999 GES262171:GES262999 GOO262171:GOO262999 GYK262171:GYK262999 HIG262171:HIG262999 HSC262171:HSC262999 IBY262171:IBY262999 ILU262171:ILU262999 IVQ262171:IVQ262999 JFM262171:JFM262999 JPI262171:JPI262999 JZE262171:JZE262999 KJA262171:KJA262999 KSW262171:KSW262999 LCS262171:LCS262999 LMO262171:LMO262999 LWK262171:LWK262999 MGG262171:MGG262999 MQC262171:MQC262999 MZY262171:MZY262999 NJU262171:NJU262999 NTQ262171:NTQ262999 ODM262171:ODM262999 ONI262171:ONI262999 OXE262171:OXE262999 PHA262171:PHA262999 PQW262171:PQW262999 QAS262171:QAS262999 QKO262171:QKO262999 QUK262171:QUK262999 REG262171:REG262999 ROC262171:ROC262999 RXY262171:RXY262999 SHU262171:SHU262999 SRQ262171:SRQ262999 TBM262171:TBM262999 TLI262171:TLI262999 TVE262171:TVE262999 UFA262171:UFA262999 UOW262171:UOW262999 UYS262171:UYS262999 VIO262171:VIO262999 VSK262171:VSK262999 WCG262171:WCG262999 WMC262171:WMC262999 WVY262171:WVY262999 S327707:S328535 JM327707:JM328535 TI327707:TI328535 ADE327707:ADE328535 ANA327707:ANA328535 AWW327707:AWW328535 BGS327707:BGS328535 BQO327707:BQO328535 CAK327707:CAK328535 CKG327707:CKG328535 CUC327707:CUC328535 DDY327707:DDY328535 DNU327707:DNU328535 DXQ327707:DXQ328535 EHM327707:EHM328535 ERI327707:ERI328535 FBE327707:FBE328535 FLA327707:FLA328535 FUW327707:FUW328535 GES327707:GES328535 GOO327707:GOO328535 GYK327707:GYK328535 HIG327707:HIG328535 HSC327707:HSC328535 IBY327707:IBY328535 ILU327707:ILU328535 IVQ327707:IVQ328535 JFM327707:JFM328535 JPI327707:JPI328535 JZE327707:JZE328535 KJA327707:KJA328535 KSW327707:KSW328535 LCS327707:LCS328535 LMO327707:LMO328535 LWK327707:LWK328535 MGG327707:MGG328535 MQC327707:MQC328535 MZY327707:MZY328535 NJU327707:NJU328535 NTQ327707:NTQ328535 ODM327707:ODM328535 ONI327707:ONI328535 OXE327707:OXE328535 PHA327707:PHA328535 PQW327707:PQW328535 QAS327707:QAS328535 QKO327707:QKO328535 QUK327707:QUK328535 REG327707:REG328535 ROC327707:ROC328535 RXY327707:RXY328535 SHU327707:SHU328535 SRQ327707:SRQ328535 TBM327707:TBM328535 TLI327707:TLI328535 TVE327707:TVE328535 UFA327707:UFA328535 UOW327707:UOW328535 UYS327707:UYS328535 VIO327707:VIO328535 VSK327707:VSK328535 WCG327707:WCG328535 WMC327707:WMC328535 WVY327707:WVY328535 S393243:S394071 JM393243:JM394071 TI393243:TI394071 ADE393243:ADE394071 ANA393243:ANA394071 AWW393243:AWW394071 BGS393243:BGS394071 BQO393243:BQO394071 CAK393243:CAK394071 CKG393243:CKG394071 CUC393243:CUC394071 DDY393243:DDY394071 DNU393243:DNU394071 DXQ393243:DXQ394071 EHM393243:EHM394071 ERI393243:ERI394071 FBE393243:FBE394071 FLA393243:FLA394071 FUW393243:FUW394071 GES393243:GES394071 GOO393243:GOO394071 GYK393243:GYK394071 HIG393243:HIG394071 HSC393243:HSC394071 IBY393243:IBY394071 ILU393243:ILU394071 IVQ393243:IVQ394071 JFM393243:JFM394071 JPI393243:JPI394071 JZE393243:JZE394071 KJA393243:KJA394071 KSW393243:KSW394071 LCS393243:LCS394071 LMO393243:LMO394071 LWK393243:LWK394071 MGG393243:MGG394071 MQC393243:MQC394071 MZY393243:MZY394071 NJU393243:NJU394071 NTQ393243:NTQ394071 ODM393243:ODM394071 ONI393243:ONI394071 OXE393243:OXE394071 PHA393243:PHA394071 PQW393243:PQW394071 QAS393243:QAS394071 QKO393243:QKO394071 QUK393243:QUK394071 REG393243:REG394071 ROC393243:ROC394071 RXY393243:RXY394071 SHU393243:SHU394071 SRQ393243:SRQ394071 TBM393243:TBM394071 TLI393243:TLI394071 TVE393243:TVE394071 UFA393243:UFA394071 UOW393243:UOW394071 UYS393243:UYS394071 VIO393243:VIO394071 VSK393243:VSK394071 WCG393243:WCG394071 WMC393243:WMC394071 WVY393243:WVY394071 S458779:S459607 JM458779:JM459607 TI458779:TI459607 ADE458779:ADE459607 ANA458779:ANA459607 AWW458779:AWW459607 BGS458779:BGS459607 BQO458779:BQO459607 CAK458779:CAK459607 CKG458779:CKG459607 CUC458779:CUC459607 DDY458779:DDY459607 DNU458779:DNU459607 DXQ458779:DXQ459607 EHM458779:EHM459607 ERI458779:ERI459607 FBE458779:FBE459607 FLA458779:FLA459607 FUW458779:FUW459607 GES458779:GES459607 GOO458779:GOO459607 GYK458779:GYK459607 HIG458779:HIG459607 HSC458779:HSC459607 IBY458779:IBY459607 ILU458779:ILU459607 IVQ458779:IVQ459607 JFM458779:JFM459607 JPI458779:JPI459607 JZE458779:JZE459607 KJA458779:KJA459607 KSW458779:KSW459607 LCS458779:LCS459607 LMO458779:LMO459607 LWK458779:LWK459607 MGG458779:MGG459607 MQC458779:MQC459607 MZY458779:MZY459607 NJU458779:NJU459607 NTQ458779:NTQ459607 ODM458779:ODM459607 ONI458779:ONI459607 OXE458779:OXE459607 PHA458779:PHA459607 PQW458779:PQW459607 QAS458779:QAS459607 QKO458779:QKO459607 QUK458779:QUK459607 REG458779:REG459607 ROC458779:ROC459607 RXY458779:RXY459607 SHU458779:SHU459607 SRQ458779:SRQ459607 TBM458779:TBM459607 TLI458779:TLI459607 TVE458779:TVE459607 UFA458779:UFA459607 UOW458779:UOW459607 UYS458779:UYS459607 VIO458779:VIO459607 VSK458779:VSK459607 WCG458779:WCG459607 WMC458779:WMC459607 WVY458779:WVY459607 S524315:S525143 JM524315:JM525143 TI524315:TI525143 ADE524315:ADE525143 ANA524315:ANA525143 AWW524315:AWW525143 BGS524315:BGS525143 BQO524315:BQO525143 CAK524315:CAK525143 CKG524315:CKG525143 CUC524315:CUC525143 DDY524315:DDY525143 DNU524315:DNU525143 DXQ524315:DXQ525143 EHM524315:EHM525143 ERI524315:ERI525143 FBE524315:FBE525143 FLA524315:FLA525143 FUW524315:FUW525143 GES524315:GES525143 GOO524315:GOO525143 GYK524315:GYK525143 HIG524315:HIG525143 HSC524315:HSC525143 IBY524315:IBY525143 ILU524315:ILU525143 IVQ524315:IVQ525143 JFM524315:JFM525143 JPI524315:JPI525143 JZE524315:JZE525143 KJA524315:KJA525143 KSW524315:KSW525143 LCS524315:LCS525143 LMO524315:LMO525143 LWK524315:LWK525143 MGG524315:MGG525143 MQC524315:MQC525143 MZY524315:MZY525143 NJU524315:NJU525143 NTQ524315:NTQ525143 ODM524315:ODM525143 ONI524315:ONI525143 OXE524315:OXE525143 PHA524315:PHA525143 PQW524315:PQW525143 QAS524315:QAS525143 QKO524315:QKO525143 QUK524315:QUK525143 REG524315:REG525143 ROC524315:ROC525143 RXY524315:RXY525143 SHU524315:SHU525143 SRQ524315:SRQ525143 TBM524315:TBM525143 TLI524315:TLI525143 TVE524315:TVE525143 UFA524315:UFA525143 UOW524315:UOW525143 UYS524315:UYS525143 VIO524315:VIO525143 VSK524315:VSK525143 WCG524315:WCG525143 WMC524315:WMC525143 WVY524315:WVY525143 S589851:S590679 JM589851:JM590679 TI589851:TI590679 ADE589851:ADE590679 ANA589851:ANA590679 AWW589851:AWW590679 BGS589851:BGS590679 BQO589851:BQO590679 CAK589851:CAK590679 CKG589851:CKG590679 CUC589851:CUC590679 DDY589851:DDY590679 DNU589851:DNU590679 DXQ589851:DXQ590679 EHM589851:EHM590679 ERI589851:ERI590679 FBE589851:FBE590679 FLA589851:FLA590679 FUW589851:FUW590679 GES589851:GES590679 GOO589851:GOO590679 GYK589851:GYK590679 HIG589851:HIG590679 HSC589851:HSC590679 IBY589851:IBY590679 ILU589851:ILU590679 IVQ589851:IVQ590679 JFM589851:JFM590679 JPI589851:JPI590679 JZE589851:JZE590679 KJA589851:KJA590679 KSW589851:KSW590679 LCS589851:LCS590679 LMO589851:LMO590679 LWK589851:LWK590679 MGG589851:MGG590679 MQC589851:MQC590679 MZY589851:MZY590679 NJU589851:NJU590679 NTQ589851:NTQ590679 ODM589851:ODM590679 ONI589851:ONI590679 OXE589851:OXE590679 PHA589851:PHA590679 PQW589851:PQW590679 QAS589851:QAS590679 QKO589851:QKO590679 QUK589851:QUK590679 REG589851:REG590679 ROC589851:ROC590679 RXY589851:RXY590679 SHU589851:SHU590679 SRQ589851:SRQ590679 TBM589851:TBM590679 TLI589851:TLI590679 TVE589851:TVE590679 UFA589851:UFA590679 UOW589851:UOW590679 UYS589851:UYS590679 VIO589851:VIO590679 VSK589851:VSK590679 WCG589851:WCG590679 WMC589851:WMC590679 WVY589851:WVY590679 S655387:S656215 JM655387:JM656215 TI655387:TI656215 ADE655387:ADE656215 ANA655387:ANA656215 AWW655387:AWW656215 BGS655387:BGS656215 BQO655387:BQO656215 CAK655387:CAK656215 CKG655387:CKG656215 CUC655387:CUC656215 DDY655387:DDY656215 DNU655387:DNU656215 DXQ655387:DXQ656215 EHM655387:EHM656215 ERI655387:ERI656215 FBE655387:FBE656215 FLA655387:FLA656215 FUW655387:FUW656215 GES655387:GES656215 GOO655387:GOO656215 GYK655387:GYK656215 HIG655387:HIG656215 HSC655387:HSC656215 IBY655387:IBY656215 ILU655387:ILU656215 IVQ655387:IVQ656215 JFM655387:JFM656215 JPI655387:JPI656215 JZE655387:JZE656215 KJA655387:KJA656215 KSW655387:KSW656215 LCS655387:LCS656215 LMO655387:LMO656215 LWK655387:LWK656215 MGG655387:MGG656215 MQC655387:MQC656215 MZY655387:MZY656215 NJU655387:NJU656215 NTQ655387:NTQ656215 ODM655387:ODM656215 ONI655387:ONI656215 OXE655387:OXE656215 PHA655387:PHA656215 PQW655387:PQW656215 QAS655387:QAS656215 QKO655387:QKO656215 QUK655387:QUK656215 REG655387:REG656215 ROC655387:ROC656215 RXY655387:RXY656215 SHU655387:SHU656215 SRQ655387:SRQ656215 TBM655387:TBM656215 TLI655387:TLI656215 TVE655387:TVE656215 UFA655387:UFA656215 UOW655387:UOW656215 UYS655387:UYS656215 VIO655387:VIO656215 VSK655387:VSK656215 WCG655387:WCG656215 WMC655387:WMC656215 WVY655387:WVY656215 S720923:S721751 JM720923:JM721751 TI720923:TI721751 ADE720923:ADE721751 ANA720923:ANA721751 AWW720923:AWW721751 BGS720923:BGS721751 BQO720923:BQO721751 CAK720923:CAK721751 CKG720923:CKG721751 CUC720923:CUC721751 DDY720923:DDY721751 DNU720923:DNU721751 DXQ720923:DXQ721751 EHM720923:EHM721751 ERI720923:ERI721751 FBE720923:FBE721751 FLA720923:FLA721751 FUW720923:FUW721751 GES720923:GES721751 GOO720923:GOO721751 GYK720923:GYK721751 HIG720923:HIG721751 HSC720923:HSC721751 IBY720923:IBY721751 ILU720923:ILU721751 IVQ720923:IVQ721751 JFM720923:JFM721751 JPI720923:JPI721751 JZE720923:JZE721751 KJA720923:KJA721751 KSW720923:KSW721751 LCS720923:LCS721751 LMO720923:LMO721751 LWK720923:LWK721751 MGG720923:MGG721751 MQC720923:MQC721751 MZY720923:MZY721751 NJU720923:NJU721751 NTQ720923:NTQ721751 ODM720923:ODM721751 ONI720923:ONI721751 OXE720923:OXE721751 PHA720923:PHA721751 PQW720923:PQW721751 QAS720923:QAS721751 QKO720923:QKO721751 QUK720923:QUK721751 REG720923:REG721751 ROC720923:ROC721751 RXY720923:RXY721751 SHU720923:SHU721751 SRQ720923:SRQ721751 TBM720923:TBM721751 TLI720923:TLI721751 TVE720923:TVE721751 UFA720923:UFA721751 UOW720923:UOW721751 UYS720923:UYS721751 VIO720923:VIO721751 VSK720923:VSK721751 WCG720923:WCG721751 WMC720923:WMC721751 WVY720923:WVY721751 S786459:S787287 JM786459:JM787287 TI786459:TI787287 ADE786459:ADE787287 ANA786459:ANA787287 AWW786459:AWW787287 BGS786459:BGS787287 BQO786459:BQO787287 CAK786459:CAK787287 CKG786459:CKG787287 CUC786459:CUC787287 DDY786459:DDY787287 DNU786459:DNU787287 DXQ786459:DXQ787287 EHM786459:EHM787287 ERI786459:ERI787287 FBE786459:FBE787287 FLA786459:FLA787287 FUW786459:FUW787287 GES786459:GES787287 GOO786459:GOO787287 GYK786459:GYK787287 HIG786459:HIG787287 HSC786459:HSC787287 IBY786459:IBY787287 ILU786459:ILU787287 IVQ786459:IVQ787287 JFM786459:JFM787287 JPI786459:JPI787287 JZE786459:JZE787287 KJA786459:KJA787287 KSW786459:KSW787287 LCS786459:LCS787287 LMO786459:LMO787287 LWK786459:LWK787287 MGG786459:MGG787287 MQC786459:MQC787287 MZY786459:MZY787287 NJU786459:NJU787287 NTQ786459:NTQ787287 ODM786459:ODM787287 ONI786459:ONI787287 OXE786459:OXE787287 PHA786459:PHA787287 PQW786459:PQW787287 QAS786459:QAS787287 QKO786459:QKO787287 QUK786459:QUK787287 REG786459:REG787287 ROC786459:ROC787287 RXY786459:RXY787287 SHU786459:SHU787287 SRQ786459:SRQ787287 TBM786459:TBM787287 TLI786459:TLI787287 TVE786459:TVE787287 UFA786459:UFA787287 UOW786459:UOW787287 UYS786459:UYS787287 VIO786459:VIO787287 VSK786459:VSK787287 WCG786459:WCG787287 WMC786459:WMC787287 WVY786459:WVY787287 S851995:S852823 JM851995:JM852823 TI851995:TI852823 ADE851995:ADE852823 ANA851995:ANA852823 AWW851995:AWW852823 BGS851995:BGS852823 BQO851995:BQO852823 CAK851995:CAK852823 CKG851995:CKG852823 CUC851995:CUC852823 DDY851995:DDY852823 DNU851995:DNU852823 DXQ851995:DXQ852823 EHM851995:EHM852823 ERI851995:ERI852823 FBE851995:FBE852823 FLA851995:FLA852823 FUW851995:FUW852823 GES851995:GES852823 GOO851995:GOO852823 GYK851995:GYK852823 HIG851995:HIG852823 HSC851995:HSC852823 IBY851995:IBY852823 ILU851995:ILU852823 IVQ851995:IVQ852823 JFM851995:JFM852823 JPI851995:JPI852823 JZE851995:JZE852823 KJA851995:KJA852823 KSW851995:KSW852823 LCS851995:LCS852823 LMO851995:LMO852823 LWK851995:LWK852823 MGG851995:MGG852823 MQC851995:MQC852823 MZY851995:MZY852823 NJU851995:NJU852823 NTQ851995:NTQ852823 ODM851995:ODM852823 ONI851995:ONI852823 OXE851995:OXE852823 PHA851995:PHA852823 PQW851995:PQW852823 QAS851995:QAS852823 QKO851995:QKO852823 QUK851995:QUK852823 REG851995:REG852823 ROC851995:ROC852823 RXY851995:RXY852823 SHU851995:SHU852823 SRQ851995:SRQ852823 TBM851995:TBM852823 TLI851995:TLI852823 TVE851995:TVE852823 UFA851995:UFA852823 UOW851995:UOW852823 UYS851995:UYS852823 VIO851995:VIO852823 VSK851995:VSK852823 WCG851995:WCG852823 WMC851995:WMC852823 WVY851995:WVY852823 S917531:S918359 JM917531:JM918359 TI917531:TI918359 ADE917531:ADE918359 ANA917531:ANA918359 AWW917531:AWW918359 BGS917531:BGS918359 BQO917531:BQO918359 CAK917531:CAK918359 CKG917531:CKG918359 CUC917531:CUC918359 DDY917531:DDY918359 DNU917531:DNU918359 DXQ917531:DXQ918359 EHM917531:EHM918359 ERI917531:ERI918359 FBE917531:FBE918359 FLA917531:FLA918359 FUW917531:FUW918359 GES917531:GES918359 GOO917531:GOO918359 GYK917531:GYK918359 HIG917531:HIG918359 HSC917531:HSC918359 IBY917531:IBY918359 ILU917531:ILU918359 IVQ917531:IVQ918359 JFM917531:JFM918359 JPI917531:JPI918359 JZE917531:JZE918359 KJA917531:KJA918359 KSW917531:KSW918359 LCS917531:LCS918359 LMO917531:LMO918359 LWK917531:LWK918359 MGG917531:MGG918359 MQC917531:MQC918359 MZY917531:MZY918359 NJU917531:NJU918359 NTQ917531:NTQ918359 ODM917531:ODM918359 ONI917531:ONI918359 OXE917531:OXE918359 PHA917531:PHA918359 PQW917531:PQW918359 QAS917531:QAS918359 QKO917531:QKO918359 QUK917531:QUK918359 REG917531:REG918359 ROC917531:ROC918359 RXY917531:RXY918359 SHU917531:SHU918359 SRQ917531:SRQ918359 TBM917531:TBM918359 TLI917531:TLI918359 TVE917531:TVE918359 UFA917531:UFA918359 UOW917531:UOW918359 UYS917531:UYS918359 VIO917531:VIO918359 VSK917531:VSK918359 WCG917531:WCG918359 WMC917531:WMC918359 WVY917531:WVY918359 S983067:S983895 JM983067:JM983895 TI983067:TI983895 ADE983067:ADE983895 ANA983067:ANA983895 AWW983067:AWW983895 BGS983067:BGS983895 BQO983067:BQO983895 CAK983067:CAK983895 CKG983067:CKG983895 CUC983067:CUC983895 DDY983067:DDY983895 DNU983067:DNU983895 DXQ983067:DXQ983895 EHM983067:EHM983895 ERI983067:ERI983895 FBE983067:FBE983895 FLA983067:FLA983895 FUW983067:FUW983895 GES983067:GES983895 GOO983067:GOO983895 GYK983067:GYK983895 HIG983067:HIG983895 HSC983067:HSC983895 IBY983067:IBY983895 ILU983067:ILU983895 IVQ983067:IVQ983895 JFM983067:JFM983895 JPI983067:JPI983895 JZE983067:JZE983895 KJA983067:KJA983895 KSW983067:KSW983895 LCS983067:LCS983895 LMO983067:LMO983895 LWK983067:LWK983895 MGG983067:MGG983895 MQC983067:MQC983895 MZY983067:MZY983895 NJU983067:NJU983895 NTQ983067:NTQ983895 ODM983067:ODM983895 ONI983067:ONI983895 OXE983067:OXE983895 PHA983067:PHA983895 PQW983067:PQW983895 QAS983067:QAS983895 QKO983067:QKO983895 QUK983067:QUK983895 REG983067:REG983895 ROC983067:ROC983895 RXY983067:RXY983895 SHU983067:SHU983895 SRQ983067:SRQ983895 TBM983067:TBM983895 TLI983067:TLI983895 TVE983067:TVE983895 UFA983067:UFA983895 UOW983067:UOW983895 UYS983067:UYS983895 VIO983067:VIO983895 VSK983067:VSK983895 WCG983067:WCG983895 WMC983067:WMC983895 WVY983067:WVY983895 WVU983067:WVU983896 O65563:O66392 JI65563:JI66392 TE65563:TE66392 ADA65563:ADA66392 AMW65563:AMW66392 AWS65563:AWS66392 BGO65563:BGO66392 BQK65563:BQK66392 CAG65563:CAG66392 CKC65563:CKC66392 CTY65563:CTY66392 DDU65563:DDU66392 DNQ65563:DNQ66392 DXM65563:DXM66392 EHI65563:EHI66392 ERE65563:ERE66392 FBA65563:FBA66392 FKW65563:FKW66392 FUS65563:FUS66392 GEO65563:GEO66392 GOK65563:GOK66392 GYG65563:GYG66392 HIC65563:HIC66392 HRY65563:HRY66392 IBU65563:IBU66392 ILQ65563:ILQ66392 IVM65563:IVM66392 JFI65563:JFI66392 JPE65563:JPE66392 JZA65563:JZA66392 KIW65563:KIW66392 KSS65563:KSS66392 LCO65563:LCO66392 LMK65563:LMK66392 LWG65563:LWG66392 MGC65563:MGC66392 MPY65563:MPY66392 MZU65563:MZU66392 NJQ65563:NJQ66392 NTM65563:NTM66392 ODI65563:ODI66392 ONE65563:ONE66392 OXA65563:OXA66392 PGW65563:PGW66392 PQS65563:PQS66392 QAO65563:QAO66392 QKK65563:QKK66392 QUG65563:QUG66392 REC65563:REC66392 RNY65563:RNY66392 RXU65563:RXU66392 SHQ65563:SHQ66392 SRM65563:SRM66392 TBI65563:TBI66392 TLE65563:TLE66392 TVA65563:TVA66392 UEW65563:UEW66392 UOS65563:UOS66392 UYO65563:UYO66392 VIK65563:VIK66392 VSG65563:VSG66392 WCC65563:WCC66392 WLY65563:WLY66392 WVU65563:WVU66392 O131099:O131928 JI131099:JI131928 TE131099:TE131928 ADA131099:ADA131928 AMW131099:AMW131928 AWS131099:AWS131928 BGO131099:BGO131928 BQK131099:BQK131928 CAG131099:CAG131928 CKC131099:CKC131928 CTY131099:CTY131928 DDU131099:DDU131928 DNQ131099:DNQ131928 DXM131099:DXM131928 EHI131099:EHI131928 ERE131099:ERE131928 FBA131099:FBA131928 FKW131099:FKW131928 FUS131099:FUS131928 GEO131099:GEO131928 GOK131099:GOK131928 GYG131099:GYG131928 HIC131099:HIC131928 HRY131099:HRY131928 IBU131099:IBU131928 ILQ131099:ILQ131928 IVM131099:IVM131928 JFI131099:JFI131928 JPE131099:JPE131928 JZA131099:JZA131928 KIW131099:KIW131928 KSS131099:KSS131928 LCO131099:LCO131928 LMK131099:LMK131928 LWG131099:LWG131928 MGC131099:MGC131928 MPY131099:MPY131928 MZU131099:MZU131928 NJQ131099:NJQ131928 NTM131099:NTM131928 ODI131099:ODI131928 ONE131099:ONE131928 OXA131099:OXA131928 PGW131099:PGW131928 PQS131099:PQS131928 QAO131099:QAO131928 QKK131099:QKK131928 QUG131099:QUG131928 REC131099:REC131928 RNY131099:RNY131928 RXU131099:RXU131928 SHQ131099:SHQ131928 SRM131099:SRM131928 TBI131099:TBI131928 TLE131099:TLE131928 TVA131099:TVA131928 UEW131099:UEW131928 UOS131099:UOS131928 UYO131099:UYO131928 VIK131099:VIK131928 VSG131099:VSG131928 WCC131099:WCC131928 WLY131099:WLY131928 WVU131099:WVU131928 O196635:O197464 JI196635:JI197464 TE196635:TE197464 ADA196635:ADA197464 AMW196635:AMW197464 AWS196635:AWS197464 BGO196635:BGO197464 BQK196635:BQK197464 CAG196635:CAG197464 CKC196635:CKC197464 CTY196635:CTY197464 DDU196635:DDU197464 DNQ196635:DNQ197464 DXM196635:DXM197464 EHI196635:EHI197464 ERE196635:ERE197464 FBA196635:FBA197464 FKW196635:FKW197464 FUS196635:FUS197464 GEO196635:GEO197464 GOK196635:GOK197464 GYG196635:GYG197464 HIC196635:HIC197464 HRY196635:HRY197464 IBU196635:IBU197464 ILQ196635:ILQ197464 IVM196635:IVM197464 JFI196635:JFI197464 JPE196635:JPE197464 JZA196635:JZA197464 KIW196635:KIW197464 KSS196635:KSS197464 LCO196635:LCO197464 LMK196635:LMK197464 LWG196635:LWG197464 MGC196635:MGC197464 MPY196635:MPY197464 MZU196635:MZU197464 NJQ196635:NJQ197464 NTM196635:NTM197464 ODI196635:ODI197464 ONE196635:ONE197464 OXA196635:OXA197464 PGW196635:PGW197464 PQS196635:PQS197464 QAO196635:QAO197464 QKK196635:QKK197464 QUG196635:QUG197464 REC196635:REC197464 RNY196635:RNY197464 RXU196635:RXU197464 SHQ196635:SHQ197464 SRM196635:SRM197464 TBI196635:TBI197464 TLE196635:TLE197464 TVA196635:TVA197464 UEW196635:UEW197464 UOS196635:UOS197464 UYO196635:UYO197464 VIK196635:VIK197464 VSG196635:VSG197464 WCC196635:WCC197464 WLY196635:WLY197464 WVU196635:WVU197464 O262171:O263000 JI262171:JI263000 TE262171:TE263000 ADA262171:ADA263000 AMW262171:AMW263000 AWS262171:AWS263000 BGO262171:BGO263000 BQK262171:BQK263000 CAG262171:CAG263000 CKC262171:CKC263000 CTY262171:CTY263000 DDU262171:DDU263000 DNQ262171:DNQ263000 DXM262171:DXM263000 EHI262171:EHI263000 ERE262171:ERE263000 FBA262171:FBA263000 FKW262171:FKW263000 FUS262171:FUS263000 GEO262171:GEO263000 GOK262171:GOK263000 GYG262171:GYG263000 HIC262171:HIC263000 HRY262171:HRY263000 IBU262171:IBU263000 ILQ262171:ILQ263000 IVM262171:IVM263000 JFI262171:JFI263000 JPE262171:JPE263000 JZA262171:JZA263000 KIW262171:KIW263000 KSS262171:KSS263000 LCO262171:LCO263000 LMK262171:LMK263000 LWG262171:LWG263000 MGC262171:MGC263000 MPY262171:MPY263000 MZU262171:MZU263000 NJQ262171:NJQ263000 NTM262171:NTM263000 ODI262171:ODI263000 ONE262171:ONE263000 OXA262171:OXA263000 PGW262171:PGW263000 PQS262171:PQS263000 QAO262171:QAO263000 QKK262171:QKK263000 QUG262171:QUG263000 REC262171:REC263000 RNY262171:RNY263000 RXU262171:RXU263000 SHQ262171:SHQ263000 SRM262171:SRM263000 TBI262171:TBI263000 TLE262171:TLE263000 TVA262171:TVA263000 UEW262171:UEW263000 UOS262171:UOS263000 UYO262171:UYO263000 VIK262171:VIK263000 VSG262171:VSG263000 WCC262171:WCC263000 WLY262171:WLY263000 WVU262171:WVU263000 O327707:O328536 JI327707:JI328536 TE327707:TE328536 ADA327707:ADA328536 AMW327707:AMW328536 AWS327707:AWS328536 BGO327707:BGO328536 BQK327707:BQK328536 CAG327707:CAG328536 CKC327707:CKC328536 CTY327707:CTY328536 DDU327707:DDU328536 DNQ327707:DNQ328536 DXM327707:DXM328536 EHI327707:EHI328536 ERE327707:ERE328536 FBA327707:FBA328536 FKW327707:FKW328536 FUS327707:FUS328536 GEO327707:GEO328536 GOK327707:GOK328536 GYG327707:GYG328536 HIC327707:HIC328536 HRY327707:HRY328536 IBU327707:IBU328536 ILQ327707:ILQ328536 IVM327707:IVM328536 JFI327707:JFI328536 JPE327707:JPE328536 JZA327707:JZA328536 KIW327707:KIW328536 KSS327707:KSS328536 LCO327707:LCO328536 LMK327707:LMK328536 LWG327707:LWG328536 MGC327707:MGC328536 MPY327707:MPY328536 MZU327707:MZU328536 NJQ327707:NJQ328536 NTM327707:NTM328536 ODI327707:ODI328536 ONE327707:ONE328536 OXA327707:OXA328536 PGW327707:PGW328536 PQS327707:PQS328536 QAO327707:QAO328536 QKK327707:QKK328536 QUG327707:QUG328536 REC327707:REC328536 RNY327707:RNY328536 RXU327707:RXU328536 SHQ327707:SHQ328536 SRM327707:SRM328536 TBI327707:TBI328536 TLE327707:TLE328536 TVA327707:TVA328536 UEW327707:UEW328536 UOS327707:UOS328536 UYO327707:UYO328536 VIK327707:VIK328536 VSG327707:VSG328536 WCC327707:WCC328536 WLY327707:WLY328536 WVU327707:WVU328536 O393243:O394072 JI393243:JI394072 TE393243:TE394072 ADA393243:ADA394072 AMW393243:AMW394072 AWS393243:AWS394072 BGO393243:BGO394072 BQK393243:BQK394072 CAG393243:CAG394072 CKC393243:CKC394072 CTY393243:CTY394072 DDU393243:DDU394072 DNQ393243:DNQ394072 DXM393243:DXM394072 EHI393243:EHI394072 ERE393243:ERE394072 FBA393243:FBA394072 FKW393243:FKW394072 FUS393243:FUS394072 GEO393243:GEO394072 GOK393243:GOK394072 GYG393243:GYG394072 HIC393243:HIC394072 HRY393243:HRY394072 IBU393243:IBU394072 ILQ393243:ILQ394072 IVM393243:IVM394072 JFI393243:JFI394072 JPE393243:JPE394072 JZA393243:JZA394072 KIW393243:KIW394072 KSS393243:KSS394072 LCO393243:LCO394072 LMK393243:LMK394072 LWG393243:LWG394072 MGC393243:MGC394072 MPY393243:MPY394072 MZU393243:MZU394072 NJQ393243:NJQ394072 NTM393243:NTM394072 ODI393243:ODI394072 ONE393243:ONE394072 OXA393243:OXA394072 PGW393243:PGW394072 PQS393243:PQS394072 QAO393243:QAO394072 QKK393243:QKK394072 QUG393243:QUG394072 REC393243:REC394072 RNY393243:RNY394072 RXU393243:RXU394072 SHQ393243:SHQ394072 SRM393243:SRM394072 TBI393243:TBI394072 TLE393243:TLE394072 TVA393243:TVA394072 UEW393243:UEW394072 UOS393243:UOS394072 UYO393243:UYO394072 VIK393243:VIK394072 VSG393243:VSG394072 WCC393243:WCC394072 WLY393243:WLY394072 WVU393243:WVU394072 O458779:O459608 JI458779:JI459608 TE458779:TE459608 ADA458779:ADA459608 AMW458779:AMW459608 AWS458779:AWS459608 BGO458779:BGO459608 BQK458779:BQK459608 CAG458779:CAG459608 CKC458779:CKC459608 CTY458779:CTY459608 DDU458779:DDU459608 DNQ458779:DNQ459608 DXM458779:DXM459608 EHI458779:EHI459608 ERE458779:ERE459608 FBA458779:FBA459608 FKW458779:FKW459608 FUS458779:FUS459608 GEO458779:GEO459608 GOK458779:GOK459608 GYG458779:GYG459608 HIC458779:HIC459608 HRY458779:HRY459608 IBU458779:IBU459608 ILQ458779:ILQ459608 IVM458779:IVM459608 JFI458779:JFI459608 JPE458779:JPE459608 JZA458779:JZA459608 KIW458779:KIW459608 KSS458779:KSS459608 LCO458779:LCO459608 LMK458779:LMK459608 LWG458779:LWG459608 MGC458779:MGC459608 MPY458779:MPY459608 MZU458779:MZU459608 NJQ458779:NJQ459608 NTM458779:NTM459608 ODI458779:ODI459608 ONE458779:ONE459608 OXA458779:OXA459608 PGW458779:PGW459608 PQS458779:PQS459608 QAO458779:QAO459608 QKK458779:QKK459608 QUG458779:QUG459608 REC458779:REC459608 RNY458779:RNY459608 RXU458779:RXU459608 SHQ458779:SHQ459608 SRM458779:SRM459608 TBI458779:TBI459608 TLE458779:TLE459608 TVA458779:TVA459608 UEW458779:UEW459608 UOS458779:UOS459608 UYO458779:UYO459608 VIK458779:VIK459608 VSG458779:VSG459608 WCC458779:WCC459608 WLY458779:WLY459608 WVU458779:WVU459608 O524315:O525144 JI524315:JI525144 TE524315:TE525144 ADA524315:ADA525144 AMW524315:AMW525144 AWS524315:AWS525144 BGO524315:BGO525144 BQK524315:BQK525144 CAG524315:CAG525144 CKC524315:CKC525144 CTY524315:CTY525144 DDU524315:DDU525144 DNQ524315:DNQ525144 DXM524315:DXM525144 EHI524315:EHI525144 ERE524315:ERE525144 FBA524315:FBA525144 FKW524315:FKW525144 FUS524315:FUS525144 GEO524315:GEO525144 GOK524315:GOK525144 GYG524315:GYG525144 HIC524315:HIC525144 HRY524315:HRY525144 IBU524315:IBU525144 ILQ524315:ILQ525144 IVM524315:IVM525144 JFI524315:JFI525144 JPE524315:JPE525144 JZA524315:JZA525144 KIW524315:KIW525144 KSS524315:KSS525144 LCO524315:LCO525144 LMK524315:LMK525144 LWG524315:LWG525144 MGC524315:MGC525144 MPY524315:MPY525144 MZU524315:MZU525144 NJQ524315:NJQ525144 NTM524315:NTM525144 ODI524315:ODI525144 ONE524315:ONE525144 OXA524315:OXA525144 PGW524315:PGW525144 PQS524315:PQS525144 QAO524315:QAO525144 QKK524315:QKK525144 QUG524315:QUG525144 REC524315:REC525144 RNY524315:RNY525144 RXU524315:RXU525144 SHQ524315:SHQ525144 SRM524315:SRM525144 TBI524315:TBI525144 TLE524315:TLE525144 TVA524315:TVA525144 UEW524315:UEW525144 UOS524315:UOS525144 UYO524315:UYO525144 VIK524315:VIK525144 VSG524315:VSG525144 WCC524315:WCC525144 WLY524315:WLY525144 WVU524315:WVU525144 O589851:O590680 JI589851:JI590680 TE589851:TE590680 ADA589851:ADA590680 AMW589851:AMW590680 AWS589851:AWS590680 BGO589851:BGO590680 BQK589851:BQK590680 CAG589851:CAG590680 CKC589851:CKC590680 CTY589851:CTY590680 DDU589851:DDU590680 DNQ589851:DNQ590680 DXM589851:DXM590680 EHI589851:EHI590680 ERE589851:ERE590680 FBA589851:FBA590680 FKW589851:FKW590680 FUS589851:FUS590680 GEO589851:GEO590680 GOK589851:GOK590680 GYG589851:GYG590680 HIC589851:HIC590680 HRY589851:HRY590680 IBU589851:IBU590680 ILQ589851:ILQ590680 IVM589851:IVM590680 JFI589851:JFI590680 JPE589851:JPE590680 JZA589851:JZA590680 KIW589851:KIW590680 KSS589851:KSS590680 LCO589851:LCO590680 LMK589851:LMK590680 LWG589851:LWG590680 MGC589851:MGC590680 MPY589851:MPY590680 MZU589851:MZU590680 NJQ589851:NJQ590680 NTM589851:NTM590680 ODI589851:ODI590680 ONE589851:ONE590680 OXA589851:OXA590680 PGW589851:PGW590680 PQS589851:PQS590680 QAO589851:QAO590680 QKK589851:QKK590680 QUG589851:QUG590680 REC589851:REC590680 RNY589851:RNY590680 RXU589851:RXU590680 SHQ589851:SHQ590680 SRM589851:SRM590680 TBI589851:TBI590680 TLE589851:TLE590680 TVA589851:TVA590680 UEW589851:UEW590680 UOS589851:UOS590680 UYO589851:UYO590680 VIK589851:VIK590680 VSG589851:VSG590680 WCC589851:WCC590680 WLY589851:WLY590680 WVU589851:WVU590680 O655387:O656216 JI655387:JI656216 TE655387:TE656216 ADA655387:ADA656216 AMW655387:AMW656216 AWS655387:AWS656216 BGO655387:BGO656216 BQK655387:BQK656216 CAG655387:CAG656216 CKC655387:CKC656216 CTY655387:CTY656216 DDU655387:DDU656216 DNQ655387:DNQ656216 DXM655387:DXM656216 EHI655387:EHI656216 ERE655387:ERE656216 FBA655387:FBA656216 FKW655387:FKW656216 FUS655387:FUS656216 GEO655387:GEO656216 GOK655387:GOK656216 GYG655387:GYG656216 HIC655387:HIC656216 HRY655387:HRY656216 IBU655387:IBU656216 ILQ655387:ILQ656216 IVM655387:IVM656216 JFI655387:JFI656216 JPE655387:JPE656216 JZA655387:JZA656216 KIW655387:KIW656216 KSS655387:KSS656216 LCO655387:LCO656216 LMK655387:LMK656216 LWG655387:LWG656216 MGC655387:MGC656216 MPY655387:MPY656216 MZU655387:MZU656216 NJQ655387:NJQ656216 NTM655387:NTM656216 ODI655387:ODI656216 ONE655387:ONE656216 OXA655387:OXA656216 PGW655387:PGW656216 PQS655387:PQS656216 QAO655387:QAO656216 QKK655387:QKK656216 QUG655387:QUG656216 REC655387:REC656216 RNY655387:RNY656216 RXU655387:RXU656216 SHQ655387:SHQ656216 SRM655387:SRM656216 TBI655387:TBI656216 TLE655387:TLE656216 TVA655387:TVA656216 UEW655387:UEW656216 UOS655387:UOS656216 UYO655387:UYO656216 VIK655387:VIK656216 VSG655387:VSG656216 WCC655387:WCC656216 WLY655387:WLY656216 WVU655387:WVU656216 O720923:O721752 JI720923:JI721752 TE720923:TE721752 ADA720923:ADA721752 AMW720923:AMW721752 AWS720923:AWS721752 BGO720923:BGO721752 BQK720923:BQK721752 CAG720923:CAG721752 CKC720923:CKC721752 CTY720923:CTY721752 DDU720923:DDU721752 DNQ720923:DNQ721752 DXM720923:DXM721752 EHI720923:EHI721752 ERE720923:ERE721752 FBA720923:FBA721752 FKW720923:FKW721752 FUS720923:FUS721752 GEO720923:GEO721752 GOK720923:GOK721752 GYG720923:GYG721752 HIC720923:HIC721752 HRY720923:HRY721752 IBU720923:IBU721752 ILQ720923:ILQ721752 IVM720923:IVM721752 JFI720923:JFI721752 JPE720923:JPE721752 JZA720923:JZA721752 KIW720923:KIW721752 KSS720923:KSS721752 LCO720923:LCO721752 LMK720923:LMK721752 LWG720923:LWG721752 MGC720923:MGC721752 MPY720923:MPY721752 MZU720923:MZU721752 NJQ720923:NJQ721752 NTM720923:NTM721752 ODI720923:ODI721752 ONE720923:ONE721752 OXA720923:OXA721752 PGW720923:PGW721752 PQS720923:PQS721752 QAO720923:QAO721752 QKK720923:QKK721752 QUG720923:QUG721752 REC720923:REC721752 RNY720923:RNY721752 RXU720923:RXU721752 SHQ720923:SHQ721752 SRM720923:SRM721752 TBI720923:TBI721752 TLE720923:TLE721752 TVA720923:TVA721752 UEW720923:UEW721752 UOS720923:UOS721752 UYO720923:UYO721752 VIK720923:VIK721752 VSG720923:VSG721752 WCC720923:WCC721752 WLY720923:WLY721752 WVU720923:WVU721752 O786459:O787288 JI786459:JI787288 TE786459:TE787288 ADA786459:ADA787288 AMW786459:AMW787288 AWS786459:AWS787288 BGO786459:BGO787288 BQK786459:BQK787288 CAG786459:CAG787288 CKC786459:CKC787288 CTY786459:CTY787288 DDU786459:DDU787288 DNQ786459:DNQ787288 DXM786459:DXM787288 EHI786459:EHI787288 ERE786459:ERE787288 FBA786459:FBA787288 FKW786459:FKW787288 FUS786459:FUS787288 GEO786459:GEO787288 GOK786459:GOK787288 GYG786459:GYG787288 HIC786459:HIC787288 HRY786459:HRY787288 IBU786459:IBU787288 ILQ786459:ILQ787288 IVM786459:IVM787288 JFI786459:JFI787288 JPE786459:JPE787288 JZA786459:JZA787288 KIW786459:KIW787288 KSS786459:KSS787288 LCO786459:LCO787288 LMK786459:LMK787288 LWG786459:LWG787288 MGC786459:MGC787288 MPY786459:MPY787288 MZU786459:MZU787288 NJQ786459:NJQ787288 NTM786459:NTM787288 ODI786459:ODI787288 ONE786459:ONE787288 OXA786459:OXA787288 PGW786459:PGW787288 PQS786459:PQS787288 QAO786459:QAO787288 QKK786459:QKK787288 QUG786459:QUG787288 REC786459:REC787288 RNY786459:RNY787288 RXU786459:RXU787288 SHQ786459:SHQ787288 SRM786459:SRM787288 TBI786459:TBI787288 TLE786459:TLE787288 TVA786459:TVA787288 UEW786459:UEW787288 UOS786459:UOS787288 UYO786459:UYO787288 VIK786459:VIK787288 VSG786459:VSG787288 WCC786459:WCC787288 WLY786459:WLY787288 WVU786459:WVU787288 O851995:O852824 JI851995:JI852824 TE851995:TE852824 ADA851995:ADA852824 AMW851995:AMW852824 AWS851995:AWS852824 BGO851995:BGO852824 BQK851995:BQK852824 CAG851995:CAG852824 CKC851995:CKC852824 CTY851995:CTY852824 DDU851995:DDU852824 DNQ851995:DNQ852824 DXM851995:DXM852824 EHI851995:EHI852824 ERE851995:ERE852824 FBA851995:FBA852824 FKW851995:FKW852824 FUS851995:FUS852824 GEO851995:GEO852824 GOK851995:GOK852824 GYG851995:GYG852824 HIC851995:HIC852824 HRY851995:HRY852824 IBU851995:IBU852824 ILQ851995:ILQ852824 IVM851995:IVM852824 JFI851995:JFI852824 JPE851995:JPE852824 JZA851995:JZA852824 KIW851995:KIW852824 KSS851995:KSS852824 LCO851995:LCO852824 LMK851995:LMK852824 LWG851995:LWG852824 MGC851995:MGC852824 MPY851995:MPY852824 MZU851995:MZU852824 NJQ851995:NJQ852824 NTM851995:NTM852824 ODI851995:ODI852824 ONE851995:ONE852824 OXA851995:OXA852824 PGW851995:PGW852824 PQS851995:PQS852824 QAO851995:QAO852824 QKK851995:QKK852824 QUG851995:QUG852824 REC851995:REC852824 RNY851995:RNY852824 RXU851995:RXU852824 SHQ851995:SHQ852824 SRM851995:SRM852824 TBI851995:TBI852824 TLE851995:TLE852824 TVA851995:TVA852824 UEW851995:UEW852824 UOS851995:UOS852824 UYO851995:UYO852824 VIK851995:VIK852824 VSG851995:VSG852824 WCC851995:WCC852824 WLY851995:WLY852824 WVU851995:WVU852824 O917531:O918360 JI917531:JI918360 TE917531:TE918360 ADA917531:ADA918360 AMW917531:AMW918360 AWS917531:AWS918360 BGO917531:BGO918360 BQK917531:BQK918360 CAG917531:CAG918360 CKC917531:CKC918360 CTY917531:CTY918360 DDU917531:DDU918360 DNQ917531:DNQ918360 DXM917531:DXM918360 EHI917531:EHI918360 ERE917531:ERE918360 FBA917531:FBA918360 FKW917531:FKW918360 FUS917531:FUS918360 GEO917531:GEO918360 GOK917531:GOK918360 GYG917531:GYG918360 HIC917531:HIC918360 HRY917531:HRY918360 IBU917531:IBU918360 ILQ917531:ILQ918360 IVM917531:IVM918360 JFI917531:JFI918360 JPE917531:JPE918360 JZA917531:JZA918360 KIW917531:KIW918360 KSS917531:KSS918360 LCO917531:LCO918360 LMK917531:LMK918360 LWG917531:LWG918360 MGC917531:MGC918360 MPY917531:MPY918360 MZU917531:MZU918360 NJQ917531:NJQ918360 NTM917531:NTM918360 ODI917531:ODI918360 ONE917531:ONE918360 OXA917531:OXA918360 PGW917531:PGW918360 PQS917531:PQS918360 QAO917531:QAO918360 QKK917531:QKK918360 QUG917531:QUG918360 REC917531:REC918360 RNY917531:RNY918360 RXU917531:RXU918360 SHQ917531:SHQ918360 SRM917531:SRM918360 TBI917531:TBI918360 TLE917531:TLE918360 TVA917531:TVA918360 UEW917531:UEW918360 UOS917531:UOS918360 UYO917531:UYO918360 VIK917531:VIK918360 VSG917531:VSG918360 WCC917531:WCC918360 WLY917531:WLY918360 WVU917531:WVU918360 O983067:O983896 JI983067:JI983896 TE983067:TE983896 ADA983067:ADA983896 AMW983067:AMW983896 AWS983067:AWS983896 BGO983067:BGO983896 BQK983067:BQK983896 CAG983067:CAG983896 CKC983067:CKC983896 CTY983067:CTY983896 DDU983067:DDU983896 DNQ983067:DNQ983896 DXM983067:DXM983896 EHI983067:EHI983896 ERE983067:ERE983896 FBA983067:FBA983896 FKW983067:FKW983896 FUS983067:FUS983896 GEO983067:GEO983896 GOK983067:GOK983896 GYG983067:GYG983896 HIC983067:HIC983896 HRY983067:HRY983896 IBU983067:IBU983896 ILQ983067:ILQ983896 IVM983067:IVM983896 JFI983067:JFI983896 JPE983067:JPE983896 JZA983067:JZA983896 KIW983067:KIW983896 KSS983067:KSS983896 LCO983067:LCO983896 LMK983067:LMK983896 LWG983067:LWG983896 MGC983067:MGC983896 MPY983067:MPY983896 MZU983067:MZU983896 NJQ983067:NJQ983896 NTM983067:NTM983896 ODI983067:ODI983896 ONE983067:ONE983896 OXA983067:OXA983896 PGW983067:PGW983896 PQS983067:PQS983896 QAO983067:QAO983896 QKK983067:QKK983896 QUG983067:QUG983896 REC983067:REC983896 RNY983067:RNY983896 RXU983067:RXU983896 SHQ983067:SHQ983896 SRM983067:SRM983896 TBI983067:TBI983896 TLE983067:TLE983896 TVA983067:TVA983896 UEW983067:UEW983896 UOS983067:UOS983896 UYO983067:UYO983896 VIK983067:VIK983896 VSG983067:VSG983896 WCC983067:WCC983896 WLY983067:WLY983896 JE109 JE9 WVQ9 WVQ109 WLU9 WLU109 WBY9 WBY109 VSC9 VSC109 VIG9 VIG109 UYK9 UYK109 UOO9 UOO109 UES9 UES109 TUW9 TUW109 TLA9 TLA109 TBE9 TBE109 SRI9 SRI109 SHM9 SHM109 RXQ9 RXQ109 RNU9 RNU109 RDY9 RDY109 QUC9 QUC109 QKG9 QKG109 QAK9 QAK109 PQO9 PQO109 PGS9 PGS109 OWW9 OWW109 ONA9 ONA109 ODE9 ODE109 NTI9 NTI109 NJM9 NJM109 MZQ9 MZQ109 MPU9 MPU109 MFY9 MFY109 LWC9 LWC109 LMG9 LMG109 LCK9 LCK109 KSO9 KSO109 KIS9 KIS109 JYW9 JYW109 JPA9 JPA109 JFE9 JFE109 IVI9 IVI109 ILM9 ILM109 IBQ9 IBQ109 HRU9 HRU109 HHY9 HHY109 GYC9 GYC109 GOG9 GOG109 GEK9 GEK109 FUO9 FUO109 FKS9 FKS109 FAW9 FAW109 ERA9 ERA109 EHE9 EHE109 DXI9 DXI109 DNM9 DNM109 DDQ9 DDQ109 CTU9 CTU109 CJY9 CJY109 CAC9 CAC109 BQG9 BQG109 BGK9 BGK109 AWO9 AWO109 AMS9 AMS109 ACW9 ACW109 TA9 TA109 O9 O109 JA109 JA9 WVM109 WVM9 WLQ109 WLQ9 WBU109 WBU9 VRY109 VRY9 VIC109 VIC9 UYG109 UYG9 UOK109 UOK9 UEO109 UEO9 TUS109 TUS9 TKW109 TKW9 TBA109 TBA9 SRE109 SRE9 SHI109 SHI9 RXM109 RXM9 RNQ109 RNQ9 RDU109 RDU9 QTY109 QTY9 QKC109 QKC9 QAG109 QAG9 PQK109 PQK9 PGO109 PGO9 OWS109 OWS9 OMW109 OMW9 ODA109 ODA9 NTE109 NTE9 NJI109 NJI9 MZM109 MZM9 MPQ109 MPQ9 MFU109 MFU9 LVY109 LVY9 LMC109 LMC9 LCG109 LCG9 KSK109 KSK9 KIO109 KIO9 JYS109 JYS9 JOW109 JOW9 JFA109 JFA9 IVE109 IVE9 ILI109 ILI9 IBM109 IBM9 HRQ109 HRQ9 HHU109 HHU9 GXY109 GXY9 GOC109 GOC9 GEG109 GEG9 FUK109 FUK9 FKO109 FKO9 FAS109 FAS9 EQW109 EQW9 EHA109 EHA9 DXE109 DXE9 DNI109 DNI9 DDM109 DDM9 CTQ109 CTQ9 CJU109 CJU9 BZY109 BZY9 BQC109 BQC9 BGG109 BGG9 AWK109 AWK9 AMO109 AMO9 ACS109 ACS9 SW109 SW9 S9 S109 JM260:JM855 WVU260:WVU856 WLY260:WLY856 WCC260:WCC856 VSG260:VSG856 VIK260:VIK856 UYO260:UYO856 UOS260:UOS856 UEW260:UEW856 TVA260:TVA856 TLE260:TLE856 TBI260:TBI856 SRM260:SRM856 SHQ260:SHQ856 RXU260:RXU856 RNY260:RNY856 REC260:REC856 QUG260:QUG856 QKK260:QKK856 QAO260:QAO856 PQS260:PQS856 PGW260:PGW856 OXA260:OXA856 ONE260:ONE856 ODI260:ODI856 NTM260:NTM856 NJQ260:NJQ856 MZU260:MZU856 MPY260:MPY856 MGC260:MGC856 LWG260:LWG856 LMK260:LMK856 LCO260:LCO856 KSS260:KSS856 KIW260:KIW856 JZA260:JZA856 JPE260:JPE856 JFI260:JFI856 IVM260:IVM856 ILQ260:ILQ856 IBU260:IBU856 HRY260:HRY856 HIC260:HIC856 GYG260:GYG856 GOK260:GOK856 GEO260:GEO856 FUS260:FUS856 FKW260:FKW856 FBA260:FBA856 ERE260:ERE856 EHI260:EHI856 DXM260:DXM856 DNQ260:DNQ856 DDU260:DDU856 CTY260:CTY856 CKC260:CKC856 CAG260:CAG856 BQK260:BQK856 BGO260:BGO856 AWS260:AWS856 AMW260:AMW856 ADA260:ADA856 TE260:TE856 JI260:JI856 WVY260:WVY855 WMC260:WMC855 WCG260:WCG855 VSK260:VSK855 VIO260:VIO855 UYS260:UYS855 UOW260:UOW855 UFA260:UFA855 TVE260:TVE855 TLI260:TLI855 TBM260:TBM855 SRQ260:SRQ855 SHU260:SHU855 RXY260:RXY855 ROC260:ROC855 REG260:REG855 QUK260:QUK855 QKO260:QKO855 QAS260:QAS855 PQW260:PQW855 PHA260:PHA855 OXE260:OXE855 ONI260:ONI855 ODM260:ODM855 NTQ260:NTQ855 NJU260:NJU855 MZY260:MZY855 MQC260:MQC855 MGG260:MGG855 LWK260:LWK855 LMO260:LMO855 LCS260:LCS855 KSW260:KSW855 KJA260:KJA855 JZE260:JZE855 JPI260:JPI855 JFM260:JFM855 IVQ260:IVQ855 ILU260:ILU855 IBY260:IBY855 HSC260:HSC855 HIG260:HIG855 GYK260:GYK855 GOO260:GOO855 GES260:GES855 FUW260:FUW855 FLA260:FLA855 FBE260:FBE855 ERI260:ERI855 EHM260:EHM855 DXQ260:DXQ855 DNU260:DNU855 DDY260:DDY855 CUC260:CUC855 CKG260:CKG855 CAK260:CAK855 BQO260:BQO855 BGS260:BGS855 AWW260:AWW855 ANA260:ANA855 ADE260:ADE855 ADC257:ADC259 TG257:TG259 JK257:JK259 WLW257:WLW259 WCA257:WCA259 VSE257:VSE259 VII257:VII259 UYM257:UYM259 UOQ257:UOQ259 UEU257:UEU259 TUY257:TUY259 TLC257:TLC259 TBG257:TBG259 SRK257:SRK259 SHO257:SHO259 RXS257:RXS259 RNW257:RNW259 REA257:REA259 QUE257:QUE259 QKI257:QKI259 QAM257:QAM259 PQQ257:PQQ259 PGU257:PGU259 OWY257:OWY259 ONC257:ONC259 ODG257:ODG259 NTK257:NTK259 NJO257:NJO259 MZS257:MZS259 MPW257:MPW259 MGA257:MGA259 LWE257:LWE259 LMI257:LMI259 LCM257:LCM259 KSQ257:KSQ259 KIU257:KIU259 JYY257:JYY259 JPC257:JPC259 JFG257:JFG259 IVK257:IVK259 ILO257:ILO259 IBS257:IBS259 HRW257:HRW259 HIA257:HIA259 GYE257:GYE259 GOI257:GOI259 GEM257:GEM259 FUQ257:FUQ259 FKU257:FKU259 FAY257:FAY259 ERC257:ERC259 EHG257:EHG259 DXK257:DXK259 DNO257:DNO259 DDS257:DDS259 CTW257:CTW259 CKA257:CKA259 CAE257:CAE259 BQI257:BQI259 BGM257:BGM259 AWQ257:AWQ259 AMU257:AMU259 ACY257:ACY259 TC257:TC259 JG257:JG259 WBW192:WBX192 WVW257:WVW259 WMA257:WMA259 WCE257:WCE259 VSI257:VSI259 VIM257:VIM259 UYQ257:UYQ259 UOU257:UOU259 UEY257:UEY259 TVC257:TVC259 TLG257:TLG259 TBK257:TBK259 SRO257:SRO259 SHS257:SHS259 RXW257:RXW259 ROA257:ROA259 REE257:REE259 QUI257:QUI259 QKM257:QKM259 QAQ257:QAQ259 PQU257:PQU259 PGY257:PGY259 OXC257:OXC259 ONG257:ONG259 ODK257:ODK259 NTO257:NTO259 NJS257:NJS259 MZW257:MZW259 MQA257:MQA259 MGE257:MGE259 LWI257:LWI259 LMM257:LMM259 LCQ257:LCQ259 KSU257:KSU259 KIY257:KIY259 JZC257:JZC259 JPG257:JPG259 JFK257:JFK259 IVO257:IVO259 ILS257:ILS259 IBW257:IBW259 HSA257:HSA259 HIE257:HIE259 GYI257:GYI259 GOM257:GOM259 GEQ257:GEQ259 FUU257:FUU259 FKY257:FKY259 FBC257:FBC259 ERG257:ERG259 EHK257:EHK259 DXO257:DXO259 DNS257:DNS259 DDW257:DDW259 CUA257:CUA259 CKE257:CKE259 CAI257:CAI259 BQM257:BQM259 BGQ257:BGQ259 AWU257:AWU259 AMY257:AMY259 ADA121 TI260:TI855 EQY122 ALW105:ALW106 CTE104 DDA104 DMW104 DWS104 EGO104 EQK104 FAG104 FKC104 FTY104 GDU104 GNQ104 GXM104 HHI104 HRE104 IBA104 IKW104 IUS104 JEO104 JOK104 JYG104 KIC104 KRY104 LBU104 LLQ104 LVM104 MFI104 MPE104 MZA104 NIW104 NSS104 OCO104 OMK104 OWG104 PGC104 PPY104 PZU104 QJQ104 QTM104 RDI104 RNE104 RXA104 SGW104 SQS104 TAO104 TKK104 TUG104 UEC104 UNY104 UXU104 VHQ104 VRM104 WBI104 WLE104 WVA104 IO104 IS104 SK104 WVE104 WLI104 WBM104 VRQ104 VHU104 UXY104 UOC104 UEG104 TUK104 TKO104 TAS104 SQW104 SHA104 RXE104 RNI104 RDM104 QTQ104 QJU104 PZY104 PQC104 PGG104 OWK104 OMO104 OCS104 NSW104 NJA104 MZE104 MPI104 MFM104 LVQ104 LLU104 LBY104 KSC104 KIG104 JYK104 JOO104 JES104 IUW104 ILA104 IBE104 HRI104 HHM104 GXQ104 GNU104 GDY104 FUC104 FKG104 FAK104 EQO104 EGS104 DWW104 DNA104 DDE104 CTI104 CJM104 BZQ104 BPU104 BFY104 AWC104 AMG104 ACK104 SO104 ACG104 AMC104 AVY104 BFU104 AVS105:AVS106 IQ254:IQ255 BPQ104 WBP126 WCA125 FAU122 FKQ122 FUM122 GEI122 GOE122 GYA122 HHW122 HRS122 IBO122 ILK122 IVG122 JFC122 JOY122 JYU122 KIQ122 KSM122 LCI122 LME122 LWA122 MFW122 MPS122 MZO122 NJK122 NTG122 ODC122 OMY122 OWU122 PGQ122 PQM122 QAI122 QKE122 QUA122 RDW122 RNS122 RXO122 SHK122 SRG122 TBC122 TKY122 TUU122 UEQ122 UOM122 UYI122 VIE122 VSA122 WBW122 WLS122 WVO122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JC122 SY122 ACU122 AMQ122 AWM122 BGI122 BQE122 CAA122 CJW122 CTS122 DDO122 DNK122 P32 VSE125 VII125 UYM125 UOQ125 UEU125 TUY125 TLC125 TBG125 SRK125 SHO125 RXS125 RNW125 REA125 QUE125 QKI125 QAM125 PQQ125 PGU125 OWY125 ONC125 ODG125 NTK125 NJO125 MZS125 MPW125 MGA125 LWE125 LMI125 LCM125 KSQ125 KIU125 JYY125 JPC125 JFG125 IVK125 ILO125 IBS125 HRW125 HIA125 GYE125 GOI125 GEM125 FUQ125 FKU125 FAY125 ERC125 EHG125 DXK125 DNO125 DDS125 CTW125 CKA125 CAE125 BQI125 BGM125 AWQ125 AMU125 ACY125 TC125 JG125 WVO125:WVP125 WLS125:WLT125 WBW125:WBX125 VSA125:VSB125 VIE125:VIF125 UYI125:UYJ125 UOM125:UON125 UEQ125:UER125 TUU125:TUV125 TKY125:TKZ125 TBC125:TBD125 SRG125:SRH125 SHK125:SHL125 RXO125:RXP125 RNS125:RNT125 RDW125:RDX125 QUA125:QUB125 QKE125:QKF125 QAI125:QAJ125 PQM125:PQN125 PGQ125:PGR125 OWU125:OWV125 OMY125:OMZ125 ODC125:ODD125 NTG125:NTH125 NJK125:NJL125 MZO125:MZP125 MPS125:MPT125 MFW125:MFX125 LWA125:LWB125 LME125:LMF125 LCI125:LCJ125 KSM125:KSN125 KIQ125:KIR125 JYU125:JYV125 JOY125:JOZ125 JFC125:JFD125 IVG125:IVH125 ILK125:ILL125 IBO125:IBP125 HRS125:HRT125 HHW125:HHX125 GYA125:GYB125 GOE125:GOF125 GEI125:GEJ125 FUM125:FUN125 FKQ125:FKR125 FAU125:FAV125 EQY125:EQZ125 EHC125:EHD125 DXG125:DXH125 DNK125:DNL125 DDO125:DDP125 CTS125:CTT125 CJW125:CJX125 CAA125:CAB125 BQE125:BQF125 BGI125:BGJ125 AWM125:AWN125 AMQ125:AMR125 ACU125:ACV125 SY125:SZ125 JC125:JD125 WVS125 WLW125 BFO105:BFO106 JB150 VSA192:VSB192 VIE192:VIF192 UYI192:UYJ192 UOM192:UON192 UEQ192:UER192 TUU192:TUV192 TKY192:TKZ192 TBC192:TBD192 SRG192:SRH192 SHK192:SHL192 RXO192:RXP192 RNS192:RNT192 RDW192:RDX192 QUA192:QUB192 QKE192:QKF192 QAI192:QAJ192 PQM192:PQN192 PGQ192:PGR192 OWU192:OWV192 OMY192:OMZ192 ODC192:ODD192 NTG192:NTH192 NJK192:NJL192 MZO192:MZP192 MPS192:MPT192 MFW192:MFX192 LWA192:LWB192 LME192:LMF192 LCI192:LCJ192 KSM192:KSN192 KIQ192:KIR192 JYU192:JYV192 JOY192:JOZ192 JFC192:JFD192 IVG192:IVH192 ILK192:ILL192 IBO192:IBP192 HRS192:HRT192 HHW192:HHX192 GYA192:GYB192 GOE192:GOF192 GEI192:GEJ192 FUM192:FUN192 FKQ192:FKR192 FAU192:FAV192 EQY192:EQZ192 EHC192:EHD192 DXG192:DXH192 DNK192:DNL192 DDO192:DDP192 CTS192:CTT192 CJW192:CJX192 CAA192:CAB192 BQE192:BQF192 BGI192:BGJ192 AWM192:AWN192 AMQ192:AMR192 ACU192:ACV192 SY192:SZ192 JC192:JD192 JG192 U82 TC192 ACY192 AMU192 AWQ192 BGM192 BQI192 CAE192 CKA192 CTW192 DDS192 DNO192 DXK192 EHG192 ERC192 FAY192 FKU192 FUQ192 GEM192 GOI192 GYE192 HIA192 HRW192 IBS192 ILO192 IVK192 JFG192 JPC192 JYY192 KIU192 KSQ192 LCM192 LMI192 LWE192 MGA192 MPW192 MZS192 NJO192 NTK192 ODG192 ONC192 OWY192 PGU192 PQQ192 QAM192 QKI192 QUE192 REA192 RNW192 RXS192 SHO192 SRK192 TBG192 TLC192 TUY192 UEU192 UOQ192 UYM192 VII192 VSE192 WCA192 WLW192 WVS192 WVO192:WVP192 CTQ123 WVS257:WVS259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WVQ62 SW62 JE62 JA62 WVM62 WLQ62 WBU62 VRY62 VIC62 UYG62 UOK62 UEO62 TUS62 TKW62 TBA62 SRE62 SHI62 RXM62 RNQ62 RDU62 QTY62 QKC62 QAG62 PQK62 PGO62 OWS62 OMW62 ODA62 NTE62 NJI62 MZM62 MPQ62 MFU62 LVY62 LMC62 LCG62 KSK62 KIO62 JYS62 JOW62 JFA62 IVE62 ILI62 IBM62 HRQ62 HHU62 GXY62 GOC62 GEG62 FUK62 FKO62 FAS62 EQW62 EHA62 DXE62 DNI62 DDM62 CTQ62 CJU62 BZY62 BQC62 BGG62 AWK62 AMO62 ACS62 TA62 ACW62 AMS62 T62 P62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SW22 JE22 JA22 WVM22 WLQ22 WBU22 VRY22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TA22 ACW22 AMS22 T22 P22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SW25 JE25 JA25 WVM25 WLQ25 WBU25 VRY25 VIC25 UYG25 UOK25 UEO25 TUS25 TKW25 TBA25 SRE25 SHI25 RXM25 RNQ25 RDU25 QTY25 QKC25 QAG25 PQK25 PGO25 OWS25 OMW25 ODA25 NTE25 NJI25 MZM25 MPQ25 MFU25 LVY25 LMC25 LCG25 KSK25 KIO25 JYS25 JOW25 JFA25 IVE25 ILI25 IBM25 HRQ25 HHU25 GXY25 GOC25 GEG25 FUK25 FKO25 FAS25 EQW25 EHA25 DXE25 DNI25 DDM25 CTQ25 CJU25 BZY25 BQC25 BGG25 AWK25 AMO25 ACS25 TA25 ACW25 AMS25 T25 P25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SW29 JE29 JA29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TA29 ACW29 AMS29 T29 P29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SW32 JE32 JA32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TA32 ACW32 AMS32 T32 V129:V131 DDM123 DNI123 DXE123 EHA123 EQW123 FAS123 FKO123 FUK123 GEG123 GOC123 GXY123 HHU123 HRQ123 IBM123 ILI123 IVE123 JFA123 JOW123 JYS123 KIO123 KSK123 LCG123 LMC123 LVY123 MFU123 MPQ123 MZM123 NJI123 NTE123 ODA123 OMW123 OWS123 PGO123 PQK123 QAG123 QKC123 QTY123 RDU123 RNQ123 RXM123 SHI123 SRE123 TBA123 TKW123 TUS123 UEO123 UOK123 UYG123 VIC123 VRY123 WBU123 WLQ123 WVM123 IW123 SS123 ACO123 AMK123 AWG123 BGC123 BPY123 BZU123 CJQ123 CTM123 DDI123 DNE123 DXA123 EGW123 EQS123 FAO123 FKK123 FUG123 GEC123 GNY123 GXU123 HHQ123 HRM123 IBI123 ILE123 IVA123 JEW123 JOS123 JYO123 KIK123 KSG123 LCC123 LLY123 LVU123 MFQ123 MPM123 MZI123 NJE123 NTA123 OCW123 OMS123 OWO123 PGK123 PQG123 QAC123 QJY123 QTU123 RDQ123 RNM123 RXI123 SHE123 SRA123 TAW123 TKS123 TUO123 UEK123 UOG123 UYC123 VHY123 VRU123 WBQ123 WLM123 WVI123 JA123 SW123 ACS123 AMO123 AWK123 BGG123 BQC123 BZY123 ADE144 JB132 WVM193:WVN193 WLQ193:WLR193 WBU193:WBV193 VRY193:VRZ193 VIC193:VID193 UYG193:UYH193 UOK193:UOL193 UEO193:UEP193 TUS193:TUT193 TKW193:TKX193 TBA193:TBB193 SRE193:SRF193 SHI193:SHJ193 RXM193:RXN193 RNQ193:RNR193 RDU193:RDV193 QTY193:QTZ193 QKC193:QKD193 QAG193:QAH193 PQK193:PQL193 PGO193:PGP193 OWS193:OWT193 OMW193:OMX193 ODA193:ODB193 NTE193:NTF193 NJI193:NJJ193 MZM193:MZN193 MPQ193:MPR193 MFU193:MFV193 LVY193:LVZ193 LMC193:LMD193 LCG193:LCH193 KSK193:KSL193 KIO193:KIP193 JYS193:JYT193 JOW193:JOX193 JFA193:JFB193 IVE193:IVF193 ILI193:ILJ193 IBM193:IBN193 HRQ193:HRR193 HHU193:HHV193 GXY193:GXZ193 GOC193:GOD193 GEG193:GEH193 FUK193:FUL193 FKO193:FKP193 FAS193:FAT193 EQW193:EQX193 EHA193:EHB193 DXE193:DXF193 DNI193:DNJ193 DDM193:DDN193 CTQ193:CTR193 CJU193:CJV193 BZY193:BZZ193 BQC193:BQD193 BGG193:BGH193 AWK193:AWL193 AMO193:AMP193 ACS193:ACT193 SW193:SX193 JA193:JB193 WVQ193 JE193 TA193 ACW193 AMS193 AWO193 BGK193 BQG193 CAC193 CJY193 CTU193 DDQ193 DNM193 DXI193 EHE193 ERA193 FAW193 FKS193 FUO193 GEK193 GOG193 GYC193 HHY193 HRU193 IBQ193 ILM193 IVI193 JFE193 JPA193 JYW193 KIS193 KSO193 LCK193 LMG193 LWC193 MFY193 MPU193 MZQ193 NJM193 NTI193 ODE193 ONA193 OWW193 PGS193 PQO193 QAK193 QKG193 QUC193 RDY193 RNU193 RXQ193 SHM193 SRI193 TBE193 TLA193 TUW193 UES193 UOO193 UYK193 VIG193 VSC193 WBY193 O192:O194 J134 AWC63 BFY63 BPU63 BZQ63 CJM63 CTI63 DDE63 DNA63 DWW63 EGS63 EQO63 FAK63 FKG63 FUC63 GDY63 GNU63 GXQ63 HHM63 HRI63 IBE63 ILA63 IUW63 JES63 JOO63 JYK63 KIG63 KSC63 LBY63 LLU63 LVQ63 MFM63 MPI63 MZE63 NJA63 NSW63 OCS63 OMO63 OWK63 PGG63 PQC63 PZY63 QJU63 QTQ63 RDM63 RNI63 RXE63 SHA63 SQW63 TAS63 TKO63 TUK63 UEG63 UOC63 UXY63 VHU63 VRQ63 WBM63 WLI63 WVE63 SK63 IS63 IO63 WVA63 WLE63 WBI63 VRM63 VHQ63 UXU63 UNY63 UEC63 TUG63 TKK63 TAO63 SQS63 SGW63 RXA63 RNE63 RDI63 QTM63 QJQ63 PZU63 PPY63 PGC63 OWG63 OMK63 OCO63 NSS63 NIW63 MZA63 MPE63 MFI63 LVM63 LLQ63 LBU63 KRY63 KIC63 JYG63 JOK63 JEO63 IUS63 IKW63 IBA63 HRE63 HHI63 GXM63 GNQ63 GDU63 FTY63 FKC63 FAG63 EQK63 EGO63 DWS63 DMW63 DDA63 CTE63 CJI63 BZM63 BPQ63 BFU63 AVY63 AMC63 ACG63 SO63 ACK63 AMG63 BFO64:BFO65 BPK64:BPK65 BZG64:BZG65 CJC64:CJC65 CSY64:CSY65 DCU64:DCU65 DMQ64:DMQ65 DWM64:DWM65 EGI64:EGI65 EQE64:EQE65 FAA64:FAA65 FJW64:FJW65 FTS64:FTS65 GDO64:GDO65 GNK64:GNK65 GXG64:GXG65 HHC64:HHC65 HQY64:HQY65 IAU64:IAU65 IKQ64:IKQ65 IUM64:IUM65 JEI64:JEI65 JOE64:JOE65 JYA64:JYA65 KHW64:KHW65 KRS64:KRS65 LBO64:LBO65 LLK64:LLK65 LVG64:LVG65 MFC64:MFC65 MOY64:MOY65 MYU64:MYU65 NIQ64:NIQ65 NSM64:NSM65 OCI64:OCI65 OME64:OME65 OWA64:OWA65 PFW64:PFW65 PPS64:PPS65 PZO64:PZO65 QJK64:QJK65 QTG64:QTG65 RDC64:RDC65 RMY64:RMY65 RWU64:RWU65 SGQ64:SGQ65 SQM64:SQM65 TAI64:TAI65 TKE64:TKE65 TUA64:TUA65 UDW64:UDW65 UNS64:UNS65 UXO64:UXO65 VHK64:VHK65 VRG64:VRG65 WBC64:WBC65 WKY64:WKY65 WUU64:WUU65 SA64:SA65 II64:II65 IE64:IE65 WUQ64:WUQ65 WKU64:WKU65 WAY64:WAY65 VRC64:VRC65 VHG64:VHG65 UXK64:UXK65 UNO64:UNO65 UDS64:UDS65 TTW64:TTW65 TKA64:TKA65 TAE64:TAE65 SQI64:SQI65 SGM64:SGM65 RWQ64:RWQ65 RMU64:RMU65 RCY64:RCY65 QTC64:QTC65 QJG64:QJG65 PZK64:PZK65 PPO64:PPO65 PFS64:PFS65 OVW64:OVW65 OMA64:OMA65 OCE64:OCE65 NSI64:NSI65 NIM64:NIM65 MYQ64:MYQ65 MOU64:MOU65 MEY64:MEY65 LVC64:LVC65 LLG64:LLG65 LBK64:LBK65 KRO64:KRO65 KHS64:KHS65 JXW64:JXW65 JOA64:JOA65 JEE64:JEE65 IUI64:IUI65 IKM64:IKM65 IAQ64:IAQ65 HQU64:HQU65 HGY64:HGY65 GXC64:GXC65 GNG64:GNG65 GDK64:GDK65 FTO64:FTO65 FJS64:FJS65 EZW64:EZW65 EQA64:EQA65 EGE64:EGE65 DWI64:DWI65 DMM64:DMM65 DCQ64:DCQ65 CSU64:CSU65 CIY64:CIY65 BZC64:BZC65 BPG64:BPG65 BFK64:BFK65 AVO64:AVO65 ALS64:ALS65 ABW64:ABW65 SE64:SE65 ACA64:ACA65 AWC67 BFY67 BPU67 BZQ67 CJM67 CTI67 DDE67 DNA67 DWW67 EGS67 EQO67 FAK67 FKG67 FUC67 GDY67 GNU67 GXQ67 HHM67 HRI67 IBE67 ILA67 IUW67 JES67 JOO67 JYK67 KIG67 KSC67 LBY67 LLU67 LVQ67 MFM67 MPI67 MZE67 NJA67 NSW67 OCS67 OMO67 OWK67 PGG67 PQC67 PZY67 QJU67 QTQ67 RDM67 RNI67 RXE67 SHA67 SQW67 TAS67 TKO67 TUK67 UEG67 UOC67 UXY67 VHU67 VRQ67 WBM67 WLI67 WVE67 SK67 IS67 IO67 WVA67 WLE67 WBI67 VRM67 VHQ67 UXU67 UNY67 UEC67 TUG67 TKK67 TAO67 SQS67 SGW67 RXA67 RNE67 RDI67 QTM67 QJQ67 PZU67 PPY67 PGC67 OWG67 OMK67 OCO67 NSS67 NIW67 MZA67 MPE67 MFI67 LVM67 LLQ67 LBU67 KRY67 KIC67 JYG67 JOK67 JEO67 IUS67 IKW67 IBA67 HRE67 HHI67 GXM67 GNQ67 GDU67 FTY67 FKC67 FAG67 EQK67 EGO67 DWS67 DMW67 DDA67 CTE67 CJI67 BZM67 BPQ67 BFU67 AVY67 AMC67 ACG67 SO67 ACK67 AMG67 BFO68:BFO69 BPK68:BPK69 BZG68:BZG69 CJC68:CJC69 CSY68:CSY69 DCU68:DCU69 DMQ68:DMQ69 DWM68:DWM69 EGI68:EGI69 EQE68:EQE69 FAA68:FAA69 FJW68:FJW69 FTS68:FTS69 GDO68:GDO69 GNK68:GNK69 GXG68:GXG69 HHC68:HHC69 HQY68:HQY69 IAU68:IAU69 IKQ68:IKQ69 IUM68:IUM69 JEI68:JEI69 JOE68:JOE69 JYA68:JYA69 KHW68:KHW69 KRS68:KRS69 LBO68:LBO69 LLK68:LLK69 LVG68:LVG69 MFC68:MFC69 MOY68:MOY69 MYU68:MYU69 NIQ68:NIQ69 NSM68:NSM69 OCI68:OCI69 OME68:OME69 OWA68:OWA69 PFW68:PFW69 PPS68:PPS69 PZO68:PZO69 QJK68:QJK69 QTG68:QTG69 RDC68:RDC69 RMY68:RMY69 RWU68:RWU69 SGQ68:SGQ69 SQM68:SQM69 TAI68:TAI69 TKE68:TKE69 TUA68:TUA69 UDW68:UDW69 UNS68:UNS69 UXO68:UXO69 VHK68:VHK69 VRG68:VRG69 WBC68:WBC69 WKY68:WKY69 WUU68:WUU69 SA68:SA69 II68:II69 IE68:IE69 WUQ68:WUQ69 WKU68:WKU69 WAY68:WAY69 VRC68:VRC69 VHG68:VHG69 UXK68:UXK69 UNO68:UNO69 UDS68:UDS69 TTW68:TTW69 TKA68:TKA69 TAE68:TAE69 SQI68:SQI69 SGM68:SGM69 RWQ68:RWQ69 RMU68:RMU69 RCY68:RCY69 QTC68:QTC69 QJG68:QJG69 PZK68:PZK69 PPO68:PPO69 PFS68:PFS69 OVW68:OVW69 OMA68:OMA69 OCE68:OCE69 NSI68:NSI69 NIM68:NIM69 MYQ68:MYQ69 MOU68:MOU69 MEY68:MEY69 LVC68:LVC69 LLG68:LLG69 LBK68:LBK69 KRO68:KRO69 KHS68:KHS69 JXW68:JXW69 JOA68:JOA69 JEE68:JEE69 IUI68:IUI69 IKM68:IKM69 IAQ68:IAQ69 HQU68:HQU69 HGY68:HGY69 GXC68:GXC69 GNG68:GNG69 GDK68:GDK69 FTO68:FTO69 FJS68:FJS69 EZW68:EZW69 EQA68:EQA69 EGE68:EGE69 DWI68:DWI69 DMM68:DMM69 DCQ68:DCQ69 CSU68:CSU69 CIY68:CIY69 BZC68:BZC69 BPG68:BPG69 BFK68:BFK69 AVO68:AVO69 ALS68:ALS69 ABW68:ABW69 SE68:SE69 ACA68:ACA69 ALW68:ALW69 AMG72 AWC72 BFY72 BPU72 BZQ72 CJM72 CTI72 DDE72 DNA72 DWW72 EGS72 EQO72 FAK72 FKG72 FUC72 GDY72 GNU72 GXQ72 HHM72 HRI72 IBE72 ILA72 IUW72 JES72 JOO72 JYK72 KIG72 KSC72 LBY72 LLU72 LVQ72 MFM72 MPI72 MZE72 NJA72 NSW72 OCS72 OMO72 OWK72 PGG72 PQC72 PZY72 QJU72 QTQ72 RDM72 RNI72 RXE72 SHA72 SQW72 TAS72 TKO72 TUK72 UEG72 UOC72 UXY72 VHU72 VRQ72 WBM72 WLI72 WVE72 SK72 IS72 IO72 WVA72 WLE72 WBI72 VRM72 VHQ72 UXU72 UNY72 UEC72 TUG72 TKK72 TAO72 SQS72 SGW72 RXA72 RNE72 RDI72 QTM72 QJQ72 PZU72 PPY72 PGC72 OWG72 OMK72 OCO72 NSS72 NIW72 MZA72 MPE72 MFI72 LVM72 LLQ72 LBU72 KRY72 KIC72 JYG72 JOK72 JEO72 IUS72 IKW72 IBA72 HRE72 HHI72 GXM72 GNQ72 GDU72 FTY72 FKC72 FAG72 EQK72 EGO72 DWS72 DMW72 DDA72 CTE72 CJI72 BZM72 BPQ72 BFU72 AVY72 AMC72 ACG72 SO72 ACK72 BFO73:BFO74 BPK73:BPK74 BZG73:BZG74 CJC73:CJC74 CSY73:CSY74 DCU73:DCU74 DMQ73:DMQ74 DWM73:DWM74 EGI73:EGI74 EQE73:EQE74 FAA73:FAA74 FJW73:FJW74 FTS73:FTS74 GDO73:GDO74 GNK73:GNK74 GXG73:GXG74 HHC73:HHC74 HQY73:HQY74 IAU73:IAU74 IKQ73:IKQ74 IUM73:IUM74 JEI73:JEI74 JOE73:JOE74 JYA73:JYA74 KHW73:KHW74 KRS73:KRS74 LBO73:LBO74 LLK73:LLK74 LVG73:LVG74 MFC73:MFC74 MOY73:MOY74 MYU73:MYU74 NIQ73:NIQ74 NSM73:NSM74 OCI73:OCI74 OME73:OME74 OWA73:OWA74 PFW73:PFW74 PPS73:PPS74 PZO73:PZO74 QJK73:QJK74 QTG73:QTG74 RDC73:RDC74 RMY73:RMY74 RWU73:RWU74 SGQ73:SGQ74 SQM73:SQM74 TAI73:TAI74 TKE73:TKE74 TUA73:TUA74 UDW73:UDW74 UNS73:UNS74 UXO73:UXO74 VHK73:VHK74 VRG73:VRG74 WBC73:WBC74 WKY73:WKY74 WUU73:WUU74 SA73:SA74 II73:II74 IE73:IE74 WUQ73:WUQ74 WKU73:WKU74 WAY73:WAY74 VRC73:VRC74 VHG73:VHG74 UXK73:UXK74 UNO73:UNO74 UDS73:UDS74 TTW73:TTW74 TKA73:TKA74 TAE73:TAE74 SQI73:SQI74 SGM73:SGM74 RWQ73:RWQ74 RMU73:RMU74 RCY73:RCY74 QTC73:QTC74 QJG73:QJG74 PZK73:PZK74 PPO73:PPO74 PFS73:PFS74 OVW73:OVW74 OMA73:OMA74 OCE73:OCE74 NSI73:NSI74 NIM73:NIM74 MYQ73:MYQ74 MOU73:MOU74 MEY73:MEY74 LVC73:LVC74 LLG73:LLG74 LBK73:LBK74 KRO73:KRO74 KHS73:KHS74 JXW73:JXW74 JOA73:JOA74 JEE73:JEE74 IUI73:IUI74 IKM73:IKM74 IAQ73:IAQ74 HQU73:HQU74 HGY73:HGY74 GXC73:GXC74 GNG73:GNG74 GDK73:GDK74 FTO73:FTO74 FJS73:FJS74 EZW73:EZW74 EQA73:EQA74 EGE73:EGE74 DWI73:DWI74 DMM73:DMM74 DCQ73:DCQ74 CSU73:CSU74 CIY73:CIY74 BZC73:BZC74 BPG73:BPG74 BFK73:BFK74 AVO73:AVO74 ALS73:ALS74 ABW73:ABW74 SE73:SE74 ACA73:ACA74 ALW73:ALW74 ACK76:ACK77 AMG76:AMG77 AWC76:AWC77 BFY76:BFY77 BPU76:BPU77 BZQ76:BZQ77 CJM76:CJM77 CTI76:CTI77 DDE76:DDE77 DNA76:DNA77 DWW76:DWW77 EGS76:EGS77 EQO76:EQO77 FAK76:FAK77 FKG76:FKG77 FUC76:FUC77 GDY76:GDY77 GNU76:GNU77 GXQ76:GXQ77 HHM76:HHM77 HRI76:HRI77 IBE76:IBE77 ILA76:ILA77 IUW76:IUW77 JES76:JES77 JOO76:JOO77 JYK76:JYK77 KIG76:KIG77 KSC76:KSC77 LBY76:LBY77 LLU76:LLU77 LVQ76:LVQ77 MFM76:MFM77 MPI76:MPI77 MZE76:MZE77 NJA76:NJA77 NSW76:NSW77 OCS76:OCS77 OMO76:OMO77 OWK76:OWK77 PGG76:PGG77 PQC76:PQC77 PZY76:PZY77 QJU76:QJU77 QTQ76:QTQ77 RDM76:RDM77 RNI76:RNI77 RXE76:RXE77 SHA76:SHA77 SQW76:SQW77 TAS76:TAS77 TKO76:TKO77 TUK76:TUK77 UEG76:UEG77 UOC76:UOC77 UXY76:UXY77 VHU76:VHU77 VRQ76:VRQ77 WBM76:WBM77 WLI76:WLI77 WVE76:WVE77 SK76:SK77 IS76:IS77 IO76:IO77 WVA76:WVA77 WLE76:WLE77 WBI76:WBI77 VRM76:VRM77 VHQ76:VHQ77 UXU76:UXU77 UNY76:UNY77 UEC76:UEC77 TUG76:TUG77 TKK76:TKK77 TAO76:TAO77 SQS76:SQS77 SGW76:SGW77 RXA76:RXA77 RNE76:RNE77 RDI76:RDI77 QTM76:QTM77 QJQ76:QJQ77 PZU76:PZU77 PPY76:PPY77 PGC76:PGC77 OWG76:OWG77 OMK76:OMK77 OCO76:OCO77 NSS76:NSS77 NIW76:NIW77 MZA76:MZA77 MPE76:MPE77 MFI76:MFI77 LVM76:LVM77 LLQ76:LLQ77 LBU76:LBU77 KRY76:KRY77 KIC76:KIC77 JYG76:JYG77 JOK76:JOK77 JEO76:JEO77 IUS76:IUS77 IKW76:IKW77 IBA76:IBA77 HRE76:HRE77 HHI76:HHI77 GXM76:GXM77 GNQ76:GNQ77 GDU76:GDU77 FTY76:FTY77 FKC76:FKC77 FAG76:FAG77 EQK76:EQK77 EGO76:EGO77 DWS76:DWS77 DMW76:DMW77 DDA76:DDA77 CTE76:CTE77 CJI76:CJI77 BZM76:BZM77 BPQ76:BPQ77 BFU76:BFU77 AVY76:AVY77 AMC76:AMC77 ACG76:ACG77 SO76:SO77 BFO78 BPK78 BZG78 CJC78 CSY78 DCU78 DMQ78 DWM78 EGI78 EQE78 FAA78 FJW78 FTS78 GDO78 GNK78 GXG78 HHC78 HQY78 IAU78 IKQ78 IUM78 JEI78 JOE78 JYA78 KHW78 KRS78 LBO78 LLK78 LVG78 MFC78 MOY78 MYU78 NIQ78 NSM78 OCI78 OME78 OWA78 PFW78 PPS78 PZO78 QJK78 QTG78 RDC78 RMY78 RWU78 SGQ78 SQM78 TAI78 TKE78 TUA78 UDW78 UNS78 UXO78 VHK78 VRG78 WBC78 WKY78 WUU78 SA78 II78 IE78 WUQ78 WKU78 WAY78 VRC78 VHG78 UXK78 UNO78 UDS78 TTW78 TKA78 TAE78 SQI78 SGM78 RWQ78 RMU78 RCY78 QTC78 QJG78 PZK78 PPO78 PFS78 OVW78 OMA78 OCE78 NSI78 NIM78 MYQ78 MOU78 MEY78 LVC78 LLG78 LBK78 KRO78 KHS78 JXW78 JOA78 JEE78 IUI78 IKM78 IAQ78 HQU78 HGY78 GXC78 GNG78 GDK78 FTO78 FJS78 EZW78 EQA78 EGE78 DWI78 DMM78 DCQ78 CSU78 CIY78 BZC78 BPG78 BFK78 AVO78 ALS78 ABW78 SE78 ACA78 SO80 ACK80 AMG80 AWC80 BFY80 BPU80 BZQ80 CJM80 CTI80 DDE80 DNA80 DWW80 EGS80 EQO80 FAK80 FKG80 FUC80 GDY80 GNU80 GXQ80 HHM80 HRI80 IBE80 ILA80 IUW80 JES80 JOO80 JYK80 KIG80 KSC80 LBY80 LLU80 LVQ80 MFM80 MPI80 MZE80 NJA80 NSW80 OCS80 OMO80 OWK80 PGG80 PQC80 PZY80 QJU80 QTQ80 RDM80 RNI80 RXE80 SHA80 SQW80 TAS80 TKO80 TUK80 UEG80 UOC80 UXY80 VHU80 VRQ80 WBM80 WLI80 WVE80 SK80 IS80 IO80 WVA80 WLE80 WBI80 VRM80 VHQ80 UXU80 UNY80 UEC80 TUG80 TKK80 TAO80 SQS80 SGW80 RXA80 RNE80 RDI80 QTM80 QJQ80 PZU80 PPY80 PGC80 OWG80 OMK80 OCO80 NSS80 NIW80 MZA80 MPE80 MFI80 LVM80 LLQ80 LBU80 KRY80 KIC80 JYG80 JOK80 JEO80 IUS80 IKW80 IBA80 HRE80 HHI80 GXM80 GNQ80 GDU80 FTY80 FKC80 FAG80 EQK80 EGO80 DWS80 DMW80 DDA80 CTE80 CJI80 BZM80 BPQ80 BFU80 AVY80 AMC80 ACG80 BFO81 BPK81 BZG81 CJC81 CSY81 DCU81 DMQ81 DWM81 EGI81 EQE81 FAA81 FJW81 FTS81 GDO81 GNK81 GXG81 HHC81 HQY81 IAU81 IKQ81 IUM81 JEI81 JOE81 JYA81 KHW81 KRS81 LBO81 LLK81 LVG81 MFC81 MOY81 MYU81 NIQ81 NSM81 OCI81 OME81 OWA81 PFW81 PPS81 PZO81 QJK81 QTG81 RDC81 RMY81 RWU81 SGQ81 SQM81 TAI81 TKE81 TUA81 UDW81 UNS81 UXO81 VHK81 VRG81 WBC81 WKY81 WUU81 SA81 II81 IE81 WUQ81 WKU81 WAY81 VRC81 VHG81 UXK81 UNO81 UDS81 TTW81 TKA81 TAE81 SQI81 SGM81 RWQ81 RMU81 RCY81 QTC81 QJG81 PZK81 PPO81 PFS81 OVW81 OMA81 OCE81 NSI81 NIM81 MYQ81 MOU81 MEY81 LVC81 LLG81 LBK81 KRO81 KHS81 JXW81 JOA81 JEE81 IUI81 IKM81 IAQ81 HQU81 HGY81 GXC81 GNG81 GDK81 FTO81 FJS81 EZW81 EQA81 EGE81 DWI81 DMM81 DCQ81 CSU81 CIY81 BZC81 BPG81 BFK81 AVO81 ALS81 ABW81 SE81 ACA81 ALW81 ACG83 SO83 ACK83 AMG83 AWC83 BFY83 BPU83 BZQ83 CJM83 CTI83 DDE83 DNA83 DWW83 EGS83 EQO83 FAK83 FKG83 FUC83 GDY83 GNU83 GXQ83 HHM83 HRI83 IBE83 ILA83 IUW83 JES83 JOO83 JYK83 KIG83 KSC83 LBY83 LLU83 LVQ83 MFM83 MPI83 MZE83 NJA83 NSW83 OCS83 OMO83 OWK83 PGG83 PQC83 PZY83 QJU83 QTQ83 RDM83 RNI83 RXE83 SHA83 SQW83 TAS83 TKO83 TUK83 UEG83 UOC83 UXY83 VHU83 VRQ83 WBM83 WLI83 WVE83 SK83 IS83 IO83 WVA83 WLE83 WBI83 VRM83 VHQ83 UXU83 UNY83 UEC83 TUG83 TKK83 TAO83 SQS83 SGW83 RXA83 RNE83 RDI83 QTM83 QJQ83 PZU83 PPY83 PGC83 OWG83 OMK83 OCO83 NSS83 NIW83 MZA83 MPE83 MFI83 LVM83 LLQ83 LBU83 KRY83 KIC83 JYG83 JOK83 JEO83 IUS83 IKW83 IBA83 HRE83 HHI83 GXM83 GNQ83 GDU83 FTY83 FKC83 FAG83 EQK83 EGO83 DWS83 DMW83 DDA83 CTE83 CJI83 BZM83 BPQ83 BFU83 AVY83 AMC83 BFO84:BFO85 BPK84:BPK85 BZG84:BZG85 CJC84:CJC85 CSY84:CSY85 DCU84:DCU85 DMQ84:DMQ85 DWM84:DWM85 EGI84:EGI85 EQE84:EQE85 FAA84:FAA85 FJW84:FJW85 FTS84:FTS85 GDO84:GDO85 GNK84:GNK85 GXG84:GXG85 HHC84:HHC85 HQY84:HQY85 IAU84:IAU85 IKQ84:IKQ85 IUM84:IUM85 JEI84:JEI85 JOE84:JOE85 JYA84:JYA85 KHW84:KHW85 KRS84:KRS85 LBO84:LBO85 LLK84:LLK85 LVG84:LVG85 MFC84:MFC85 MOY84:MOY85 MYU84:MYU85 NIQ84:NIQ85 NSM84:NSM85 OCI84:OCI85 OME84:OME85 OWA84:OWA85 PFW84:PFW85 PPS84:PPS85 PZO84:PZO85 QJK84:QJK85 QTG84:QTG85 RDC84:RDC85 RMY84:RMY85 RWU84:RWU85 SGQ84:SGQ85 SQM84:SQM85 TAI84:TAI85 TKE84:TKE85 TUA84:TUA85 UDW84:UDW85 UNS84:UNS85 UXO84:UXO85 VHK84:VHK85 VRG84:VRG85 WBC84:WBC85 WKY84:WKY85 WUU84:WUU85 SA84:SA85 II84:II85 IE84:IE85 WUQ84:WUQ85 WKU84:WKU85 WAY84:WAY85 VRC84:VRC85 VHG84:VHG85 UXK84:UXK85 UNO84:UNO85 UDS84:UDS85 TTW84:TTW85 TKA84:TKA85 TAE84:TAE85 SQI84:SQI85 SGM84:SGM85 RWQ84:RWQ85 RMU84:RMU85 RCY84:RCY85 QTC84:QTC85 QJG84:QJG85 PZK84:PZK85 PPO84:PPO85 PFS84:PFS85 OVW84:OVW85 OMA84:OMA85 OCE84:OCE85 NSI84:NSI85 NIM84:NIM85 MYQ84:MYQ85 MOU84:MOU85 MEY84:MEY85 LVC84:LVC85 LLG84:LLG85 LBK84:LBK85 KRO84:KRO85 KHS84:KHS85 JXW84:JXW85 JOA84:JOA85 JEE84:JEE85 IUI84:IUI85 IKM84:IKM85 IAQ84:IAQ85 HQU84:HQU85 HGY84:HGY85 GXC84:GXC85 GNG84:GNG85 GDK84:GDK85 FTO84:FTO85 FJS84:FJS85 EZW84:EZW85 EQA84:EQA85 EGE84:EGE85 DWI84:DWI85 DMM84:DMM85 DCQ84:DCQ85 CSU84:CSU85 CIY84:CIY85 BZC84:BZC85 BPG84:BPG85 BFK84:BFK85 AVO84:AVO85 ALS84:ALS85 ABW84:ABW85 SE84:SE85 ACA84:ACA85 ALW84:ALW85 AMC87 ACG87 SO87 ACK87 AMG87 AWC87 BFY87 BPU87 BZQ87 CJM87 CTI87 DDE87 DNA87 DWW87 EGS87 EQO87 FAK87 FKG87 FUC87 GDY87 GNU87 GXQ87 HHM87 HRI87 IBE87 ILA87 IUW87 JES87 JOO87 JYK87 KIG87 KSC87 LBY87 LLU87 LVQ87 MFM87 MPI87 MZE87 NJA87 NSW87 OCS87 OMO87 OWK87 PGG87 PQC87 PZY87 QJU87 QTQ87 RDM87 RNI87 RXE87 SHA87 SQW87 TAS87 TKO87 TUK87 UEG87 UOC87 UXY87 VHU87 VRQ87 WBM87 WLI87 WVE87 SK87 IS87 IO87 WVA87 WLE87 WBI87 VRM87 VHQ87 UXU87 UNY87 UEC87 TUG87 TKK87 TAO87 SQS87 SGW87 RXA87 RNE87 RDI87 QTM87 QJQ87 PZU87 PPY87 PGC87 OWG87 OMK87 OCO87 NSS87 NIW87 MZA87 MPE87 MFI87 LVM87 LLQ87 LBU87 KRY87 KIC87 JYG87 JOK87 JEO87 IUS87 IKW87 IBA87 HRE87 HHI87 GXM87 GNQ87 GDU87 FTY87 FKC87 FAG87 EQK87 EGO87 DWS87 DMW87 DDA87 CTE87 CJI87 BZM87 BPQ87 BFU87 AVY87 BFO88:BFO89 BPK88:BPK89 BZG88:BZG89 CJC88:CJC89 CSY88:CSY89 DCU88:DCU89 DMQ88:DMQ89 DWM88:DWM89 EGI88:EGI89 EQE88:EQE89 FAA88:FAA89 FJW88:FJW89 FTS88:FTS89 GDO88:GDO89 GNK88:GNK89 GXG88:GXG89 HHC88:HHC89 HQY88:HQY89 IAU88:IAU89 IKQ88:IKQ89 IUM88:IUM89 JEI88:JEI89 JOE88:JOE89 JYA88:JYA89 KHW88:KHW89 KRS88:KRS89 LBO88:LBO89 LLK88:LLK89 LVG88:LVG89 MFC88:MFC89 MOY88:MOY89 MYU88:MYU89 NIQ88:NIQ89 NSM88:NSM89 OCI88:OCI89 OME88:OME89 OWA88:OWA89 PFW88:PFW89 PPS88:PPS89 PZO88:PZO89 QJK88:QJK89 QTG88:QTG89 RDC88:RDC89 RMY88:RMY89 RWU88:RWU89 SGQ88:SGQ89 SQM88:SQM89 TAI88:TAI89 TKE88:TKE89 TUA88:TUA89 UDW88:UDW89 UNS88:UNS89 UXO88:UXO89 VHK88:VHK89 VRG88:VRG89 WBC88:WBC89 WKY88:WKY89 WUU88:WUU89 SA88:SA89 II88:II89 IE88:IE89 WUQ88:WUQ89 WKU88:WKU89 WAY88:WAY89 VRC88:VRC89 VHG88:VHG89 UXK88:UXK89 UNO88:UNO89 UDS88:UDS89 TTW88:TTW89 TKA88:TKA89 TAE88:TAE89 SQI88:SQI89 SGM88:SGM89 RWQ88:RWQ89 RMU88:RMU89 RCY88:RCY89 QTC88:QTC89 QJG88:QJG89 PZK88:PZK89 PPO88:PPO89 PFS88:PFS89 OVW88:OVW89 OMA88:OMA89 OCE88:OCE89 NSI88:NSI89 NIM88:NIM89 MYQ88:MYQ89 MOU88:MOU89 MEY88:MEY89 LVC88:LVC89 LLG88:LLG89 LBK88:LBK89 KRO88:KRO89 KHS88:KHS89 JXW88:JXW89 JOA88:JOA89 JEE88:JEE89 IUI88:IUI89 IKM88:IKM89 IAQ88:IAQ89 HQU88:HQU89 HGY88:HGY89 GXC88:GXC89 GNG88:GNG89 GDK88:GDK89 FTO88:FTO89 FJS88:FJS89 EZW88:EZW89 EQA88:EQA89 EGE88:EGE89 DWI88:DWI89 DMM88:DMM89 DCQ88:DCQ89 CSU88:CSU89 CIY88:CIY89 BZC88:BZC89 BPG88:BPG89 BFK88:BFK89 AVO88:AVO89 ALS88:ALS89 ABW88:ABW89 SE88:SE89 ACA88:ACA89 ALW88:ALW89 AVY92 AMC92 ACG92 SO92 ACK92 AMG92 AWC92 BFY92 BPU92 BZQ92 CJM92 CTI92 DDE92 DNA92 DWW92 EGS92 EQO92 FAK92 FKG92 FUC92 GDY92 GNU92 GXQ92 HHM92 HRI92 IBE92 ILA92 IUW92 JES92 JOO92 JYK92 KIG92 KSC92 LBY92 LLU92 LVQ92 MFM92 MPI92 MZE92 NJA92 NSW92 OCS92 OMO92 OWK92 PGG92 PQC92 PZY92 QJU92 QTQ92 RDM92 RNI92 RXE92 SHA92 SQW92 TAS92 TKO92 TUK92 UEG92 UOC92 UXY92 VHU92 VRQ92 WBM92 WLI92 WVE92 SK92 IS92 IO92 WVA92 WLE92 WBI92 VRM92 VHQ92 UXU92 UNY92 UEC92 TUG92 TKK92 TAO92 SQS92 SGW92 RXA92 RNE92 RDI92 QTM92 QJQ92 PZU92 PPY92 PGC92 OWG92 OMK92 OCO92 NSS92 NIW92 MZA92 MPE92 MFI92 LVM92 LLQ92 LBU92 KRY92 KIC92 JYG92 JOK92 JEO92 IUS92 IKW92 IBA92 HRE92 HHI92 GXM92 GNQ92 GDU92 FTY92 FKC92 FAG92 EQK92 EGO92 DWS92 DMW92 DDA92 CTE92 CJI92 BZM92 BPQ92 BFU92 BFO93:BFO94 BPK93:BPK94 BZG93:BZG94 CJC93:CJC94 CSY93:CSY94 DCU93:DCU94 DMQ93:DMQ94 DWM93:DWM94 EGI93:EGI94 EQE93:EQE94 FAA93:FAA94 FJW93:FJW94 FTS93:FTS94 GDO93:GDO94 GNK93:GNK94 GXG93:GXG94 HHC93:HHC94 HQY93:HQY94 IAU93:IAU94 IKQ93:IKQ94 IUM93:IUM94 JEI93:JEI94 JOE93:JOE94 JYA93:JYA94 KHW93:KHW94 KRS93:KRS94 LBO93:LBO94 LLK93:LLK94 LVG93:LVG94 MFC93:MFC94 MOY93:MOY94 MYU93:MYU94 NIQ93:NIQ94 NSM93:NSM94 OCI93:OCI94 OME93:OME94 OWA93:OWA94 PFW93:PFW94 PPS93:PPS94 PZO93:PZO94 QJK93:QJK94 QTG93:QTG94 RDC93:RDC94 RMY93:RMY94 RWU93:RWU94 SGQ93:SGQ94 SQM93:SQM94 TAI93:TAI94 TKE93:TKE94 TUA93:TUA94 UDW93:UDW94 UNS93:UNS94 UXO93:UXO94 VHK93:VHK94 VRG93:VRG94 WBC93:WBC94 WKY93:WKY94 WUU93:WUU94 SA93:SA94 II93:II94 IE93:IE94 WUQ93:WUQ94 WKU93:WKU94 WAY93:WAY94 VRC93:VRC94 VHG93:VHG94 UXK93:UXK94 UNO93:UNO94 UDS93:UDS94 TTW93:TTW94 TKA93:TKA94 TAE93:TAE94 SQI93:SQI94 SGM93:SGM94 RWQ93:RWQ94 RMU93:RMU94 RCY93:RCY94 QTC93:QTC94 QJG93:QJG94 PZK93:PZK94 PPO93:PPO94 PFS93:PFS94 OVW93:OVW94 OMA93:OMA94 OCE93:OCE94 NSI93:NSI94 NIM93:NIM94 MYQ93:MYQ94 MOU93:MOU94 MEY93:MEY94 LVC93:LVC94 LLG93:LLG94 LBK93:LBK94 KRO93:KRO94 KHS93:KHS94 JXW93:JXW94 JOA93:JOA94 JEE93:JEE94 IUI93:IUI94 IKM93:IKM94 IAQ93:IAQ94 HQU93:HQU94 HGY93:HGY94 GXC93:GXC94 GNG93:GNG94 GDK93:GDK94 FTO93:FTO94 FJS93:FJS94 EZW93:EZW94 EQA93:EQA94 EGE93:EGE94 DWI93:DWI94 DMM93:DMM94 DCQ93:DCQ94 CSU93:CSU94 CIY93:CIY94 BZC93:BZC94 BPG93:BPG94 BFK93:BFK94 AVO93:AVO94 ALS93:ALS94 ABW93:ABW94 SE93:SE94 ACA93:ACA94 ALW93:ALW94 BFU96 JB186 BZM104 AVY96 AMC96 ACG96 SO96 ACK96 AMG96 AWC96 BFY96 BPU96 BZQ96 CJM96 CTI96 DDE96 DNA96 DWW96 EGS96 EQO96 FAK96 FKG96 FUC96 GDY96 GNU96 GXQ96 HHM96 HRI96 IBE96 ILA96 IUW96 JES96 JOO96 JYK96 KIG96 KSC96 LBY96 LLU96 LVQ96 MFM96 MPI96 MZE96 NJA96 NSW96 OCS96 OMO96 OWK96 PGG96 PQC96 PZY96 QJU96 QTQ96 RDM96 RNI96 RXE96 SHA96 SQW96 TAS96 TKO96 TUK96 UEG96 UOC96 UXY96 VHU96 VRQ96 WBM96 WLI96 WVE96 SK96 IS96 IO96 WVA96 WLE96 WBI96 VRM96 VHQ96 UXU96 UNY96 UEC96 TUG96 TKK96 TAO96 SQS96 SGW96 RXA96 RNE96 RDI96 QTM96 QJQ96 PZU96 PPY96 PGC96 OWG96 OMK96 OCO96 NSS96 NIW96 MZA96 MPE96 MFI96 LVM96 LLQ96 LBU96 KRY96 KIC96 JYG96 JOK96 JEO96 IUS96 IKW96 IBA96 HRE96 HHI96 GXM96 GNQ96 GDU96 FTY96 FKC96 FAG96 EQK96 EGO96 DWS96 DMW96 DDA96 CTE96 CJI96 BZM96 BPQ96 BFO97:BFO98 BPK97:BPK98 BZG97:BZG98 CJC97:CJC98 CSY97:CSY98 DCU97:DCU98 DMQ97:DMQ98 DWM97:DWM98 EGI97:EGI98 EQE97:EQE98 FAA97:FAA98 FJW97:FJW98 FTS97:FTS98 GDO97:GDO98 GNK97:GNK98 GXG97:GXG98 HHC97:HHC98 HQY97:HQY98 IAU97:IAU98 IKQ97:IKQ98 IUM97:IUM98 JEI97:JEI98 JOE97:JOE98 JYA97:JYA98 KHW97:KHW98 KRS97:KRS98 LBO97:LBO98 LLK97:LLK98 LVG97:LVG98 MFC97:MFC98 MOY97:MOY98 MYU97:MYU98 NIQ97:NIQ98 NSM97:NSM98 OCI97:OCI98 OME97:OME98 OWA97:OWA98 PFW97:PFW98 PPS97:PPS98 PZO97:PZO98 QJK97:QJK98 QTG97:QTG98 RDC97:RDC98 RMY97:RMY98 RWU97:RWU98 SGQ97:SGQ98 SQM97:SQM98 TAI97:TAI98 TKE97:TKE98 TUA97:TUA98 UDW97:UDW98 UNS97:UNS98 UXO97:UXO98 VHK97:VHK98 VRG97:VRG98 WBC97:WBC98 WKY97:WKY98 WUU97:WUU98 SA97:SA98 II97:II98 IE97:IE98 WUQ97:WUQ98 WKU97:WKU98 WAY97:WAY98 VRC97:VRC98 VHG97:VHG98 UXK97:UXK98 UNO97:UNO98 UDS97:UDS98 TTW97:TTW98 TKA97:TKA98 TAE97:TAE98 SQI97:SQI98 SGM97:SGM98 RWQ97:RWQ98 RMU97:RMU98 RCY97:RCY98 QTC97:QTC98 QJG97:QJG98 PZK97:PZK98 PPO97:PPO98 PFS97:PFS98 OVW97:OVW98 OMA97:OMA98 OCE97:OCE98 NSI97:NSI98 NIM97:NIM98 MYQ97:MYQ98 MOU97:MOU98 MEY97:MEY98 LVC97:LVC98 LLG97:LLG98 LBK97:LBK98 KRO97:KRO98 KHS97:KHS98 JXW97:JXW98 JOA97:JOA98 JEE97:JEE98 IUI97:IUI98 IKM97:IKM98 IAQ97:IAQ98 HQU97:HQU98 HGY97:HGY98 GXC97:GXC98 GNG97:GNG98 GDK97:GDK98 FTO97:FTO98 FJS97:FJS98 EZW97:EZW98 EQA97:EQA98 EGE97:EGE98 DWI97:DWI98 DMM97:DMM98 DCQ97:DCQ98 CSU97:CSU98 CIY97:CIY98 BZC97:BZC98 BPG97:BPG98 BFK97:BFK98 AVO97:AVO98 ALS97:ALS98 ABW97:ABW98 SE97:SE98 ACA97:ACA98 ALW97:ALW98 BPQ100 BFU100 AVY100 AMC100 ACG100 SO100 ACK100 AMG100 AWC100 BFY100 BPU100 BZQ100 CJM100 CTI100 DDE100 DNA100 DWW100 EGS100 EQO100 FAK100 FKG100 FUC100 GDY100 GNU100 GXQ100 HHM100 HRI100 IBE100 ILA100 IUW100 JES100 JOO100 JYK100 KIG100 KSC100 LBY100 LLU100 LVQ100 MFM100 MPI100 MZE100 NJA100 NSW100 OCS100 OMO100 OWK100 PGG100 PQC100 PZY100 QJU100 QTQ100 RDM100 RNI100 RXE100 SHA100 SQW100 TAS100 TKO100 TUK100 UEG100 UOC100 UXY100 VHU100 VRQ100 WBM100 WLI100 WVE100 SK100 IS100 IO100 WVA100 WLE100 WBI100 VRM100 VHQ100 UXU100 UNY100 UEC100 TUG100 TKK100 TAO100 SQS100 SGW100 RXA100 RNE100 RDI100 QTM100 QJQ100 PZU100 PPY100 PGC100 OWG100 OMK100 OCO100 NSS100 NIW100 MZA100 MPE100 MFI100 LVM100 LLQ100 LBU100 KRY100 KIC100 JYG100 JOK100 JEO100 IUS100 IKW100 IBA100 HRE100 HHI100 GXM100 GNQ100 GDU100 FTY100 FKC100 FAG100 EQK100 EGO100 DWS100 DMW100 DDA100 CTE100 CJI100 BZM100 BFO101:BFO102 BPK101:BPK102 BZG101:BZG102 CJC101:CJC102 CSY101:CSY102 DCU101:DCU102 DMQ101:DMQ102 DWM101:DWM102 EGI101:EGI102 EQE101:EQE102 FAA101:FAA102 FJW101:FJW102 FTS101:FTS102 GDO101:GDO102 GNK101:GNK102 GXG101:GXG102 HHC101:HHC102 HQY101:HQY102 IAU101:IAU102 IKQ101:IKQ102 IUM101:IUM102 JEI101:JEI102 JOE101:JOE102 JYA101:JYA102 KHW101:KHW102 KRS101:KRS102 LBO101:LBO102 LLK101:LLK102 LVG101:LVG102 MFC101:MFC102 MOY101:MOY102 MYU101:MYU102 NIQ101:NIQ102 NSM101:NSM102 OCI101:OCI102 OME101:OME102 OWA101:OWA102 PFW101:PFW102 PPS101:PPS102 PZO101:PZO102 QJK101:QJK102 QTG101:QTG102 RDC101:RDC102 RMY101:RMY102 RWU101:RWU102 SGQ101:SGQ102 SQM101:SQM102 TAI101:TAI102 TKE101:TKE102 TUA101:TUA102 UDW101:UDW102 UNS101:UNS102 UXO101:UXO102 VHK101:VHK102 VRG101:VRG102 WBC101:WBC102 WKY101:WKY102 WUU101:WUU102 SA101:SA102 II101:II102 IE101:IE102 WUQ101:WUQ102 WKU101:WKU102 WAY101:WAY102 VRC101:VRC102 VHG101:VHG102 UXK101:UXK102 UNO101:UNO102 UDS101:UDS102 TTW101:TTW102 TKA101:TKA102 TAE101:TAE102 SQI101:SQI102 SGM101:SGM102 RWQ101:RWQ102 RMU101:RMU102 RCY101:RCY102 QTC101:QTC102 QJG101:QJG102 PZK101:PZK102 PPO101:PPO102 PFS101:PFS102 OVW101:OVW102 OMA101:OMA102 OCE101:OCE102 NSI101:NSI102 NIM101:NIM102 MYQ101:MYQ102 MOU101:MOU102 MEY101:MEY102 LVC101:LVC102 LLG101:LLG102 LBK101:LBK102 KRO101:KRO102 KHS101:KHS102 JXW101:JXW102 JOA101:JOA102 JEE101:JEE102 IUI101:IUI102 IKM101:IKM102 IAQ101:IAQ102 HQU101:HQU102 HGY101:HGY102 GXC101:GXC102 GNG101:GNG102 GDK101:GDK102 FTO101:FTO102 FJS101:FJS102 EZW101:EZW102 EQA101:EQA102 EGE101:EGE102 DWI101:DWI102 DMM101:DMM102 DCQ101:DCQ102 CSU101:CSU102 CIY101:CIY102 BZC101:BZC102 BPG101:BPG102 BFK101:BFK102 AVO101:AVO102 ALS101:ALS102 ABW101:ABW102 SE101:SE102 ACA101:ACA102 ALW101:ALW102 ALW64:ALW65 CJI104 BPK105:BPK106 BZG105:BZG106 CJC105:CJC106 CSY105:CSY106 DCU105:DCU106 DMQ105:DMQ106 DWM105:DWM106 EGI105:EGI106 EQE105:EQE106 FAA105:FAA106 FJW105:FJW106 FTS105:FTS106 GDO105:GDO106 GNK105:GNK106 GXG105:GXG106 HHC105:HHC106 HQY105:HQY106 IAU105:IAU106 IKQ105:IKQ106 IUM105:IUM106 JEI105:JEI106 JOE105:JOE106 JYA105:JYA106 KHW105:KHW106 KRS105:KRS106 LBO105:LBO106 LLK105:LLK106 LVG105:LVG106 MFC105:MFC106 MOY105:MOY106 MYU105:MYU106 NIQ105:NIQ106 NSM105:NSM106 OCI105:OCI106 OME105:OME106 OWA105:OWA106 PFW105:PFW106 PPS105:PPS106 PZO105:PZO106 QJK105:QJK106 QTG105:QTG106 RDC105:RDC106 RMY105:RMY106 RWU105:RWU106 SGQ105:SGQ106 SQM105:SQM106 TAI105:TAI106 TKE105:TKE106 TUA105:TUA106 UDW105:UDW106 UNS105:UNS106 UXO105:UXO106 VHK105:VHK106 VRG105:VRG106 WBC105:WBC106 WKY105:WKY106 WUU105:WUU106 SA105:SA106 II105:II106 IE105:IE106 WUQ105:WUQ106 WKU105:WKU106 WAY105:WAY106 VRC105:VRC106 VHG105:VHG106 UXK105:UXK106 UNO105:UNO106 UDS105:UDS106 TTW105:TTW106 TKA105:TKA106 TAE105:TAE106 SQI105:SQI106 SGM105:SGM106 RWQ105:RWQ106 RMU105:RMU106 RCY105:RCY106 QTC105:QTC106 QJG105:QJG106 PZK105:PZK106 PPO105:PPO106 PFS105:PFS106 OVW105:OVW106 OMA105:OMA106 OCE105:OCE106 NSI105:NSI106 NIM105:NIM106 MYQ105:MYQ106 MOU105:MOU106 MEY105:MEY106 LVC105:LVC106 LLG105:LLG106 LBK105:LBK106 KRO105:KRO106 KHS105:KHS106 JXW105:JXW106 JOA105:JOA106 JEE105:JEE106 IUI105:IUI106 IKM105:IKM106 IAQ105:IAQ106 HQU105:HQU106 HGY105:HGY106 GXC105:GXC106 GNG105:GNG106 GDK105:GDK106 FTO105:FTO106 FJS105:FJS106 EZW105:EZW106 EQA105:EQA106 EGE105:EGE106 DWI105:DWI106 DMM105:DMM106 DCQ105:DCQ106 CSU105:CSU106 CIY105:CIY106 BZC105:BZC106 BPG105:BPG106 BFK105:BFK106 AVO105:AVO106 ALS105:ALS106 ABW105:ABW106 SE105:SE106 ACA105:ACA106 AVS101:AVS102 ALW78 VRT126 VHX126 UYB126 UOF126 UEJ126 TUN126 TKR126 TAV126 SQZ126 SHD126 RXH126 RNL126 RDP126 QTT126 QJX126 QAB126 PQF126 PGJ126 OWN126 OMR126 OCV126 NSZ126 NJD126 MZH126 MPL126 MFP126 LVT126 LLX126 LCB126 KSF126 KIJ126 JYN126 JOR126 JEV126 IUZ126 ILD126 IBH126 HRL126 HHP126 GXT126 GNX126 GEB126 FUF126 FKJ126 FAN126 EQR126 EGV126 DWZ126 DND126 DDH126 CTL126 CJP126 BZT126 BPX126 BGB126 AWF126 AMJ126 ACN126 SR126 IV126 WVD126:WVE126 WLH126:WLI126 WBL126:WBM126 VRP126:VRQ126 VHT126:VHU126 UXX126:UXY126 UOB126:UOC126 UEF126:UEG126 TUJ126:TUK126 TKN126:TKO126 TAR126:TAS126 SQV126:SQW126 SGZ126:SHA126 RXD126:RXE126 RNH126:RNI126 RDL126:RDM126 QTP126:QTQ126 QJT126:QJU126 PZX126:PZY126 PQB126:PQC126 PGF126:PGG126 OWJ126:OWK126 OMN126:OMO126 OCR126:OCS126 NSV126:NSW126 NIZ126:NJA126 MZD126:MZE126 MPH126:MPI126 MFL126:MFM126 LVP126:LVQ126 LLT126:LLU126 LBX126:LBY126 KSB126:KSC126 KIF126:KIG126 JYJ126:JYK126 JON126:JOO126 JER126:JES126 IUV126:IUW126 IKZ126:ILA126 IBD126:IBE126 HRH126:HRI126 HHL126:HHM126 GXP126:GXQ126 GNT126:GNU126 GDX126:GDY126 FUB126:FUC126 FKF126:FKG126 FAJ126:FAK126 EQN126:EQO126 EGR126:EGS126 DWV126:DWW126 DMZ126:DNA126 DDD126:DDE126 CTH126:CTI126 CJL126:CJM126 BZP126:BZQ126 BPT126:BPU126 BFX126:BFY126 AWB126:AWC126 AMF126:AMG126 ACJ126:ACK126 SN126:SO126 IR126:IS126 WVH126 WLL126 S125:S127 P129:P131 DDB128 DMX128 DWT128 EGP128 EQL128 FAH128 FKD128 FTZ128 GDV128 GNR128 GXN128 HHJ128 HRF128 IBB128 IKX128 IUT128 JEP128 JOL128 JYH128 KID128 KRZ128 LBV128 LLR128 LVN128 MFJ128 MPF128 MZB128 NIX128 NST128 OCP128 OML128 OWH128 PGD128 PPZ128 PZV128 QJR128 QTN128 RDJ128 RNF128 RXB128 SGX128 SQT128 TAP128 TKL128 TUH128 UED128 UNZ128 UXV128 VHR128 VRN128 WBJ128 WLF128 WVB128 IL128 SH128 ACD128 ALZ128 AVV128 BFR128 BPN128 BZJ128 CJF128 CTB128 DCX128 DMT128 DWP128 EGL128 EQH128 FAD128 FJZ128 FTV128 GDR128 GNN128 GXJ128 HHF128 HRB128 IAX128 IKT128 IUP128 JEL128 JOH128 JYD128 KHZ128 KRV128 LBR128 LLN128 LVJ128 MFF128 MPB128 MYX128 NIT128 NSP128 OCL128 OMH128 OWD128 PFZ128 PPV128 PZR128 QJN128 QTJ128 RDF128 RNB128 RWX128 SGT128 SQP128 TAL128 TKH128 TUD128 UDZ128 UNV128 UXR128 VHN128 VRJ128 WBF128 WLB128 WUX128 IP128 SL128 ACH128 AMD128 AVZ128 BFV128 BPR128 BZN128 CJJ128 U43:U60 ACT140 AMP140 AWL140 BGH140 BQD140 BZZ140 CJV140 CTR140 DDN140 DNJ140 DXF140 EHB140 EQX140 FAT140 FKP140 FUL140 GEH140 GOD140 GXZ140 HHV140 HRR140 IBN140 ILJ140 IVF140 JFB140 JOX140 JYT140 KIP140 KSL140 LCH140 LMD140 LVZ140 MFV140 MPR140 MZN140 NJJ140 NTF140 ODB140 OMX140 OWT140 PGP140 PQL140 QAH140 QKD140 QTZ140 RDV140 RNR140 RXN140 SHJ140 SRF140 TBB140 TKX140 TUT140 UEP140 UOL140 UYH140 VID140 VRZ140 WBV140 WLR140 WVN140 IX140 ST140 ACP140 AML140 AWH140 BGD140 BPZ140 BZV140 CJR140 CTN140 DDJ140 DNF140 DXB140 EGX140 EQT140 FAP140 FKL140 FUH140 GED140 GNZ140 GXV140 HHR140 HRN140 IBJ140 ILF140 IVB140 JEX140 JOT140 JYP140 KIL140 KSH140 LCD140 LLZ140 LVV140 MFR140 MPN140 MZJ140 NJF140 NTB140 OCX140 OMT140 OWP140 PGL140 PQH140 QAD140 QJZ140 QTV140 RDR140 RNN140 RXJ140 SHF140 SRB140 TAX140 TKT140 TUP140 UEL140 UOH140 UYD140 VHZ140 VRV140 WBR140 WLN140 WVJ140 JB140 S160:S179 ACT143 AMP143 AWL143 BGH143 BQD143 BZZ143 CJV143 CTR143 DDN143 DNJ143 DXF143 EHB143 EQX143 FAT143 FKP143 FUL143 GEH143 GOD143 GXZ143 HHV143 HRR143 IBN143 ILJ143 IVF143 JFB143 JOX143 JYT143 KIP143 KSL143 LCH143 LMD143 LVZ143 MFV143 MPR143 MZN143 NJJ143 NTF143 ODB143 OMX143 OWT143 PGP143 PQL143 QAH143 QKD143 QTZ143 RDV143 RNR143 RXN143 SHJ143 SRF143 TBB143 TKX143 TUT143 UEP143 UOL143 UYH143 VID143 VRZ143 WBV143 WLR143 WVN143 IX143 ST143 ACP143 AML143 AWH143 BGD143 BPZ143 BZV143 CJR143 CTN143 DDJ143 DNF143 DXB143 EGX143 EQT143 FAP143 FKL143 FUH143 GED143 GNZ143 GXV143 HHR143 HRN143 IBJ143 ILF143 IVB143 JEX143 JOT143 JYP143 KIL143 KSH143 LCD143 LLZ143 LVV143 MFR143 MPN143 MZJ143 NJF143 NTB143 OCX143 OMT143 OWP143 PGL143 PQH143 QAD143 QJZ143 QTV143 RDR143 RNN143 RXJ143 SHF143 SRB143 TAX143 TKT143 TUP143 UEL143 UOH143 UYD143 VHZ143 VRV143 WBR143 WLN143 WVJ143 JB143 ADE141 SX146 ACT146 AMP146 AWL146 BGH146 BQD146 BZZ146 CJV146 CTR146 DDN146 DNJ146 DXF146 EHB146 EQX146 FAT146 FKP146 FUL146 GEH146 GOD146 GXZ146 HHV146 HRR146 IBN146 ILJ146 IVF146 JFB146 JOX146 JYT146 KIP146 KSL146 LCH146 LMD146 LVZ146 MFV146 MPR146 MZN146 NJJ146 NTF146 ODB146 OMX146 OWT146 PGP146 PQL146 QAH146 QKD146 QTZ146 RDV146 RNR146 RXN146 SHJ146 SRF146 TBB146 TKX146 TUT146 UEP146 UOL146 UYH146 VID146 VRZ146 WBV146 WLR146 WVN146 IX146 ST146 ACP146 AML146 AWH146 BGD146 BPZ146 BZV146 CJR146 CTN146 DDJ146 DNF146 DXB146 EGX146 EQT146 FAP146 FKL146 FUH146 GED146 GNZ146 GXV146 HHR146 HRN146 IBJ146 ILF146 IVB146 JEX146 JOT146 JYP146 KIL146 KSH146 LCD146 LLZ146 LVV146 MFR146 MPN146 MZJ146 NJF146 NTB146 OCX146 OMT146 OWP146 PGL146 PQH146 QAD146 QJZ146 QTV146 RDR146 RNN146 RXJ146 SHF146 SRB146 TAX146 TKT146 TUP146 UEL146 UOH146 UYD146 VHZ146 VRV146 WBR146 WLN146 WVJ146 JB146 SX148 ACT148 AMP148 AWL148 BGH148 BQD148 BZZ148 CJV148 CTR148 DDN148 DNJ148 DXF148 EHB148 EQX148 FAT148 FKP148 FUL148 GEH148 GOD148 GXZ148 HHV148 HRR148 IBN148 ILJ148 IVF148 JFB148 JOX148 JYT148 KIP148 KSL148 LCH148 LMD148 LVZ148 MFV148 MPR148 MZN148 NJJ148 NTF148 ODB148 OMX148 OWT148 PGP148 PQL148 QAH148 QKD148 QTZ148 RDV148 RNR148 RXN148 SHJ148 SRF148 TBB148 TKX148 TUT148 UEP148 UOL148 UYH148 VID148 VRZ148 WBV148 WLR148 WVN148 IX148 ST148 ACP148 AML148 AWH148 BGD148 BPZ148 BZV148 CJR148 CTN148 DDJ148 DNF148 DXB148 EGX148 EQT148 FAP148 FKL148 FUH148 GED148 GNZ148 GXV148 HHR148 HRN148 IBJ148 ILF148 IVB148 JEX148 JOT148 JYP148 KIL148 KSH148 LCD148 LLZ148 LVV148 MFR148 MPN148 MZJ148 NJF148 NTB148 OCX148 OMT148 OWP148 PGL148 PQH148 QAD148 QJZ148 QTV148 RDR148 RNN148 RXJ148 SHF148 SRB148 TAX148 TKT148 TUP148 UEL148 UOH148 UYD148 VHZ148 VRV148 WBR148 WLN148 WVJ148 JB148 SX150 ACT150 AMP150 AWL150 BGH150 BQD150 BZZ150 CJV150 CTR150 DDN150 DNJ150 DXF150 EHB150 EQX150 FAT150 FKP150 FUL150 GEH150 GOD150 GXZ150 HHV150 HRR150 IBN150 ILJ150 IVF150 JFB150 JOX150 JYT150 KIP150 KSL150 LCH150 LMD150 LVZ150 MFV150 MPR150 MZN150 NJJ150 NTF150 ODB150 OMX150 OWT150 PGP150 PQL150 QAH150 QKD150 QTZ150 RDV150 RNR150 RXN150 SHJ150 SRF150 TBB150 TKX150 TUT150 UEP150 UOL150 UYH150 VID150 VRZ150 WBV150 WLR150 WVN150 IX150 ST150 ACP150 AML150 AWH150 BGD150 BPZ150 BZV150 CJR150 CTN150 DDJ150 DNF150 DXB150 EGX150 EQT150 FAP150 FKL150 FUH150 GED150 GNZ150 GXV150 HHR150 HRN150 IBJ150 ILF150 IVB150 JEX150 JOT150 JYP150 KIL150 KSH150 LCD150 LLZ150 LVV150 MFR150 MPN150 MZJ150 NJF150 NTB150 OCX150 OMT150 OWP150 PGL150 PQH150 QAD150 QJZ150 QTV150 RDR150 RNN150 RXJ150 SHF150 SRB150 TAX150 TKT150 TUP150 UEL150 UOH150 UYD150 VHZ150 VRV150 WBR150 WLN150 WVJ150 O234 SX186 ACT186 AMP186 AWL186 BGH186 BQD186 BZZ186 CJV186 CTR186 DDN186 DNJ186 DXF186 EHB186 EQX186 FAT186 FKP186 FUL186 GEH186 GOD186 GXZ186 HHV186 HRR186 IBN186 ILJ186 IVF186 JFB186 JOX186 JYT186 KIP186 KSL186 LCH186 LMD186 LVZ186 MFV186 MPR186 MZN186 NJJ186 NTF186 ODB186 OMX186 OWT186 PGP186 PQL186 QAH186 QKD186 QTZ186 RDV186 RNR186 RXN186 SHJ186 SRF186 TBB186 TKX186 TUT186 UEP186 UOL186 UYH186 VID186 VRZ186 WBV186 WLR186 WVN186 IX186 ST186 ACP186 AML186 AWH186 BGD186 BPZ186 BZV186 CJR186 CTN186 DDJ186 DNF186 DXB186 EGX186 EQT186 FAP186 FKL186 FUH186 GED186 GNZ186 GXV186 HHR186 HRN186 IBJ186 ILF186 IVB186 JEX186 JOT186 JYP186 KIL186 KSH186 LCD186 LLZ186 LVV186 MFR186 MPN186 MZJ186 NJF186 NTB186 OCX186 OMT186 OWP186 PGL186 PQH186 QAD186 QJZ186 QTV186 RDR186 RNN186 RXJ186 SHF186 SRB186 TAX186 TKT186 TUP186 UEL186 UOH186 UYD186 VHZ186 VRV186 WBR186 WLN186 WVJ186 WLY249 CTF128 TE129 JI129 WVQ129 WLU129 WBY129 VSC129 VIG129 UYK129 UOO129 UES129 TUW129 TLA129 TBE129 SRI129 SHM129 RXQ129 RNU129 RDY129 QUC129 QKG129 QAK129 PQO129 PGS129 OWW129 ONA129 ODE129 NTI129 NJM129 MZQ129 MPU129 MFY129 LWC129 LMG129 LCK129 KSO129 KIS129 JYW129 JPA129 JFE129 IVI129 ILM129 IBQ129 HRU129 HHY129 GYC129 GOG129 GEK129 FUO129 FKS129 FAW129 ERA129 EHE129 DXI129 DNM129 DDQ129 CTU129 CJY129 CAC129 BQG129 BGK129 AWO129 AMS129 ACW129 TA129 JE129 WVU129 WLY129 WCC129 VSG129 VIK129 UYO129 UOS129 UEW129 TVA129 TLE129 TBI129 SRM129 SHQ129 RXU129 RNY129 REC129 QUG129 QKK129 QAO129 PQS129 PGW129 OXA129 ONE129 ODI129 NTM129 NJQ129 MZU129 MPY129 MGC129 LWG129 LMK129 LCO129 KSS129 KIW129 JZA129 JPE129 JFI129 IVM129 ILQ129 IBU129 HRY129 HIC129 GYG129 GOK129 GEO129 FUS129 FKW129 FBA129 ERE129 EHI129 DXM129 DNQ129 DDU129 CTY129 CKC129 CAG129 BQK129 BGO129 AWS129 AMW129 ADA129 O132:P132 CJU123 DDO114 CTS114 CJW114 CAA114 BQE114 BGI114 AWM114 AMQ114 ACU114 SY114 JC114 WVK114 WLO114 WBS114 VRW114 VIA114 UYE114 UOI114 UEM114 TUQ114 TKU114 TAY114 SRC114 SHG114 RXK114 RNO114 RDS114 QTW114 QKA114 QAE114 PQI114 PGM114 OWQ114 OMU114 OCY114 NTC114 NJG114 MZK114 MPO114 MFS114 LVW114 LMA114 LCE114 KSI114 KIM114 JYQ114 JOU114 JEY114 IVC114 ILG114 IBK114 HRO114 HHS114 GXW114 GOA114 GEE114 FUI114 FKM114 FAQ114 EQU114 EGY114 DXC114 DNG114 DDK114 CTO114 CJS114 BZW114 BQA114 BGE114 AWI114 AMM114 ACQ114 SU114 IY114 WVO114 WLS114 WBW114 VSA114 VIE114 UYI114 UOM114 UEQ114 TUU114 TKY114 TBC114 SRG114 SHK114 RXO114 RNS114 RDW114 QUA114 QKE114 QAI114 PQM114 PGQ114 OWU114 OMY114 ODC114 NTG114 NJK114 MZO114 MPS114 MFW114 LWA114 LME114 LCI114 KSM114 KIQ114 JYU114 JOY114 JFC114 IVG114 ILK114 IBO114 HRS114 HHW114 GYA114 GOE114 GEI114 FUM114 FKQ114 FAU114 EQY114 EHC114 DXG114 DNK114 ADA115 TE115 JI115 WVQ115 WLU115 WBY115 VSC115 VIG115 UYK115 UOO115 UES115 TUW115 TLA115 TBE115 SRI115 SHM115 RXQ115 RNU115 RDY115 QUC115 QKG115 QAK115 PQO115 PGS115 OWW115 ONA115 ODE115 NTI115 NJM115 MZQ115 MPU115 MFY115 LWC115 LMG115 LCK115 KSO115 KIS115 JYW115 JPA115 JFE115 IVI115 ILM115 IBQ115 HRU115 HHY115 GYC115 GOG115 GEK115 FUO115 FKS115 FAW115 ERA115 EHE115 DXI115 DNM115 DDQ115 CTU115 CJY115 CAC115 BQG115 BGK115 AWO115 AMS115 ACW115 TA115 JE115 WVU115 WLY115 WCC115 VSG115 VIK115 UYO115 UOS115 UEW115 TVA115 TLE115 TBI115 SRM115 SHQ115 RXU115 RNY115 REC115 QUG115 QKK115 QAO115 PQS115 PGW115 OXA115 ONE115 ODI115 NTM115 NJQ115 MZU115 MPY115 MGC115 LWG115 LMK115 LCO115 KSS115 KIW115 JZA115 JPE115 JFI115 IVM115 ILQ115 IBU115 HRY115 HIC115 GYG115 GOK115 GEO115 FUS115 FKW115 FBA115 ERE115 EHI115 DXM115 DNQ115 DDU115 CTY115 CKC115 CAG115 BQK115 BGO115 AWS115 AMW115 S111:S121 DDO116 CTS116 CJW116 CAA116 BQE116 BGI116 AWM116 AMQ116 ACU116 SY116 JC116 WVK116 WLO116 WBS116 VRW116 VIA116 UYE116 UOI116 UEM116 TUQ116 TKU116 TAY116 SRC116 SHG116 RXK116 RNO116 RDS116 QTW116 QKA116 QAE116 PQI116 PGM116 OWQ116 OMU116 OCY116 NTC116 NJG116 MZK116 MPO116 MFS116 LVW116 LMA116 LCE116 KSI116 KIM116 JYQ116 JOU116 JEY116 IVC116 ILG116 IBK116 HRO116 HHS116 GXW116 GOA116 GEE116 FUI116 FKM116 FAQ116 EQU116 EGY116 DXC116 DNG116 DDK116 CTO116 CJS116 BZW116 BQA116 BGE116 AWI116 AMM116 ACQ116 SU116 IY116 WVO116 WLS116 WBW116 VSA116 VIE116 UYI116 UOM116 UEQ116 TUU116 TKY116 TBC116 SRG116 SHK116 RXO116 RNS116 RDW116 QUA116 QKE116 QAI116 PQM116 PGQ116 OWU116 OMY116 ODC116 NTG116 NJK116 MZO116 MPS116 MFW116 LWA116 LME116 LCI116 KSM116 KIQ116 JYU116 JOY116 JFC116 IVG116 ILK116 IBO116 HRS116 HHW116 GYA116 GOE116 GEI116 FUM116 FKQ116 FAU116 EQY116 EHC116 DXG116 DNK116 ADA117 TE117 JI117 WVQ117 WLU117 WBY117 VSC117 VIG117 UYK117 UOO117 UES117 TUW117 TLA117 TBE117 SRI117 SHM117 RXQ117 RNU117 RDY117 QUC117 QKG117 QAK117 PQO117 PGS117 OWW117 ONA117 ODE117 NTI117 NJM117 MZQ117 MPU117 MFY117 LWC117 LMG117 LCK117 KSO117 KIS117 JYW117 JPA117 JFE117 IVI117 ILM117 IBQ117 HRU117 HHY117 GYC117 GOG117 GEK117 FUO117 FKS117 FAW117 ERA117 EHE117 DXI117 DNM117 DDQ117 CTU117 CJY117 CAC117 BQG117 BGK117 AWO117 AMS117 ACW117 TA117 JE117 WVU117 WLY117 WCC117 VSG117 VIK117 UYO117 UOS117 UEW117 TVA117 TLE117 TBI117 SRM117 SHQ117 RXU117 RNY117 REC117 QUG117 QKK117 QAO117 PQS117 PGW117 OXA117 ONE117 ODI117 NTM117 NJQ117 MZU117 MPY117 MGC117 LWG117 LMK117 LCO117 KSS117 KIW117 JZA117 JPE117 JFI117 IVM117 ILQ117 IBU117 HRY117 HIC117 GYG117 GOK117 GEO117 FUS117 FKW117 FBA117 ERE117 EHI117 DXM117 DNQ117 DDU117 CTY117 CKC117 CAG117 BQK117 BGO117 AWS117 AMW117 DNK118 O111:O121 DXG122 DDO118 CTS118 CJW118 CAA118 BQE118 BGI118 AWM118 AMQ118 ACU118 SY118 JC118 WVK118 WLO118 WBS118 VRW118 VIA118 UYE118 UOI118 UEM118 TUQ118 TKU118 TAY118 SRC118 SHG118 RXK118 RNO118 RDS118 QTW118 QKA118 QAE118 PQI118 PGM118 OWQ118 OMU118 OCY118 NTC118 NJG118 MZK118 MPO118 MFS118 LVW118 LMA118 LCE118 KSI118 KIM118 JYQ118 JOU118 JEY118 IVC118 ILG118 IBK118 HRO118 HHS118 GXW118 GOA118 GEE118 FUI118 FKM118 FAQ118 EQU118 EGY118 DXC118 DNG118 DDK118 CTO118 CJS118 BZW118 BQA118 BGE118 AWI118 AMM118 ACQ118 SU118 IY118 WVO118 WLS118 WBW118 VSA118 VIE118 UYI118 UOM118 UEQ118 TUU118 TKY118 TBC118 SRG118 SHK118 RXO118 RNS118 RDW118 QUA118 QKE118 QAI118 PQM118 PGQ118 OWU118 OMY118 ODC118 NTG118 NJK118 MZO118 MPS118 MFW118 LWA118 LME118 LCI118 KSM118 KIQ118 JYU118 JOY118 JFC118 IVG118 ILK118 IBO118 HRS118 HHW118 GYA118 GOE118 GEI118 FUM118 FKQ118 FAU118 EQY118 EHC118 DXG118 ADA119 TE119 JI119 WVQ119 WLU119 WBY119 VSC119 VIG119 UYK119 UOO119 UES119 TUW119 TLA119 TBE119 SRI119 SHM119 RXQ119 RNU119 RDY119 QUC119 QKG119 QAK119 PQO119 PGS119 OWW119 ONA119 ODE119 NTI119 NJM119 MZQ119 MPU119 MFY119 LWC119 LMG119 LCK119 KSO119 KIS119 JYW119 JPA119 JFE119 IVI119 ILM119 IBQ119 HRU119 HHY119 GYC119 GOG119 GEK119 FUO119 FKS119 FAW119 ERA119 EHE119 DXI119 DNM119 DDQ119 CTU119 CJY119 CAC119 BQG119 BGK119 AWO119 AMS119 ACW119 TA119 JE119 WVU119 WLY119 WCC119 VSG119 VIK119 UYO119 UOS119 UEW119 TVA119 TLE119 TBI119 SRM119 SHQ119 RXU119 RNY119 REC119 QUG119 QKK119 QAO119 PQS119 PGW119 OXA119 ONE119 ODI119 NTM119 NJQ119 MZU119 MPY119 MGC119 LWG119 LMK119 LCO119 KSS119 KIW119 JZA119 JPE119 JFI119 IVM119 ILQ119 IBU119 HRY119 HIC119 GYG119 GOK119 GEO119 FUS119 FKW119 FBA119 ERE119 EHI119 DXM119 DNQ119 DDU119 CTY119 CKC119 CAG119 BQK119 BGO119 AWS119 AMW119 DXG120 DNK120 DDO120 CTS120 CJW120 CAA120 BQE120 BGI120 AWM120 AMQ120 ACU120 SY120 JC120 WVK120 WLO120 WBS120 VRW120 VIA120 UYE120 UOI120 UEM120 TUQ120 TKU120 TAY120 SRC120 SHG120 RXK120 RNO120 RDS120 QTW120 QKA120 QAE120 PQI120 PGM120 OWQ120 OMU120 OCY120 NTC120 NJG120 MZK120 MPO120 MFS120 LVW120 LMA120 LCE120 KSI120 KIM120 JYQ120 JOU120 JEY120 IVC120 ILG120 IBK120 HRO120 HHS120 GXW120 GOA120 GEE120 FUI120 FKM120 FAQ120 EQU120 EGY120 DXC120 DNG120 DDK120 CTO120 CJS120 BZW120 BQA120 BGE120 AWI120 AMM120 ACQ120 SU120 IY120 WVO120 WLS120 WBW120 VSA120 VIE120 UYI120 UOM120 UEQ120 TUU120 TKY120 TBC120 SRG120 SHK120 RXO120 RNS120 RDW120 QUA120 QKE120 QAI120 PQM120 PGQ120 OWU120 OMY120 ODC120 NTG120 NJK120 MZO120 MPS120 MFW120 LWA120 LME120 LCI120 KSM120 KIQ120 JYU120 JOY120 JFC120 IVG120 ILK120 IBO120 HRS120 HHW120 GYA120 GOE120 GEI120 FUM120 FKQ120 FAU120 EQY120 EHC120 EHC122 TE121 JI121 WVQ121 WLU121 WBY121 VSC121 VIG121 UYK121 UOO121 UES121 TUW121 TLA121 TBE121 SRI121 SHM121 RXQ121 RNU121 RDY121 QUC121 QKG121 QAK121 PQO121 PGS121 OWW121 ONA121 ODE121 NTI121 NJM121 MZQ121 MPU121 MFY121 LWC121 LMG121 LCK121 KSO121 KIS121 JYW121 JPA121 JFE121 IVI121 ILM121 IBQ121 HRU121 HHY121 GYC121 GOG121 GEK121 FUO121 FKS121 FAW121 ERA121 EHE121 DXI121 DNM121 DDQ121 CTU121 CJY121 CAC121 BQG121 BGK121 AWO121 AMS121 ACW121 TA121 JE121 WVU121 WLY121 WCC121 VSG121 VIK121 UYO121 UOS121 UEW121 TVA121 TLE121 TBI121 SRM121 SHQ121 RXU121 RNY121 REC121 QUG121 QKK121 QAO121 PQS121 PGW121 OXA121 ONE121 ODI121 NTM121 NJQ121 MZU121 MPY121 MGC121 LWG121 LMK121 LCO121 KSS121 KIW121 JZA121 JPE121 JFI121 IVM121 ILQ121 IBU121 HRY121 HIC121 GYG121 GOK121 GEO121 FUS121 FKW121 FBA121 ERE121 EHI121 DXM121 DNQ121 DDU121 CTY121 CKC121 CAG121 BQK121 BGO121 AWS121 AMW121 O160:O179 SX140 TI141 JM141 WVU141 WLY141 WCC141 VSG141 VIK141 UYO141 UOS141 UEW141 TVA141 TLE141 TBI141 SRM141 SHQ141 RXU141 RNY141 REC141 QUG141 QKK141 QAO141 PQS141 PGW141 OXA141 ONE141 ODI141 NTM141 NJQ141 MZU141 MPY141 MGC141 LWG141 LMK141 LCO141 KSS141 KIW141 JZA141 JPE141 JFI141 IVM141 ILQ141 IBU141 HRY141 HIC141 GYG141 GOK141 GEO141 FUS141 FKW141 FBA141 ERE141 EHI141 DXM141 DNQ141 DDU141 CTY141 CKC141 CAG141 BQK141 BGO141 AWS141 AMW141 ADA141 TE141 JI141 WVY141 WMC141 WCG141 VSK141 VIO141 UYS141 UOW141 UFA141 TVE141 TLI141 TBM141 SRQ141 SHU141 RXY141 ROC141 REG141 QUK141 QKO141 QAS141 PQW141 PHA141 OXE141 ONI141 ODM141 NTQ141 NJU141 MZY141 MQC141 MGG141 LWK141 LMO141 LCS141 KSW141 KJA141 JZE141 JPI141 JFM141 IVQ141 ILU141 IBY141 HSC141 HIG141 GYK141 GOO141 GES141 FUW141 FLA141 FBE141 ERI141 EHM141 DXQ141 DNU141 DDY141 CUC141 CKG141 CAK141 BQO141 BGS141 AWW141 ANA141 SX143 TI144 JM144 WVU144 WLY144 WCC144 VSG144 VIK144 UYO144 UOS144 UEW144 TVA144 TLE144 TBI144 SRM144 SHQ144 RXU144 RNY144 REC144 QUG144 QKK144 QAO144 PQS144 PGW144 OXA144 ONE144 ODI144 NTM144 NJQ144 MZU144 MPY144 MGC144 LWG144 LMK144 LCO144 KSS144 KIW144 JZA144 JPE144 JFI144 IVM144 ILQ144 IBU144 HRY144 HIC144 GYG144 GOK144 GEO144 FUS144 FKW144 FBA144 ERE144 EHI144 DXM144 DNQ144 DDU144 CTY144 CKC144 CAG144 BQK144 BGO144 AWS144 AMW144 ADA144 TE144 JI144 WVY144 WMC144 WCG144 VSK144 VIO144 UYS144 UOW144 UFA144 TVE144 TLI144 TBM144 SRQ144 SHU144 RXY144 ROC144 REG144 QUK144 QKO144 QAS144 PQW144 PHA144 OXE144 ONI144 ODM144 NTQ144 NJU144 MZY144 MQC144 MGG144 LWK144 LMO144 LCS144 KSW144 KJA144 JZE144 JPI144 JFM144 IVQ144 ILU144 IBY144 HSC144 HIG144 GYK144 GOO144 GES144 FUW144 FLA144 FBE144 ERI144 EHM144 DXQ144 DNU144 DDY144 CUC144 CKG144 CAK144 BQO144 BGS144 AWW144 ANA144 SX127 WVJ132 WLN132 WBR132 VRV132 VHZ132 UYD132 UOH132 UEL132 TUP132 TKT132 TAX132 SRB132 SHF132 RXJ132 RNN132 RDR132 QTV132 QJZ132 QAD132 PQH132 PGL132 OWP132 OMT132 OCX132 NTB132 NJF132 MZJ132 MPN132 MFR132 LVV132 LLZ132 LCD132 KSH132 KIL132 JYP132 JOT132 JEX132 IVB132 ILF132 IBJ132 HRN132 HHR132 GXV132 GNZ132 GED132 FUH132 FKL132 FAP132 EQT132 EGX132 DXB132 DNF132 DDJ132 CTN132 CJR132 BZV132 BPZ132 BGD132 AWH132 AML132 ACP132 ST132 IX132 WVN132 WLR132 WBV132 VRZ132 VID132 UYH132 UOL132 UEP132 TUT132 TKX132 TBB132 SRF132 SHJ132 RXN132 RNR132 RDV132 QTZ132 QKD132 QAH132 PQL132 PGP132 OWT132 OMX132 ODB132 NTF132 NJJ132 MZN132 MPR132 MFV132 LVZ132 LMD132 LCH132 KSL132 KIP132 JYT132 JOX132 JFB132 IVF132 ILJ132 IBN132 HRR132 HHV132 GXZ132 GOD132 GEH132 FUL132 FKP132 FAT132 EQX132 EHB132 DXF132 DNJ132 DDN132 CTR132 CJV132 BZZ132 BQD132 BGH132 AWL132 AMP132 ACT132 S132:S134 N107:N108 N63:N81 O125:P127 JB127 WVJ127 WLN127 WBR127 VRV127 VHZ127 UYD127 UOH127 UEL127 TUP127 TKT127 TAX127 SRB127 SHF127 RXJ127 RNN127 RDR127 QTV127 QJZ127 QAD127 PQH127 PGL127 OWP127 OMT127 OCX127 NTB127 NJF127 MZJ127 MPN127 MFR127 LVV127 LLZ127 LCD127 KSH127 KIL127 JYP127 JOT127 JEX127 IVB127 ILF127 IBJ127 HRN127 HHR127 GXV127 GNZ127 GED127 FUH127 FKL127 FAP127 EQT127 EGX127 DXB127 DNF127 DDJ127 CTN127 CJR127 BZV127 BPZ127 BGD127 AWH127 AML127 ACP127 ST127 IX127 WVN127 WLR127 WBV127 VRZ127 VID127 UYH127 UOL127 UEP127 TUT127 TKX127 TBB127 SRF127 SHJ127 RXN127 RNR127 RDV127 QTZ127 QKD127 QAH127 PQL127 PGP127 OWT127 OMX127 ODB127 NTF127 NJJ127 MZN127 MPR127 MFV127 LVZ127 LMD127 LCH127 KSL127 KIP127 JYT127 JOX127 JFB127 IVF127 ILJ127 IBN127 HRR127 HHV127 GXZ127 GOD127 GEH127 FUL127 FKP127 FAT127 EQX127 EHB127 DXF127 DNJ127 DDN127 CTR127 CJV127 BZZ127 BQD127 BGH127 AWL127 AMP127 ACT127 WLS192:WLT192 WLU193 WVW194 JK194 TG194 ADC194 AMY194 AWU194 BGQ194 BQM194 CAI194 CKE194 CUA194 DDW194 DNS194 DXO194 EHK194 ERG194 FBC194 FKY194 FUU194 GEQ194 GOM194 GYI194 HIE194 HSA194 IBW194 ILS194 IVO194 JFK194 JPG194 JZC194 KIY194 KSU194 LCQ194 LMM194 LWI194 MGE194 MQA194 MZW194 NJS194 NTO194 ODK194 ONG194 OXC194 PGY194 PQU194 QAQ194 QKM194 QUI194 REE194 ROA194 RXW194 SHS194 SRO194 TBK194 TLG194 TVC194 UEY194 UOU194 UYQ194 VIM194 VSI194 WCE194 WMA194 O197:O198 JK198 TG198 ADC198 AMY198 AWU198 BGQ198 BQM198 CAI198 CKE198 CUA198 DDW198 DNS198 DXO198 EHK198 ERG198 FBC198 FKY198 FUU198 GEQ198 GOM198 GYI198 HIE198 HSA198 IBW198 ILS198 IVO198 JFK198 JPG198 JZC198 KIY198 KSU198 LCQ198 LMM198 LWI198 MGE198 MQA198 MZW198 NJS198 NTO198 ODK198 ONG198 OXC198 PGY198 PQU198 QAQ198 QKM198 QUI198 REE198 ROA198 RXW198 SHS198 SRO198 TBK198 TLG198 TVC198 UEY198 UOU198 UYQ198 VIM198 VSI198 WCE198 WMA198 WVW198 P250 TG250 JK250 WVW250 WMA250 WCE250 VSI250 VIM250 UYQ250 UOU250 UEY250 TVC250 TLG250 TBK250 SRO250 SHS250 RXW250 ROA250 REE250 QUI250 QKM250 QAQ250 PQU250 PGY250 OXC250 ONG250 ODK250 NTO250 NJS250 MZW250 MQA250 MGE250 LWI250 LMM250 LCQ250 KSU250 KIY250 JZC250 JPG250 JFK250 IVO250 ILS250 IBW250 HSA250 HIE250 GYI250 GOM250 GEQ250 FUU250 FKY250 FBC250 ERG250 EHK250 DXO250 DNS250 DDW250 CUA250 CKE250 CAI250 BQM250 BGQ250 AWU250 AMY250 ADC250 TI251:TI253 WVU251:WVU253 ADE251:ADE253 ANA251:ANA253 AWW251:AWW253 BGS251:BGS253 BQO251:BQO253 CAK251:CAK253 CKG251:CKG253 CUC251:CUC253 DDY251:DDY253 DNU251:DNU253 DXQ251:DXQ253 EHM251:EHM253 ERI251:ERI253 FBE251:FBE253 FLA251:FLA253 FUW251:FUW253 GES251:GES253 GOO251:GOO253 GYK251:GYK253 HIG251:HIG253 HSC251:HSC253 IBY251:IBY253 ILU251:ILU253 IVQ251:IVQ253 JFM251:JFM253 JPI251:JPI253 JZE251:JZE253 KJA251:KJA253 KSW251:KSW253 LCS251:LCS253 LMO251:LMO253 LWK251:LWK253 MGG251:MGG253 MQC251:MQC253 MZY251:MZY253 NJU251:NJU253 NTQ251:NTQ253 ODM251:ODM253 ONI251:ONI253 OXE251:OXE253 PHA251:PHA253 PQW251:PQW253 QAS251:QAS253 QKO251:QKO253 QUK251:QUK253 REG251:REG253 ROC251:ROC253 RXY251:RXY253 SHU251:SHU253 SRQ251:SRQ253 TBM251:TBM253 TLI251:TLI253 TVE251:TVE253 UFA251:UFA253 UOW251:UOW253 UYS251:UYS253 VIO251:VIO253 VSK251:VSK253 WCG251:WCG253 WMC251:WMC253 WVY251:WVY253 JI251:JI253 TE251:TE253 ADA251:ADA253 AMW251:AMW253 AWS251:AWS253 BGO251:BGO253 BQK251:BQK253 CAG251:CAG253 CKC251:CKC253 CTY251:CTY253 DDU251:DDU253 DNQ251:DNQ253 DXM251:DXM253 EHI251:EHI253 ERE251:ERE253 FBA251:FBA253 FKW251:FKW253 FUS251:FUS253 GEO251:GEO253 GOK251:GOK253 GYG251:GYG253 HIC251:HIC253 HRY251:HRY253 IBU251:IBU253 ILQ251:ILQ253 IVM251:IVM253 JFI251:JFI253 JPE251:JPE253 JZA251:JZA253 KIW251:KIW253 KSS251:KSS253 LCO251:LCO253 LMK251:LMK253 LWG251:LWG253 MGC251:MGC253 MPY251:MPY253 MZU251:MZU253 NJQ251:NJQ253 NTM251:NTM253 ODI251:ODI253 ONE251:ONE253 OXA251:OXA253 PGW251:PGW253 PQS251:PQS253 QAO251:QAO253 QKK251:QKK253 QUG251:QUG253 REC251:REC253 RNY251:RNY253 RXU251:RXU253 SHQ251:SHQ253 SRM251:SRM253 TBI251:TBI253 TLE251:TLE253 TVA251:TVA253 UEW251:UEW253 UOS251:UOS253 UYO251:UYO253 VIK251:VIK253 VSG251:VSG253 WCC251:WCC253 WLY251:WLY253 O185:O189 WVM191 JE191 TA191 ACW191 AMS191 AWO191 BGK191 BQG191 CAC191 CJY191 CTU191 DDQ191 DNM191 DXI191 EHE191 ERA191 FAW191 FKS191 FUO191 GEK191 GOG191 GYC191 HHY191 HRU191 IBQ191 ILM191 IVI191 JFE191 JPA191 JYW191 KIS191 KSO191 LCK191 LMG191 LWC191 MFY191 MPU191 MZQ191 NJM191 NTI191 ODE191 ONA191 OWW191 PGS191 PQO191 QAK191 QKG191 QUC191 RDY191 RNU191 RXQ191 SHM191 SRI191 TBE191 TLA191 TUW191 UES191 UOO191 UYK191 VIG191 VSC191 WBY191 WLU191 WVQ191 JA191 SW191 ACS191 AMO191 AWK191 BGG191 BQC191 BZY191 CJU191 CTQ191 DDM191 DNI191 DXE191 EHA191 EQW191 FAS191 FKO191 FUK191 GEG191 GOC191 GXY191 HHU191 HRQ191 IBM191 ILI191 IVE191 JFA191 JOW191 JYS191 KIO191 KSK191 LCG191 LMC191 LVY191 MFU191 MPQ191 MZM191 NJI191 NTE191 ODA191 OMW191 OWS191 PGO191 PQK191 QAG191 QKC191 QTY191 RDU191 RNQ191 RXM191 SHI191 SRE191 TBA191 TKW191 TUS191 UEO191 UOK191 UYG191 VIC191 VRY191 WBU191 WLQ191 JM245 TI245 WVU245 ADE245 ANA245 AWW245 BGS245 BQO245 CAK245 CKG245 CUC245 DDY245 DNU245 DXQ245 EHM245 ERI245 FBE245 FLA245 FUW245 GES245 GOO245 GYK245 HIG245 HSC245 IBY245 ILU245 IVQ245 JFM245 JPI245 JZE245 KJA245 KSW245 LCS245 LMO245 LWK245 MGG245 MQC245 MZY245 NJU245 NTQ245 ODM245 ONI245 OXE245 PHA245 PQW245 QAS245 QKO245 QUK245 REG245 ROC245 RXY245 SHU245 SRQ245 TBM245 TLI245 TVE245 UFA245 UOW245 UYS245 VIO245 VSK245 WCG245 WMC245 WVY245 JI245 TE245 ADA245 AMW245 AWS245 BGO245 BQK245 CAG245 CKC245 CTY245 DDU245 DNQ245 DXM245 EHI245 ERE245 FBA245 FKW245 FUS245 GEO245 GOK245 GYG245 HIC245 HRY245 IBU245 ILQ245 IVM245 JFI245 JPE245 JZA245 KIW245 KSS245 LCO245 LMK245 LWG245 MGC245 MPY245 MZU245 NJQ245 NTM245 ODI245 ONE245 OXA245 PGW245 PQS245 QAO245 QKK245 QUG245 REC245 RNY245 RXU245 SHQ245 SRM245 TBI245 TLE245 TVA245 UEW245 UOS245 UYO245 VIK245 VSG245 WCC245 WLY245 JM247 TI247 WVU247 ADE247 ANA247 AWW247 BGS247 BQO247 CAK247 CKG247 CUC247 DDY247 DNU247 DXQ247 EHM247 ERI247 FBE247 FLA247 FUW247 GES247 GOO247 GYK247 HIG247 HSC247 IBY247 ILU247 IVQ247 JFM247 JPI247 JZE247 KJA247 KSW247 LCS247 LMO247 LWK247 MGG247 MQC247 MZY247 NJU247 NTQ247 ODM247 ONI247 OXE247 PHA247 PQW247 QAS247 QKO247 QUK247 REG247 ROC247 RXY247 SHU247 SRQ247 TBM247 TLI247 TVE247 UFA247 UOW247 UYS247 VIO247 VSK247 WCG247 WMC247 WVY247 JI247 TE247 ADA247 AMW247 AWS247 BGO247 BQK247 CAG247 CKC247 CTY247 DDU247 DNQ247 DXM247 EHI247 ERE247 FBA247 FKW247 FUS247 GEO247 GOK247 GYG247 HIC247 HRY247 IBU247 ILQ247 IVM247 JFI247 JPE247 JZA247 KIW247 KSS247 LCO247 LMK247 LWG247 MGC247 MPY247 MZU247 NJQ247 NTM247 ODI247 ONE247 OXA247 PGW247 PQS247 QAO247 QKK247 QUG247 REC247 RNY247 RXU247 SHQ247 SRM247 TBI247 TLE247 TVA247 UEW247 UOS247 UYO247 VIK247 VSG247 WCC247 WLY247 JM249 TI249 WVU249 ADE249 ANA249 AWW249 BGS249 BQO249 CAK249 CKG249 CUC249 DDY249 DNU249 DXQ249 EHM249 ERI249 FBE249 FLA249 FUW249 GES249 GOO249 GYK249 HIG249 HSC249 IBY249 ILU249 IVQ249 JFM249 JPI249 JZE249 KJA249 KSW249 LCS249 LMO249 LWK249 MGG249 MQC249 MZY249 NJU249 NTQ249 ODM249 ONI249 OXE249 PHA249 PQW249 QAS249 QKO249 QUK249 REG249 ROC249 RXY249 SHU249 SRQ249 TBM249 TLI249 TVE249 UFA249 UOW249 UYS249 VIO249 VSK249 WCG249 WMC249 WVY249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AVS64:AVS65 AVS68:AVS69 AVS73:AVS74 AVS97:AVS98 AVS84:AVS85 AVS93:AVS94 SJ131 AVS88:AVS89 U104:U106 R107:R108 ACT130 AMP130 AWL130 BGH130 BQD130 BZZ130 CJV130 CTR130 DDN130 DNJ130 DXF130 EHB130 EQX130 FAT130 FKP130 FUL130 GEH130 GOD130 GXZ130 HHV130 HRR130 IBN130 ILJ130 IVF130 JFB130 JOX130 JYT130 KIP130 KSL130 LCH130 LMD130 LVZ130 MFV130 MPR130 MZN130 NJJ130 NTF130 ODB130 OMX130 OWT130 PGP130 PQL130 QAH130 QKD130 QTZ130 RDV130 RNR130 RXN130 SHJ130 SRF130 TBB130 TKX130 TUT130 UEP130 UOL130 UYH130 VID130 VRZ130 WBV130 WLR130 WVN130 IX130 ST130 ACP130 AML130 AWH130 BGD130 BPZ130 BZV130 CJR130 CTN130 DDJ130 DNF130 DXB130 EGX130 EQT130 FAP130 FKL130 FUH130 GED130 GNZ130 GXV130 HHR130 HRN130 IBJ130 ILF130 IVB130 JEX130 JOT130 JYP130 KIL130 KSH130 LCD130 LLZ130 LVV130 MFR130 MPN130 MZJ130 NJF130 NTB130 OCX130 OMT130 OWP130 PGL130 PQH130 QAD130 QJZ130 QTV130 RDR130 RNN130 RXJ130 SHF130 SRB130 TAX130 TKT130 TUP130 UEL130 UOH130 UYD130 VHZ130 VRV130 WBR130 WLN130 WVJ130 JB130 SX130 T129:T131 IN131 WUV131 WKZ131 WBD131 VRH131 VHL131 UXP131 UNT131 UDX131 TUB131 TKF131 TAJ131 SQN131 SGR131 RWV131 RMZ131 RDD131 QTH131 QJL131 PZP131 PPT131 PFX131 OWB131 OMF131 OCJ131 NSN131 NIR131 MYV131 MOZ131 MFD131 LVH131 LLL131 LBP131 KRT131 KHX131 JYB131 JOF131 JEJ131 IUN131 IKR131 IAV131 HQZ131 HHD131 GXH131 GNL131 GDP131 FTT131 FJX131 FAB131 EQF131 EGJ131 DWN131 DMR131 DCV131 CSZ131 CJD131 BZH131 BPL131 BFP131 AVT131 ALX131 ACB131 SF131 IJ131 WUZ131 WLD131 WBH131 VRL131 VHP131 UXT131 UNX131 UEB131 TUF131 TKJ131 TAN131 SQR131 SGV131 RWZ131 RND131 RDH131 QTL131 QJP131 PZT131 PPX131 PGB131 OWF131 OMJ131 OCN131 NSR131 NIV131 MYZ131 MPD131 MFH131 LVL131 LLP131 LBT131 KRX131 KIB131 JYF131 JOJ131 JEN131 IUR131 IKV131 IAZ131 HRD131 HHH131 GXL131 GNP131 GDT131 FTX131 FKB131 FAF131 EQJ131 EGN131 DWR131 DMV131 DCZ131 CTD131 CJH131 BZL131 BPP131 BFT131 AVX131 AMB131 ACF131 AVS78 WUY254:WUY255 R83:R103 AVS81 O223:O225 R199:R222 O228 O231 S185:S189 JM251:JM253 SM254:SM255 ACI254:ACI255 AME254:AME255 AWA254:AWA255 BFW254:BFW255 BPS254:BPS255 BZO254:BZO255 CJK254:CJK255 CTG254:CTG255 DDC254:DDC255 DMY254:DMY255 DWU254:DWU255 EGQ254:EGQ255 EQM254:EQM255 FAI254:FAI255 FKE254:FKE255 FUA254:FUA255 GDW254:GDW255 GNS254:GNS255 GXO254:GXO255 HHK254:HHK255 HRG254:HRG255 IBC254:IBC255 IKY254:IKY255 IUU254:IUU255 JEQ254:JEQ255 JOM254:JOM255 JYI254:JYI255 KIE254:KIE255 KSA254:KSA255 LBW254:LBW255 LLS254:LLS255 LVO254:LVO255 MFK254:MFK255 MPG254:MPG255 MZC254:MZC255 NIY254:NIY255 NSU254:NSU255 OCQ254:OCQ255 OMM254:OMM255 OWI254:OWI255 PGE254:PGE255 PQA254:PQA255 PZW254:PZW255 QJS254:QJS255 QTO254:QTO255 RDK254:RDK255 RNG254:RNG255 RXC254:RXC255 SGY254:SGY255 SQU254:SQU255 TAQ254:TAQ255 TKM254:TKM255 TUI254:TUI255 UEE254:UEE255 UOA254:UOA255 UXW254:UXW255 VHS254:VHS255 VRO254:VRO255 WBK254:WBK255 WLG254:WLG255 WVC254:WVC255 IM254:IM255 SI254:SI255 ACE254:ACE255 AMA254:AMA255 AVW254:AVW255 BFS254:BFS255 BPO254:BPO255 BZK254:BZK255 CJG254:CJG255 CTC254:CTC255 DCY254:DCY255 DMU254:DMU255 DWQ254:DWQ255 EGM254:EGM255 EQI254:EQI255 FAE254:FAE255 FKA254:FKA255 FTW254:FTW255 GDS254:GDS255 GNO254:GNO255 GXK254:GXK255 HHG254:HHG255 HRC254:HRC255 IAY254:IAY255 IKU254:IKU255 IUQ254:IUQ255 JEM254:JEM255 JOI254:JOI255 JYE254:JYE255 KIA254:KIA255 KRW254:KRW255 LBS254:LBS255 LLO254:LLO255 LVK254:LVK255 MFG254:MFG255 MPC254:MPC255 MYY254:MYY255 NIU254:NIU255 NSQ254:NSQ255 OCM254:OCM255 OMI254:OMI255 OWE254:OWE255 PGA254:PGA255 PPW254:PPW255 PZS254:PZS255 QJO254:QJO255 QTK254:QTK255 RDG254:RDG255 RNC254:RNC255 RWY254:RWY255 SGU254:SGU255 SQQ254:SQQ255 TAM254:TAM255 TKI254:TKI255 TUE254:TUE255 UEA254:UEA255 UNW254:UNW255 UXS254:UXS255 VHO254:VHO255 VRK254:VRK255 WBG254:WBG255 S223:S236 N83:N103 R63:R81 SX132 WLY133:WLY134 D134 IZ134 SV134 ACR134 AMN134 AWJ134 BGF134 BQB134 BZX134 CJT134 CTP134 DDL134 DNH134 DXD134 EGZ134 EQV134 FAR134 FKN134 FUJ134 GEF134 GOB134 GXX134 HHT134 HRP134 IBL134 ILH134 IVD134 JEZ134 JOV134 JYR134 KIN134 KSJ134 LCF134 LMB134 LVX134 MFT134 MPP134 MZL134 NJH134 NTD134 OCZ134 OMV134 OWR134 PGN134 PQJ134 QAF134 QKB134 QTX134 RDT134 RNP134 RXL134 SHH134 SRD134 TAZ134 TKV134 TUR134 UEN134 UOJ134 UYF134 VIB134 VRX134 WBT134 WLP134 WVL134 WVU133:WVU134 JI133:JI134 TE133:TE134 ADA133:ADA134 AMW133:AMW134 AWS133:AWS134 BGO133:BGO134 BQK133:BQK134 CAG133:CAG134 CKC133:CKC134 CTY133:CTY134 DDU133:DDU134 DNQ133:DNQ134 DXM133:DXM134 EHI133:EHI134 ERE133:ERE134 FBA133:FBA134 FKW133:FKW134 FUS133:FUS134 GEO133:GEO134 GOK133:GOK134 GYG133:GYG134 HIC133:HIC134 HRY133:HRY134 IBU133:IBU134 ILQ133:ILQ134 IVM133:IVM134 JFI133:JFI134 JPE133:JPE134 JZA133:JZA134 KIW133:KIW134 KSS133:KSS134 LCO133:LCO134 LMK133:LMK134 LWG133:LWG134 MGC133:MGC134 MPY133:MPY134 MZU133:MZU134 NJQ133:NJQ134 NTM133:NTM134 ODI133:ODI134 ONE133:ONE134 OXA133:OXA134 PGW133:PGW134 PQS133:PQS134 QAO133:QAO134 QKK133:QKK134 QUG133:QUG134 REC133:REC134 RNY133:RNY134 RXU133:RXU134 SHQ133:SHQ134 SRM133:SRM134 TBI133:TBI134 TLE133:TLE134 TVA133:TVA134 UEW133:UEW134 UOS133:UOS134 UYO133:UYO134 VIK133:VIK134 VSG133:VSG134 WCC133:WCC134 O257:O856 O254:O255 S254:S855 WLC254:WLC255 WLY256 WVU256 JI256 TE256 ADA256 AMW256 AWS256 BGO256 BQK256 CAG256 CKC256 CTY256 DDU256 DNQ256 DXM256 EHI256 ERE256 FBA256 FKW256 FUS256 GEO256 GOK256 GYG256 HIC256 HRY256 IBU256 ILQ256 IVM256 JFI256 JPE256 JZA256 KIW256 KSS256 LCO256 LMK256 LWG256 MGC256 MPY256 MZU256 NJQ256 NTM256 ODI256 ONE256 OXA256 PGW256 PQS256 QAO256 QKK256 QUG256 REC256 RNY256 RXU256 SHQ256 SRM256 TBI256 TLE256 TVA256 UEW256 UOS256 UYO256 VIK256 VSG256 WCC256</xm:sqref>
        </x14:dataValidation>
        <x14:dataValidation type="whole" allowBlank="1" showInputMessage="1" showErrorMessage="1">
          <x14:formula1>
            <xm:f>0</xm:f>
          </x14:formula1>
          <x14:formula2>
            <xm:f>100</xm:f>
          </x14:formula2>
          <xm:sqref>N65563:N66391 JH65563:JH66391 TD65563:TD66391 ACZ65563:ACZ66391 AMV65563:AMV66391 AWR65563:AWR66391 BGN65563:BGN66391 BQJ65563:BQJ66391 CAF65563:CAF66391 CKB65563:CKB66391 CTX65563:CTX66391 DDT65563:DDT66391 DNP65563:DNP66391 DXL65563:DXL66391 EHH65563:EHH66391 ERD65563:ERD66391 FAZ65563:FAZ66391 FKV65563:FKV66391 FUR65563:FUR66391 GEN65563:GEN66391 GOJ65563:GOJ66391 GYF65563:GYF66391 HIB65563:HIB66391 HRX65563:HRX66391 IBT65563:IBT66391 ILP65563:ILP66391 IVL65563:IVL66391 JFH65563:JFH66391 JPD65563:JPD66391 JYZ65563:JYZ66391 KIV65563:KIV66391 KSR65563:KSR66391 LCN65563:LCN66391 LMJ65563:LMJ66391 LWF65563:LWF66391 MGB65563:MGB66391 MPX65563:MPX66391 MZT65563:MZT66391 NJP65563:NJP66391 NTL65563:NTL66391 ODH65563:ODH66391 OND65563:OND66391 OWZ65563:OWZ66391 PGV65563:PGV66391 PQR65563:PQR66391 QAN65563:QAN66391 QKJ65563:QKJ66391 QUF65563:QUF66391 REB65563:REB66391 RNX65563:RNX66391 RXT65563:RXT66391 SHP65563:SHP66391 SRL65563:SRL66391 TBH65563:TBH66391 TLD65563:TLD66391 TUZ65563:TUZ66391 UEV65563:UEV66391 UOR65563:UOR66391 UYN65563:UYN66391 VIJ65563:VIJ66391 VSF65563:VSF66391 WCB65563:WCB66391 WLX65563:WLX66391 WVT65563:WVT66391 N131099:N131927 JH131099:JH131927 TD131099:TD131927 ACZ131099:ACZ131927 AMV131099:AMV131927 AWR131099:AWR131927 BGN131099:BGN131927 BQJ131099:BQJ131927 CAF131099:CAF131927 CKB131099:CKB131927 CTX131099:CTX131927 DDT131099:DDT131927 DNP131099:DNP131927 DXL131099:DXL131927 EHH131099:EHH131927 ERD131099:ERD131927 FAZ131099:FAZ131927 FKV131099:FKV131927 FUR131099:FUR131927 GEN131099:GEN131927 GOJ131099:GOJ131927 GYF131099:GYF131927 HIB131099:HIB131927 HRX131099:HRX131927 IBT131099:IBT131927 ILP131099:ILP131927 IVL131099:IVL131927 JFH131099:JFH131927 JPD131099:JPD131927 JYZ131099:JYZ131927 KIV131099:KIV131927 KSR131099:KSR131927 LCN131099:LCN131927 LMJ131099:LMJ131927 LWF131099:LWF131927 MGB131099:MGB131927 MPX131099:MPX131927 MZT131099:MZT131927 NJP131099:NJP131927 NTL131099:NTL131927 ODH131099:ODH131927 OND131099:OND131927 OWZ131099:OWZ131927 PGV131099:PGV131927 PQR131099:PQR131927 QAN131099:QAN131927 QKJ131099:QKJ131927 QUF131099:QUF131927 REB131099:REB131927 RNX131099:RNX131927 RXT131099:RXT131927 SHP131099:SHP131927 SRL131099:SRL131927 TBH131099:TBH131927 TLD131099:TLD131927 TUZ131099:TUZ131927 UEV131099:UEV131927 UOR131099:UOR131927 UYN131099:UYN131927 VIJ131099:VIJ131927 VSF131099:VSF131927 WCB131099:WCB131927 WLX131099:WLX131927 WVT131099:WVT131927 N196635:N197463 JH196635:JH197463 TD196635:TD197463 ACZ196635:ACZ197463 AMV196635:AMV197463 AWR196635:AWR197463 BGN196635:BGN197463 BQJ196635:BQJ197463 CAF196635:CAF197463 CKB196635:CKB197463 CTX196635:CTX197463 DDT196635:DDT197463 DNP196635:DNP197463 DXL196635:DXL197463 EHH196635:EHH197463 ERD196635:ERD197463 FAZ196635:FAZ197463 FKV196635:FKV197463 FUR196635:FUR197463 GEN196635:GEN197463 GOJ196635:GOJ197463 GYF196635:GYF197463 HIB196635:HIB197463 HRX196635:HRX197463 IBT196635:IBT197463 ILP196635:ILP197463 IVL196635:IVL197463 JFH196635:JFH197463 JPD196635:JPD197463 JYZ196635:JYZ197463 KIV196635:KIV197463 KSR196635:KSR197463 LCN196635:LCN197463 LMJ196635:LMJ197463 LWF196635:LWF197463 MGB196635:MGB197463 MPX196635:MPX197463 MZT196635:MZT197463 NJP196635:NJP197463 NTL196635:NTL197463 ODH196635:ODH197463 OND196635:OND197463 OWZ196635:OWZ197463 PGV196635:PGV197463 PQR196635:PQR197463 QAN196635:QAN197463 QKJ196635:QKJ197463 QUF196635:QUF197463 REB196635:REB197463 RNX196635:RNX197463 RXT196635:RXT197463 SHP196635:SHP197463 SRL196635:SRL197463 TBH196635:TBH197463 TLD196635:TLD197463 TUZ196635:TUZ197463 UEV196635:UEV197463 UOR196635:UOR197463 UYN196635:UYN197463 VIJ196635:VIJ197463 VSF196635:VSF197463 WCB196635:WCB197463 WLX196635:WLX197463 WVT196635:WVT197463 N262171:N262999 JH262171:JH262999 TD262171:TD262999 ACZ262171:ACZ262999 AMV262171:AMV262999 AWR262171:AWR262999 BGN262171:BGN262999 BQJ262171:BQJ262999 CAF262171:CAF262999 CKB262171:CKB262999 CTX262171:CTX262999 DDT262171:DDT262999 DNP262171:DNP262999 DXL262171:DXL262999 EHH262171:EHH262999 ERD262171:ERD262999 FAZ262171:FAZ262999 FKV262171:FKV262999 FUR262171:FUR262999 GEN262171:GEN262999 GOJ262171:GOJ262999 GYF262171:GYF262999 HIB262171:HIB262999 HRX262171:HRX262999 IBT262171:IBT262999 ILP262171:ILP262999 IVL262171:IVL262999 JFH262171:JFH262999 JPD262171:JPD262999 JYZ262171:JYZ262999 KIV262171:KIV262999 KSR262171:KSR262999 LCN262171:LCN262999 LMJ262171:LMJ262999 LWF262171:LWF262999 MGB262171:MGB262999 MPX262171:MPX262999 MZT262171:MZT262999 NJP262171:NJP262999 NTL262171:NTL262999 ODH262171:ODH262999 OND262171:OND262999 OWZ262171:OWZ262999 PGV262171:PGV262999 PQR262171:PQR262999 QAN262171:QAN262999 QKJ262171:QKJ262999 QUF262171:QUF262999 REB262171:REB262999 RNX262171:RNX262999 RXT262171:RXT262999 SHP262171:SHP262999 SRL262171:SRL262999 TBH262171:TBH262999 TLD262171:TLD262999 TUZ262171:TUZ262999 UEV262171:UEV262999 UOR262171:UOR262999 UYN262171:UYN262999 VIJ262171:VIJ262999 VSF262171:VSF262999 WCB262171:WCB262999 WLX262171:WLX262999 WVT262171:WVT262999 N327707:N328535 JH327707:JH328535 TD327707:TD328535 ACZ327707:ACZ328535 AMV327707:AMV328535 AWR327707:AWR328535 BGN327707:BGN328535 BQJ327707:BQJ328535 CAF327707:CAF328535 CKB327707:CKB328535 CTX327707:CTX328535 DDT327707:DDT328535 DNP327707:DNP328535 DXL327707:DXL328535 EHH327707:EHH328535 ERD327707:ERD328535 FAZ327707:FAZ328535 FKV327707:FKV328535 FUR327707:FUR328535 GEN327707:GEN328535 GOJ327707:GOJ328535 GYF327707:GYF328535 HIB327707:HIB328535 HRX327707:HRX328535 IBT327707:IBT328535 ILP327707:ILP328535 IVL327707:IVL328535 JFH327707:JFH328535 JPD327707:JPD328535 JYZ327707:JYZ328535 KIV327707:KIV328535 KSR327707:KSR328535 LCN327707:LCN328535 LMJ327707:LMJ328535 LWF327707:LWF328535 MGB327707:MGB328535 MPX327707:MPX328535 MZT327707:MZT328535 NJP327707:NJP328535 NTL327707:NTL328535 ODH327707:ODH328535 OND327707:OND328535 OWZ327707:OWZ328535 PGV327707:PGV328535 PQR327707:PQR328535 QAN327707:QAN328535 QKJ327707:QKJ328535 QUF327707:QUF328535 REB327707:REB328535 RNX327707:RNX328535 RXT327707:RXT328535 SHP327707:SHP328535 SRL327707:SRL328535 TBH327707:TBH328535 TLD327707:TLD328535 TUZ327707:TUZ328535 UEV327707:UEV328535 UOR327707:UOR328535 UYN327707:UYN328535 VIJ327707:VIJ328535 VSF327707:VSF328535 WCB327707:WCB328535 WLX327707:WLX328535 WVT327707:WVT328535 N393243:N394071 JH393243:JH394071 TD393243:TD394071 ACZ393243:ACZ394071 AMV393243:AMV394071 AWR393243:AWR394071 BGN393243:BGN394071 BQJ393243:BQJ394071 CAF393243:CAF394071 CKB393243:CKB394071 CTX393243:CTX394071 DDT393243:DDT394071 DNP393243:DNP394071 DXL393243:DXL394071 EHH393243:EHH394071 ERD393243:ERD394071 FAZ393243:FAZ394071 FKV393243:FKV394071 FUR393243:FUR394071 GEN393243:GEN394071 GOJ393243:GOJ394071 GYF393243:GYF394071 HIB393243:HIB394071 HRX393243:HRX394071 IBT393243:IBT394071 ILP393243:ILP394071 IVL393243:IVL394071 JFH393243:JFH394071 JPD393243:JPD394071 JYZ393243:JYZ394071 KIV393243:KIV394071 KSR393243:KSR394071 LCN393243:LCN394071 LMJ393243:LMJ394071 LWF393243:LWF394071 MGB393243:MGB394071 MPX393243:MPX394071 MZT393243:MZT394071 NJP393243:NJP394071 NTL393243:NTL394071 ODH393243:ODH394071 OND393243:OND394071 OWZ393243:OWZ394071 PGV393243:PGV394071 PQR393243:PQR394071 QAN393243:QAN394071 QKJ393243:QKJ394071 QUF393243:QUF394071 REB393243:REB394071 RNX393243:RNX394071 RXT393243:RXT394071 SHP393243:SHP394071 SRL393243:SRL394071 TBH393243:TBH394071 TLD393243:TLD394071 TUZ393243:TUZ394071 UEV393243:UEV394071 UOR393243:UOR394071 UYN393243:UYN394071 VIJ393243:VIJ394071 VSF393243:VSF394071 WCB393243:WCB394071 WLX393243:WLX394071 WVT393243:WVT394071 N458779:N459607 JH458779:JH459607 TD458779:TD459607 ACZ458779:ACZ459607 AMV458779:AMV459607 AWR458779:AWR459607 BGN458779:BGN459607 BQJ458779:BQJ459607 CAF458779:CAF459607 CKB458779:CKB459607 CTX458779:CTX459607 DDT458779:DDT459607 DNP458779:DNP459607 DXL458779:DXL459607 EHH458779:EHH459607 ERD458779:ERD459607 FAZ458779:FAZ459607 FKV458779:FKV459607 FUR458779:FUR459607 GEN458779:GEN459607 GOJ458779:GOJ459607 GYF458779:GYF459607 HIB458779:HIB459607 HRX458779:HRX459607 IBT458779:IBT459607 ILP458779:ILP459607 IVL458779:IVL459607 JFH458779:JFH459607 JPD458779:JPD459607 JYZ458779:JYZ459607 KIV458779:KIV459607 KSR458779:KSR459607 LCN458779:LCN459607 LMJ458779:LMJ459607 LWF458779:LWF459607 MGB458779:MGB459607 MPX458779:MPX459607 MZT458779:MZT459607 NJP458779:NJP459607 NTL458779:NTL459607 ODH458779:ODH459607 OND458779:OND459607 OWZ458779:OWZ459607 PGV458779:PGV459607 PQR458779:PQR459607 QAN458779:QAN459607 QKJ458779:QKJ459607 QUF458779:QUF459607 REB458779:REB459607 RNX458779:RNX459607 RXT458779:RXT459607 SHP458779:SHP459607 SRL458779:SRL459607 TBH458779:TBH459607 TLD458779:TLD459607 TUZ458779:TUZ459607 UEV458779:UEV459607 UOR458779:UOR459607 UYN458779:UYN459607 VIJ458779:VIJ459607 VSF458779:VSF459607 WCB458779:WCB459607 WLX458779:WLX459607 WVT458779:WVT459607 N524315:N525143 JH524315:JH525143 TD524315:TD525143 ACZ524315:ACZ525143 AMV524315:AMV525143 AWR524315:AWR525143 BGN524315:BGN525143 BQJ524315:BQJ525143 CAF524315:CAF525143 CKB524315:CKB525143 CTX524315:CTX525143 DDT524315:DDT525143 DNP524315:DNP525143 DXL524315:DXL525143 EHH524315:EHH525143 ERD524315:ERD525143 FAZ524315:FAZ525143 FKV524315:FKV525143 FUR524315:FUR525143 GEN524315:GEN525143 GOJ524315:GOJ525143 GYF524315:GYF525143 HIB524315:HIB525143 HRX524315:HRX525143 IBT524315:IBT525143 ILP524315:ILP525143 IVL524315:IVL525143 JFH524315:JFH525143 JPD524315:JPD525143 JYZ524315:JYZ525143 KIV524315:KIV525143 KSR524315:KSR525143 LCN524315:LCN525143 LMJ524315:LMJ525143 LWF524315:LWF525143 MGB524315:MGB525143 MPX524315:MPX525143 MZT524315:MZT525143 NJP524315:NJP525143 NTL524315:NTL525143 ODH524315:ODH525143 OND524315:OND525143 OWZ524315:OWZ525143 PGV524315:PGV525143 PQR524315:PQR525143 QAN524315:QAN525143 QKJ524315:QKJ525143 QUF524315:QUF525143 REB524315:REB525143 RNX524315:RNX525143 RXT524315:RXT525143 SHP524315:SHP525143 SRL524315:SRL525143 TBH524315:TBH525143 TLD524315:TLD525143 TUZ524315:TUZ525143 UEV524315:UEV525143 UOR524315:UOR525143 UYN524315:UYN525143 VIJ524315:VIJ525143 VSF524315:VSF525143 WCB524315:WCB525143 WLX524315:WLX525143 WVT524315:WVT525143 N589851:N590679 JH589851:JH590679 TD589851:TD590679 ACZ589851:ACZ590679 AMV589851:AMV590679 AWR589851:AWR590679 BGN589851:BGN590679 BQJ589851:BQJ590679 CAF589851:CAF590679 CKB589851:CKB590679 CTX589851:CTX590679 DDT589851:DDT590679 DNP589851:DNP590679 DXL589851:DXL590679 EHH589851:EHH590679 ERD589851:ERD590679 FAZ589851:FAZ590679 FKV589851:FKV590679 FUR589851:FUR590679 GEN589851:GEN590679 GOJ589851:GOJ590679 GYF589851:GYF590679 HIB589851:HIB590679 HRX589851:HRX590679 IBT589851:IBT590679 ILP589851:ILP590679 IVL589851:IVL590679 JFH589851:JFH590679 JPD589851:JPD590679 JYZ589851:JYZ590679 KIV589851:KIV590679 KSR589851:KSR590679 LCN589851:LCN590679 LMJ589851:LMJ590679 LWF589851:LWF590679 MGB589851:MGB590679 MPX589851:MPX590679 MZT589851:MZT590679 NJP589851:NJP590679 NTL589851:NTL590679 ODH589851:ODH590679 OND589851:OND590679 OWZ589851:OWZ590679 PGV589851:PGV590679 PQR589851:PQR590679 QAN589851:QAN590679 QKJ589851:QKJ590679 QUF589851:QUF590679 REB589851:REB590679 RNX589851:RNX590679 RXT589851:RXT590679 SHP589851:SHP590679 SRL589851:SRL590679 TBH589851:TBH590679 TLD589851:TLD590679 TUZ589851:TUZ590679 UEV589851:UEV590679 UOR589851:UOR590679 UYN589851:UYN590679 VIJ589851:VIJ590679 VSF589851:VSF590679 WCB589851:WCB590679 WLX589851:WLX590679 WVT589851:WVT590679 N655387:N656215 JH655387:JH656215 TD655387:TD656215 ACZ655387:ACZ656215 AMV655387:AMV656215 AWR655387:AWR656215 BGN655387:BGN656215 BQJ655387:BQJ656215 CAF655387:CAF656215 CKB655387:CKB656215 CTX655387:CTX656215 DDT655387:DDT656215 DNP655387:DNP656215 DXL655387:DXL656215 EHH655387:EHH656215 ERD655387:ERD656215 FAZ655387:FAZ656215 FKV655387:FKV656215 FUR655387:FUR656215 GEN655387:GEN656215 GOJ655387:GOJ656215 GYF655387:GYF656215 HIB655387:HIB656215 HRX655387:HRX656215 IBT655387:IBT656215 ILP655387:ILP656215 IVL655387:IVL656215 JFH655387:JFH656215 JPD655387:JPD656215 JYZ655387:JYZ656215 KIV655387:KIV656215 KSR655387:KSR656215 LCN655387:LCN656215 LMJ655387:LMJ656215 LWF655387:LWF656215 MGB655387:MGB656215 MPX655387:MPX656215 MZT655387:MZT656215 NJP655387:NJP656215 NTL655387:NTL656215 ODH655387:ODH656215 OND655387:OND656215 OWZ655387:OWZ656215 PGV655387:PGV656215 PQR655387:PQR656215 QAN655387:QAN656215 QKJ655387:QKJ656215 QUF655387:QUF656215 REB655387:REB656215 RNX655387:RNX656215 RXT655387:RXT656215 SHP655387:SHP656215 SRL655387:SRL656215 TBH655387:TBH656215 TLD655387:TLD656215 TUZ655387:TUZ656215 UEV655387:UEV656215 UOR655387:UOR656215 UYN655387:UYN656215 VIJ655387:VIJ656215 VSF655387:VSF656215 WCB655387:WCB656215 WLX655387:WLX656215 WVT655387:WVT656215 N720923:N721751 JH720923:JH721751 TD720923:TD721751 ACZ720923:ACZ721751 AMV720923:AMV721751 AWR720923:AWR721751 BGN720923:BGN721751 BQJ720923:BQJ721751 CAF720923:CAF721751 CKB720923:CKB721751 CTX720923:CTX721751 DDT720923:DDT721751 DNP720923:DNP721751 DXL720923:DXL721751 EHH720923:EHH721751 ERD720923:ERD721751 FAZ720923:FAZ721751 FKV720923:FKV721751 FUR720923:FUR721751 GEN720923:GEN721751 GOJ720923:GOJ721751 GYF720923:GYF721751 HIB720923:HIB721751 HRX720923:HRX721751 IBT720923:IBT721751 ILP720923:ILP721751 IVL720923:IVL721751 JFH720923:JFH721751 JPD720923:JPD721751 JYZ720923:JYZ721751 KIV720923:KIV721751 KSR720923:KSR721751 LCN720923:LCN721751 LMJ720923:LMJ721751 LWF720923:LWF721751 MGB720923:MGB721751 MPX720923:MPX721751 MZT720923:MZT721751 NJP720923:NJP721751 NTL720923:NTL721751 ODH720923:ODH721751 OND720923:OND721751 OWZ720923:OWZ721751 PGV720923:PGV721751 PQR720923:PQR721751 QAN720923:QAN721751 QKJ720923:QKJ721751 QUF720923:QUF721751 REB720923:REB721751 RNX720923:RNX721751 RXT720923:RXT721751 SHP720923:SHP721751 SRL720923:SRL721751 TBH720923:TBH721751 TLD720923:TLD721751 TUZ720923:TUZ721751 UEV720923:UEV721751 UOR720923:UOR721751 UYN720923:UYN721751 VIJ720923:VIJ721751 VSF720923:VSF721751 WCB720923:WCB721751 WLX720923:WLX721751 WVT720923:WVT721751 N786459:N787287 JH786459:JH787287 TD786459:TD787287 ACZ786459:ACZ787287 AMV786459:AMV787287 AWR786459:AWR787287 BGN786459:BGN787287 BQJ786459:BQJ787287 CAF786459:CAF787287 CKB786459:CKB787287 CTX786459:CTX787287 DDT786459:DDT787287 DNP786459:DNP787287 DXL786459:DXL787287 EHH786459:EHH787287 ERD786459:ERD787287 FAZ786459:FAZ787287 FKV786459:FKV787287 FUR786459:FUR787287 GEN786459:GEN787287 GOJ786459:GOJ787287 GYF786459:GYF787287 HIB786459:HIB787287 HRX786459:HRX787287 IBT786459:IBT787287 ILP786459:ILP787287 IVL786459:IVL787287 JFH786459:JFH787287 JPD786459:JPD787287 JYZ786459:JYZ787287 KIV786459:KIV787287 KSR786459:KSR787287 LCN786459:LCN787287 LMJ786459:LMJ787287 LWF786459:LWF787287 MGB786459:MGB787287 MPX786459:MPX787287 MZT786459:MZT787287 NJP786459:NJP787287 NTL786459:NTL787287 ODH786459:ODH787287 OND786459:OND787287 OWZ786459:OWZ787287 PGV786459:PGV787287 PQR786459:PQR787287 QAN786459:QAN787287 QKJ786459:QKJ787287 QUF786459:QUF787287 REB786459:REB787287 RNX786459:RNX787287 RXT786459:RXT787287 SHP786459:SHP787287 SRL786459:SRL787287 TBH786459:TBH787287 TLD786459:TLD787287 TUZ786459:TUZ787287 UEV786459:UEV787287 UOR786459:UOR787287 UYN786459:UYN787287 VIJ786459:VIJ787287 VSF786459:VSF787287 WCB786459:WCB787287 WLX786459:WLX787287 WVT786459:WVT787287 N851995:N852823 JH851995:JH852823 TD851995:TD852823 ACZ851995:ACZ852823 AMV851995:AMV852823 AWR851995:AWR852823 BGN851995:BGN852823 BQJ851995:BQJ852823 CAF851995:CAF852823 CKB851995:CKB852823 CTX851995:CTX852823 DDT851995:DDT852823 DNP851995:DNP852823 DXL851995:DXL852823 EHH851995:EHH852823 ERD851995:ERD852823 FAZ851995:FAZ852823 FKV851995:FKV852823 FUR851995:FUR852823 GEN851995:GEN852823 GOJ851995:GOJ852823 GYF851995:GYF852823 HIB851995:HIB852823 HRX851995:HRX852823 IBT851995:IBT852823 ILP851995:ILP852823 IVL851995:IVL852823 JFH851995:JFH852823 JPD851995:JPD852823 JYZ851995:JYZ852823 KIV851995:KIV852823 KSR851995:KSR852823 LCN851995:LCN852823 LMJ851995:LMJ852823 LWF851995:LWF852823 MGB851995:MGB852823 MPX851995:MPX852823 MZT851995:MZT852823 NJP851995:NJP852823 NTL851995:NTL852823 ODH851995:ODH852823 OND851995:OND852823 OWZ851995:OWZ852823 PGV851995:PGV852823 PQR851995:PQR852823 QAN851995:QAN852823 QKJ851995:QKJ852823 QUF851995:QUF852823 REB851995:REB852823 RNX851995:RNX852823 RXT851995:RXT852823 SHP851995:SHP852823 SRL851995:SRL852823 TBH851995:TBH852823 TLD851995:TLD852823 TUZ851995:TUZ852823 UEV851995:UEV852823 UOR851995:UOR852823 UYN851995:UYN852823 VIJ851995:VIJ852823 VSF851995:VSF852823 WCB851995:WCB852823 WLX851995:WLX852823 WVT851995:WVT852823 N917531:N918359 JH917531:JH918359 TD917531:TD918359 ACZ917531:ACZ918359 AMV917531:AMV918359 AWR917531:AWR918359 BGN917531:BGN918359 BQJ917531:BQJ918359 CAF917531:CAF918359 CKB917531:CKB918359 CTX917531:CTX918359 DDT917531:DDT918359 DNP917531:DNP918359 DXL917531:DXL918359 EHH917531:EHH918359 ERD917531:ERD918359 FAZ917531:FAZ918359 FKV917531:FKV918359 FUR917531:FUR918359 GEN917531:GEN918359 GOJ917531:GOJ918359 GYF917531:GYF918359 HIB917531:HIB918359 HRX917531:HRX918359 IBT917531:IBT918359 ILP917531:ILP918359 IVL917531:IVL918359 JFH917531:JFH918359 JPD917531:JPD918359 JYZ917531:JYZ918359 KIV917531:KIV918359 KSR917531:KSR918359 LCN917531:LCN918359 LMJ917531:LMJ918359 LWF917531:LWF918359 MGB917531:MGB918359 MPX917531:MPX918359 MZT917531:MZT918359 NJP917531:NJP918359 NTL917531:NTL918359 ODH917531:ODH918359 OND917531:OND918359 OWZ917531:OWZ918359 PGV917531:PGV918359 PQR917531:PQR918359 QAN917531:QAN918359 QKJ917531:QKJ918359 QUF917531:QUF918359 REB917531:REB918359 RNX917531:RNX918359 RXT917531:RXT918359 SHP917531:SHP918359 SRL917531:SRL918359 TBH917531:TBH918359 TLD917531:TLD918359 TUZ917531:TUZ918359 UEV917531:UEV918359 UOR917531:UOR918359 UYN917531:UYN918359 VIJ917531:VIJ918359 VSF917531:VSF918359 WCB917531:WCB918359 WLX917531:WLX918359 WVT917531:WVT918359 N983067:N983895 JH983067:JH983895 TD983067:TD983895 ACZ983067:ACZ983895 AMV983067:AMV983895 AWR983067:AWR983895 BGN983067:BGN983895 BQJ983067:BQJ983895 CAF983067:CAF983895 CKB983067:CKB983895 CTX983067:CTX983895 DDT983067:DDT983895 DNP983067:DNP983895 DXL983067:DXL983895 EHH983067:EHH983895 ERD983067:ERD983895 FAZ983067:FAZ983895 FKV983067:FKV983895 FUR983067:FUR983895 GEN983067:GEN983895 GOJ983067:GOJ983895 GYF983067:GYF983895 HIB983067:HIB983895 HRX983067:HRX983895 IBT983067:IBT983895 ILP983067:ILP983895 IVL983067:IVL983895 JFH983067:JFH983895 JPD983067:JPD983895 JYZ983067:JYZ983895 KIV983067:KIV983895 KSR983067:KSR983895 LCN983067:LCN983895 LMJ983067:LMJ983895 LWF983067:LWF983895 MGB983067:MGB983895 MPX983067:MPX983895 MZT983067:MZT983895 NJP983067:NJP983895 NTL983067:NTL983895 ODH983067:ODH983895 OND983067:OND983895 OWZ983067:OWZ983895 PGV983067:PGV983895 PQR983067:PQR983895 QAN983067:QAN983895 QKJ983067:QKJ983895 QUF983067:QUF983895 REB983067:REB983895 RNX983067:RNX983895 RXT983067:RXT983895 SHP983067:SHP983895 SRL983067:SRL983895 TBH983067:TBH983895 TLD983067:TLD983895 TUZ983067:TUZ983895 UEV983067:UEV983895 UOR983067:UOR983895 UYN983067:UYN983895 VIJ983067:VIJ983895 VSF983067:VSF983895 WCB983067:WCB983895 WLX983067:WLX983895 WVT983067:WVT983895 WWE983067:WWG983895 Y65563:AA66391 JS65563:JU66391 TO65563:TQ66391 ADK65563:ADM66391 ANG65563:ANI66391 AXC65563:AXE66391 BGY65563:BHA66391 BQU65563:BQW66391 CAQ65563:CAS66391 CKM65563:CKO66391 CUI65563:CUK66391 DEE65563:DEG66391 DOA65563:DOC66391 DXW65563:DXY66391 EHS65563:EHU66391 ERO65563:ERQ66391 FBK65563:FBM66391 FLG65563:FLI66391 FVC65563:FVE66391 GEY65563:GFA66391 GOU65563:GOW66391 GYQ65563:GYS66391 HIM65563:HIO66391 HSI65563:HSK66391 ICE65563:ICG66391 IMA65563:IMC66391 IVW65563:IVY66391 JFS65563:JFU66391 JPO65563:JPQ66391 JZK65563:JZM66391 KJG65563:KJI66391 KTC65563:KTE66391 LCY65563:LDA66391 LMU65563:LMW66391 LWQ65563:LWS66391 MGM65563:MGO66391 MQI65563:MQK66391 NAE65563:NAG66391 NKA65563:NKC66391 NTW65563:NTY66391 ODS65563:ODU66391 ONO65563:ONQ66391 OXK65563:OXM66391 PHG65563:PHI66391 PRC65563:PRE66391 QAY65563:QBA66391 QKU65563:QKW66391 QUQ65563:QUS66391 REM65563:REO66391 ROI65563:ROK66391 RYE65563:RYG66391 SIA65563:SIC66391 SRW65563:SRY66391 TBS65563:TBU66391 TLO65563:TLQ66391 TVK65563:TVM66391 UFG65563:UFI66391 UPC65563:UPE66391 UYY65563:UZA66391 VIU65563:VIW66391 VSQ65563:VSS66391 WCM65563:WCO66391 WMI65563:WMK66391 WWE65563:WWG66391 Y131099:AA131927 JS131099:JU131927 TO131099:TQ131927 ADK131099:ADM131927 ANG131099:ANI131927 AXC131099:AXE131927 BGY131099:BHA131927 BQU131099:BQW131927 CAQ131099:CAS131927 CKM131099:CKO131927 CUI131099:CUK131927 DEE131099:DEG131927 DOA131099:DOC131927 DXW131099:DXY131927 EHS131099:EHU131927 ERO131099:ERQ131927 FBK131099:FBM131927 FLG131099:FLI131927 FVC131099:FVE131927 GEY131099:GFA131927 GOU131099:GOW131927 GYQ131099:GYS131927 HIM131099:HIO131927 HSI131099:HSK131927 ICE131099:ICG131927 IMA131099:IMC131927 IVW131099:IVY131927 JFS131099:JFU131927 JPO131099:JPQ131927 JZK131099:JZM131927 KJG131099:KJI131927 KTC131099:KTE131927 LCY131099:LDA131927 LMU131099:LMW131927 LWQ131099:LWS131927 MGM131099:MGO131927 MQI131099:MQK131927 NAE131099:NAG131927 NKA131099:NKC131927 NTW131099:NTY131927 ODS131099:ODU131927 ONO131099:ONQ131927 OXK131099:OXM131927 PHG131099:PHI131927 PRC131099:PRE131927 QAY131099:QBA131927 QKU131099:QKW131927 QUQ131099:QUS131927 REM131099:REO131927 ROI131099:ROK131927 RYE131099:RYG131927 SIA131099:SIC131927 SRW131099:SRY131927 TBS131099:TBU131927 TLO131099:TLQ131927 TVK131099:TVM131927 UFG131099:UFI131927 UPC131099:UPE131927 UYY131099:UZA131927 VIU131099:VIW131927 VSQ131099:VSS131927 WCM131099:WCO131927 WMI131099:WMK131927 WWE131099:WWG131927 Y196635:AA197463 JS196635:JU197463 TO196635:TQ197463 ADK196635:ADM197463 ANG196635:ANI197463 AXC196635:AXE197463 BGY196635:BHA197463 BQU196635:BQW197463 CAQ196635:CAS197463 CKM196635:CKO197463 CUI196635:CUK197463 DEE196635:DEG197463 DOA196635:DOC197463 DXW196635:DXY197463 EHS196635:EHU197463 ERO196635:ERQ197463 FBK196635:FBM197463 FLG196635:FLI197463 FVC196635:FVE197463 GEY196635:GFA197463 GOU196635:GOW197463 GYQ196635:GYS197463 HIM196635:HIO197463 HSI196635:HSK197463 ICE196635:ICG197463 IMA196635:IMC197463 IVW196635:IVY197463 JFS196635:JFU197463 JPO196635:JPQ197463 JZK196635:JZM197463 KJG196635:KJI197463 KTC196635:KTE197463 LCY196635:LDA197463 LMU196635:LMW197463 LWQ196635:LWS197463 MGM196635:MGO197463 MQI196635:MQK197463 NAE196635:NAG197463 NKA196635:NKC197463 NTW196635:NTY197463 ODS196635:ODU197463 ONO196635:ONQ197463 OXK196635:OXM197463 PHG196635:PHI197463 PRC196635:PRE197463 QAY196635:QBA197463 QKU196635:QKW197463 QUQ196635:QUS197463 REM196635:REO197463 ROI196635:ROK197463 RYE196635:RYG197463 SIA196635:SIC197463 SRW196635:SRY197463 TBS196635:TBU197463 TLO196635:TLQ197463 TVK196635:TVM197463 UFG196635:UFI197463 UPC196635:UPE197463 UYY196635:UZA197463 VIU196635:VIW197463 VSQ196635:VSS197463 WCM196635:WCO197463 WMI196635:WMK197463 WWE196635:WWG197463 Y262171:AA262999 JS262171:JU262999 TO262171:TQ262999 ADK262171:ADM262999 ANG262171:ANI262999 AXC262171:AXE262999 BGY262171:BHA262999 BQU262171:BQW262999 CAQ262171:CAS262999 CKM262171:CKO262999 CUI262171:CUK262999 DEE262171:DEG262999 DOA262171:DOC262999 DXW262171:DXY262999 EHS262171:EHU262999 ERO262171:ERQ262999 FBK262171:FBM262999 FLG262171:FLI262999 FVC262171:FVE262999 GEY262171:GFA262999 GOU262171:GOW262999 GYQ262171:GYS262999 HIM262171:HIO262999 HSI262171:HSK262999 ICE262171:ICG262999 IMA262171:IMC262999 IVW262171:IVY262999 JFS262171:JFU262999 JPO262171:JPQ262999 JZK262171:JZM262999 KJG262171:KJI262999 KTC262171:KTE262999 LCY262171:LDA262999 LMU262171:LMW262999 LWQ262171:LWS262999 MGM262171:MGO262999 MQI262171:MQK262999 NAE262171:NAG262999 NKA262171:NKC262999 NTW262171:NTY262999 ODS262171:ODU262999 ONO262171:ONQ262999 OXK262171:OXM262999 PHG262171:PHI262999 PRC262171:PRE262999 QAY262171:QBA262999 QKU262171:QKW262999 QUQ262171:QUS262999 REM262171:REO262999 ROI262171:ROK262999 RYE262171:RYG262999 SIA262171:SIC262999 SRW262171:SRY262999 TBS262171:TBU262999 TLO262171:TLQ262999 TVK262171:TVM262999 UFG262171:UFI262999 UPC262171:UPE262999 UYY262171:UZA262999 VIU262171:VIW262999 VSQ262171:VSS262999 WCM262171:WCO262999 WMI262171:WMK262999 WWE262171:WWG262999 Y327707:AA328535 JS327707:JU328535 TO327707:TQ328535 ADK327707:ADM328535 ANG327707:ANI328535 AXC327707:AXE328535 BGY327707:BHA328535 BQU327707:BQW328535 CAQ327707:CAS328535 CKM327707:CKO328535 CUI327707:CUK328535 DEE327707:DEG328535 DOA327707:DOC328535 DXW327707:DXY328535 EHS327707:EHU328535 ERO327707:ERQ328535 FBK327707:FBM328535 FLG327707:FLI328535 FVC327707:FVE328535 GEY327707:GFA328535 GOU327707:GOW328535 GYQ327707:GYS328535 HIM327707:HIO328535 HSI327707:HSK328535 ICE327707:ICG328535 IMA327707:IMC328535 IVW327707:IVY328535 JFS327707:JFU328535 JPO327707:JPQ328535 JZK327707:JZM328535 KJG327707:KJI328535 KTC327707:KTE328535 LCY327707:LDA328535 LMU327707:LMW328535 LWQ327707:LWS328535 MGM327707:MGO328535 MQI327707:MQK328535 NAE327707:NAG328535 NKA327707:NKC328535 NTW327707:NTY328535 ODS327707:ODU328535 ONO327707:ONQ328535 OXK327707:OXM328535 PHG327707:PHI328535 PRC327707:PRE328535 QAY327707:QBA328535 QKU327707:QKW328535 QUQ327707:QUS328535 REM327707:REO328535 ROI327707:ROK328535 RYE327707:RYG328535 SIA327707:SIC328535 SRW327707:SRY328535 TBS327707:TBU328535 TLO327707:TLQ328535 TVK327707:TVM328535 UFG327707:UFI328535 UPC327707:UPE328535 UYY327707:UZA328535 VIU327707:VIW328535 VSQ327707:VSS328535 WCM327707:WCO328535 WMI327707:WMK328535 WWE327707:WWG328535 Y393243:AA394071 JS393243:JU394071 TO393243:TQ394071 ADK393243:ADM394071 ANG393243:ANI394071 AXC393243:AXE394071 BGY393243:BHA394071 BQU393243:BQW394071 CAQ393243:CAS394071 CKM393243:CKO394071 CUI393243:CUK394071 DEE393243:DEG394071 DOA393243:DOC394071 DXW393243:DXY394071 EHS393243:EHU394071 ERO393243:ERQ394071 FBK393243:FBM394071 FLG393243:FLI394071 FVC393243:FVE394071 GEY393243:GFA394071 GOU393243:GOW394071 GYQ393243:GYS394071 HIM393243:HIO394071 HSI393243:HSK394071 ICE393243:ICG394071 IMA393243:IMC394071 IVW393243:IVY394071 JFS393243:JFU394071 JPO393243:JPQ394071 JZK393243:JZM394071 KJG393243:KJI394071 KTC393243:KTE394071 LCY393243:LDA394071 LMU393243:LMW394071 LWQ393243:LWS394071 MGM393243:MGO394071 MQI393243:MQK394071 NAE393243:NAG394071 NKA393243:NKC394071 NTW393243:NTY394071 ODS393243:ODU394071 ONO393243:ONQ394071 OXK393243:OXM394071 PHG393243:PHI394071 PRC393243:PRE394071 QAY393243:QBA394071 QKU393243:QKW394071 QUQ393243:QUS394071 REM393243:REO394071 ROI393243:ROK394071 RYE393243:RYG394071 SIA393243:SIC394071 SRW393243:SRY394071 TBS393243:TBU394071 TLO393243:TLQ394071 TVK393243:TVM394071 UFG393243:UFI394071 UPC393243:UPE394071 UYY393243:UZA394071 VIU393243:VIW394071 VSQ393243:VSS394071 WCM393243:WCO394071 WMI393243:WMK394071 WWE393243:WWG394071 Y458779:AA459607 JS458779:JU459607 TO458779:TQ459607 ADK458779:ADM459607 ANG458779:ANI459607 AXC458779:AXE459607 BGY458779:BHA459607 BQU458779:BQW459607 CAQ458779:CAS459607 CKM458779:CKO459607 CUI458779:CUK459607 DEE458779:DEG459607 DOA458779:DOC459607 DXW458779:DXY459607 EHS458779:EHU459607 ERO458779:ERQ459607 FBK458779:FBM459607 FLG458779:FLI459607 FVC458779:FVE459607 GEY458779:GFA459607 GOU458779:GOW459607 GYQ458779:GYS459607 HIM458779:HIO459607 HSI458779:HSK459607 ICE458779:ICG459607 IMA458779:IMC459607 IVW458779:IVY459607 JFS458779:JFU459607 JPO458779:JPQ459607 JZK458779:JZM459607 KJG458779:KJI459607 KTC458779:KTE459607 LCY458779:LDA459607 LMU458779:LMW459607 LWQ458779:LWS459607 MGM458779:MGO459607 MQI458779:MQK459607 NAE458779:NAG459607 NKA458779:NKC459607 NTW458779:NTY459607 ODS458779:ODU459607 ONO458779:ONQ459607 OXK458779:OXM459607 PHG458779:PHI459607 PRC458779:PRE459607 QAY458779:QBA459607 QKU458779:QKW459607 QUQ458779:QUS459607 REM458779:REO459607 ROI458779:ROK459607 RYE458779:RYG459607 SIA458779:SIC459607 SRW458779:SRY459607 TBS458779:TBU459607 TLO458779:TLQ459607 TVK458779:TVM459607 UFG458779:UFI459607 UPC458779:UPE459607 UYY458779:UZA459607 VIU458779:VIW459607 VSQ458779:VSS459607 WCM458779:WCO459607 WMI458779:WMK459607 WWE458779:WWG459607 Y524315:AA525143 JS524315:JU525143 TO524315:TQ525143 ADK524315:ADM525143 ANG524315:ANI525143 AXC524315:AXE525143 BGY524315:BHA525143 BQU524315:BQW525143 CAQ524315:CAS525143 CKM524315:CKO525143 CUI524315:CUK525143 DEE524315:DEG525143 DOA524315:DOC525143 DXW524315:DXY525143 EHS524315:EHU525143 ERO524315:ERQ525143 FBK524315:FBM525143 FLG524315:FLI525143 FVC524315:FVE525143 GEY524315:GFA525143 GOU524315:GOW525143 GYQ524315:GYS525143 HIM524315:HIO525143 HSI524315:HSK525143 ICE524315:ICG525143 IMA524315:IMC525143 IVW524315:IVY525143 JFS524315:JFU525143 JPO524315:JPQ525143 JZK524315:JZM525143 KJG524315:KJI525143 KTC524315:KTE525143 LCY524315:LDA525143 LMU524315:LMW525143 LWQ524315:LWS525143 MGM524315:MGO525143 MQI524315:MQK525143 NAE524315:NAG525143 NKA524315:NKC525143 NTW524315:NTY525143 ODS524315:ODU525143 ONO524315:ONQ525143 OXK524315:OXM525143 PHG524315:PHI525143 PRC524315:PRE525143 QAY524315:QBA525143 QKU524315:QKW525143 QUQ524315:QUS525143 REM524315:REO525143 ROI524315:ROK525143 RYE524315:RYG525143 SIA524315:SIC525143 SRW524315:SRY525143 TBS524315:TBU525143 TLO524315:TLQ525143 TVK524315:TVM525143 UFG524315:UFI525143 UPC524315:UPE525143 UYY524315:UZA525143 VIU524315:VIW525143 VSQ524315:VSS525143 WCM524315:WCO525143 WMI524315:WMK525143 WWE524315:WWG525143 Y589851:AA590679 JS589851:JU590679 TO589851:TQ590679 ADK589851:ADM590679 ANG589851:ANI590679 AXC589851:AXE590679 BGY589851:BHA590679 BQU589851:BQW590679 CAQ589851:CAS590679 CKM589851:CKO590679 CUI589851:CUK590679 DEE589851:DEG590679 DOA589851:DOC590679 DXW589851:DXY590679 EHS589851:EHU590679 ERO589851:ERQ590679 FBK589851:FBM590679 FLG589851:FLI590679 FVC589851:FVE590679 GEY589851:GFA590679 GOU589851:GOW590679 GYQ589851:GYS590679 HIM589851:HIO590679 HSI589851:HSK590679 ICE589851:ICG590679 IMA589851:IMC590679 IVW589851:IVY590679 JFS589851:JFU590679 JPO589851:JPQ590679 JZK589851:JZM590679 KJG589851:KJI590679 KTC589851:KTE590679 LCY589851:LDA590679 LMU589851:LMW590679 LWQ589851:LWS590679 MGM589851:MGO590679 MQI589851:MQK590679 NAE589851:NAG590679 NKA589851:NKC590679 NTW589851:NTY590679 ODS589851:ODU590679 ONO589851:ONQ590679 OXK589851:OXM590679 PHG589851:PHI590679 PRC589851:PRE590679 QAY589851:QBA590679 QKU589851:QKW590679 QUQ589851:QUS590679 REM589851:REO590679 ROI589851:ROK590679 RYE589851:RYG590679 SIA589851:SIC590679 SRW589851:SRY590679 TBS589851:TBU590679 TLO589851:TLQ590679 TVK589851:TVM590679 UFG589851:UFI590679 UPC589851:UPE590679 UYY589851:UZA590679 VIU589851:VIW590679 VSQ589851:VSS590679 WCM589851:WCO590679 WMI589851:WMK590679 WWE589851:WWG590679 Y655387:AA656215 JS655387:JU656215 TO655387:TQ656215 ADK655387:ADM656215 ANG655387:ANI656215 AXC655387:AXE656215 BGY655387:BHA656215 BQU655387:BQW656215 CAQ655387:CAS656215 CKM655387:CKO656215 CUI655387:CUK656215 DEE655387:DEG656215 DOA655387:DOC656215 DXW655387:DXY656215 EHS655387:EHU656215 ERO655387:ERQ656215 FBK655387:FBM656215 FLG655387:FLI656215 FVC655387:FVE656215 GEY655387:GFA656215 GOU655387:GOW656215 GYQ655387:GYS656215 HIM655387:HIO656215 HSI655387:HSK656215 ICE655387:ICG656215 IMA655387:IMC656215 IVW655387:IVY656215 JFS655387:JFU656215 JPO655387:JPQ656215 JZK655387:JZM656215 KJG655387:KJI656215 KTC655387:KTE656215 LCY655387:LDA656215 LMU655387:LMW656215 LWQ655387:LWS656215 MGM655387:MGO656215 MQI655387:MQK656215 NAE655387:NAG656215 NKA655387:NKC656215 NTW655387:NTY656215 ODS655387:ODU656215 ONO655387:ONQ656215 OXK655387:OXM656215 PHG655387:PHI656215 PRC655387:PRE656215 QAY655387:QBA656215 QKU655387:QKW656215 QUQ655387:QUS656215 REM655387:REO656215 ROI655387:ROK656215 RYE655387:RYG656215 SIA655387:SIC656215 SRW655387:SRY656215 TBS655387:TBU656215 TLO655387:TLQ656215 TVK655387:TVM656215 UFG655387:UFI656215 UPC655387:UPE656215 UYY655387:UZA656215 VIU655387:VIW656215 VSQ655387:VSS656215 WCM655387:WCO656215 WMI655387:WMK656215 WWE655387:WWG656215 Y720923:AA721751 JS720923:JU721751 TO720923:TQ721751 ADK720923:ADM721751 ANG720923:ANI721751 AXC720923:AXE721751 BGY720923:BHA721751 BQU720923:BQW721751 CAQ720923:CAS721751 CKM720923:CKO721751 CUI720923:CUK721751 DEE720923:DEG721751 DOA720923:DOC721751 DXW720923:DXY721751 EHS720923:EHU721751 ERO720923:ERQ721751 FBK720923:FBM721751 FLG720923:FLI721751 FVC720923:FVE721751 GEY720923:GFA721751 GOU720923:GOW721751 GYQ720923:GYS721751 HIM720923:HIO721751 HSI720923:HSK721751 ICE720923:ICG721751 IMA720923:IMC721751 IVW720923:IVY721751 JFS720923:JFU721751 JPO720923:JPQ721751 JZK720923:JZM721751 KJG720923:KJI721751 KTC720923:KTE721751 LCY720923:LDA721751 LMU720923:LMW721751 LWQ720923:LWS721751 MGM720923:MGO721751 MQI720923:MQK721751 NAE720923:NAG721751 NKA720923:NKC721751 NTW720923:NTY721751 ODS720923:ODU721751 ONO720923:ONQ721751 OXK720923:OXM721751 PHG720923:PHI721751 PRC720923:PRE721751 QAY720923:QBA721751 QKU720923:QKW721751 QUQ720923:QUS721751 REM720923:REO721751 ROI720923:ROK721751 RYE720923:RYG721751 SIA720923:SIC721751 SRW720923:SRY721751 TBS720923:TBU721751 TLO720923:TLQ721751 TVK720923:TVM721751 UFG720923:UFI721751 UPC720923:UPE721751 UYY720923:UZA721751 VIU720923:VIW721751 VSQ720923:VSS721751 WCM720923:WCO721751 WMI720923:WMK721751 WWE720923:WWG721751 Y786459:AA787287 JS786459:JU787287 TO786459:TQ787287 ADK786459:ADM787287 ANG786459:ANI787287 AXC786459:AXE787287 BGY786459:BHA787287 BQU786459:BQW787287 CAQ786459:CAS787287 CKM786459:CKO787287 CUI786459:CUK787287 DEE786459:DEG787287 DOA786459:DOC787287 DXW786459:DXY787287 EHS786459:EHU787287 ERO786459:ERQ787287 FBK786459:FBM787287 FLG786459:FLI787287 FVC786459:FVE787287 GEY786459:GFA787287 GOU786459:GOW787287 GYQ786459:GYS787287 HIM786459:HIO787287 HSI786459:HSK787287 ICE786459:ICG787287 IMA786459:IMC787287 IVW786459:IVY787287 JFS786459:JFU787287 JPO786459:JPQ787287 JZK786459:JZM787287 KJG786459:KJI787287 KTC786459:KTE787287 LCY786459:LDA787287 LMU786459:LMW787287 LWQ786459:LWS787287 MGM786459:MGO787287 MQI786459:MQK787287 NAE786459:NAG787287 NKA786459:NKC787287 NTW786459:NTY787287 ODS786459:ODU787287 ONO786459:ONQ787287 OXK786459:OXM787287 PHG786459:PHI787287 PRC786459:PRE787287 QAY786459:QBA787287 QKU786459:QKW787287 QUQ786459:QUS787287 REM786459:REO787287 ROI786459:ROK787287 RYE786459:RYG787287 SIA786459:SIC787287 SRW786459:SRY787287 TBS786459:TBU787287 TLO786459:TLQ787287 TVK786459:TVM787287 UFG786459:UFI787287 UPC786459:UPE787287 UYY786459:UZA787287 VIU786459:VIW787287 VSQ786459:VSS787287 WCM786459:WCO787287 WMI786459:WMK787287 WWE786459:WWG787287 Y851995:AA852823 JS851995:JU852823 TO851995:TQ852823 ADK851995:ADM852823 ANG851995:ANI852823 AXC851995:AXE852823 BGY851995:BHA852823 BQU851995:BQW852823 CAQ851995:CAS852823 CKM851995:CKO852823 CUI851995:CUK852823 DEE851995:DEG852823 DOA851995:DOC852823 DXW851995:DXY852823 EHS851995:EHU852823 ERO851995:ERQ852823 FBK851995:FBM852823 FLG851995:FLI852823 FVC851995:FVE852823 GEY851995:GFA852823 GOU851995:GOW852823 GYQ851995:GYS852823 HIM851995:HIO852823 HSI851995:HSK852823 ICE851995:ICG852823 IMA851995:IMC852823 IVW851995:IVY852823 JFS851995:JFU852823 JPO851995:JPQ852823 JZK851995:JZM852823 KJG851995:KJI852823 KTC851995:KTE852823 LCY851995:LDA852823 LMU851995:LMW852823 LWQ851995:LWS852823 MGM851995:MGO852823 MQI851995:MQK852823 NAE851995:NAG852823 NKA851995:NKC852823 NTW851995:NTY852823 ODS851995:ODU852823 ONO851995:ONQ852823 OXK851995:OXM852823 PHG851995:PHI852823 PRC851995:PRE852823 QAY851995:QBA852823 QKU851995:QKW852823 QUQ851995:QUS852823 REM851995:REO852823 ROI851995:ROK852823 RYE851995:RYG852823 SIA851995:SIC852823 SRW851995:SRY852823 TBS851995:TBU852823 TLO851995:TLQ852823 TVK851995:TVM852823 UFG851995:UFI852823 UPC851995:UPE852823 UYY851995:UZA852823 VIU851995:VIW852823 VSQ851995:VSS852823 WCM851995:WCO852823 WMI851995:WMK852823 WWE851995:WWG852823 Y917531:AA918359 JS917531:JU918359 TO917531:TQ918359 ADK917531:ADM918359 ANG917531:ANI918359 AXC917531:AXE918359 BGY917531:BHA918359 BQU917531:BQW918359 CAQ917531:CAS918359 CKM917531:CKO918359 CUI917531:CUK918359 DEE917531:DEG918359 DOA917531:DOC918359 DXW917531:DXY918359 EHS917531:EHU918359 ERO917531:ERQ918359 FBK917531:FBM918359 FLG917531:FLI918359 FVC917531:FVE918359 GEY917531:GFA918359 GOU917531:GOW918359 GYQ917531:GYS918359 HIM917531:HIO918359 HSI917531:HSK918359 ICE917531:ICG918359 IMA917531:IMC918359 IVW917531:IVY918359 JFS917531:JFU918359 JPO917531:JPQ918359 JZK917531:JZM918359 KJG917531:KJI918359 KTC917531:KTE918359 LCY917531:LDA918359 LMU917531:LMW918359 LWQ917531:LWS918359 MGM917531:MGO918359 MQI917531:MQK918359 NAE917531:NAG918359 NKA917531:NKC918359 NTW917531:NTY918359 ODS917531:ODU918359 ONO917531:ONQ918359 OXK917531:OXM918359 PHG917531:PHI918359 PRC917531:PRE918359 QAY917531:QBA918359 QKU917531:QKW918359 QUQ917531:QUS918359 REM917531:REO918359 ROI917531:ROK918359 RYE917531:RYG918359 SIA917531:SIC918359 SRW917531:SRY918359 TBS917531:TBU918359 TLO917531:TLQ918359 TVK917531:TVM918359 UFG917531:UFI918359 UPC917531:UPE918359 UYY917531:UZA918359 VIU917531:VIW918359 VSQ917531:VSS918359 WCM917531:WCO918359 WMI917531:WMK918359 WWE917531:WWG918359 Y983067:AA983895 JS983067:JU983895 TO983067:TQ983895 ADK983067:ADM983895 ANG983067:ANI983895 AXC983067:AXE983895 BGY983067:BHA983895 BQU983067:BQW983895 CAQ983067:CAS983895 CKM983067:CKO983895 CUI983067:CUK983895 DEE983067:DEG983895 DOA983067:DOC983895 DXW983067:DXY983895 EHS983067:EHU983895 ERO983067:ERQ983895 FBK983067:FBM983895 FLG983067:FLI983895 FVC983067:FVE983895 GEY983067:GFA983895 GOU983067:GOW983895 GYQ983067:GYS983895 HIM983067:HIO983895 HSI983067:HSK983895 ICE983067:ICG983895 IMA983067:IMC983895 IVW983067:IVY983895 JFS983067:JFU983895 JPO983067:JPQ983895 JZK983067:JZM983895 KJG983067:KJI983895 KTC983067:KTE983895 LCY983067:LDA983895 LMU983067:LMW983895 LWQ983067:LWS983895 MGM983067:MGO983895 MQI983067:MQK983895 NAE983067:NAG983895 NKA983067:NKC983895 NTW983067:NTY983895 ODS983067:ODU983895 ONO983067:ONQ983895 OXK983067:OXM983895 PHG983067:PHI983895 PRC983067:PRE983895 QAY983067:QBA983895 QKU983067:QKW983895 QUQ983067:QUS983895 REM983067:REO983895 ROI983067:ROK983895 RYE983067:RYG983895 SIA983067:SIC983895 SRW983067:SRY983895 TBS983067:TBU983895 TLO983067:TLQ983895 TVK983067:TVM983895 UFG983067:UFI983895 UPC983067:UPE983895 UYY983067:UZA983895 VIU983067:VIW983895 VSQ983067:VSS983895 WCM983067:WCO983895 WMI983067:WMK983895 WLP109 WLP9 WBT9 WBT109 VRX9 VRX109 VIB9 VIB109 UYF9 UYF109 UOJ9 UOJ109 UEN9 UEN109 TUR9 TUR109 TKV9 TKV109 TAZ9 TAZ109 SRD9 SRD109 SHH9 SHH109 RXL9 RXL109 RNP9 RNP109 RDT9 RDT109 QTX9 QTX109 QKB9 QKB109 QAF9 QAF109 PQJ9 PQJ109 PGN9 PGN109 OWR9 OWR109 OMV9 OMV109 OCZ9 OCZ109 NTD9 NTD109 NJH9 NJH109 MZL9 MZL109 MPP9 MPP109 MFT9 MFT109 LVX9 LVX109 LMB9 LMB109 LCF9 LCF109 KSJ9 KSJ109 KIN9 KIN109 JYR9 JYR109 JOV9 JOV109 JEZ9 JEZ109 IVD9 IVD109 ILH9 ILH109 IBL9 IBL109 HRP9 HRP109 HHT9 HHT109 GXX9 GXX109 GOB9 GOB109 GEF9 GEF109 FUJ9 FUJ109 FKN9 FKN109 FAR9 FAR109 EQV9 EQV109 EGZ9 EGZ109 DXD9 DXD109 DNH9 DNH109 DDL9 DDL109 CTP9 CTP109 CJT9 CJT109 BZX9 BZX109 BQB9 BQB109 BGF9 BGF109 AWJ9 AWJ109 AMN9 AMN109 ACR9 ACR109 SV9 SV109 IZ9 IZ109 WVW9:WVY9 WVW109:WVY109 WMA9:WMC9 WMA109:WMC109 WCE9:WCG9 WCE109:WCG109 VSI9:VSK9 VSI109:VSK109 VIM9:VIO9 VIM109:VIO109 UYQ9:UYS9 UYQ109:UYS109 UOU9:UOW9 UOU109:UOW109 UEY9:UFA9 UEY109:UFA109 TVC9:TVE9 TVC109:TVE109 TLG9:TLI9 TLG109:TLI109 TBK9:TBM9 TBK109:TBM109 SRO9:SRQ9 SRO109:SRQ109 SHS9:SHU9 SHS109:SHU109 RXW9:RXY9 RXW109:RXY109 ROA9:ROC9 ROA109:ROC109 REE9:REG9 REE109:REG109 QUI9:QUK9 QUI109:QUK109 QKM9:QKO9 QKM109:QKO109 QAQ9:QAS9 QAQ109:QAS109 PQU9:PQW9 PQU109:PQW109 PGY9:PHA9 PGY109:PHA109 OXC9:OXE9 OXC109:OXE109 ONG9:ONI9 ONG109:ONI109 ODK9:ODM9 ODK109:ODM109 NTO9:NTQ9 NTO109:NTQ109 NJS9:NJU9 NJS109:NJU109 MZW9:MZY9 MZW109:MZY109 MQA9:MQC9 MQA109:MQC109 MGE9:MGG9 MGE109:MGG109 LWI9:LWK9 LWI109:LWK109 LMM9:LMO9 LMM109:LMO109 LCQ9:LCS9 LCQ109:LCS109 KSU9:KSW9 KSU109:KSW109 KIY9:KJA9 KIY109:KJA109 JZC9:JZE9 JZC109:JZE109 JPG9:JPI9 JPG109:JPI109 JFK9:JFM9 JFK109:JFM109 IVO9:IVQ9 IVO109:IVQ109 ILS9:ILU9 ILS109:ILU109 IBW9:IBY9 IBW109:IBY109 HSA9:HSC9 HSA109:HSC109 HIE9:HIG9 HIE109:HIG109 GYI9:GYK9 GYI109:GYK109 GOM9:GOO9 GOM109:GOO109 GEQ9:GES9 GEQ109:GES109 FUU9:FUW9 FUU109:FUW109 FKY9:FLA9 FKY109:FLA109 FBC9:FBE9 FBC109:FBE109 ERG9:ERI9 ERG109:ERI109 EHK9:EHM9 EHK109:EHM109 DXO9:DXQ9 DXO109:DXQ109 DNS9:DNU9 DNS109:DNU109 DDW9:DDY9 DDW109:DDY109 CUA9:CUC9 CUA109:CUC109 CKE9:CKG9 CKE109:CKG109 CAI9:CAK9 CAI109:CAK109 BQM9:BQO9 BQM109:BQO109 BGQ9:BGS9 BGQ109:BGS109 AWU9:AWW9 AWU109:AWW109 AMY9:ANA9 AMY109:ANA109 ADC9:ADE9 ADC109:ADE109 TG9:TI9 TG109:TI109 JK9:JM9 JK109:JM109 WVL9 WVL109 Y9:AA9 N9 Y109:AA109 N109 Y111:AA113 ACZ260:ACZ855 TD260:TD855 JH260:JH855 WWE260:WWG855 WMI260:WMK855 WCM260:WCO855 VSQ260:VSS855 VIU260:VIW855 UYY260:UZA855 UPC260:UPE855 UFG260:UFI855 TVK260:TVM855 TLO260:TLQ855 TBS260:TBU855 SRW260:SRY855 SIA260:SIC855 RYE260:RYG855 ROI260:ROK855 REM260:REO855 QUQ260:QUS855 QKU260:QKW855 QAY260:QBA855 PRC260:PRE855 PHG260:PHI855 OXK260:OXM855 ONO260:ONQ855 ODS260:ODU855 NTW260:NTY855 NKA260:NKC855 NAE260:NAG855 MQI260:MQK855 MGM260:MGO855 LWQ260:LWS855 LMU260:LMW855 LCY260:LDA855 KTC260:KTE855 KJG260:KJI855 JZK260:JZM855 JPO260:JPQ855 JFS260:JFU855 IVW260:IVY855 IMA260:IMC855 ICE260:ICG855 HSI260:HSK855 HIM260:HIO855 GYQ260:GYS855 GOU260:GOW855 GEY260:GFA855 FVC260:FVE855 FLG260:FLI855 FBK260:FBM855 ERO260:ERQ855 EHS260:EHU855 DXW260:DXY855 DOA260:DOC855 DEE260:DEG855 CUI260:CUK855 CKM260:CKO855 CAQ260:CAS855 BQU260:BQW855 BGY260:BHA855 AXC260:AXE855 ANG260:ANI855 ADK260:ADM855 TO260:TQ855 JS260:JU855 WVT260:WVT855 WLX260:WLX855 WCB260:WCB855 VSF260:VSF855 VIJ260:VIJ855 UYN260:UYN855 UOR260:UOR855 UEV260:UEV855 TUZ260:TUZ855 TLD260:TLD855 TBH260:TBH855 SRL260:SRL855 SHP260:SHP855 RXT260:RXT855 RNX260:RNX855 REB260:REB855 QUF260:QUF855 QKJ260:QKJ855 QAN260:QAN855 PQR260:PQR855 PGV260:PGV855 OWZ260:OWZ855 OND260:OND855 ODH260:ODH855 NTL260:NTL855 NJP260:NJP855 MZT260:MZT855 MPX260:MPX855 MGB260:MGB855 LWF260:LWF855 LMJ260:LMJ855 LCN260:LCN855 KSR260:KSR855 KIV260:KIV855 JYZ260:JYZ855 JPD260:JPD855 JFH260:JFH855 IVL260:IVL855 ILP260:ILP855 IBT260:IBT855 HRX260:HRX855 HIB260:HIB855 GYF260:GYF855 GOJ260:GOJ855 GEN260:GEN855 FUR260:FUR855 FKV260:FKV855 FAZ260:FAZ855 ERD260:ERD855 EHH260:EHH855 DXL260:DXL855 DNP260:DNP855 DDT260:DDT855 CTX260:CTX855 CKB260:CKB855 CAF260:CAF855 BQJ260:BQJ855 BGN260:BGN855 AWR260:AWR855 AMV260:AMV855 AWP257:AWP259 AMT257:AMT259 ACX257:ACX259 TB257:TB259 JF257:JF259 WWC257:WWE259 WMG257:WMI259 WCK257:WCM259 VSO257:VSQ259 VIS257:VIU259 UYW257:UYY259 UPA257:UPC259 UFE257:UFG259 TVI257:TVK259 TLM257:TLO259 TBQ257:TBS259 SRU257:SRW259 SHY257:SIA259 RYC257:RYE259 ROG257:ROI259 REK257:REM259 QUO257:QUQ259 QKS257:QKU259 QAW257:QAY259 PRA257:PRC259 PHE257:PHG259 OXI257:OXK259 ONM257:ONO259 ODQ257:ODS259 NTU257:NTW259 NJY257:NKA259 NAC257:NAE259 MQG257:MQI259 MGK257:MGM259 LWO257:LWQ259 LMS257:LMU259 LCW257:LCY259 KTA257:KTC259 KJE257:KJG259 JZI257:JZK259 JPM257:JPO259 JFQ257:JFS259 IVU257:IVW259 ILY257:IMA259 ICC257:ICE259 HSG257:HSI259 HIK257:HIM259 GYO257:GYQ259 GOS257:GOU259 GEW257:GEY259 FVA257:FVC259 FLE257:FLG259 FBI257:FBK259 ERM257:ERO259 EHQ257:EHS259 DXU257:DXW259 DNY257:DOA259 DEC257:DEE259 CUG257:CUI259 CKK257:CKM259 CAO257:CAQ259 BQS257:BQU259 BGW257:BGY259 AXA257:AXC259 ANE257:ANG259 ADI257:ADK259 TM257:TO259 JQ257:JS259 WVR257:WVR259 WLV257:WLV259 WBZ257:WBZ259 VSD257:VSD259 VIH257:VIH259 UYL257:UYL259 UOP257:UOP259 UET257:UET259 TUX257:TUX259 TLB257:TLB259 TBF257:TBF259 SRJ257:SRJ259 SHN257:SHN259 RXR257:RXR259 RNV257:RNV259 RDZ257:RDZ259 QUD257:QUD259 QKH257:QKH259 QAL257:QAL259 PQP257:PQP259 PGT257:PGT259 OWX257:OWX259 ONB257:ONB259 ODF257:ODF259 NTJ257:NTJ259 NJN257:NJN259 MZR257:MZR259 MPV257:MPV259 MFZ257:MFZ259 LWD257:LWD259 LMH257:LMH259 LCL257:LCL259 KSP257:KSP259 KIT257:KIT259 JYX257:JYX259 JPB257:JPB259 JFF257:JFF259 IVJ257:IVJ259 ILN257:ILN259 IBR257:IBR259 HRV257:HRV259 HHZ257:HHZ259 GYD257:GYD259 GOH257:GOH259 GEL257:GEL259 FUP257:FUP259 FKT257:FKT259 FAX257:FAX259 ERB257:ERB259 EHF257:EHF259 DXJ257:DXJ259 DNN257:DNN259 DDR257:DDR259 CTV257:CTV259 CJZ257:CJZ259 CAD257:CAD259 BQH257:BQH259 BGL257:BGL259 AB43:AB60 WVW193:WVY193 DNF122 Y47:Y48 Y56:Y57 AB104:AB106 UEB104 TUF104 TKJ104 TAN104 SQR104 SGV104 RWZ104 RND104 RDH104 QTL104 QJP104 PZT104 PPX104 PGB104 OWF104 OMJ104 OCN104 NSR104 NIV104 MYZ104 MPD104 MFH104 LVL104 LLP104 LBT104 KRX104 KIB104 JYF104 JOJ104 JEN104 IUR104 IKV104 IAZ104 HRD104 HHH104 GXL104 GNP104 GDT104 FTX104 FKB104 FAF104 EQJ104 EGN104 DWR104 DMV104 DCZ104 CTD104 CJH104 BZL104 BPP104 BFT104 AVX104 AMB104 ACF104 SJ104 IN104 WVK104:WVM104 WLO104:WLQ104 WBS104:WBU104 VRW104:VRY104 VIA104:VIC104 UYE104:UYG104 UOI104:UOK104 UEM104:UEO104 TUQ104:TUS104 TKU104:TKW104 TAY104:TBA104 SRC104:SRE104 SHG104:SHI104 RXK104:RXM104 RNO104:RNQ104 RDS104:RDU104 QTW104:QTY104 QKA104:QKC104 QAE104:QAG104 PQI104:PQK104 PGM104:PGO104 OWQ104:OWS104 OMU104:OMW104 OCY104:ODA104 NTC104:NTE104 NJG104:NJI104 MZK104:MZM104 MPO104:MPQ104 MFS104:MFU104 LVW104:LVY104 LMA104:LMC104 LCE104:LCG104 KSI104:KSK104 KIM104:KIO104 JYQ104:JYS104 JOU104:JOW104 JEY104:JFA104 IVC104:IVE104 ILG104:ILI104 IBK104:IBM104 HRO104:HRQ104 HHS104:HHU104 GXW104:GXY104 GOA104:GOC104 GEE104:GEG104 FUI104:FUK104 FKM104:FKO104 FAQ104:FAS104 EQU104:EQW104 EGY104:EHA104 DXC104:DXE104 DNG104:DNI104 DDK104:DDM104 CTO104:CTQ104 CJS104:CJU104 BZW104:BZY104 BQA104:BQC104 BGE104:BGG104 AWI104:AWK104 AMM104:AMO104 ACQ104:ACS104 SU104:SW104 IY104:JA104 WUZ104 WLD104 WBH104 VRL104 VHP104 UXT104 BC237:BC238 DXB122 EGX122 EQT122 FAP122 FKL122 FUH122 GED122 GNZ122 GXV122 HHR122 HRN122 IBJ122 ILF122 IVB122 JEX122 JOT122 JYP122 KIL122 KSH122 LCD122 LLZ122 LVV122 MFR122 MPN122 MZJ122 NJF122 NTB122 OCX122 OMT122 OWP122 PGL122 PQH122 QAD122 QJZ122 QTV122 RDR122 RNN122 RXJ122 SHF122 SRB122 TAX122 TKT122 TUP122 UEL122 UOH122 UYD122 VHZ122 VRV122 WBR122 WLN122 WVJ122 JI122:JK122 TE122:TG122 ADA122:ADC122 AMW122:AMY122 AWS122:AWU122 BGO122:BGQ122 BQK122:BQM122 CAG122:CAI122 CKC122:CKE122 CTY122:CUA122 DDU122:DDW122 DNQ122:DNS122 DXM122:DXO122 EHI122:EHK122 ERE122:ERG122 FBA122:FBC122 FKW122:FKY122 FUS122:FUU122 GEO122:GEQ122 GOK122:GOM122 GYG122:GYI122 HIC122:HIE122 HRY122:HSA122 IBU122:IBW122 ILQ122:ILS122 IVM122:IVO122 JFI122:JFK122 JPE122:JPG122 JZA122:JZC122 KIW122:KIY122 KSS122:KSU122 LCO122:LCQ122 LMK122:LMM122 LWG122:LWI122 MGC122:MGE122 MPY122:MQA122 MZU122:MZW122 NJQ122:NJS122 NTM122:NTO122 ODI122:ODK122 ONE122:ONG122 OXA122:OXC122 PGW122:PGY122 PQS122:PQU122 QAO122:QAQ122 QKK122:QKM122 QUG122:QUI122 REC122:REE122 RNY122:ROA122 RXU122:RXW122 SHQ122:SHS122 SRM122:SRO122 TBI122:TBK122 TLE122:TLG122 TVA122:TVC122 UEW122:UEY122 UOS122:UOU122 UYO122:UYQ122 VIK122:VIM122 VSG122:VSI122 WCC122:WCE122 WLY122:WMA122 WVU122:WVW122 IX122 ST122 ACP122 AML122 AWH122 BGD122 BZV122 BPZ122 CJR122 O32 WMC125:WME125 WCG125:WCI125 VSK125:VSM125 VIO125:VIQ125 UYS125:UYU125 UOW125:UOY125 UFA125:UFC125 TVE125:TVG125 TLI125:TLK125 TBM125:TBO125 SRQ125:SRS125 SHU125:SHW125 RXY125:RYA125 ROC125:ROE125 REG125:REI125 QUK125:QUM125 QKO125:QKQ125 QAS125:QAU125 PQW125:PQY125 PHA125:PHC125 OXE125:OXG125 ONI125:ONK125 ODM125:ODO125 NTQ125:NTS125 NJU125:NJW125 MZY125:NAA125 MQC125:MQE125 MGG125:MGI125 LWK125:LWM125 LMO125:LMQ125 LCS125:LCU125 KSW125:KSY125 KJA125:KJC125 JZE125:JZG125 JPI125:JPK125 JFM125:JFO125 IVQ125:IVS125 ILU125:ILW125 IBY125:ICA125 HSC125:HSE125 HIG125:HII125 GYK125:GYM125 GOO125:GOQ125 GES125:GEU125 FUW125:FUY125 FLA125:FLC125 FBE125:FBG125 ERI125:ERK125 EHM125:EHO125 DXQ125:DXS125 DNU125:DNW125 DDY125:DEA125 CUC125:CUE125 CKG125:CKI125 CAK125:CAM125 BQO125:BQQ125 BGS125:BGU125 AWW125:AWY125 ANA125:ANC125 ADE125:ADG125 TI125:TK125 JM125:JO125 WVN125 WLR125 WBV125 VRZ125 VID125 UYH125 UOL125 UEP125 TUT125 TKX125 TBB125 SRF125 SHJ125 RXN125 RNR125 RDV125 QTZ125 QKD125 QAH125 PQL125 PGP125 OWT125 OMX125 ODB125 NTF125 NJJ125 MZN125 MPR125 MFV125 LVZ125 LMD125 LCH125 KSL125 KIP125 JYT125 JOX125 JFB125 IVF125 ILJ125 IBN125 HRR125 HHV125 GXZ125 GOD125 GEH125 FUL125 FKP125 FAT125 EQX125 EHB125 DXF125 DNJ125 DDN125 CTR125 CJV125 BZZ125 BQD125 BGH125 AWL125 AMP125 ACT125 SX125 JB125 WLR126:WLT126 WVY125:WWA125 AMC105:AME106 AWG150 VSK192:VSM192 VIO192:VIQ192 UYS192:UYU192 UOW192:UOY192 UFA192:UFC192 TVE192:TVG192 TLI192:TLK192 TBM192:TBO192 SRQ192:SRS192 SHU192:SHW192 RXY192:RYA192 ROC192:ROE192 REG192:REI192 QUK192:QUM192 QKO192:QKQ192 QAS192:QAU192 PQW192:PQY192 PHA192:PHC192 OXE192:OXG192 ONI192:ONK192 ODM192:ODO192 NTQ192:NTS192 NJU192:NJW192 MZY192:NAA192 MQC192:MQE192 MGG192:MGI192 LWK192:LWM192 LMO192:LMQ192 LCS192:LCU192 KSW192:KSY192 KJA192:KJC192 JZE192:JZG192 JPI192:JPK192 JFM192:JFO192 IVQ192:IVS192 ILU192:ILW192 IBY192:ICA192 HSC192:HSE192 HIG192:HII192 GYK192:GYM192 GOO192:GOQ192 GES192:GEU192 FUW192:FUY192 FLA192:FLC192 FBE192:FBG192 ERI192:ERK192 EHM192:EHO192 DXQ192:DXS192 DNU192:DNW192 DDY192:DEA192 CUC192:CUE192 CKG192:CKI192 CAK192:CAM192 BQO192:BQQ192 BGS192:BGU192 AWW192:AWY192 ANA192:ANC192 ADE192:ADG192 TI192:TK192 JM192:JO192 WVN192 WLR192 WBV192 VRZ192 VID192 UYH192 UOL192 UEP192 TUT192 TKX192 TBB192 SRF192 SHJ192 RXN192 RNR192 RDV192 QTZ192 QKD192 QAH192 PQL192 PGP192 OWT192 OMX192 ODB192 NTF192 NJJ192 MZN192 MPR192 MFV192 LVZ192 LMD192 LCH192 KSL192 KIP192 JYT192 JOX192 JFB192 IVF192 ILJ192 IBN192 HRR192 HHV192 GXZ192 GOD192 GEH192 FUL192 FKP192 FAT192 EQX192 EHB192 DXF192 DNJ192 DDN192 CTR192 CJV192 BZZ192 BQD192 BGH192 AWL192 AMP192 ACT192 SX192 JB192 WVY192:WWA192 ALZ254:ALZ255 WMC192:WME192 BGB123 AMY62:ANA62 AWU62:AWW62 BGQ62:BGS62 BQM62:BQO62 CAI62:CAK62 CKE62:CKG62 CUA62:CUC62 DDW62:DDY62 DNS62:DNU62 DXO62:DXQ62 EHK62:EHM62 ERG62:ERI62 FBC62:FBE62 FKY62:FLA62 FUU62:FUW62 GEQ62:GES62 GOM62:GOO62 GYI62:GYK62 HIE62:HIG62 HSA62:HSC62 IBW62:IBY62 ILS62:ILU62 IVO62:IVQ62 JFK62:JFM62 JPG62:JPI62 JZC62:JZE62 KIY62:KJA62 KSU62:KSW62 LCQ62:LCS62 LMM62:LMO62 LWI62:LWK62 MGE62:MGG62 MQA62:MQC62 MZW62:MZY62 NJS62:NJU62 NTO62:NTQ62 ODK62:ODM62 ONG62:ONI62 OXC62:OXE62 PGY62:PHA62 PQU62:PQW62 QAQ62:QAS62 QKM62:QKO62 QUI62:QUK62 REE62:REG62 ROA62:ROC62 RXW62:RXY62 SHS62:SHU62 SRO62:SRQ62 TBK62:TBM62 TLG62:TLI62 TVC62:TVE62 UEY62:UFA62 UOU62:UOW62 UYQ62:UYS62 VIM62:VIO62 VSI62:VSK62 WCE62:WCG62 WMA62:WMC62 WVW62:WVY62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ADC62:ADE62 JK62:JM62 TG62:TI62 AB62 O62 AMY22:ANA22 AWU22:AWW22 BGQ22:BGS22 BQM22:BQO22 CAI22:CAK22 CKE22:CKG22 CUA22:CUC22 DDW22:DDY22 DNS22:DNU22 DXO22:DXQ22 EHK22:EHM22 ERG22:ERI22 FBC22:FBE22 FKY22:FLA22 FUU22:FUW22 GEQ22:GES22 GOM22:GOO22 GYI22:GYK22 HIE22:HIG22 HSA22:HSC22 IBW22:IBY22 ILS22:ILU22 IVO22:IVQ22 JFK22:JFM22 JPG22:JPI22 JZC22:JZE22 KIY22:KJA22 KSU22:KSW22 LCQ22:LCS22 LMM22:LMO22 LWI22:LWK22 MGE22:MGG22 MQA22:MQC22 MZW22:MZY22 NJS22:NJU22 NTO22:NTQ22 ODK22:ODM22 ONG22:ONI22 OXC22:OXE22 PGY22:PHA22 PQU22:PQW22 QAQ22:QAS22 QKM22:QKO22 QUI22:QUK22 REE22:REG22 ROA22:ROC22 RXW22:RXY22 SHS22:SHU22 SRO22:SRQ22 TBK22:TBM22 TLG22:TLI22 TVC22:TVE22 UEY22:UFA22 UOU22:UOW22 UYQ22:UYS22 VIM22:VIO22 VSI22:VSK22 WCE22:WCG22 WMA22:WMC22 WVW22:WVY22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ADC22:ADE22 JK22:JM22 TG22:TI22 AB22 O22 AMY25:ANA25 AWU25:AWW25 BGQ25:BGS25 BQM25:BQO25 CAI25:CAK25 CKE25:CKG25 CUA25:CUC25 DDW25:DDY25 DNS25:DNU25 DXO25:DXQ25 EHK25:EHM25 ERG25:ERI25 FBC25:FBE25 FKY25:FLA25 FUU25:FUW25 GEQ25:GES25 GOM25:GOO25 GYI25:GYK25 HIE25:HIG25 HSA25:HSC25 IBW25:IBY25 ILS25:ILU25 IVO25:IVQ25 JFK25:JFM25 JPG25:JPI25 JZC25:JZE25 KIY25:KJA25 KSU25:KSW25 LCQ25:LCS25 LMM25:LMO25 LWI25:LWK25 MGE25:MGG25 MQA25:MQC25 MZW25:MZY25 NJS25:NJU25 NTO25:NTQ25 ODK25:ODM25 ONG25:ONI25 OXC25:OXE25 PGY25:PHA25 PQU25:PQW25 QAQ25:QAS25 QKM25:QKO25 QUI25:QUK25 REE25:REG25 ROA25:ROC25 RXW25:RXY25 SHS25:SHU25 SRO25:SRQ25 TBK25:TBM25 TLG25:TLI25 TVC25:TVE25 UEY25:UFA25 UOU25:UOW25 UYQ25:UYS25 VIM25:VIO25 VSI25:VSK25 WCE25:WCG25 WMA25:WMC25 WVW25:WVY25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ADC25:ADE25 JK25:JM25 TG25:TI25 AB25 O25 AMY29:ANA29 AWU29:AWW29 BGQ29:BGS29 BQM29:BQO29 CAI29:CAK29 CKE29:CKG29 CUA29:CUC29 DDW29:DDY29 DNS29:DNU29 DXO29:DXQ29 EHK29:EHM29 ERG29:ERI29 FBC29:FBE29 FKY29:FLA29 FUU29:FUW29 GEQ29:GES29 GOM29:GOO29 GYI29:GYK29 HIE29:HIG29 HSA29:HSC29 IBW29:IBY29 ILS29:ILU29 IVO29:IVQ29 JFK29:JFM29 JPG29:JPI29 JZC29:JZE29 KIY29:KJA29 KSU29:KSW29 LCQ29:LCS29 LMM29:LMO29 LWI29:LWK29 MGE29:MGG29 MQA29:MQC29 MZW29:MZY29 NJS29:NJU29 NTO29:NTQ29 ODK29:ODM29 ONG29:ONI29 OXC29:OXE29 PGY29:PHA29 PQU29:PQW29 QAQ29:QAS29 QKM29:QKO29 QUI29:QUK29 REE29:REG29 ROA29:ROC29 RXW29:RXY29 SHS29:SHU29 SRO29:SRQ29 TBK29:TBM29 TLG29:TLI29 TVC29:TVE29 UEY29:UFA29 UOU29:UOW29 UYQ29:UYS29 VIM29:VIO29 VSI29:VSK29 WCE29:WCG29 WMA29:WMC29 WVW29:WVY29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ADC29:ADE29 JK29:JM29 TG29:TI29 AB29 O29 AMY32:ANA32 AWU32:AWW32 BGQ32:BGS32 BQM32:BQO32 CAI32:CAK32 CKE32:CKG32 CUA32:CUC32 DDW32:DDY32 DNS32:DNU32 DXO32:DXQ32 EHK32:EHM32 ERG32:ERI32 FBC32:FBE32 FKY32:FLA32 FUU32:FUW32 GEQ32:GES32 GOM32:GOO32 GYI32:GYK32 HIE32:HIG32 HSA32:HSC32 IBW32:IBY32 ILS32:ILU32 IVO32:IVQ32 JFK32:JFM32 JPG32:JPI32 JZC32:JZE32 KIY32:KJA32 KSU32:KSW32 LCQ32:LCS32 LMM32:LMO32 LWI32:LWK32 MGE32:MGG32 MQA32:MQC32 MZW32:MZY32 NJS32:NJU32 NTO32:NTQ32 ODK32:ODM32 ONG32:ONI32 OXC32:OXE32 PGY32:PHA32 PQU32:PQW32 QAQ32:QAS32 QKM32:QKO32 QUI32:QUK32 REE32:REG32 ROA32:ROC32 RXW32:RXY32 SHS32:SHU32 SRO32:SRQ32 TBK32:TBM32 TLG32:TLI32 TVC32:TVE32 UEY32:UFA32 UOU32:UOW32 UYQ32:UYS32 VIM32:VIO32 VSI32:VSK32 WCE32:WCG32 WMA32:WMC32 WVW32:WVY32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ADC32:ADE32 JK32:JM32 TG32:TI32 AB32 AMR129 BZT123 BPX123 CJP123 CTL123 DDH123 DND123 DWZ123 EGV123 EQR123 FAN123 FKJ123 FUF123 GEB123 GNX123 GXT123 HHP123 HRL123 IBH123 ILD123 IUZ123 JEV123 JOR123 JYN123 KIJ123 KSF123 LCB123 LLX123 LVT123 MFP123 MPL123 MZH123 NJD123 NSZ123 OCV123 OMR123 OWN123 PGJ123 PQF123 QAB123 QJX123 QTT123 RDP123 RNL123 RXH123 SHD123 SQZ123 TAV123 TKR123 TUN123 UEJ123 UOF123 UYB123 VHX123 VRT123 WBP123 WLL123 WVH123 JG123:JI123 TC123:TE123 ACY123:ADA123 AMU123:AMW123 AWQ123:AWS123 BGM123:BGO123 BQI123:BQK123 CAE123:CAG123 CKA123:CKC123 CTW123:CTY123 DDS123:DDU123 DNO123:DNQ123 DXK123:DXM123 EHG123:EHI123 ERC123:ERE123 FAY123:FBA123 FKU123:FKW123 FUQ123:FUS123 GEM123:GEO123 GOI123:GOK123 GYE123:GYG123 HIA123:HIC123 HRW123:HRY123 IBS123:IBU123 ILO123:ILQ123 IVK123:IVM123 JFG123:JFI123 JPC123:JPE123 JYY123:JZA123 KIU123:KIW123 KSQ123:KSS123 LCM123:LCO123 LMI123:LMK123 LWE123:LWG123 MGA123:MGC123 MPW123:MPY123 MZS123:MZU123 NJO123:NJQ123 NTK123:NTM123 ODG123:ODI123 ONC123:ONE123 OWY123:OXA123 PGU123:PGW123 PQQ123:PQS123 QAM123:QAO123 QKI123:QKK123 QUE123:QUG123 REA123:REC123 RNW123:RNY123 RXS123:RXU123 SHO123:SHQ123 SRK123:SRM123 TBG123:TBI123 TLC123:TLE123 TUY123:TVA123 UEU123:UEW123 UOQ123:UOS123 UYM123:UYO123 VII123:VIK123 VSE123:VSG123 WCA123:WCC123 WLW123:WLY123 WVS123:WVU123 IV123 SR123 ACN123 AMJ123 Y160:AA179 BFQ128 WMA193:WMC193 WCE193:WCG193 VSI193:VSK193 VIM193:VIO193 UYQ193:UYS193 UOU193:UOW193 UEY193:UFA193 TVC193:TVE193 TLG193:TLI193 TBK193:TBM193 SRO193:SRQ193 SHS193:SHU193 RXW193:RXY193 ROA193:ROC193 REE193:REG193 QUI193:QUK193 QKM193:QKO193 QAQ193:QAS193 PQU193:PQW193 PGY193:PHA193 OXC193:OXE193 ONG193:ONI193 ODK193:ODM193 NTO193:NTQ193 NJS193:NJU193 MZW193:MZY193 MQA193:MQC193 MGE193:MGG193 LWI193:LWK193 LMM193:LMO193 LCQ193:LCS193 KSU193:KSW193 KIY193:KJA193 JZC193:JZE193 JPG193:JPI193 JFK193:JFM193 IVO193:IVQ193 ILS193:ILU193 IBW193:IBY193 HSA193:HSC193 HIE193:HIG193 GYI193:GYK193 GOM193:GOO193 GEQ193:GES193 FUU193:FUW193 FKY193:FLA193 FBC193:FBE193 ERG193:ERI193 EHK193:EHM193 DXO193:DXQ193 DNS193:DNU193 DDW193:DDY193 CUA193:CUC193 CKE193:CKG193 CAI193:CAK193 BQM193:BQO193 BGQ193:BGS193 AWU193:AWW193 AMY193:ANA193 ADC193:ADE193 TG193:TI193 JK193:JM193 WVL193 WLP193 WBT193 VRX193 VIB193 UYF193 UOJ193 UEN193 TUR193 TKV193 TAZ193 SRD193 SHH193 RXL193 RNP193 RDT193 QTX193 QKB193 QAF193 PQJ193 PGN193 OWR193 OMV193 OCZ193 NTD193 NJH193 MZL193 MPP193 MFT193 LVX193 LMB193 LCF193 KSJ193 KIN193 JYR193 JOV193 JEZ193 IVD193 ILH193 IBL193 HRP193 HHT193 GXX193 GOB193 GEF193 FUJ193 FKN193 FAR193 EQV193 EGZ193 DXD193 DNH193 DDL193 CTP193 CJT193 BZX193 BQB193 BGF193 AWJ193 AMN193 ACR193 SV193 BC154 BC151 ACO132 AWG186 Y192:AA198 AMM63:AMO63 AWI63:AWK63 BGE63:BGG63 BQA63:BQC63 BZW63:BZY63 CJS63:CJU63 CTO63:CTQ63 DDK63:DDM63 DNG63:DNI63 DXC63:DXE63 EGY63:EHA63 EQU63:EQW63 FAQ63:FAS63 FKM63:FKO63 FUI63:FUK63 GEE63:GEG63 GOA63:GOC63 GXW63:GXY63 HHS63:HHU63 HRO63:HRQ63 IBK63:IBM63 ILG63:ILI63 IVC63:IVE63 JEY63:JFA63 JOU63:JOW63 JYQ63:JYS63 KIM63:KIO63 KSI63:KSK63 LCE63:LCG63 LMA63:LMC63 LVW63:LVY63 MFS63:MFU63 MPO63:MPQ63 MZK63:MZM63 NJG63:NJI63 NTC63:NTE63 OCY63:ODA63 OMU63:OMW63 OWQ63:OWS63 PGM63:PGO63 PQI63:PQK63 QAE63:QAG63 QKA63:QKC63 QTW63:QTY63 RDS63:RDU63 RNO63:RNQ63 RXK63:RXM63 SHG63:SHI63 SRC63:SRE63 TAY63:TBA63 TKU63:TKW63 TUQ63:TUS63 UEM63:UEO63 UOI63:UOK63 UYE63:UYG63 VIA63:VIC63 VRW63:VRY63 WBS63:WBU63 WLO63:WLQ63 WVK63:WVM63 IN63 SJ63 ACF63 AMB63 AVX63 BFT63 BPP63 BZL63 CJH63 CTD63 DCZ63 DMV63 DWR63 EGN63 EQJ63 FAF63 FKB63 FTX63 GDT63 GNP63 GXL63 HHH63 HRD63 IAZ63 IKV63 IUR63 JEN63 JOJ63 JYF63 KIB63 KRX63 LBT63 LLP63 LVL63 MFH63 MPD63 MYZ63 NIV63 NSR63 OCN63 OMJ63 OWF63 PGB63 PPX63 PZT63 QJP63 QTL63 RDH63 RND63 RWZ63 SGV63 SQR63 TAN63 TKJ63 TUF63 UEB63 UNX63 UXT63 VHP63 VRL63 WBH63 WLD63 WUZ63 IY63:JA63 SU63:SW63 ACQ63:ACS63 AVY64:AWA65 BFU64:BFW65 BPQ64:BPS65 BZM64:BZO65 CJI64:CJK65 CTE64:CTG65 DDA64:DDC65 DMW64:DMY65 DWS64:DWU65 EGO64:EGQ65 EQK64:EQM65 FAG64:FAI65 FKC64:FKE65 FTY64:FUA65 GDU64:GDW65 GNQ64:GNS65 GXM64:GXO65 HHI64:HHK65 HRE64:HRG65 IBA64:IBC65 IKW64:IKY65 IUS64:IUU65 JEO64:JEQ65 JOK64:JOM65 JYG64:JYI65 KIC64:KIE65 KRY64:KSA65 LBU64:LBW65 LLQ64:LLS65 LVM64:LVO65 MFI64:MFK65 MPE64:MPG65 MZA64:MZC65 NIW64:NIY65 NSS64:NSU65 OCO64:OCQ65 OMK64:OMM65 OWG64:OWI65 PGC64:PGE65 PPY64:PQA65 PZU64:PZW65 QJQ64:QJS65 QTM64:QTO65 RDI64:RDK65 RNE64:RNG65 RXA64:RXC65 SGW64:SGY65 SQS64:SQU65 TAO64:TAQ65 TKK64:TKM65 TUG64:TUI65 UEC64:UEE65 UNY64:UOA65 UXU64:UXW65 VHQ64:VHS65 VRM64:VRO65 WBI64:WBK65 WLE64:WLG65 WVA64:WVC65 ID64:ID65 RZ64:RZ65 ABV64:ABV65 ALR64:ALR65 AVN64:AVN65 BFJ64:BFJ65 BPF64:BPF65 BZB64:BZB65 CIX64:CIX65 CST64:CST65 DCP64:DCP65 DML64:DML65 DWH64:DWH65 EGD64:EGD65 EPZ64:EPZ65 EZV64:EZV65 FJR64:FJR65 FTN64:FTN65 GDJ64:GDJ65 GNF64:GNF65 GXB64:GXB65 HGX64:HGX65 HQT64:HQT65 IAP64:IAP65 IKL64:IKL65 IUH64:IUH65 JED64:JED65 JNZ64:JNZ65 JXV64:JXV65 KHR64:KHR65 KRN64:KRN65 LBJ64:LBJ65 LLF64:LLF65 LVB64:LVB65 MEX64:MEX65 MOT64:MOT65 MYP64:MYP65 NIL64:NIL65 NSH64:NSH65 OCD64:OCD65 OLZ64:OLZ65 OVV64:OVV65 PFR64:PFR65 PPN64:PPN65 PZJ64:PZJ65 QJF64:QJF65 QTB64:QTB65 RCX64:RCX65 RMT64:RMT65 RWP64:RWP65 SGL64:SGL65 SQH64:SQH65 TAD64:TAD65 TJZ64:TJZ65 TTV64:TTV65 UDR64:UDR65 UNN64:UNN65 UXJ64:UXJ65 VHF64:VHF65 VRB64:VRB65 WAX64:WAX65 WKT64:WKT65 WUP64:WUP65 IO64:IQ65 SK64:SM65 ACQ67:ACS67 AMM67:AMO67 AWI67:AWK67 BGE67:BGG67 BQA67:BQC67 BZW67:BZY67 CJS67:CJU67 CTO67:CTQ67 DDK67:DDM67 DNG67:DNI67 DXC67:DXE67 EGY67:EHA67 EQU67:EQW67 FAQ67:FAS67 FKM67:FKO67 FUI67:FUK67 GEE67:GEG67 GOA67:GOC67 GXW67:GXY67 HHS67:HHU67 HRO67:HRQ67 IBK67:IBM67 ILG67:ILI67 IVC67:IVE67 JEY67:JFA67 JOU67:JOW67 JYQ67:JYS67 KIM67:KIO67 KSI67:KSK67 LCE67:LCG67 LMA67:LMC67 LVW67:LVY67 MFS67:MFU67 MPO67:MPQ67 MZK67:MZM67 NJG67:NJI67 NTC67:NTE67 OCY67:ODA67 OMU67:OMW67 OWQ67:OWS67 PGM67:PGO67 PQI67:PQK67 QAE67:QAG67 QKA67:QKC67 QTW67:QTY67 RDS67:RDU67 RNO67:RNQ67 RXK67:RXM67 SHG67:SHI67 SRC67:SRE67 TAY67:TBA67 TKU67:TKW67 TUQ67:TUS67 UEM67:UEO67 UOI67:UOK67 UYE67:UYG67 VIA67:VIC67 VRW67:VRY67 WBS67:WBU67 WLO67:WLQ67 WVK67:WVM67 IN67 SJ67 ACF67 AMB67 AVX67 BFT67 BPP67 BZL67 CJH67 CTD67 DCZ67 DMV67 DWR67 EGN67 EQJ67 FAF67 FKB67 FTX67 GDT67 GNP67 GXL67 HHH67 HRD67 IAZ67 IKV67 IUR67 JEN67 JOJ67 JYF67 KIB67 KRX67 LBT67 LLP67 LVL67 MFH67 MPD67 MYZ67 NIV67 NSR67 OCN67 OMJ67 OWF67 PGB67 PPX67 PZT67 QJP67 QTL67 RDH67 RND67 RWZ67 SGV67 SQR67 TAN67 TKJ67 TUF67 UEB67 UNX67 UXT67 VHP67 VRL67 WBH67 WLD67 WUZ67 IY67:JA67 SU67:SW67 AVY68:AWA69 BFU68:BFW69 BPQ68:BPS69 BZM68:BZO69 CJI68:CJK69 CTE68:CTG69 DDA68:DDC69 DMW68:DMY69 DWS68:DWU69 EGO68:EGQ69 EQK68:EQM69 FAG68:FAI69 FKC68:FKE69 FTY68:FUA69 GDU68:GDW69 GNQ68:GNS69 GXM68:GXO69 HHI68:HHK69 HRE68:HRG69 IBA68:IBC69 IKW68:IKY69 IUS68:IUU69 JEO68:JEQ69 JOK68:JOM69 JYG68:JYI69 KIC68:KIE69 KRY68:KSA69 LBU68:LBW69 LLQ68:LLS69 LVM68:LVO69 MFI68:MFK69 MPE68:MPG69 MZA68:MZC69 NIW68:NIY69 NSS68:NSU69 OCO68:OCQ69 OMK68:OMM69 OWG68:OWI69 PGC68:PGE69 PPY68:PQA69 PZU68:PZW69 QJQ68:QJS69 QTM68:QTO69 RDI68:RDK69 RNE68:RNG69 RXA68:RXC69 SGW68:SGY69 SQS68:SQU69 TAO68:TAQ69 TKK68:TKM69 TUG68:TUI69 UEC68:UEE69 UNY68:UOA69 UXU68:UXW69 VHQ68:VHS69 VRM68:VRO69 WBI68:WBK69 WLE68:WLG69 WVA68:WVC69 ID68:ID69 RZ68:RZ69 ABV68:ABV69 ALR68:ALR69 AVN68:AVN69 BFJ68:BFJ69 BPF68:BPF69 BZB68:BZB69 CIX68:CIX69 CST68:CST69 DCP68:DCP69 DML68:DML69 DWH68:DWH69 EGD68:EGD69 EPZ68:EPZ69 EZV68:EZV69 FJR68:FJR69 FTN68:FTN69 GDJ68:GDJ69 GNF68:GNF69 GXB68:GXB69 HGX68:HGX69 HQT68:HQT69 IAP68:IAP69 IKL68:IKL69 IUH68:IUH69 JED68:JED69 JNZ68:JNZ69 JXV68:JXV69 KHR68:KHR69 KRN68:KRN69 LBJ68:LBJ69 LLF68:LLF69 LVB68:LVB69 MEX68:MEX69 MOT68:MOT69 MYP68:MYP69 NIL68:NIL69 NSH68:NSH69 OCD68:OCD69 OLZ68:OLZ69 OVV68:OVV69 PFR68:PFR69 PPN68:PPN69 PZJ68:PZJ69 QJF68:QJF69 QTB68:QTB69 RCX68:RCX69 RMT68:RMT69 RWP68:RWP69 SGL68:SGL69 SQH68:SQH69 TAD68:TAD69 TJZ68:TJZ69 TTV68:TTV69 UDR68:UDR69 UNN68:UNN69 UXJ68:UXJ69 VHF68:VHF69 VRB68:VRB69 WAX68:WAX69 WKT68:WKT69 WUP68:WUP69 IO68:IQ69 SK68:SM69 AMC73:AME74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WLO72:WLQ72 WVK72:WVM72 IN72 SJ72 ACF72 AMB72 AVX72 BFT72 BPP72 BZL72 CJH72 CTD72 DCZ72 DMV72 DWR72 EGN72 EQJ72 FAF72 FKB72 FTX72 GDT72 GNP72 GXL72 HHH72 HRD72 IAZ72 IKV72 IUR72 JEN72 JOJ72 JYF72 KIB72 KRX72 LBT72 LLP72 LVL72 MFH72 MPD72 MYZ72 NIV72 NSR72 OCN72 OMJ72 OWF72 PGB72 PPX72 PZT72 QJP72 QTL72 RDH72 RND72 RWZ72 SGV72 SQR72 TAN72 TKJ72 TUF72 UEB72 UNX72 UXT72 VHP72 VRL72 WBH72 WLD72 WUZ72 IY72:JA72 AVY73:AWA74 BFU73:BFW74 BPQ73:BPS74 BZM73:BZO74 CJI73:CJK74 CTE73:CTG74 DDA73:DDC74 DMW73:DMY74 DWS73:DWU74 EGO73:EGQ74 EQK73:EQM74 FAG73:FAI74 FKC73:FKE74 FTY73:FUA74 GDU73:GDW74 GNQ73:GNS74 GXM73:GXO74 HHI73:HHK74 HRE73:HRG74 IBA73:IBC74 IKW73:IKY74 IUS73:IUU74 JEO73:JEQ74 JOK73:JOM74 JYG73:JYI74 KIC73:KIE74 KRY73:KSA74 LBU73:LBW74 LLQ73:LLS74 LVM73:LVO74 MFI73:MFK74 MPE73:MPG74 MZA73:MZC74 NIW73:NIY74 NSS73:NSU74 OCO73:OCQ74 OMK73:OMM74 OWG73:OWI74 PGC73:PGE74 PPY73:PQA74 PZU73:PZW74 QJQ73:QJS74 QTM73:QTO74 RDI73:RDK74 RNE73:RNG74 RXA73:RXC74 SGW73:SGY74 SQS73:SQU74 TAO73:TAQ74 TKK73:TKM74 TUG73:TUI74 UEC73:UEE74 UNY73:UOA74 UXU73:UXW74 VHQ73:VHS74 VRM73:VRO74 WBI73:WBK74 WLE73:WLG74 WVA73:WVC74 ID73:ID74 RZ73:RZ74 ABV73:ABV74 ALR73:ALR74 AVN73:AVN74 BFJ73:BFJ74 BPF73:BPF74 BZB73:BZB74 CIX73:CIX74 CST73:CST74 DCP73:DCP74 DML73:DML74 DWH73:DWH74 EGD73:EGD74 EPZ73:EPZ74 EZV73:EZV74 FJR73:FJR74 FTN73:FTN74 GDJ73:GDJ74 GNF73:GNF74 GXB73:GXB74 HGX73:HGX74 HQT73:HQT74 IAP73:IAP74 IKL73:IKL74 IUH73:IUH74 JED73:JED74 JNZ73:JNZ74 JXV73:JXV74 KHR73:KHR74 KRN73:KRN74 LBJ73:LBJ74 LLF73:LLF74 LVB73:LVB74 MEX73:MEX74 MOT73:MOT74 MYP73:MYP74 NIL73:NIL74 NSH73:NSH74 OCD73:OCD74 OLZ73:OLZ74 OVV73:OVV74 PFR73:PFR74 PPN73:PPN74 PZJ73:PZJ74 QJF73:QJF74 QTB73:QTB74 RCX73:RCX74 RMT73:RMT74 RWP73:RWP74 SGL73:SGL74 SQH73:SQH74 TAD73:TAD74 TJZ73:TJZ74 TTV73:TTV74 UDR73:UDR74 UNN73:UNN74 UXJ73:UXJ74 VHF73:VHF74 VRB73:VRB74 WAX73:WAX74 WKT73:WKT74 WUP73:WUP74 IO73:IQ74 SK73:SM74 ACG73:ACI74 IY76:JA77 SU76:SW77 ACQ76:ACS77 AMM76:AMO77 AWI76:AWK77 BGE76:BGG77 BQA76:BQC77 BZW76:BZY77 CJS76:CJU77 CTO76:CTQ77 DDK76:DDM77 DNG76:DNI77 DXC76:DXE77 EGY76:EHA77 EQU76:EQW77 FAQ76:FAS77 FKM76:FKO77 FUI76:FUK77 GEE76:GEG77 GOA76:GOC77 GXW76:GXY77 HHS76:HHU77 HRO76:HRQ77 IBK76:IBM77 ILG76:ILI77 IVC76:IVE77 JEY76:JFA77 JOU76:JOW77 JYQ76:JYS77 KIM76:KIO77 KSI76:KSK77 LCE76:LCG77 LMA76:LMC77 LVW76:LVY77 MFS76:MFU77 MPO76:MPQ77 MZK76:MZM77 NJG76:NJI77 NTC76:NTE77 OCY76:ODA77 OMU76:OMW77 OWQ76:OWS77 PGM76:PGO77 PQI76:PQK77 QAE76:QAG77 QKA76:QKC77 QTW76:QTY77 RDS76:RDU77 RNO76:RNQ77 RXK76:RXM77 SHG76:SHI77 SRC76:SRE77 TAY76:TBA77 TKU76:TKW77 TUQ76:TUS77 UEM76:UEO77 UOI76:UOK77 UYE76:UYG77 VIA76:VIC77 VRW76:VRY77 WBS76:WBU77 WLO76:WLQ77 WVK76:WVM77 IN76:IN77 SJ76:SJ77 ACF76:ACF77 AMB76:AMB77 AVX76:AVX77 BFT76:BFT77 BPP76:BPP77 BZL76:BZL77 CJH76:CJH77 CTD76:CTD77 DCZ76:DCZ77 DMV76:DMV77 DWR76:DWR77 EGN76:EGN77 EQJ76:EQJ77 FAF76:FAF77 FKB76:FKB77 FTX76:FTX77 GDT76:GDT77 GNP76:GNP77 GXL76:GXL77 HHH76:HHH77 HRD76:HRD77 IAZ76:IAZ77 IKV76:IKV77 IUR76:IUR77 JEN76:JEN77 JOJ76:JOJ77 JYF76:JYF77 KIB76:KIB77 KRX76:KRX77 LBT76:LBT77 LLP76:LLP77 LVL76:LVL77 MFH76:MFH77 MPD76:MPD77 MYZ76:MYZ77 NIV76:NIV77 NSR76:NSR77 OCN76:OCN77 OMJ76:OMJ77 OWF76:OWF77 PGB76:PGB77 PPX76:PPX77 PZT76:PZT77 QJP76:QJP77 QTL76:QTL77 RDH76:RDH77 RND76:RND77 RWZ76:RWZ77 SGV76:SGV77 SQR76:SQR77 TAN76:TAN77 TKJ76:TKJ77 TUF76:TUF77 UEB76:UEB77 UNX76:UNX77 UXT76:UXT77 VHP76:VHP77 VRL76:VRL77 WBH76:WBH77 WLD76:WLD77 WUZ76:WUZ77 AVY78:AWA78 BFU78:BFW78 BPQ78:BPS78 BZM78:BZO78 CJI78:CJK78 CTE78:CTG78 DDA78:DDC78 DMW78:DMY78 DWS78:DWU78 EGO78:EGQ78 EQK78:EQM78 FAG78:FAI78 FKC78:FKE78 FTY78:FUA78 GDU78:GDW78 GNQ78:GNS78 GXM78:GXO78 HHI78:HHK78 HRE78:HRG78 IBA78:IBC78 IKW78:IKY78 IUS78:IUU78 JEO78:JEQ78 JOK78:JOM78 JYG78:JYI78 KIC78:KIE78 KRY78:KSA78 LBU78:LBW78 LLQ78:LLS78 LVM78:LVO78 MFI78:MFK78 MPE78:MPG78 MZA78:MZC78 NIW78:NIY78 NSS78:NSU78 OCO78:OCQ78 OMK78:OMM78 OWG78:OWI78 PGC78:PGE78 PPY78:PQA78 PZU78:PZW78 QJQ78:QJS78 QTM78:QTO78 RDI78:RDK78 RNE78:RNG78 RXA78:RXC78 SGW78:SGY78 SQS78:SQU78 TAO78:TAQ78 TKK78:TKM78 TUG78:TUI78 UEC78:UEE78 UNY78:UOA78 UXU78:UXW78 VHQ78:VHS78 VRM78:VRO78 WBI78:WBK78 WLE78:WLG78 WVA78:WVC78 ID78 RZ78 ABV78 ALR78 AVN78 BFJ78 BPF78 BZB78 CIX78 CST78 DCP78 DML78 DWH78 EGD78 EPZ78 EZV78 FJR78 FTN78 GDJ78 GNF78 GXB78 HGX78 HQT78 IAP78 IKL78 IUH78 JED78 JNZ78 JXV78 KHR78 KRN78 LBJ78 LLF78 LVB78 MEX78 MOT78 MYP78 NIL78 NSH78 OCD78 OLZ78 OVV78 PFR78 PPN78 PZJ78 QJF78 QTB78 RCX78 RMT78 RWP78 SGL78 SQH78 TAD78 TJZ78 TTV78 UDR78 UNN78 UXJ78 VHF78 VRB78 WAX78 WKT78 WUP78 IO78:IQ78 SK78:SM78 ACG78:ACI78 WUZ80 IY80:JA80 SU80:SW80 ACQ80:ACS80 AMM80:AMO80 AWI80:AWK80 BGE80:BGG80 BQA80:BQC80 BZW80:BZY80 CJS80:CJU80 CTO80:CTQ80 DDK80:DDM80 DNG80:DNI80 DXC80:DXE80 EGY80:EHA80 EQU80:EQW80 FAQ80:FAS80 FKM80:FKO80 FUI80:FUK80 GEE80:GEG80 GOA80:GOC80 GXW80:GXY80 HHS80:HHU80 HRO80:HRQ80 IBK80:IBM80 ILG80:ILI80 IVC80:IVE80 JEY80:JFA80 JOU80:JOW80 JYQ80:JYS80 KIM80:KIO80 KSI80:KSK80 LCE80:LCG80 LMA80:LMC80 LVW80:LVY80 MFS80:MFU80 MPO80:MPQ80 MZK80:MZM80 NJG80:NJI80 NTC80:NTE80 OCY80:ODA80 OMU80:OMW80 OWQ80:OWS80 PGM80:PGO80 PQI80:PQK80 QAE80:QAG80 QKA80:QKC80 QTW80:QTY80 RDS80:RDU80 RNO80:RNQ80 RXK80:RXM80 SHG80:SHI80 SRC80:SRE80 TAY80:TBA80 TKU80:TKW80 TUQ80:TUS80 UEM80:UEO80 UOI80:UOK80 UYE80:UYG80 VIA80:VIC80 VRW80:VRY80 WBS80:WBU80 WLO80:WLQ80 WVK80:WVM80 IN80 SJ80 ACF80 AMB80 AVX80 BFT80 BPP80 BZL80 CJH80 CTD80 DCZ80 DMV80 DWR80 EGN80 EQJ80 FAF80 FKB80 FTX80 GDT80 GNP80 GXL80 HHH80 HRD80 IAZ80 IKV80 IUR80 JEN80 JOJ80 JYF80 KIB80 KRX80 LBT80 LLP80 LVL80 MFH80 MPD80 MYZ80 NIV80 NSR80 OCN80 OMJ80 OWF80 PGB80 PPX80 PZT80 QJP80 QTL80 RDH80 RND80 RWZ80 SGV80 SQR80 TAN80 TKJ80 TUF80 UEB80 UNX80 UXT80 VHP80 VRL80 WBH80 WLD80 AVY81:AWA81 BFU81:BFW81 BPQ81:BPS81 BZM81:BZO81 CJI81:CJK81 CTE81:CTG81 DDA81:DDC81 DMW81:DMY81 DWS81:DWU81 EGO81:EGQ81 EQK81:EQM81 FAG81:FAI81 FKC81:FKE81 FTY81:FUA81 GDU81:GDW81 GNQ81:GNS81 GXM81:GXO81 HHI81:HHK81 HRE81:HRG81 IBA81:IBC81 IKW81:IKY81 IUS81:IUU81 JEO81:JEQ81 JOK81:JOM81 JYG81:JYI81 KIC81:KIE81 KRY81:KSA81 LBU81:LBW81 LLQ81:LLS81 LVM81:LVO81 MFI81:MFK81 MPE81:MPG81 MZA81:MZC81 NIW81:NIY81 NSS81:NSU81 OCO81:OCQ81 OMK81:OMM81 OWG81:OWI81 PGC81:PGE81 PPY81:PQA81 PZU81:PZW81 QJQ81:QJS81 QTM81:QTO81 RDI81:RDK81 RNE81:RNG81 RXA81:RXC81 SGW81:SGY81 SQS81:SQU81 TAO81:TAQ81 TKK81:TKM81 TUG81:TUI81 UEC81:UEE81 UNY81:UOA81 UXU81:UXW81 VHQ81:VHS81 VRM81:VRO81 WBI81:WBK81 WLE81:WLG81 WVA81:WVC81 ID81 RZ81 ABV81 ALR81 AVN81 BFJ81 BPF81 BZB81 CIX81 CST81 DCP81 DML81 DWH81 EGD81 EPZ81 EZV81 FJR81 FTN81 GDJ81 GNF81 GXB81 HGX81 HQT81 IAP81 IKL81 IUH81 JED81 JNZ81 JXV81 KHR81 KRN81 LBJ81 LLF81 LVB81 MEX81 MOT81 MYP81 NIL81 NSH81 OCD81 OLZ81 OVV81 PFR81 PPN81 PZJ81 QJF81 QTB81 RCX81 RMT81 RWP81 SGL81 SQH81 TAD81 TJZ81 TTV81 UDR81 UNN81 UXJ81 VHF81 VRB81 WAX81 WKT81 WUP81 IO81:IQ81 SK81:SM81 ACG81:ACI81 WLD83 WUZ83 IY83:JA83 SU83:SW83 ACQ83:ACS83 AMM83:AMO83 AWI83:AWK83 BGE83:BGG83 BQA83:BQC83 BZW83:BZY83 CJS83:CJU83 CTO83:CTQ83 DDK83:DDM83 DNG83:DNI83 DXC83:DXE83 EGY83:EHA83 EQU83:EQW83 FAQ83:FAS83 FKM83:FKO83 FUI83:FUK83 GEE83:GEG83 GOA83:GOC83 GXW83:GXY83 HHS83:HHU83 HRO83:HRQ83 IBK83:IBM83 ILG83:ILI83 IVC83:IVE83 JEY83:JFA83 JOU83:JOW83 JYQ83:JYS83 KIM83:KIO83 KSI83:KSK83 LCE83:LCG83 LMA83:LMC83 LVW83:LVY83 MFS83:MFU83 MPO83:MPQ83 MZK83:MZM83 NJG83:NJI83 NTC83:NTE83 OCY83:ODA83 OMU83:OMW83 OWQ83:OWS83 PGM83:PGO83 PQI83:PQK83 QAE83:QAG83 QKA83:QKC83 QTW83:QTY83 RDS83:RDU83 RNO83:RNQ83 RXK83:RXM83 SHG83:SHI83 SRC83:SRE83 TAY83:TBA83 TKU83:TKW83 TUQ83:TUS83 UEM83:UEO83 UOI83:UOK83 UYE83:UYG83 VIA83:VIC83 VRW83:VRY83 WBS83:WBU83 WLO83:WLQ83 WVK83:WVM83 IN83 SJ83 ACF83 AMB83 AVX83 BFT83 BPP83 BZL83 CJH83 CTD83 DCZ83 DMV83 DWR83 EGN83 EQJ83 FAF83 FKB83 FTX83 GDT83 GNP83 GXL83 HHH83 HRD83 IAZ83 IKV83 IUR83 JEN83 JOJ83 JYF83 KIB83 KRX83 LBT83 LLP83 LVL83 MFH83 MPD83 MYZ83 NIV83 NSR83 OCN83 OMJ83 OWF83 PGB83 PPX83 PZT83 QJP83 QTL83 RDH83 RND83 RWZ83 SGV83 SQR83 TAN83 TKJ83 TUF83 UEB83 UNX83 UXT83 VHP83 VRL83 WBH83 AVY84:AWA85 BFU84:BFW85 BPQ84:BPS85 BZM84:BZO85 CJI84:CJK85 CTE84:CTG85 DDA84:DDC85 DMW84:DMY85 DWS84:DWU85 EGO84:EGQ85 EQK84:EQM85 FAG84:FAI85 FKC84:FKE85 FTY84:FUA85 GDU84:GDW85 GNQ84:GNS85 GXM84:GXO85 HHI84:HHK85 HRE84:HRG85 IBA84:IBC85 IKW84:IKY85 IUS84:IUU85 JEO84:JEQ85 JOK84:JOM85 JYG84:JYI85 KIC84:KIE85 KRY84:KSA85 LBU84:LBW85 LLQ84:LLS85 LVM84:LVO85 MFI84:MFK85 MPE84:MPG85 MZA84:MZC85 NIW84:NIY85 NSS84:NSU85 OCO84:OCQ85 OMK84:OMM85 OWG84:OWI85 PGC84:PGE85 PPY84:PQA85 PZU84:PZW85 QJQ84:QJS85 QTM84:QTO85 RDI84:RDK85 RNE84:RNG85 RXA84:RXC85 SGW84:SGY85 SQS84:SQU85 TAO84:TAQ85 TKK84:TKM85 TUG84:TUI85 UEC84:UEE85 UNY84:UOA85 UXU84:UXW85 VHQ84:VHS85 VRM84:VRO85 WBI84:WBK85 WLE84:WLG85 WVA84:WVC85 ID84:ID85 RZ84:RZ85 ABV84:ABV85 ALR84:ALR85 AVN84:AVN85 BFJ84:BFJ85 BPF84:BPF85 BZB84:BZB85 CIX84:CIX85 CST84:CST85 DCP84:DCP85 DML84:DML85 DWH84:DWH85 EGD84:EGD85 EPZ84:EPZ85 EZV84:EZV85 FJR84:FJR85 FTN84:FTN85 GDJ84:GDJ85 GNF84:GNF85 GXB84:GXB85 HGX84:HGX85 HQT84:HQT85 IAP84:IAP85 IKL84:IKL85 IUH84:IUH85 JED84:JED85 JNZ84:JNZ85 JXV84:JXV85 KHR84:KHR85 KRN84:KRN85 LBJ84:LBJ85 LLF84:LLF85 LVB84:LVB85 MEX84:MEX85 MOT84:MOT85 MYP84:MYP85 NIL84:NIL85 NSH84:NSH85 OCD84:OCD85 OLZ84:OLZ85 OVV84:OVV85 PFR84:PFR85 PPN84:PPN85 PZJ84:PZJ85 QJF84:QJF85 QTB84:QTB85 RCX84:RCX85 RMT84:RMT85 RWP84:RWP85 SGL84:SGL85 SQH84:SQH85 TAD84:TAD85 TJZ84:TJZ85 TTV84:TTV85 UDR84:UDR85 UNN84:UNN85 UXJ84:UXJ85 VHF84:VHF85 VRB84:VRB85 WAX84:WAX85 WKT84:WKT85 WUP84:WUP85 IO84:IQ85 SK84:SM85 ACG84:ACI85 WBH87 WLD87 WUZ87 IY87:JA87 SU87:SW87 ACQ87:ACS87 AMM87:AMO87 AWI87:AWK87 BGE87:BGG87 BQA87:BQC87 BZW87:BZY87 CJS87:CJU87 CTO87:CTQ87 DDK87:DDM87 DNG87:DNI87 DXC87:DXE87 EGY87:EHA87 EQU87:EQW87 FAQ87:FAS87 FKM87:FKO87 FUI87:FUK87 GEE87:GEG87 GOA87:GOC87 GXW87:GXY87 HHS87:HHU87 HRO87:HRQ87 IBK87:IBM87 ILG87:ILI87 IVC87:IVE87 JEY87:JFA87 JOU87:JOW87 JYQ87:JYS87 KIM87:KIO87 KSI87:KSK87 LCE87:LCG87 LMA87:LMC87 LVW87:LVY87 MFS87:MFU87 MPO87:MPQ87 MZK87:MZM87 NJG87:NJI87 NTC87:NTE87 OCY87:ODA87 OMU87:OMW87 OWQ87:OWS87 PGM87:PGO87 PQI87:PQK87 QAE87:QAG87 QKA87:QKC87 QTW87:QTY87 RDS87:RDU87 RNO87:RNQ87 RXK87:RXM87 SHG87:SHI87 SRC87:SRE87 TAY87:TBA87 TKU87:TKW87 TUQ87:TUS87 UEM87:UEO87 UOI87:UOK87 UYE87:UYG87 VIA87:VIC87 VRW87:VRY87 WBS87:WBU87 WLO87:WLQ87 WVK87:WVM87 IN87 SJ87 ACF87 AMB87 AVX87 BFT87 BPP87 BZL87 CJH87 CTD87 DCZ87 DMV87 DWR87 EGN87 EQJ87 FAF87 FKB87 FTX87 GDT87 GNP87 GXL87 HHH87 HRD87 IAZ87 IKV87 IUR87 JEN87 JOJ87 JYF87 KIB87 KRX87 LBT87 LLP87 LVL87 MFH87 MPD87 MYZ87 NIV87 NSR87 OCN87 OMJ87 OWF87 PGB87 PPX87 PZT87 QJP87 QTL87 RDH87 RND87 RWZ87 SGV87 SQR87 TAN87 TKJ87 TUF87 UEB87 UNX87 UXT87 VHP87 VRL87 AVY88:AWA89 BFU88:BFW89 BPQ88:BPS89 BZM88:BZO89 CJI88:CJK89 CTE88:CTG89 DDA88:DDC89 DMW88:DMY89 DWS88:DWU89 EGO88:EGQ89 EQK88:EQM89 FAG88:FAI89 FKC88:FKE89 FTY88:FUA89 GDU88:GDW89 GNQ88:GNS89 GXM88:GXO89 HHI88:HHK89 HRE88:HRG89 IBA88:IBC89 IKW88:IKY89 IUS88:IUU89 JEO88:JEQ89 JOK88:JOM89 JYG88:JYI89 KIC88:KIE89 KRY88:KSA89 LBU88:LBW89 LLQ88:LLS89 LVM88:LVO89 MFI88:MFK89 MPE88:MPG89 MZA88:MZC89 NIW88:NIY89 NSS88:NSU89 OCO88:OCQ89 OMK88:OMM89 OWG88:OWI89 PGC88:PGE89 PPY88:PQA89 PZU88:PZW89 QJQ88:QJS89 QTM88:QTO89 RDI88:RDK89 RNE88:RNG89 RXA88:RXC89 SGW88:SGY89 SQS88:SQU89 TAO88:TAQ89 TKK88:TKM89 TUG88:TUI89 UEC88:UEE89 UNY88:UOA89 UXU88:UXW89 VHQ88:VHS89 VRM88:VRO89 WBI88:WBK89 WLE88:WLG89 WVA88:WVC89 ID88:ID89 RZ88:RZ89 ABV88:ABV89 ALR88:ALR89 AVN88:AVN89 BFJ88:BFJ89 BPF88:BPF89 BZB88:BZB89 CIX88:CIX89 CST88:CST89 DCP88:DCP89 DML88:DML89 DWH88:DWH89 EGD88:EGD89 EPZ88:EPZ89 EZV88:EZV89 FJR88:FJR89 FTN88:FTN89 GDJ88:GDJ89 GNF88:GNF89 GXB88:GXB89 HGX88:HGX89 HQT88:HQT89 IAP88:IAP89 IKL88:IKL89 IUH88:IUH89 JED88:JED89 JNZ88:JNZ89 JXV88:JXV89 KHR88:KHR89 KRN88:KRN89 LBJ88:LBJ89 LLF88:LLF89 LVB88:LVB89 MEX88:MEX89 MOT88:MOT89 MYP88:MYP89 NIL88:NIL89 NSH88:NSH89 OCD88:OCD89 OLZ88:OLZ89 OVV88:OVV89 PFR88:PFR89 PPN88:PPN89 PZJ88:PZJ89 QJF88:QJF89 QTB88:QTB89 RCX88:RCX89 RMT88:RMT89 RWP88:RWP89 SGL88:SGL89 SQH88:SQH89 TAD88:TAD89 TJZ88:TJZ89 TTV88:TTV89 UDR88:UDR89 UNN88:UNN89 UXJ88:UXJ89 VHF88:VHF89 VRB88:VRB89 WAX88:WAX89 WKT88:WKT89 WUP88:WUP89 IO88:IQ89 SK88:SM89 ACG88:ACI89 VRL92 WBH92 WLD92 WUZ92 IY92:JA92 SU92:SW92 ACQ92:ACS92 AMM92:AMO92 AWI92:AWK92 BGE92:BGG92 BQA92:BQC92 BZW92:BZY92 CJS92:CJU92 CTO92:CTQ92 DDK92:DDM92 DNG92:DNI92 DXC92:DXE92 EGY92:EHA92 EQU92:EQW92 FAQ92:FAS92 FKM92:FKO92 FUI92:FUK92 GEE92:GEG92 GOA92:GOC92 GXW92:GXY92 HHS92:HHU92 HRO92:HRQ92 IBK92:IBM92 ILG92:ILI92 IVC92:IVE92 JEY92:JFA92 JOU92:JOW92 JYQ92:JYS92 KIM92:KIO92 KSI92:KSK92 LCE92:LCG92 LMA92:LMC92 LVW92:LVY92 MFS92:MFU92 MPO92:MPQ92 MZK92:MZM92 NJG92:NJI92 NTC92:NTE92 OCY92:ODA92 OMU92:OMW92 OWQ92:OWS92 PGM92:PGO92 PQI92:PQK92 QAE92:QAG92 QKA92:QKC92 QTW92:QTY92 RDS92:RDU92 RNO92:RNQ92 RXK92:RXM92 SHG92:SHI92 SRC92:SRE92 TAY92:TBA92 TKU92:TKW92 TUQ92:TUS92 UEM92:UEO92 UOI92:UOK92 UYE92:UYG92 VIA92:VIC92 VRW92:VRY92 WBS92:WBU92 WLO92:WLQ92 WVK92:WVM92 IN92 SJ92 ACF92 AMB92 AVX92 BFT92 BPP92 BZL92 CJH92 CTD92 DCZ92 DMV92 DWR92 EGN92 EQJ92 FAF92 FKB92 FTX92 GDT92 GNP92 GXL92 HHH92 HRD92 IAZ92 IKV92 IUR92 JEN92 JOJ92 JYF92 KIB92 KRX92 LBT92 LLP92 LVL92 MFH92 MPD92 MYZ92 NIV92 NSR92 OCN92 OMJ92 OWF92 PGB92 PPX92 PZT92 QJP92 QTL92 RDH92 RND92 RWZ92 SGV92 SQR92 TAN92 TKJ92 TUF92 UEB92 UNX92 UXT92 VHP92 AVY93:AWA94 BFU93:BFW94 BPQ93:BPS94 BZM93:BZO94 CJI93:CJK94 CTE93:CTG94 DDA93:DDC94 DMW93:DMY94 DWS93:DWU94 EGO93:EGQ94 EQK93:EQM94 FAG93:FAI94 FKC93:FKE94 FTY93:FUA94 GDU93:GDW94 GNQ93:GNS94 GXM93:GXO94 HHI93:HHK94 HRE93:HRG94 IBA93:IBC94 IKW93:IKY94 IUS93:IUU94 JEO93:JEQ94 JOK93:JOM94 JYG93:JYI94 KIC93:KIE94 KRY93:KSA94 LBU93:LBW94 LLQ93:LLS94 LVM93:LVO94 MFI93:MFK94 MPE93:MPG94 MZA93:MZC94 NIW93:NIY94 NSS93:NSU94 OCO93:OCQ94 OMK93:OMM94 OWG93:OWI94 PGC93:PGE94 PPY93:PQA94 PZU93:PZW94 QJQ93:QJS94 QTM93:QTO94 RDI93:RDK94 RNE93:RNG94 RXA93:RXC94 SGW93:SGY94 SQS93:SQU94 TAO93:TAQ94 TKK93:TKM94 TUG93:TUI94 UEC93:UEE94 UNY93:UOA94 UXU93:UXW94 VHQ93:VHS94 VRM93:VRO94 WBI93:WBK94 WLE93:WLG94 WVA93:WVC94 ID93:ID94 RZ93:RZ94 ABV93:ABV94 ALR93:ALR94 AVN93:AVN94 BFJ93:BFJ94 BPF93:BPF94 BZB93:BZB94 CIX93:CIX94 CST93:CST94 DCP93:DCP94 DML93:DML94 DWH93:DWH94 EGD93:EGD94 EPZ93:EPZ94 EZV93:EZV94 FJR93:FJR94 FTN93:FTN94 GDJ93:GDJ94 GNF93:GNF94 GXB93:GXB94 HGX93:HGX94 HQT93:HQT94 IAP93:IAP94 IKL93:IKL94 IUH93:IUH94 JED93:JED94 JNZ93:JNZ94 JXV93:JXV94 KHR93:KHR94 KRN93:KRN94 LBJ93:LBJ94 LLF93:LLF94 LVB93:LVB94 MEX93:MEX94 MOT93:MOT94 MYP93:MYP94 NIL93:NIL94 NSH93:NSH94 OCD93:OCD94 OLZ93:OLZ94 OVV93:OVV94 PFR93:PFR94 PPN93:PPN94 PZJ93:PZJ94 QJF93:QJF94 QTB93:QTB94 RCX93:RCX94 RMT93:RMT94 RWP93:RWP94 SGL93:SGL94 SQH93:SQH94 TAD93:TAD94 TJZ93:TJZ94 TTV93:TTV94 UDR93:UDR94 UNN93:UNN94 UXJ93:UXJ94 VHF93:VHF94 VRB93:VRB94 WAX93:WAX94 WKT93:WKT94 WUP93:WUP94 IO93:IQ94 SK93:SM94 X96:X98 VHP96 UNX104 VRL96 WBH96 WLD96 WUZ96 IY96:JA96 SU96:SW96 ACQ96:ACS96 AMM96:AMO96 AWI96:AWK96 BGE96:BGG96 BQA96:BQC96 BZW96:BZY96 CJS96:CJU96 CTO96:CTQ96 DDK96:DDM96 DNG96:DNI96 DXC96:DXE96 EGY96:EHA96 EQU96:EQW96 FAQ96:FAS96 FKM96:FKO96 FUI96:FUK96 GEE96:GEG96 GOA96:GOC96 GXW96:GXY96 HHS96:HHU96 HRO96:HRQ96 IBK96:IBM96 ILG96:ILI96 IVC96:IVE96 JEY96:JFA96 JOU96:JOW96 JYQ96:JYS96 KIM96:KIO96 KSI96:KSK96 LCE96:LCG96 LMA96:LMC96 LVW96:LVY96 MFS96:MFU96 MPO96:MPQ96 MZK96:MZM96 NJG96:NJI96 NTC96:NTE96 OCY96:ODA96 OMU96:OMW96 OWQ96:OWS96 PGM96:PGO96 PQI96:PQK96 QAE96:QAG96 QKA96:QKC96 QTW96:QTY96 RDS96:RDU96 RNO96:RNQ96 RXK96:RXM96 SHG96:SHI96 SRC96:SRE96 TAY96:TBA96 TKU96:TKW96 TUQ96:TUS96 UEM96:UEO96 UOI96:UOK96 UYE96:UYG96 VIA96:VIC96 VRW96:VRY96 WBS96:WBU96 WLO96:WLQ96 WVK96:WVM96 IN96 SJ96 ACF96 AMB96 AVX96 BFT96 BPP96 BZL96 CJH96 CTD96 DCZ96 DMV96 DWR96 EGN96 EQJ96 FAF96 FKB96 FTX96 GDT96 GNP96 GXL96 HHH96 HRD96 IAZ96 IKV96 IUR96 JEN96 JOJ96 JYF96 KIB96 KRX96 LBT96 LLP96 LVL96 MFH96 MPD96 MYZ96 NIV96 NSR96 OCN96 OMJ96 OWF96 PGB96 PPX96 PZT96 QJP96 QTL96 RDH96 RND96 RWZ96 SGV96 SQR96 TAN96 TKJ96 TUF96 UEB96 UNX96 UXT96 AVY97:AWA98 BFU97:BFW98 BPQ97:BPS98 BZM97:BZO98 CJI97:CJK98 CTE97:CTG98 DDA97:DDC98 DMW97:DMY98 DWS97:DWU98 EGO97:EGQ98 EQK97:EQM98 FAG97:FAI98 FKC97:FKE98 FTY97:FUA98 GDU97:GDW98 GNQ97:GNS98 GXM97:GXO98 HHI97:HHK98 HRE97:HRG98 IBA97:IBC98 IKW97:IKY98 IUS97:IUU98 JEO97:JEQ98 JOK97:JOM98 JYG97:JYI98 KIC97:KIE98 KRY97:KSA98 LBU97:LBW98 LLQ97:LLS98 LVM97:LVO98 MFI97:MFK98 MPE97:MPG98 MZA97:MZC98 NIW97:NIY98 NSS97:NSU98 OCO97:OCQ98 OMK97:OMM98 OWG97:OWI98 PGC97:PGE98 PPY97:PQA98 PZU97:PZW98 QJQ97:QJS98 QTM97:QTO98 RDI97:RDK98 RNE97:RNG98 RXA97:RXC98 SGW97:SGY98 SQS97:SQU98 TAO97:TAQ98 TKK97:TKM98 TUG97:TUI98 UEC97:UEE98 UNY97:UOA98 UXU97:UXW98 VHQ97:VHS98 VRM97:VRO98 WBI97:WBK98 WLE97:WLG98 WVA97:WVC98 ID97:ID98 RZ97:RZ98 ABV97:ABV98 ALR97:ALR98 AVN97:AVN98 BFJ97:BFJ98 BPF97:BPF98 BZB97:BZB98 CIX97:CIX98 CST97:CST98 DCP97:DCP98 DML97:DML98 DWH97:DWH98 EGD97:EGD98 EPZ97:EPZ98 EZV97:EZV98 FJR97:FJR98 FTN97:FTN98 GDJ97:GDJ98 GNF97:GNF98 GXB97:GXB98 HGX97:HGX98 HQT97:HQT98 IAP97:IAP98 IKL97:IKL98 IUH97:IUH98 JED97:JED98 JNZ97:JNZ98 JXV97:JXV98 KHR97:KHR98 KRN97:KRN98 LBJ97:LBJ98 LLF97:LLF98 LVB97:LVB98 MEX97:MEX98 MOT97:MOT98 MYP97:MYP98 NIL97:NIL98 NSH97:NSH98 OCD97:OCD98 OLZ97:OLZ98 OVV97:OVV98 PFR97:PFR98 PPN97:PPN98 PZJ97:PZJ98 QJF97:QJF98 QTB97:QTB98 RCX97:RCX98 RMT97:RMT98 RWP97:RWP98 SGL97:SGL98 SQH97:SQH98 TAD97:TAD98 TJZ97:TJZ98 TTV97:TTV98 UDR97:UDR98 UNN97:UNN98 UXJ97:UXJ98 VHF97:VHF98 VRB97:VRB98 WAX97:WAX98 WKT97:WKT98 WUP97:WUP98 IO97:IQ98 SK97:SM98 ACG97:ACI98 UXT100 VHP100 VRL100 WBH100 WLD100 WUZ100 IY100:JA100 SU100:SW100 ACQ100:ACS100 AMM100:AMO100 AWI100:AWK100 BGE100:BGG100 BQA100:BQC100 BZW100:BZY100 CJS100:CJU100 CTO100:CTQ100 DDK100:DDM100 DNG100:DNI100 DXC100:DXE100 EGY100:EHA100 EQU100:EQW100 FAQ100:FAS100 FKM100:FKO100 FUI100:FUK100 GEE100:GEG100 GOA100:GOC100 GXW100:GXY100 HHS100:HHU100 HRO100:HRQ100 IBK100:IBM100 ILG100:ILI100 IVC100:IVE100 JEY100:JFA100 JOU100:JOW100 JYQ100:JYS100 KIM100:KIO100 KSI100:KSK100 LCE100:LCG100 LMA100:LMC100 LVW100:LVY100 MFS100:MFU100 MPO100:MPQ100 MZK100:MZM100 NJG100:NJI100 NTC100:NTE100 OCY100:ODA100 OMU100:OMW100 OWQ100:OWS100 PGM100:PGO100 PQI100:PQK100 QAE100:QAG100 QKA100:QKC100 QTW100:QTY100 RDS100:RDU100 RNO100:RNQ100 RXK100:RXM100 SHG100:SHI100 SRC100:SRE100 TAY100:TBA100 TKU100:TKW100 TUQ100:TUS100 UEM100:UEO100 UOI100:UOK100 UYE100:UYG100 VIA100:VIC100 VRW100:VRY100 WBS100:WBU100 WLO100:WLQ100 WVK100:WVM100 IN100 SJ100 ACF100 AMB100 AVX100 BFT100 BPP100 BZL100 CJH100 CTD100 DCZ100 DMV100 DWR100 EGN100 EQJ100 FAF100 FKB100 FTX100 GDT100 GNP100 GXL100 HHH100 HRD100 IAZ100 IKV100 IUR100 JEN100 JOJ100 JYF100 KIB100 KRX100 LBT100 LLP100 LVL100 MFH100 MPD100 MYZ100 NIV100 NSR100 OCN100 OMJ100 OWF100 PGB100 PPX100 PZT100 QJP100 QTL100 RDH100 RND100 RWZ100 SGV100 SQR100 TAN100 TKJ100 TUF100 UEB100 UNX100 AVY101:AWA102 BFU101:BFW102 BPQ101:BPS102 BZM101:BZO102 CJI101:CJK102 CTE101:CTG102 DDA101:DDC102 DMW101:DMY102 DWS101:DWU102 EGO101:EGQ102 EQK101:EQM102 FAG101:FAI102 FKC101:FKE102 FTY101:FUA102 GDU101:GDW102 GNQ101:GNS102 GXM101:GXO102 HHI101:HHK102 HRE101:HRG102 IBA101:IBC102 IKW101:IKY102 IUS101:IUU102 JEO101:JEQ102 JOK101:JOM102 JYG101:JYI102 KIC101:KIE102 KRY101:KSA102 LBU101:LBW102 LLQ101:LLS102 LVM101:LVO102 MFI101:MFK102 MPE101:MPG102 MZA101:MZC102 NIW101:NIY102 NSS101:NSU102 OCO101:OCQ102 OMK101:OMM102 OWG101:OWI102 PGC101:PGE102 PPY101:PQA102 PZU101:PZW102 QJQ101:QJS102 QTM101:QTO102 RDI101:RDK102 RNE101:RNG102 RXA101:RXC102 SGW101:SGY102 SQS101:SQU102 TAO101:TAQ102 TKK101:TKM102 TUG101:TUI102 UEC101:UEE102 UNY101:UOA102 UXU101:UXW102 VHQ101:VHS102 VRM101:VRO102 WBI101:WBK102 WLE101:WLG102 WVA101:WVC102 ID101:ID102 RZ101:RZ102 ABV101:ABV102 ALR101:ALR102 AVN101:AVN102 BFJ101:BFJ102 BPF101:BPF102 BZB101:BZB102 CIX101:CIX102 CST101:CST102 DCP101:DCP102 DML101:DML102 DWH101:DWH102 EGD101:EGD102 EPZ101:EPZ102 EZV101:EZV102 FJR101:FJR102 FTN101:FTN102 GDJ101:GDJ102 GNF101:GNF102 GXB101:GXB102 HGX101:HGX102 HQT101:HQT102 IAP101:IAP102 IKL101:IKL102 IUH101:IUH102 JED101:JED102 JNZ101:JNZ102 JXV101:JXV102 KHR101:KHR102 KRN101:KRN102 LBJ101:LBJ102 LLF101:LLF102 LVB101:LVB102 MEX101:MEX102 MOT101:MOT102 MYP101:MYP102 NIL101:NIL102 NSH101:NSH102 OCD101:OCD102 OLZ101:OLZ102 OVV101:OVV102 PFR101:PFR102 PPN101:PPN102 PZJ101:PZJ102 QJF101:QJF102 QTB101:QTB102 RCX101:RCX102 RMT101:RMT102 RWP101:RWP102 SGL101:SGL102 SQH101:SQH102 TAD101:TAD102 TJZ101:TJZ102 TTV101:TTV102 UDR101:UDR102 UNN101:UNN102 UXJ101:UXJ102 VHF101:VHF102 VRB101:VRB102 WAX101:WAX102 WKT101:WKT102 WUP101:WUP102 IO101:IQ102 SK101:SM102 ACG101:ACI102 ACG64:ACI65 AVY105:AWA106 BFU105:BFW106 BPQ105:BPS106 BZM105:BZO106 CJI105:CJK106 CTE105:CTG106 DDA105:DDC106 DMW105:DMY106 DWS105:DWU106 EGO105:EGQ106 EQK105:EQM106 FAG105:FAI106 FKC105:FKE106 FTY105:FUA106 GDU105:GDW106 GNQ105:GNS106 GXM105:GXO106 HHI105:HHK106 HRE105:HRG106 IBA105:IBC106 IKW105:IKY106 IUS105:IUU106 JEO105:JEQ106 JOK105:JOM106 JYG105:JYI106 KIC105:KIE106 KRY105:KSA106 LBU105:LBW106 LLQ105:LLS106 LVM105:LVO106 MFI105:MFK106 MPE105:MPG106 MZA105:MZC106 NIW105:NIY106 NSS105:NSU106 OCO105:OCQ106 OMK105:OMM106 OWG105:OWI106 PGC105:PGE106 PPY105:PQA106 PZU105:PZW106 QJQ105:QJS106 QTM105:QTO106 RDI105:RDK106 RNE105:RNG106 RXA105:RXC106 SGW105:SGY106 SQS105:SQU106 TAO105:TAQ106 TKK105:TKM106 TUG105:TUI106 UEC105:UEE106 UNY105:UOA106 UXU105:UXW106 VHQ105:VHS106 VRM105:VRO106 WBI105:WBK106 WLE105:WLG106 WVA105:WVC106 ID105:ID106 RZ105:RZ106 ABV105:ABV106 ALR105:ALR106 AVN105:AVN106 BFJ105:BFJ106 BPF105:BPF106 BZB105:BZB106 CIX105:CIX106 CST105:CST106 DCP105:DCP106 DML105:DML106 DWH105:DWH106 EGD105:EGD106 EPZ105:EPZ106 EZV105:EZV106 FJR105:FJR106 FTN105:FTN106 GDJ105:GDJ106 GNF105:GNF106 GXB105:GXB106 HGX105:HGX106 HQT105:HQT106 IAP105:IAP106 IKL105:IKL106 IUH105:IUH106 JED105:JED106 JNZ105:JNZ106 JXV105:JXV106 KHR105:KHR106 KRN105:KRN106 LBJ105:LBJ106 LLF105:LLF106 LVB105:LVB106 MEX105:MEX106 MOT105:MOT106 MYP105:MYP106 NIL105:NIL106 NSH105:NSH106 OCD105:OCD106 OLZ105:OLZ106 OVV105:OVV106 PFR105:PFR106 PPN105:PPN106 PZJ105:PZJ106 QJF105:QJF106 QTB105:QTB106 RCX105:RCX106 RMT105:RMT106 RWP105:RWP106 SGL105:SGL106 SQH105:SQH106 TAD105:TAD106 TJZ105:TJZ106 TTV105:TTV106 UDR105:UDR106 UNN105:UNN106 UXJ105:UXJ106 VHF105:VHF106 VRB105:VRB106 WAX105:WAX106 WKT105:WKT106 WUP105:WUP106 IO105:IQ106 SK105:SM106 AMC101:AME102 X100:X102 WBV126:WBX126 VRZ126:VSB126 VID126:VIF126 UYH126:UYJ126 UOL126:UON126 UEP126:UER126 TUT126:TUV126 TKX126:TKZ126 TBB126:TBD126 SRF126:SRH126 SHJ126:SHL126 RXN126:RXP126 RNR126:RNT126 RDV126:RDX126 QTZ126:QUB126 QKD126:QKF126 QAH126:QAJ126 PQL126:PQN126 PGP126:PGR126 OWT126:OWV126 OMX126:OMZ126 ODB126:ODD126 NTF126:NTH126 NJJ126:NJL126 MZN126:MZP126 MPR126:MPT126 MFV126:MFX126 LVZ126:LWB126 LMD126:LMF126 LCH126:LCJ126 KSL126:KSN126 KIP126:KIR126 JYT126:JYV126 JOX126:JOZ126 JFB126:JFD126 IVF126:IVH126 ILJ126:ILL126 IBN126:IBP126 HRR126:HRT126 HHV126:HHX126 GXZ126:GYB126 GOD126:GOF126 GEH126:GEJ126 FUL126:FUN126 FKP126:FKR126 FAT126:FAV126 EQX126:EQZ126 EHB126:EHD126 DXF126:DXH126 DNJ126:DNL126 DDN126:DDP126 CTR126:CTT126 CJV126:CJX126 BZZ126:CAB126 BQD126:BQF126 BGH126:BGJ126 AWL126:AWN126 AMP126:AMR126 ACT126:ACV126 SX126:SZ126 JB126:JD126 WVC126 WLG126 WBK126 VRO126 VHS126 UXW126 UOA126 UEE126 TUI126 TKM126 TAQ126 SQU126 SGY126 RXC126 RNG126 RDK126 QTO126 QJS126 PZW126 PQA126 PGE126 OWI126 OMM126 OCQ126 NSU126 NIY126 MZC126 MPG126 MFK126 LVO126 LLS126 LBW126 KSA126 KIE126 JYI126 JOM126 JEQ126 IUU126 IKY126 IBC126 HRG126 HHK126 GXO126 GNS126 GDW126 FUA126 FKE126 FAI126 EQM126 EGQ126 DWU126 DMY126 DDC126 CTG126 CJK126 BZO126 BPS126 BFW126 AWA126 AME126 ACI126 SM126 IQ126 WVN126:WVP126 Y125:AA127 R129:R131 BZI128 BPM128 CJE128 CTA128 DCW128 DMS128 DWO128 EGK128 EQG128 FAC128 FJY128 FTU128 GDQ128 GNM128 GXI128 HHE128 HRA128 IAW128 IKS128 IUO128 JEK128 JOG128 JYC128 KHY128 KRU128 LBQ128 LLM128 LVI128 MFE128 MPA128 MYW128 NIS128 NSO128 OCK128 OMG128 OWC128 PFY128 PPU128 PZQ128 QJM128 QTI128 RDE128 RNA128 RWW128 SGS128 SQO128 TAK128 TKG128 TUC128 UDY128 UNU128 UXQ128 VHM128 VRI128 WBE128 WLA128 WUW128 IV128:IX128 SR128:ST128 ACN128:ACP128 AMJ128:AML128 AWF128:AWH128 BGB128:BGD128 BPX128:BPZ128 BZT128:BZV128 CJP128:CJR128 CTL128:CTN128 DDH128:DDJ128 DND128:DNF128 DWZ128:DXB128 EGV128:EGX128 EQR128:EQT128 FAN128:FAP128 FKJ128:FKL128 FUF128:FUH128 GEB128:GED128 GNX128:GNZ128 GXT128:GXV128 HHP128:HHR128 HRL128:HRN128 IBH128:IBJ128 ILD128:ILF128 IUZ128:IVB128 JEV128:JEX128 JOR128:JOT128 JYN128:JYP128 KIJ128:KIL128 KSF128:KSH128 LCB128:LCD128 LLX128:LLZ128 LVT128:LVV128 MFP128:MFR128 MPL128:MPN128 MZH128:MZJ128 NJD128:NJF128 NSZ128:NTB128 OCV128:OCX128 OMR128:OMT128 OWN128:OWP128 PGJ128:PGL128 PQF128:PQH128 QAB128:QAD128 QJX128:QJZ128 QTT128:QTV128 RDP128:RDR128 RNL128:RNN128 RXH128:RXJ128 SHD128:SHF128 SQZ128:SRB128 TAV128:TAX128 TKR128:TKT128 TUN128:TUP128 UEJ128:UEL128 UOF128:UOH128 UYB128:UYD128 VHX128:VHZ128 VRT128:VRV128 WBP128:WBR128 WLL128:WLN128 WVH128:WVJ128 IK128 SG128 ACC128 ALY128 Y59:Y60 BGC140 BPY140 BZU140 CJQ140 CTM140 DDI140 DNE140 DXA140 EGW140 EQS140 FAO140 FKK140 FUG140 GEC140 GNY140 GXU140 HHQ140 HRM140 IBI140 ILE140 IVA140 JEW140 JOS140 JYO140 KIK140 KSG140 LCC140 LLY140 LVU140 MFQ140 MPM140 MZI140 NJE140 NTA140 OCW140 OMS140 OWO140 PGK140 PQG140 QAC140 QJY140 QTU140 RDQ140 RNM140 RXI140 SHE140 SRA140 TAW140 TKS140 TUO140 UEK140 UOG140 UYC140 VHY140 VRU140 WBQ140 WLM140 WVI140 JH140:JJ140 TD140:TF140 ACZ140:ADB140 AMV140:AMX140 AWR140:AWT140 BGN140:BGP140 BQJ140:BQL140 CAF140:CAH140 CKB140:CKD140 CTX140:CTZ140 DDT140:DDV140 DNP140:DNR140 DXL140:DXN140 EHH140:EHJ140 ERD140:ERF140 FAZ140:FBB140 FKV140:FKX140 FUR140:FUT140 GEN140:GEP140 GOJ140:GOL140 GYF140:GYH140 HIB140:HID140 HRX140:HRZ140 IBT140:IBV140 ILP140:ILR140 IVL140:IVN140 JFH140:JFJ140 JPD140:JPF140 JYZ140:JZB140 KIV140:KIX140 KSR140:KST140 LCN140:LCP140 LMJ140:LML140 LWF140:LWH140 MGB140:MGD140 MPX140:MPZ140 MZT140:MZV140 NJP140:NJR140 NTL140:NTN140 ODH140:ODJ140 OND140:ONF140 OWZ140:OXB140 PGV140:PGX140 PQR140:PQT140 QAN140:QAP140 QKJ140:QKL140 QUF140:QUH140 REB140:RED140 RNX140:RNZ140 RXT140:RXV140 SHP140:SHR140 SRL140:SRN140 TBH140:TBJ140 TLD140:TLF140 TUZ140:TVB140 UEV140:UEX140 UOR140:UOT140 UYN140:UYP140 VIJ140:VIL140 VSF140:VSH140 WCB140:WCD140 WLX140:WLZ140 WVT140:WVV140 IW140 SS140 ACO140 AMK140 BGC143 BPY143 BZU143 CJQ143 CTM143 DDI143 DNE143 DXA143 EGW143 EQS143 FAO143 FKK143 FUG143 GEC143 GNY143 GXU143 HHQ143 HRM143 IBI143 ILE143 IVA143 JEW143 JOS143 JYO143 KIK143 KSG143 LCC143 LLY143 LVU143 MFQ143 MPM143 MZI143 NJE143 NTA143 OCW143 OMS143 OWO143 PGK143 PQG143 QAC143 QJY143 QTU143 RDQ143 RNM143 RXI143 SHE143 SRA143 TAW143 TKS143 TUO143 UEK143 UOG143 UYC143 VHY143 VRU143 WBQ143 WLM143 WVI143 JH143:JJ143 TD143:TF143 ACZ143:ADB143 AMV143:AMX143 AWR143:AWT143 BGN143:BGP143 BQJ143:BQL143 CAF143:CAH143 CKB143:CKD143 CTX143:CTZ143 DDT143:DDV143 DNP143:DNR143 DXL143:DXN143 EHH143:EHJ143 ERD143:ERF143 FAZ143:FBB143 FKV143:FKX143 FUR143:FUT143 GEN143:GEP143 GOJ143:GOL143 GYF143:GYH143 HIB143:HID143 HRX143:HRZ143 IBT143:IBV143 ILP143:ILR143 IVL143:IVN143 JFH143:JFJ143 JPD143:JPF143 JYZ143:JZB143 KIV143:KIX143 KSR143:KST143 LCN143:LCP143 LMJ143:LML143 LWF143:LWH143 MGB143:MGD143 MPX143:MPZ143 MZT143:MZV143 NJP143:NJR143 NTL143:NTN143 ODH143:ODJ143 OND143:ONF143 OWZ143:OXB143 PGV143:PGX143 PQR143:PQT143 QAN143:QAP143 QKJ143:QKL143 QUF143:QUH143 REB143:RED143 RNX143:RNZ143 RXT143:RXV143 SHP143:SHR143 SRL143:SRN143 TBH143:TBJ143 TLD143:TLF143 TUZ143:TVB143 UEV143:UEX143 UOR143:UOT143 UYN143:UYP143 VIJ143:VIL143 VSF143:VSH143 WCB143:WCD143 WLX143:WLZ143 WVT143:WVV143 IW143 SS143 ACO143 AMK143 AWG146 BGC146 BPY146 BZU146 CJQ146 CTM146 DDI146 DNE146 DXA146 EGW146 EQS146 FAO146 FKK146 FUG146 GEC146 GNY146 GXU146 HHQ146 HRM146 IBI146 ILE146 IVA146 JEW146 JOS146 JYO146 KIK146 KSG146 LCC146 LLY146 LVU146 MFQ146 MPM146 MZI146 NJE146 NTA146 OCW146 OMS146 OWO146 PGK146 PQG146 QAC146 QJY146 QTU146 RDQ146 RNM146 RXI146 SHE146 SRA146 TAW146 TKS146 TUO146 UEK146 UOG146 UYC146 VHY146 VRU146 WBQ146 WLM146 WVI146 JH146:JJ146 TD146:TF146 ACZ146:ADB146 AMV146:AMX146 AWR146:AWT146 BGN146:BGP146 BQJ146:BQL146 CAF146:CAH146 CKB146:CKD146 CTX146:CTZ146 DDT146:DDV146 DNP146:DNR146 DXL146:DXN146 EHH146:EHJ146 ERD146:ERF146 FAZ146:FBB146 FKV146:FKX146 FUR146:FUT146 GEN146:GEP146 GOJ146:GOL146 GYF146:GYH146 HIB146:HID146 HRX146:HRZ146 IBT146:IBV146 ILP146:ILR146 IVL146:IVN146 JFH146:JFJ146 JPD146:JPF146 JYZ146:JZB146 KIV146:KIX146 KSR146:KST146 LCN146:LCP146 LMJ146:LML146 LWF146:LWH146 MGB146:MGD146 MPX146:MPZ146 MZT146:MZV146 NJP146:NJR146 NTL146:NTN146 ODH146:ODJ146 OND146:ONF146 OWZ146:OXB146 PGV146:PGX146 PQR146:PQT146 QAN146:QAP146 QKJ146:QKL146 QUF146:QUH146 REB146:RED146 RNX146:RNZ146 RXT146:RXV146 SHP146:SHR146 SRL146:SRN146 TBH146:TBJ146 TLD146:TLF146 TUZ146:TVB146 UEV146:UEX146 UOR146:UOT146 UYN146:UYP146 VIJ146:VIL146 VSF146:VSH146 WCB146:WCD146 WLX146:WLZ146 WVT146:WVV146 IW146 SS146 ACO146 AMK146 AWG148 BGC148 BPY148 BZU148 CJQ148 CTM148 DDI148 DNE148 DXA148 EGW148 EQS148 FAO148 FKK148 FUG148 GEC148 GNY148 GXU148 HHQ148 HRM148 IBI148 ILE148 IVA148 JEW148 JOS148 JYO148 KIK148 KSG148 LCC148 LLY148 LVU148 MFQ148 MPM148 MZI148 NJE148 NTA148 OCW148 OMS148 OWO148 PGK148 PQG148 QAC148 QJY148 QTU148 RDQ148 RNM148 RXI148 SHE148 SRA148 TAW148 TKS148 TUO148 UEK148 UOG148 UYC148 VHY148 VRU148 WBQ148 WLM148 WVI148 JH148:JJ148 TD148:TF148 ACZ148:ADB148 AMV148:AMX148 AWR148:AWT148 BGN148:BGP148 BQJ148:BQL148 CAF148:CAH148 CKB148:CKD148 CTX148:CTZ148 DDT148:DDV148 DNP148:DNR148 DXL148:DXN148 EHH148:EHJ148 ERD148:ERF148 FAZ148:FBB148 FKV148:FKX148 FUR148:FUT148 GEN148:GEP148 GOJ148:GOL148 GYF148:GYH148 HIB148:HID148 HRX148:HRZ148 IBT148:IBV148 ILP148:ILR148 IVL148:IVN148 JFH148:JFJ148 JPD148:JPF148 JYZ148:JZB148 KIV148:KIX148 KSR148:KST148 LCN148:LCP148 LMJ148:LML148 LWF148:LWH148 MGB148:MGD148 MPX148:MPZ148 MZT148:MZV148 NJP148:NJR148 NTL148:NTN148 ODH148:ODJ148 OND148:ONF148 OWZ148:OXB148 PGV148:PGX148 PQR148:PQT148 QAN148:QAP148 QKJ148:QKL148 QUF148:QUH148 REB148:RED148 RNX148:RNZ148 RXT148:RXV148 SHP148:SHR148 SRL148:SRN148 TBH148:TBJ148 TLD148:TLF148 TUZ148:TVB148 UEV148:UEX148 UOR148:UOT148 UYN148:UYP148 VIJ148:VIL148 VSF148:VSH148 WCB148:WCD148 WLX148:WLZ148 WVT148:WVV148 IW148 SS148 ACO148 AMK148 BGC150 BPY150 BZU150 CJQ150 CTM150 DDI150 DNE150 DXA150 EGW150 EQS150 FAO150 FKK150 FUG150 GEC150 GNY150 GXU150 HHQ150 HRM150 IBI150 ILE150 IVA150 JEW150 JOS150 JYO150 KIK150 KSG150 LCC150 LLY150 LVU150 MFQ150 MPM150 MZI150 NJE150 NTA150 OCW150 OMS150 OWO150 PGK150 PQG150 QAC150 QJY150 QTU150 RDQ150 RNM150 RXI150 SHE150 SRA150 TAW150 TKS150 TUO150 UEK150 UOG150 UYC150 VHY150 VRU150 WBQ150 WLM150 WVI150 JH150:JJ150 TD150:TF150 ACZ150:ADB150 AMV150:AMX150 AWR150:AWT150 BGN150:BGP150 BQJ150:BQL150 CAF150:CAH150 CKB150:CKD150 CTX150:CTZ150 DDT150:DDV150 DNP150:DNR150 DXL150:DXN150 EHH150:EHJ150 ERD150:ERF150 FAZ150:FBB150 FKV150:FKX150 FUR150:FUT150 GEN150:GEP150 GOJ150:GOL150 GYF150:GYH150 HIB150:HID150 HRX150:HRZ150 IBT150:IBV150 ILP150:ILR150 IVL150:IVN150 JFH150:JFJ150 JPD150:JPF150 JYZ150:JZB150 KIV150:KIX150 KSR150:KST150 LCN150:LCP150 LMJ150:LML150 LWF150:LWH150 MGB150:MGD150 MPX150:MPZ150 MZT150:MZV150 NJP150:NJR150 NTL150:NTN150 ODH150:ODJ150 OND150:ONF150 OWZ150:OXB150 PGV150:PGX150 PQR150:PQT150 QAN150:QAP150 QKJ150:QKL150 QUF150:QUH150 REB150:RED150 RNX150:RNZ150 RXT150:RXV150 SHP150:SHR150 SRL150:SRN150 TBH150:TBJ150 TLD150:TLF150 TUZ150:TVB150 UEV150:UEX150 UOR150:UOT150 UYN150:UYP150 VIJ150:VIL150 VSF150:VSH150 WCB150:WCD150 WLX150:WLZ150 WVT150:WVV150 IW150 SS150 ACO150 AMK150 BGJ121 BGC186 BPY186 BZU186 CJQ186 CTM186 DDI186 DNE186 DXA186 EGW186 EQS186 FAO186 FKK186 FUG186 GEC186 GNY186 GXU186 HHQ186 HRM186 IBI186 ILE186 IVA186 JEW186 JOS186 JYO186 KIK186 KSG186 LCC186 LLY186 LVU186 MFQ186 MPM186 MZI186 NJE186 NTA186 OCW186 OMS186 OWO186 PGK186 PQG186 QAC186 QJY186 QTU186 RDQ186 RNM186 RXI186 SHE186 SRA186 TAW186 TKS186 TUO186 UEK186 UOG186 UYC186 VHY186 VRU186 WBQ186 WLM186 WVI186 JH186:JJ186 TD186:TF186 ACZ186:ADB186 AMV186:AMX186 AWR186:AWT186 BGN186:BGP186 BQJ186:BQL186 CAF186:CAH186 CKB186:CKD186 CTX186:CTZ186 DDT186:DDV186 DNP186:DNR186 DXL186:DXN186 EHH186:EHJ186 ERD186:ERF186 FAZ186:FBB186 FKV186:FKX186 FUR186:FUT186 GEN186:GEP186 GOJ186:GOL186 GYF186:GYH186 HIB186:HID186 HRX186:HRZ186 IBT186:IBV186 ILP186:ILR186 IVL186:IVN186 JFH186:JFJ186 JPD186:JPF186 JYZ186:JZB186 KIV186:KIX186 KSR186:KST186 LCN186:LCP186 LMJ186:LML186 LWF186:LWH186 MGB186:MGD186 MPX186:MPZ186 MZT186:MZV186 NJP186:NJR186 NTL186:NTN186 ODH186:ODJ186 OND186:ONF186 OWZ186:OXB186 PGV186:PGX186 PQR186:PQT186 QAN186:QAP186 QKJ186:QKL186 QUF186:QUH186 REB186:RED186 RNX186:RNZ186 RXT186:RXV186 SHP186:SHR186 SRL186:SRN186 TBH186:TBJ186 TLD186:TLF186 TUZ186:TVB186 UEV186:UEX186 UOR186:UOT186 UYN186:UYP186 VIJ186:VIL186 VSF186:VSH186 WCB186:WCD186 WLX186:WLZ186 WVT186:WVV186 IW186 SS186 ACO186 AMK186 AMV144 ACG68:ACI69 ACG93:ACI94 JH249 Y44:Y45 P43:P44 P46:P47 P49:P50 Y50:Y51 Y53:Y54 P52:P53 P58:P59 P55:P56 AVU128 AWG132 ACV129 AWN129 SZ129 JD129 WWA129:WWC129 WME129:WMG129 WCI129:WCK129 VSM129:VSO129 VIQ129:VIS129 UYU129:UYW129 UOY129:UPA129 UFC129:UFE129 TVG129:TVI129 TLK129:TLM129 TBO129:TBQ129 SRS129:SRU129 SHW129:SHY129 RYA129:RYC129 ROE129:ROG129 REI129:REK129 QUM129:QUO129 QKQ129:QKS129 QAU129:QAW129 PQY129:PRA129 PHC129:PHE129 OXG129:OXI129 ONK129:ONM129 ODO129:ODQ129 NTS129:NTU129 NJW129:NJY129 NAA129:NAC129 MQE129:MQG129 MGI129:MGK129 LWM129:LWO129 LMQ129:LMS129 LCU129:LCW129 KSY129:KTA129 KJC129:KJE129 JZG129:JZI129 JPK129:JPM129 JFO129:JFQ129 IVS129:IVU129 ILW129:ILY129 ICA129:ICC129 HSE129:HSG129 HII129:HIK129 GYM129:GYO129 GOQ129:GOS129 GEU129:GEW129 FUY129:FVA129 FLC129:FLE129 FBG129:FBI129 ERK129:ERM129 EHO129:EHQ129 DXS129:DXU129 DNW129:DNY129 DEA129:DEC129 CUE129:CUG129 CKI129:CKK129 CAM129:CAO129 BQQ129:BQS129 BGU129:BGW129 AWY129:AXA129 ANC129:ANE129 ADG129:ADI129 TK129:TM129 JO129:JQ129 WVP129 WLT129 WBX129 VSB129 VIF129 UYJ129 UON129 UER129 TUV129 TKZ129 TBD129 SRH129 SHL129 RXP129 RNT129 RDX129 QUB129 QKF129 QAJ129 PQN129 PGR129 OWV129 OMZ129 ODD129 NTH129 NJL129 MZP129 MPT129 MFX129 LWB129 LMF129 LCJ129 KSN129 KIR129 JYV129 JOZ129 JFD129 IVH129 ILL129 IBP129 HRT129 HHX129 GYB129 GOF129 GEJ129 FUN129 FKR129 FAV129 EQZ129 EHD129 DXH129 DNL129 DDP129 CTT129 CJX129 CAB129 BQF129 BGJ129 AWF123 BPZ114 BZV114 BGD114 AWH114 AML114 ACP114 ST114 IX114 WVU114:WVW114 WLY114:WMA114 WCC114:WCE114 VSG114:VSI114 VIK114:VIM114 UYO114:UYQ114 UOS114:UOU114 UEW114:UEY114 TVA114:TVC114 TLE114:TLG114 TBI114:TBK114 SRM114:SRO114 SHQ114:SHS114 RXU114:RXW114 RNY114:ROA114 REC114:REE114 QUG114:QUI114 QKK114:QKM114 QAO114:QAQ114 PQS114:PQU114 PGW114:PGY114 OXA114:OXC114 ONE114:ONG114 ODI114:ODK114 NTM114:NTO114 NJQ114:NJS114 MZU114:MZW114 MPY114:MQA114 MGC114:MGE114 LWG114:LWI114 LMK114:LMM114 LCO114:LCQ114 KSS114:KSU114 KIW114:KIY114 JZA114:JZC114 JPE114:JPG114 JFI114:JFK114 IVM114:IVO114 ILQ114:ILS114 IBU114:IBW114 HRY114:HSA114 HIC114:HIE114 GYG114:GYI114 GOK114:GOM114 GEO114:GEQ114 FUS114:FUU114 FKW114:FKY114 FBA114:FBC114 ERE114:ERG114 EHI114:EHK114 DXM114:DXO114 DNQ114:DNS114 DDU114:DDW114 CTY114:CUA114 CKC114:CKE114 CAG114:CAI114 BQK114:BQM114 BGO114:BGQ114 AWS114:AWU114 AMW114:AMY114 ADA114:ADC114 TE114:TG114 JI114:JK114 WVJ114 WLN114 WBR114 VRV114 VHZ114 UYD114 UOH114 UEL114 TUP114 TKT114 TAX114 SRB114 SHF114 RXJ114 RNN114 RDR114 QTV114 QJZ114 QAD114 PQH114 PGL114 OWP114 OMT114 OCX114 NTB114 NJF114 MZJ114 MPN114 MFR114 LVV114 LLZ114 LCD114 KSH114 KIL114 JYP114 JOT114 JEX114 IVB114 ILF114 IBJ114 HRN114 HHR114 GXV114 GNZ114 GED114 FUH114 FKL114 FAP114 EQT114 EGX114 DXB114 DNF114 DDJ114 CTN114 CJR114 BGJ115 AMR115 ACV115 AWN115 SZ115 JD115 WWA115:WWC115 WME115:WMG115 WCI115:WCK115 VSM115:VSO115 VIQ115:VIS115 UYU115:UYW115 UOY115:UPA115 UFC115:UFE115 TVG115:TVI115 TLK115:TLM115 TBO115:TBQ115 SRS115:SRU115 SHW115:SHY115 RYA115:RYC115 ROE115:ROG115 REI115:REK115 QUM115:QUO115 QKQ115:QKS115 QAU115:QAW115 PQY115:PRA115 PHC115:PHE115 OXG115:OXI115 ONK115:ONM115 ODO115:ODQ115 NTS115:NTU115 NJW115:NJY115 NAA115:NAC115 MQE115:MQG115 MGI115:MGK115 LWM115:LWO115 LMQ115:LMS115 LCU115:LCW115 KSY115:KTA115 KJC115:KJE115 JZG115:JZI115 JPK115:JPM115 JFO115:JFQ115 IVS115:IVU115 ILW115:ILY115 ICA115:ICC115 HSE115:HSG115 HII115:HIK115 GYM115:GYO115 GOQ115:GOS115 GEU115:GEW115 FUY115:FVA115 FLC115:FLE115 FBG115:FBI115 ERK115:ERM115 EHO115:EHQ115 DXS115:DXU115 DNW115:DNY115 DEA115:DEC115 CUE115:CUG115 CKI115:CKK115 CAM115:CAO115 BQQ115:BQS115 BGU115:BGW115 AWY115:AXA115 ANC115:ANE115 ADG115:ADI115 TK115:TM115 JO115:JQ115 WVP115 WLT115 WBX115 VSB115 VIF115 UYJ115 UON115 UER115 TUV115 TKZ115 TBD115 SRH115 SHL115 RXP115 RNT115 RDX115 QUB115 QKF115 QAJ115 PQN115 PGR115 OWV115 OMZ115 ODD115 NTH115 NJL115 MZP115 MPT115 MFX115 LWB115 LMF115 LCJ115 KSN115 KIR115 JYV115 JOZ115 JFD115 IVH115 ILL115 IBP115 HRT115 HHX115 GYB115 GOF115 GEJ115 FUN115 FKR115 FAV115 EQZ115 EHD115 DXH115 DNL115 DDP115 CTT115 CJX115 CAB115 BQF115 N111:N121 BPZ116 BZV116 BGD116 AWH116 AML116 ACP116 ST116 IX116 WVU116:WVW116 WLY116:WMA116 WCC116:WCE116 VSG116:VSI116 VIK116:VIM116 UYO116:UYQ116 UOS116:UOU116 UEW116:UEY116 TVA116:TVC116 TLE116:TLG116 TBI116:TBK116 SRM116:SRO116 SHQ116:SHS116 RXU116:RXW116 RNY116:ROA116 REC116:REE116 QUG116:QUI116 QKK116:QKM116 QAO116:QAQ116 PQS116:PQU116 PGW116:PGY116 OXA116:OXC116 ONE116:ONG116 ODI116:ODK116 NTM116:NTO116 NJQ116:NJS116 MZU116:MZW116 MPY116:MQA116 MGC116:MGE116 LWG116:LWI116 LMK116:LMM116 LCO116:LCQ116 KSS116:KSU116 KIW116:KIY116 JZA116:JZC116 JPE116:JPG116 JFI116:JFK116 IVM116:IVO116 ILQ116:ILS116 IBU116:IBW116 HRY116:HSA116 HIC116:HIE116 GYG116:GYI116 GOK116:GOM116 GEO116:GEQ116 FUS116:FUU116 FKW116:FKY116 FBA116:FBC116 ERE116:ERG116 EHI116:EHK116 DXM116:DXO116 DNQ116:DNS116 DDU116:DDW116 CTY116:CUA116 CKC116:CKE116 CAG116:CAI116 BQK116:BQM116 BGO116:BGQ116 AWS116:AWU116 AMW116:AMY116 ADA116:ADC116 TE116:TG116 JI116:JK116 WVJ116 WLN116 WBR116 VRV116 VHZ116 UYD116 UOH116 UEL116 TUP116 TKT116 TAX116 SRB116 SHF116 RXJ116 RNN116 RDR116 QTV116 QJZ116 QAD116 PQH116 PGL116 OWP116 OMT116 OCX116 NTB116 NJF116 MZJ116 MPN116 MFR116 LVV116 LLZ116 LCD116 KSH116 KIL116 JYP116 JOT116 JEX116 IVB116 ILF116 IBJ116 HRN116 HHR116 GXV116 GNZ116 GED116 FUH116 FKL116 FAP116 EQT116 EGX116 DXB116 DNF116 DDJ116 CTN116 CJR116 BGJ117 AMR117 ACV117 AWN117 SZ117 JD117 WWA117:WWC117 WME117:WMG117 WCI117:WCK117 VSM117:VSO117 VIQ117:VIS117 UYU117:UYW117 UOY117:UPA117 UFC117:UFE117 TVG117:TVI117 TLK117:TLM117 TBO117:TBQ117 SRS117:SRU117 SHW117:SHY117 RYA117:RYC117 ROE117:ROG117 REI117:REK117 QUM117:QUO117 QKQ117:QKS117 QAU117:QAW117 PQY117:PRA117 PHC117:PHE117 OXG117:OXI117 ONK117:ONM117 ODO117:ODQ117 NTS117:NTU117 NJW117:NJY117 NAA117:NAC117 MQE117:MQG117 MGI117:MGK117 LWM117:LWO117 LMQ117:LMS117 LCU117:LCW117 KSY117:KTA117 KJC117:KJE117 JZG117:JZI117 JPK117:JPM117 JFO117:JFQ117 IVS117:IVU117 ILW117:ILY117 ICA117:ICC117 HSE117:HSG117 HII117:HIK117 GYM117:GYO117 GOQ117:GOS117 GEU117:GEW117 FUY117:FVA117 FLC117:FLE117 FBG117:FBI117 ERK117:ERM117 EHO117:EHQ117 DXS117:DXU117 DNW117:DNY117 DEA117:DEC117 CUE117:CUG117 CKI117:CKK117 CAM117:CAO117 BQQ117:BQS117 BGU117:BGW117 AWY117:AXA117 ANC117:ANE117 ADG117:ADI117 TK117:TM117 JO117:JQ117 WVP117 WLT117 WBX117 VSB117 VIF117 UYJ117 UON117 UER117 TUV117 TKZ117 TBD117 SRH117 SHL117 RXP117 RNT117 RDX117 QUB117 QKF117 QAJ117 PQN117 PGR117 OWV117 OMZ117 ODD117 NTH117 NJL117 MZP117 MPT117 MFX117 LWB117 LMF117 LCJ117 KSN117 KIR117 JYV117 JOZ117 JFD117 IVH117 ILL117 IBP117 HRT117 HHX117 GYB117 GOF117 GEJ117 FUN117 FKR117 FAV117 EQZ117 EHD117 DXH117 DNL117 DDP117 CTT117 CJX117 CAB117 BQF117 CJR118 CTN122 BPZ118 BZV118 BGD118 AWH118 AML118 ACP118 ST118 IX118 WVU118:WVW118 WLY118:WMA118 WCC118:WCE118 VSG118:VSI118 VIK118:VIM118 UYO118:UYQ118 UOS118:UOU118 UEW118:UEY118 TVA118:TVC118 TLE118:TLG118 TBI118:TBK118 SRM118:SRO118 SHQ118:SHS118 RXU118:RXW118 RNY118:ROA118 REC118:REE118 QUG118:QUI118 QKK118:QKM118 QAO118:QAQ118 PQS118:PQU118 PGW118:PGY118 OXA118:OXC118 ONE118:ONG118 ODI118:ODK118 NTM118:NTO118 NJQ118:NJS118 MZU118:MZW118 MPY118:MQA118 MGC118:MGE118 LWG118:LWI118 LMK118:LMM118 LCO118:LCQ118 KSS118:KSU118 KIW118:KIY118 JZA118:JZC118 JPE118:JPG118 JFI118:JFK118 IVM118:IVO118 ILQ118:ILS118 IBU118:IBW118 HRY118:HSA118 HIC118:HIE118 GYG118:GYI118 GOK118:GOM118 GEO118:GEQ118 FUS118:FUU118 FKW118:FKY118 FBA118:FBC118 ERE118:ERG118 EHI118:EHK118 DXM118:DXO118 DNQ118:DNS118 DDU118:DDW118 CTY118:CUA118 CKC118:CKE118 CAG118:CAI118 BQK118:BQM118 BGO118:BGQ118 AWS118:AWU118 AMW118:AMY118 ADA118:ADC118 TE118:TG118 JI118:JK118 WVJ118 WLN118 WBR118 VRV118 VHZ118 UYD118 UOH118 UEL118 TUP118 TKT118 TAX118 SRB118 SHF118 RXJ118 RNN118 RDR118 QTV118 QJZ118 QAD118 PQH118 PGL118 OWP118 OMT118 OCX118 NTB118 NJF118 MZJ118 MPN118 MFR118 LVV118 LLZ118 LCD118 KSH118 KIL118 JYP118 JOT118 JEX118 IVB118 ILF118 IBJ118 HRN118 HHR118 GXV118 GNZ118 GED118 FUH118 FKL118 FAP118 EQT118 EGX118 DXB118 DNF118 DDJ118 CTN118 BGJ119 AMR119 ACV119 AWN119 SZ119 JD119 WWA119:WWC119 WME119:WMG119 WCI119:WCK119 VSM119:VSO119 VIQ119:VIS119 UYU119:UYW119 UOY119:UPA119 UFC119:UFE119 TVG119:TVI119 TLK119:TLM119 TBO119:TBQ119 SRS119:SRU119 SHW119:SHY119 RYA119:RYC119 ROE119:ROG119 REI119:REK119 QUM119:QUO119 QKQ119:QKS119 QAU119:QAW119 PQY119:PRA119 PHC119:PHE119 OXG119:OXI119 ONK119:ONM119 ODO119:ODQ119 NTS119:NTU119 NJW119:NJY119 NAA119:NAC119 MQE119:MQG119 MGI119:MGK119 LWM119:LWO119 LMQ119:LMS119 LCU119:LCW119 KSY119:KTA119 KJC119:KJE119 JZG119:JZI119 JPK119:JPM119 JFO119:JFQ119 IVS119:IVU119 ILW119:ILY119 ICA119:ICC119 HSE119:HSG119 HII119:HIK119 GYM119:GYO119 GOQ119:GOS119 GEU119:GEW119 FUY119:FVA119 FLC119:FLE119 FBG119:FBI119 ERK119:ERM119 EHO119:EHQ119 DXS119:DXU119 DNW119:DNY119 DEA119:DEC119 CUE119:CUG119 CKI119:CKK119 CAM119:CAO119 BQQ119:BQS119 BGU119:BGW119 AWY119:AXA119 ANC119:ANE119 ADG119:ADI119 TK119:TM119 JO119:JQ119 WVP119 WLT119 WBX119 VSB119 VIF119 UYJ119 UON119 UER119 TUV119 TKZ119 TBD119 SRH119 SHL119 RXP119 RNT119 RDX119 QUB119 QKF119 QAJ119 PQN119 PGR119 OWV119 OMZ119 ODD119 NTH119 NJL119 MZP119 MPT119 MFX119 LWB119 LMF119 LCJ119 KSN119 KIR119 JYV119 JOZ119 JFD119 IVH119 ILL119 IBP119 HRT119 HHX119 GYB119 GOF119 GEJ119 FUN119 FKR119 FAV119 EQZ119 EHD119 DXH119 DNL119 DDP119 CTT119 CJX119 CAB119 BQF119 CTN120 CJR120 BPZ120 BZV120 BGD120 AWH120 AML120 ACP120 ST120 IX120 WVU120:WVW120 WLY120:WMA120 WCC120:WCE120 VSG120:VSI120 VIK120:VIM120 UYO120:UYQ120 UOS120:UOU120 UEW120:UEY120 TVA120:TVC120 TLE120:TLG120 TBI120:TBK120 SRM120:SRO120 SHQ120:SHS120 RXU120:RXW120 RNY120:ROA120 REC120:REE120 QUG120:QUI120 QKK120:QKM120 QAO120:QAQ120 PQS120:PQU120 PGW120:PGY120 OXA120:OXC120 ONE120:ONG120 ODI120:ODK120 NTM120:NTO120 NJQ120:NJS120 MZU120:MZW120 MPY120:MQA120 MGC120:MGE120 LWG120:LWI120 LMK120:LMM120 LCO120:LCQ120 KSS120:KSU120 KIW120:KIY120 JZA120:JZC120 JPE120:JPG120 JFI120:JFK120 IVM120:IVO120 ILQ120:ILS120 IBU120:IBW120 HRY120:HSA120 HIC120:HIE120 GYG120:GYI120 GOK120:GOM120 GEO120:GEQ120 FUS120:FUU120 FKW120:FKY120 FBA120:FBC120 ERE120:ERG120 EHI120:EHK120 DXM120:DXO120 DNQ120:DNS120 DDU120:DDW120 CTY120:CUA120 CKC120:CKE120 CAG120:CAI120 BQK120:BQM120 BGO120:BGQ120 AWS120:AWU120 AMW120:AMY120 ADA120:ADC120 TE120:TG120 JI120:JK120 WVJ120 WLN120 WBR120 VRV120 VHZ120 UYD120 UOH120 UEL120 TUP120 TKT120 TAX120 SRB120 SHF120 RXJ120 RNN120 RDR120 QTV120 QJZ120 QAD120 PQH120 PGL120 OWP120 OMT120 OCX120 NTB120 NJF120 MZJ120 MPN120 MFR120 LVV120 LLZ120 LCD120 KSH120 KIL120 JYP120 JOT120 JEX120 IVB120 ILF120 IBJ120 HRN120 HHR120 GXV120 GNZ120 GED120 FUH120 FKL120 FAP120 EQT120 EGX120 DXB120 DNF120 DDJ120 DDJ122 AMR121 ACV121 AWN121 SZ121 JD121 WWA121:WWC121 WME121:WMG121 WCI121:WCK121 VSM121:VSO121 VIQ121:VIS121 UYU121:UYW121 UOY121:UPA121 UFC121:UFE121 TVG121:TVI121 TLK121:TLM121 TBO121:TBQ121 SRS121:SRU121 SHW121:SHY121 RYA121:RYC121 ROE121:ROG121 REI121:REK121 QUM121:QUO121 QKQ121:QKS121 QAU121:QAW121 PQY121:PRA121 PHC121:PHE121 OXG121:OXI121 ONK121:ONM121 ODO121:ODQ121 NTS121:NTU121 NJW121:NJY121 NAA121:NAC121 MQE121:MQG121 MGI121:MGK121 LWM121:LWO121 LMQ121:LMS121 LCU121:LCW121 KSY121:KTA121 KJC121:KJE121 JZG121:JZI121 JPK121:JPM121 JFO121:JFQ121 IVS121:IVU121 ILW121:ILY121 ICA121:ICC121 HSE121:HSG121 HII121:HIK121 GYM121:GYO121 GOQ121:GOS121 GEU121:GEW121 FUY121:FVA121 FLC121:FLE121 FBG121:FBI121 ERK121:ERM121 EHO121:EHQ121 DXS121:DXU121 DNW121:DNY121 DEA121:DEC121 CUE121:CUG121 CKI121:CKK121 CAM121:CAO121 BQQ121:BQS121 BGU121:BGW121 AWY121:AXA121 ANC121:ANE121 ADG121:ADI121 TK121:TM121 JO121:JQ121 WVP121 WLT121 WBX121 VSB121 VIF121 UYJ121 UON121 UER121 TUV121 TKZ121 TBD121 SRH121 SHL121 RXP121 RNT121 RDX121 QUB121 QKF121 QAJ121 PQN121 PGR121 OWV121 OMZ121 ODD121 NTH121 NJL121 MZP121 MPT121 MFX121 LWB121 LMF121 LCJ121 KSN121 KIR121 JYV121 JOZ121 JFD121 IVH121 ILL121 IBP121 HRT121 HHX121 GYB121 GOF121 GEJ121 FUN121 FKR121 FAV121 EQZ121 EHD121 DXH121 DNL121 DDP121 CTT121 CJX121 CAB121 BQF121 AMV141 AWG140 ACZ141 TD141 JH141 WWE141:WWG141 WMI141:WMK141 WCM141:WCO141 VSQ141:VSS141 VIU141:VIW141 UYY141:UZA141 UPC141:UPE141 UFG141:UFI141 TVK141:TVM141 TLO141:TLQ141 TBS141:TBU141 SRW141:SRY141 SIA141:SIC141 RYE141:RYG141 ROI141:ROK141 REM141:REO141 QUQ141:QUS141 QKU141:QKW141 QAY141:QBA141 PRC141:PRE141 PHG141:PHI141 OXK141:OXM141 ONO141:ONQ141 ODS141:ODU141 NTW141:NTY141 NKA141:NKC141 NAE141:NAG141 MQI141:MQK141 MGM141:MGO141 LWQ141:LWS141 LMU141:LMW141 LCY141:LDA141 KTC141:KTE141 KJG141:KJI141 JZK141:JZM141 JPO141:JPQ141 JFS141:JFU141 IVW141:IVY141 IMA141:IMC141 ICE141:ICG141 HSI141:HSK141 HIM141:HIO141 GYQ141:GYS141 GOU141:GOW141 GEY141:GFA141 FVC141:FVE141 FLG141:FLI141 FBK141:FBM141 ERO141:ERQ141 EHS141:EHU141 DXW141:DXY141 DOA141:DOC141 DEE141:DEG141 CUI141:CUK141 CKM141:CKO141 CAQ141:CAS141 BQU141:BQW141 BGY141:BHA141 AXC141:AXE141 ANG141:ANI141 ADK141:ADM141 TO141:TQ141 JS141:JU141 WVT141 WLX141 WCB141 VSF141 VIJ141 UYN141 UOR141 UEV141 TUZ141 TLD141 TBH141 SRL141 SHP141 RXT141 RNX141 REB141 QUF141 QKJ141 QAN141 PQR141 PGV141 OWZ141 OND141 ODH141 NTL141 NJP141 MZT141 MPX141 MGB141 LWF141 LMJ141 LCN141 KSR141 KIV141 JYZ141 JPD141 JFH141 IVL141 ILP141 IBT141 HRX141 HIB141 GYF141 GOJ141 GEN141 FUR141 FKV141 FAZ141 ERD141 EHH141 DXL141 DNP141 DDT141 CTX141 CKB141 CAF141 BQJ141 BGN141 AWR141 BC139:BC148 WVV198 AWG143 ACZ144 TD144 JH144 WWE144:WWG144 WMI144:WMK144 WCM144:WCO144 VSQ144:VSS144 VIU144:VIW144 UYY144:UZA144 UPC144:UPE144 UFG144:UFI144 TVK144:TVM144 TLO144:TLQ144 TBS144:TBU144 SRW144:SRY144 SIA144:SIC144 RYE144:RYG144 ROI144:ROK144 REM144:REO144 QUQ144:QUS144 QKU144:QKW144 QAY144:QBA144 PRC144:PRE144 PHG144:PHI144 OXK144:OXM144 ONO144:ONQ144 ODS144:ODU144 NTW144:NTY144 NKA144:NKC144 NAE144:NAG144 MQI144:MQK144 MGM144:MGO144 LWQ144:LWS144 LMU144:LMW144 LCY144:LDA144 KTC144:KTE144 KJG144:KJI144 JZK144:JZM144 JPO144:JPQ144 JFS144:JFU144 IVW144:IVY144 IMA144:IMC144 ICE144:ICG144 HSI144:HSK144 HIM144:HIO144 GYQ144:GYS144 GOU144:GOW144 GEY144:GFA144 FVC144:FVE144 FLG144:FLI144 FBK144:FBM144 ERO144:ERQ144 EHS144:EHU144 DXW144:DXY144 DOA144:DOC144 DEE144:DEG144 CUI144:CUK144 CKM144:CKO144 CAQ144:CAS144 BQU144:BQW144 BGY144:BHA144 AXC144:AXE144 ANG144:ANI144 ADK144:ADM144 TO144:TQ144 JS144:JU144 WVT144 WLX144 WCB144 VSF144 VIJ144 UYN144 UOR144 UEV144 TUZ144 TLD144 TBH144 SRL144 SHP144 RXT144 RNX144 REB144 QUF144 QKJ144 QAN144 PQR144 PGV144 OWZ144 OND144 ODH144 NTL144 NJP144 MZT144 MPX144 MGB144 LWF144 LMJ144 LCN144 KSR144 KIV144 JYZ144 JPD144 JFH144 IVL144 ILP144 IBT144 HRX144 HIB144 GYF144 GOJ144 GEN144 FUR144 FKV144 FAZ144 ERD144 EHH144 DXL144 DNP144 DDT144 CTX144 CKB144 CAF144 BQJ144 BGN144 AWR144 BC242:BC243 AMK127 SS132 IW132 WVT132:WVV132 WLX132:WLZ132 WCB132:WCD132 VSF132:VSH132 VIJ132:VIL132 UYN132:UYP132 UOR132:UOT132 UEV132:UEX132 TUZ132:TVB132 TLD132:TLF132 TBH132:TBJ132 SRL132:SRN132 SHP132:SHR132 RXT132:RXV132 RNX132:RNZ132 REB132:RED132 QUF132:QUH132 QKJ132:QKL132 QAN132:QAP132 PQR132:PQT132 PGV132:PGX132 OWZ132:OXB132 OND132:ONF132 ODH132:ODJ132 NTL132:NTN132 NJP132:NJR132 MZT132:MZV132 MPX132:MPZ132 MGB132:MGD132 LWF132:LWH132 LMJ132:LML132 LCN132:LCP132 KSR132:KST132 KIV132:KIX132 JYZ132:JZB132 JPD132:JPF132 JFH132:JFJ132 IVL132:IVN132 ILP132:ILR132 IBT132:IBV132 HRX132:HRZ132 HIB132:HID132 GYF132:GYH132 GOJ132:GOL132 GEN132:GEP132 FUR132:FUT132 FKV132:FKX132 FAZ132:FBB132 ERD132:ERF132 EHH132:EHJ132 DXL132:DXN132 DNP132:DNR132 DDT132:DDV132 CTX132:CTZ132 CKB132:CKD132 CAF132:CAH132 BQJ132:BQL132 BGN132:BGP132 AWR132:AWT132 AMV132:AMX132 ACZ132:ADB132 TD132:TF132 JH132:JJ132 WVI132 WLM132 WBQ132 VRU132 VHY132 UYC132 UOG132 UEK132 TUO132 TKS132 TAW132 SRA132 SHE132 RXI132 RNM132 RDQ132 QTU132 QJY132 QAC132 PQG132 PGK132 OWO132 OMS132 OCW132 NTA132 NJE132 MZI132 MPM132 MFQ132 LVU132 LLY132 LCC132 KSG132 KIK132 JYO132 JOS132 JEW132 IVA132 ILE132 IBI132 HRM132 HHQ132 GXU132 GNY132 GEC132 FUG132 FKK132 FAO132 EQS132 EGW132 DXA132 DNE132 DDI132 CTM132 CJQ132 BZU132 BPY132 BGC132 Y132:AA132 M107:M108 N132 M72:M81 N125:N127 ACO127 AWG127 SS127 IW127 WVT127:WVV127 WLX127:WLZ127 WCB127:WCD127 VSF127:VSH127 VIJ127:VIL127 UYN127:UYP127 UOR127:UOT127 UEV127:UEX127 TUZ127:TVB127 TLD127:TLF127 TBH127:TBJ127 SRL127:SRN127 SHP127:SHR127 RXT127:RXV127 RNX127:RNZ127 REB127:RED127 QUF127:QUH127 QKJ127:QKL127 QAN127:QAP127 PQR127:PQT127 PGV127:PGX127 OWZ127:OXB127 OND127:ONF127 ODH127:ODJ127 NTL127:NTN127 NJP127:NJR127 MZT127:MZV127 MPX127:MPZ127 MGB127:MGD127 LWF127:LWH127 LMJ127:LML127 LCN127:LCP127 KSR127:KST127 KIV127:KIX127 JYZ127:JZB127 JPD127:JPF127 JFH127:JFJ127 IVL127:IVN127 ILP127:ILR127 IBT127:IBV127 HRX127:HRZ127 HIB127:HID127 GYF127:GYH127 GOJ127:GOL127 GEN127:GEP127 FUR127:FUT127 FKV127:FKX127 FAZ127:FBB127 ERD127:ERF127 EHH127:EHJ127 DXL127:DXN127 DNP127:DNR127 DDT127:DDV127 CTX127:CTZ127 CKB127:CKD127 CAF127:CAH127 BQJ127:BQL127 BGN127:BGP127 AWR127:AWT127 AMV127:AMX127 ACZ127:ADB127 TD127:TF127 JH127:JJ127 WVI127 WLM127 WBQ127 VRU127 VHY127 UYC127 UOG127 UEK127 TUO127 TKS127 TAW127 SRA127 SHE127 RXI127 RNM127 RDQ127 QTU127 QJY127 QAC127 PQG127 PGK127 OWO127 OMS127 OCW127 NTA127 NJE127 MZI127 MPM127 MFQ127 LVU127 LLY127 LCC127 KSG127 KIK127 JYO127 JOS127 JEW127 IVA127 ILE127 IBI127 HRM127 HHQ127 GXU127 GNY127 GEC127 FUG127 FKK127 FAO127 EQS127 EGW127 DXA127 DNE127 DDI127 CTM127 CJQ127 BZU127 BPY127 BGC127 WCG192:WCI192 IZ193 WVV194 JU194:JW194 TQ194:TS194 ADM194:ADO194 ANI194:ANK194 AXE194:AXG194 BHA194:BHC194 BQW194:BQY194 CAS194:CAU194 CKO194:CKQ194 CUK194:CUM194 DEG194:DEI194 DOC194:DOE194 DXY194:DYA194 EHU194:EHW194 ERQ194:ERS194 FBM194:FBO194 FLI194:FLK194 FVE194:FVG194 GFA194:GFC194 GOW194:GOY194 GYS194:GYU194 HIO194:HIQ194 HSK194:HSM194 ICG194:ICI194 IMC194:IME194 IVY194:IWA194 JFU194:JFW194 JPQ194:JPS194 JZM194:JZO194 KJI194:KJK194 KTE194:KTG194 LDA194:LDC194 LMW194:LMY194 LWS194:LWU194 MGO194:MGQ194 MQK194:MQM194 NAG194:NAI194 NKC194:NKE194 NTY194:NUA194 ODU194:ODW194 ONQ194:ONS194 OXM194:OXO194 PHI194:PHK194 PRE194:PRG194 QBA194:QBC194 QKW194:QKY194 QUS194:QUU194 REO194:REQ194 ROK194:ROM194 RYG194:RYI194 SIC194:SIE194 SRY194:SSA194 TBU194:TBW194 TLQ194:TLS194 TVM194:TVO194 UFI194:UFK194 UPE194:UPG194 UZA194:UZC194 VIW194:VIY194 VSS194:VSU194 WCO194:WCQ194 WMK194:WMM194 WWG194:WWI194 JJ194 TF194 ADB194 AMX194 AWT194 BGP194 BQL194 CAH194 CKD194 CTZ194 DDV194 DNR194 DXN194 EHJ194 ERF194 FBB194 FKX194 FUT194 GEP194 GOL194 GYH194 HID194 HRZ194 IBV194 ILR194 IVN194 JFJ194 JPF194 JZB194 KIX194 KST194 LCP194 LML194 LWH194 MGD194 MPZ194 MZV194 NJR194 NTN194 ODJ194 ONF194 OXB194 PGX194 PQT194 QAP194 QKL194 QUH194 RED194 RNZ194 RXV194 SHR194 SRN194 TBJ194 TLF194 TVB194 UEX194 UOT194 UYP194 VIL194 VSH194 WCD194 WLZ194 N192:N194 AB82 JU198:JW198 TQ198:TS198 ADM198:ADO198 ANI198:ANK198 AXE198:AXG198 BHA198:BHC198 BQW198:BQY198 CAS198:CAU198 CKO198:CKQ198 CUK198:CUM198 DEG198:DEI198 DOC198:DOE198 DXY198:DYA198 EHU198:EHW198 ERQ198:ERS198 FBM198:FBO198 FLI198:FLK198 FVE198:FVG198 GFA198:GFC198 GOW198:GOY198 GYS198:GYU198 HIO198:HIQ198 HSK198:HSM198 ICG198:ICI198 IMC198:IME198 IVY198:IWA198 JFU198:JFW198 JPQ198:JPS198 JZM198:JZO198 KJI198:KJK198 KTE198:KTG198 LDA198:LDC198 LMW198:LMY198 LWS198:LWU198 MGO198:MGQ198 MQK198:MQM198 NAG198:NAI198 NKC198:NKE198 NTY198:NUA198 ODU198:ODW198 ONQ198:ONS198 OXM198:OXO198 PHI198:PHK198 PRE198:PRG198 QBA198:QBC198 QKW198:QKY198 QUS198:QUU198 REO198:REQ198 ROK198:ROM198 RYG198:RYI198 SIC198:SIE198 SRY198:SSA198 TBU198:TBW198 TLQ198:TLS198 TVM198:TVO198 UFI198:UFK198 UPE198:UPG198 UZA198:UZC198 VIW198:VIY198 VSS198:VSU198 WCO198:WCQ198 WMK198:WMM198 WWG198:WWI198 JJ198 TF198 ADB198 AMX198 AWT198 BGP198 BQL198 CAH198 CKD198 CTZ198 DDV198 DNR198 DXN198 EHJ198 ERF198 FBB198 FKX198 FUT198 GEP198 GOL198 GYH198 HID198 HRZ198 IBV198 ILR198 IVN198 JFJ198 JPF198 JZB198 KIX198 KST198 LCP198 LML198 LWH198 MGD198 MPZ198 MZV198 NJR198 NTN198 ODJ198 ONF198 OXB198 PGX198 PQT198 QAP198 QKL198 QUH198 RED198 RNZ198 RXV198 SHR198 SRN198 TBJ198 TLF198 TVB198 UEX198 UOT198 UYP198 VIL198 VSH198 WCD198 WLZ198 Y137:AA152 Y154:AA155 Y157:AA158 SV191 ADM250:ADO250 O250 TQ250:TS250 Z250:AB250 JU250:JW250 WVV250 WLZ250 WCD250 VSH250 VIL250 UYP250 UOT250 UEX250 TVB250 TLF250 TBJ250 SRN250 SHR250 RXV250 RNZ250 RED250 QUH250 QKL250 QAP250 PQT250 PGX250 OXB250 ONF250 ODJ250 NTN250 NJR250 MZV250 MPZ250 MGD250 LWH250 LML250 LCP250 KST250 KIX250 JZB250 JPF250 JFJ250 IVN250 ILR250 IBV250 HRZ250 HID250 GYH250 GOL250 GEP250 FUT250 FKX250 FBB250 ERF250 EHJ250 DXN250 DNR250 DDV250 CTZ250 CKD250 CAH250 BQL250 BGP250 AWT250 AMX250 ADB250 TF250 JJ250 WWG250:WWI250 WMK250:WMM250 WCO250:WCQ250 VSS250:VSU250 VIW250:VIY250 UZA250:UZC250 UPE250:UPG250 UFI250:UFK250 TVM250:TVO250 TLQ250:TLS250 TBU250:TBW250 SRY250:SSA250 SIC250:SIE250 RYG250:RYI250 ROK250:ROM250 REO250:REQ250 QUS250:QUU250 QKW250:QKY250 QBA250:QBC250 PRE250:PRG250 PHI250:PHK250 OXM250:OXO250 ONQ250:ONS250 ODU250:ODW250 NTY250:NUA250 NKC250:NKE250 NAG250:NAI250 MQK250:MQM250 MGO250:MGQ250 LWS250:LWU250 LMW250:LMY250 LDA250:LDC250 KTE250:KTG250 KJI250:KJK250 JZM250:JZO250 JPQ250:JPS250 JFU250:JFW250 IVY250:IWA250 IMC250:IME250 ICG250:ICI250 HSK250:HSM250 HIO250:HIQ250 GYS250:GYU250 GOW250:GOY250 GFA250:GFC250 FVE250:FVG250 FLI250:FLK250 FBM250:FBO250 ERQ250:ERS250 EHU250:EHW250 DXY250:DYA250 DOC250:DOE250 DEG250:DEI250 CUK250:CUM250 CKO250:CKQ250 CAS250:CAU250 BQW250:BQY250 BHA250:BHC250 AXE250:AXG250 ANI250:ANK250 TD251:TD253 ACZ251:ACZ253 AMV251:AMV253 AWR251:AWR253 BGN251:BGN253 BQJ251:BQJ253 CAF251:CAF253 CKB251:CKB253 CTX251:CTX253 DDT251:DDT253 DNP251:DNP253 DXL251:DXL253 EHH251:EHH253 ERD251:ERD253 FAZ251:FAZ253 FKV251:FKV253 FUR251:FUR253 GEN251:GEN253 GOJ251:GOJ253 GYF251:GYF253 HIB251:HIB253 HRX251:HRX253 IBT251:IBT253 ILP251:ILP253 IVL251:IVL253 JFH251:JFH253 JPD251:JPD253 JYZ251:JYZ253 KIV251:KIV253 KSR251:KSR253 LCN251:LCN253 LMJ251:LMJ253 LWF251:LWF253 MGB251:MGB253 MPX251:MPX253 MZT251:MZT253 NJP251:NJP253 NTL251:NTL253 ODH251:ODH253 OND251:OND253 OWZ251:OWZ253 PGV251:PGV253 PQR251:PQR253 QAN251:QAN253 QKJ251:QKJ253 QUF251:QUF253 REB251:REB253 RNX251:RNX253 RXT251:RXT253 SHP251:SHP253 SRL251:SRL253 TBH251:TBH253 TLD251:TLD253 TUZ251:TUZ253 UEV251:UEV253 UOR251:UOR253 UYN251:UYN253 VIJ251:VIJ253 VSF251:VSF253 WCB251:WCB253 WLX251:WLX253 WVT251:WVT253 JS251:JU253 TO251:TQ253 ADK251:ADM253 ANG251:ANI253 AXC251:AXE253 BGY251:BHA253 BQU251:BQW253 CAQ251:CAS253 CKM251:CKO253 CUI251:CUK253 DEE251:DEG253 DOA251:DOC253 DXW251:DXY253 EHS251:EHU253 ERO251:ERQ253 FBK251:FBM253 FLG251:FLI253 FVC251:FVE253 GEY251:GFA253 GOU251:GOW253 GYQ251:GYS253 HIM251:HIO253 HSI251:HSK253 ICE251:ICG253 IMA251:IMC253 IVW251:IVY253 JFS251:JFU253 JPO251:JPQ253 JZK251:JZM253 KJG251:KJI253 KTC251:KTE253 LCY251:LDA253 LMU251:LMW253 LWQ251:LWS253 MGM251:MGO253 MQI251:MQK253 NAE251:NAG253 NKA251:NKC253 NTW251:NTY253 ODS251:ODU253 ONO251:ONQ253 OXK251:OXM253 PHG251:PHI253 PRC251:PRE253 QAY251:QBA253 QKU251:QKW253 QUQ251:QUS253 REM251:REO253 ROI251:ROK253 RYE251:RYG253 SIA251:SIC253 SRW251:SRY253 TBS251:TBU253 TLO251:TLQ253 TVK251:TVM253 UFG251:UFI253 UPC251:UPE253 UYY251:UZA253 VIU251:VIW253 VSQ251:VSS253 WCM251:WCO253 WMI251:WMK253 WWE251:WWG253 Y187:AA189 ACD254:ACD255 ACR191 AMN191 AWJ191 BGF191 BQB191 BZX191 CJT191 CTP191 DDL191 DNH191 DXD191 EGZ191 EQV191 FAR191 FKN191 FUJ191 GEF191 GOB191 GXX191 HHT191 HRP191 IBL191 ILH191 IVD191 JEZ191 JOV191 JYR191 KIN191 KSJ191 LCF191 LMB191 LVX191 MFT191 MPP191 MZL191 NJH191 NTD191 OCZ191 OMV191 OWR191 PGN191 PQJ191 QAF191 QKB191 QTX191 RDT191 RNP191 RXL191 SHH191 SRD191 TAZ191 TKV191 TUR191 UEN191 UOJ191 UYF191 VIB191 VRX191 WBT191 WLP191 WVL191 JK191:JM191 TG191:TI191 ADC191:ADE191 AMY191:ANA191 AWU191:AWW191 BGQ191:BGS191 BQM191:BQO191 CAI191:CAK191 CKE191:CKG191 CUA191:CUC191 DDW191:DDY191 DNS191:DNU191 DXO191:DXQ191 EHK191:EHM191 ERG191:ERI191 FBC191:FBE191 FKY191:FLA191 FUU191:FUW191 GEQ191:GES191 GOM191:GOO191 GYI191:GYK191 HIE191:HIG191 HSA191:HSC191 IBW191:IBY191 ILS191:ILU191 IVO191:IVQ191 JFK191:JFM191 JPG191:JPI191 JZC191:JZE191 KIY191:KJA191 KSU191:KSW191 LCQ191:LCS191 LMM191:LMO191 LWI191:LWK191 MGE191:MGG191 MQA191:MQC191 MZW191:MZY191 NJS191:NJU191 NTO191:NTQ191 ODK191:ODM191 ONG191:ONI191 OXC191:OXE191 PGY191:PHA191 PQU191:PQW191 QAQ191:QAS191 QKM191:QKO191 QUI191:QUK191 REE191:REG191 ROA191:ROC191 RXW191:RXY191 SHS191:SHU191 SRO191:SRQ191 TBK191:TBM191 TLG191:TLI191 TVC191:TVE191 UEY191:UFA191 UOU191:UOW191 UYQ191:UYS191 VIM191:VIO191 VSI191:VSK191 WCE191:WCG191 WMA191:WMC191 WVW191:WVY191 IZ191 JH245 TD245 ACZ245 AMV245 AWR245 BGN245 BQJ245 CAF245 CKB245 CTX245 DDT245 DNP245 DXL245 EHH245 ERD245 FAZ245 FKV245 FUR245 GEN245 GOJ245 GYF245 HIB245 HRX245 IBT245 ILP245 IVL245 JFH245 JPD245 JYZ245 KIV245 KSR245 LCN245 LMJ245 LWF245 MGB245 MPX245 MZT245 NJP245 NTL245 ODH245 OND245 OWZ245 PGV245 PQR245 QAN245 QKJ245 QUF245 REB245 RNX245 RXT245 SHP245 SRL245 TBH245 TLD245 TUZ245 UEV245 UOR245 UYN245 VIJ245 VSF245 WCB245 WLX245 WVT245 JS245:JU245 TO245:TQ245 ADK245:ADM245 ANG245:ANI245 AXC245:AXE245 BGY245:BHA245 BQU245:BQW245 CAQ245:CAS245 CKM245:CKO245 CUI245:CUK245 DEE245:DEG245 DOA245:DOC245 DXW245:DXY245 EHS245:EHU245 ERO245:ERQ245 FBK245:FBM245 FLG245:FLI245 FVC245:FVE245 GEY245:GFA245 GOU245:GOW245 GYQ245:GYS245 HIM245:HIO245 HSI245:HSK245 ICE245:ICG245 IMA245:IMC245 IVW245:IVY245 JFS245:JFU245 JPO245:JPQ245 JZK245:JZM245 KJG245:KJI245 KTC245:KTE245 LCY245:LDA245 LMU245:LMW245 LWQ245:LWS245 MGM245:MGO245 MQI245:MQK245 NAE245:NAG245 NKA245:NKC245 NTW245:NTY245 ODS245:ODU245 ONO245:ONQ245 OXK245:OXM245 PHG245:PHI245 PRC245:PRE245 QAY245:QBA245 QKU245:QKW245 QUQ245:QUS245 REM245:REO245 ROI245:ROK245 RYE245:RYG245 SIA245:SIC245 SRW245:SRY245 TBS245:TBU245 TLO245:TLQ245 TVK245:TVM245 UFG245:UFI245 UPC245:UPE245 UYY245:UZA245 VIU245:VIW245 VSQ245:VSS245 WCM245:WCO245 WMI245:WMK245 WWE245:WWG245 JH247 TD247 ACZ247 AMV247 AWR247 BGN247 BQJ247 CAF247 CKB247 CTX247 DDT247 DNP247 DXL247 EHH247 ERD247 FAZ247 FKV247 FUR247 GEN247 GOJ247 GYF247 HIB247 HRX247 IBT247 ILP247 IVL247 JFH247 JPD247 JYZ247 KIV247 KSR247 LCN247 LMJ247 LWF247 MGB247 MPX247 MZT247 NJP247 NTL247 ODH247 OND247 OWZ247 PGV247 PQR247 QAN247 QKJ247 QUF247 REB247 RNX247 RXT247 SHP247 SRL247 TBH247 TLD247 TUZ247 UEV247 UOR247 UYN247 VIJ247 VSF247 WCB247 WLX247 WVT247 JS247:JU247 TO247:TQ247 ADK247:ADM247 ANG247:ANI247 AXC247:AXE247 BGY247:BHA247 BQU247:BQW247 CAQ247:CAS247 CKM247:CKO247 CUI247:CUK247 DEE247:DEG247 DOA247:DOC247 DXW247:DXY247 EHS247:EHU247 ERO247:ERQ247 FBK247:FBM247 FLG247:FLI247 FVC247:FVE247 GEY247:GFA247 GOU247:GOW247 GYQ247:GYS247 HIM247:HIO247 HSI247:HSK247 ICE247:ICG247 IMA247:IMC247 IVW247:IVY247 JFS247:JFU247 JPO247:JPQ247 JZK247:JZM247 KJG247:KJI247 KTC247:KTE247 LCY247:LDA247 LMU247:LMW247 LWQ247:LWS247 MGM247:MGO247 MQI247:MQK247 NAE247:NAG247 NKA247:NKC247 NTW247:NTY247 ODS247:ODU247 ONO247:ONQ247 OXK247:OXM247 PHG247:PHI247 PRC247:PRE247 QAY247:QBA247 QKU247:QKW247 QUQ247:QUS247 REM247:REO247 ROI247:ROK247 RYE247:RYG247 SIA247:SIC247 SRW247:SRY247 TBS247:TBU247 TLO247:TLQ247 TVK247:TVM247 UFG247:UFI247 UPC247:UPE247 UYY247:UZA247 VIU247:VIW247 VSQ247:VSS247 WCM247:WCO247 WMI247:WMK247 WWE247:WWG247 Y237:AA249 TD249 ACZ249 AMV249 AWR249 BGN249 BQJ249 CAF249 CKB249 CTX249 DDT249 DNP249 DXL249 EHH249 ERD249 FAZ249 FKV249 FUR249 GEN249 GOJ249 GYF249 HIB249 HRX249 IBT249 ILP249 IVL249 JFH249 JPD249 JYZ249 KIV249 KSR249 LCN249 LMJ249 LWF249 MGB249 MPX249 MZT249 NJP249 NTL249 ODH249 OND249 OWZ249 PGV249 PQR249 QAN249 QKJ249 QUF249 REB249 RNX249 RXT249 SHP249 SRL249 TBH249 TLD249 TUZ249 UEV249 UOR249 UYN249 VIJ249 VSF249 WCB249 WLX249 WVT249 JS249:JU249 TO249:TQ249 ADK249:ADM249 ANG249:ANI249 AXC249:AXE249 BGY249:BHA249 BQU249:BQW249 CAQ249:CAS249 CKM249:CKO249 CUI249:CUK249 DEE249:DEG249 DOA249:DOC249 DXW249:DXY249 EHS249:EHU249 ERO249:ERQ249 FBK249:FBM249 FLG249:FLI249 FVC249:FVE249 GEY249:GFA249 GOU249:GOW249 GYQ249:GYS249 HIM249:HIO249 HSI249:HSK249 ICE249:ICG249 IMA249:IMC249 IVW249:IVY249 JFS249:JFU249 JPO249:JPQ249 JZK249:JZM249 KJG249:KJI249 KTC249:KTE249 LCY249:LDA249 LMU249:LMW249 LWQ249:LWS249 MGM249:MGO249 MQI249:MQK249 NAE249:NAG249 NKA249:NKC249 NTW249:NTY249 ODS249:ODU249 ONO249:ONQ249 OXK249:OXM249 PHG249:PHI249 PRC249:PRE249 QAY249:QBA249 QKU249:QKW249 QUQ249:QUS249 REM249:REO249 ROI249:ROK249 RYE249:RYG249 SIA249:SIC249 SRW249:SRY249 TBS249:TBU249 TLO249:TLQ249 TVK249:TVM249 UFG249:UFI249 UPC249:UPE249 UYY249:UZA249 VIU249:VIW249 VSQ249:VSS249 WCM249:WCO249 WMI249:WMK249 WWE249:WWG249 X63:X65 AMC64:AME65 AMC68:AME69 X67:X69 X72:X74 AMC97:AME98 AMC84:AME85 ACA131 X92:X94 AMC93:AME94 X87:X89 AMC88:AME89 ACG105:ACI106 BGC130 BPY130 BZU130 CJQ130 CTM130 DDI130 DNE130 DXA130 EGW130 EQS130 FAO130 FKK130 FUG130 GEC130 GNY130 GXU130 HHQ130 HRM130 IBI130 ILE130 IVA130 JEW130 JOS130 JYO130 KIK130 KSG130 LCC130 LLY130 LVU130 MFQ130 MPM130 MZI130 NJE130 NTA130 OCW130 OMS130 OWO130 PGK130 PQG130 QAC130 QJY130 QTU130 RDQ130 RNM130 RXI130 SHE130 SRA130 TAW130 TKS130 TUO130 UEK130 UOG130 UYC130 VHY130 VRU130 WBQ130 WLM130 WVI130 JH130:JJ130 TD130:TF130 ACZ130:ADB130 AMV130:AMX130 AWR130:AWT130 BGN130:BGP130 BQJ130:BQL130 CAF130:CAH130 CKB130:CKD130 CTX130:CTZ130 DDT130:DDV130 DNP130:DNR130 DXL130:DXN130 EHH130:EHJ130 ERD130:ERF130 FAZ130:FBB130 FKV130:FKX130 FUR130:FUT130 GEN130:GEP130 GOJ130:GOL130 GYF130:GYH130 HIB130:HID130 HRX130:HRZ130 IBT130:IBV130 ILP130:ILR130 IVL130:IVN130 JFH130:JFJ130 JPD130:JPF130 JYZ130:JZB130 KIV130:KIX130 KSR130:KST130 LCN130:LCP130 LMJ130:LML130 LWF130:LWH130 MGB130:MGD130 MPX130:MPZ130 MZT130:MZV130 NJP130:NJR130 NTL130:NTN130 ODH130:ODJ130 OND130:ONF130 OWZ130:OXB130 PGV130:PGX130 PQR130:PQT130 QAN130:QAP130 QKJ130:QKL130 QUF130:QUH130 REB130:RED130 RNX130:RNZ130 RXT130:RXV130 SHP130:SHR130 SRL130:SRN130 TBH130:TBJ130 TLD130:TLF130 TUZ130:TVB130 UEV130:UEX130 UOR130:UOT130 UYN130:UYP130 VIJ130:VIL130 VSF130:VSH130 WCB130:WCD130 WLX130:WLZ130 WVT130:WVV130 IW130 SS130 AWG130 ACO130 AMK130 AB129:AC131 AVS131 SE131 II131 WVF131:WVH131 WLJ131:WLL131 WBN131:WBP131 VRR131:VRT131 VHV131:VHX131 UXZ131:UYB131 UOD131:UOF131 UEH131:UEJ131 TUL131:TUN131 TKP131:TKR131 TAT131:TAV131 SQX131:SQZ131 SHB131:SHD131 RXF131:RXH131 RNJ131:RNL131 RDN131:RDP131 QTR131:QTT131 QJV131:QJX131 PZZ131:QAB131 PQD131:PQF131 PGH131:PGJ131 OWL131:OWN131 OMP131:OMR131 OCT131:OCV131 NSX131:NSZ131 NJB131:NJD131 MZF131:MZH131 MPJ131:MPL131 MFN131:MFP131 LVR131:LVT131 LLV131:LLX131 LBZ131:LCB131 KSD131:KSF131 KIH131:KIJ131 JYL131:JYN131 JOP131:JOR131 JET131:JEV131 IUX131:IUZ131 ILB131:ILD131 IBF131:IBH131 HRJ131:HRL131 HHN131:HHP131 GXR131:GXT131 GNV131:GNX131 GDZ131:GEB131 FUD131:FUF131 FKH131:FKJ131 FAL131:FAN131 EQP131:EQR131 EGT131:EGV131 DWX131:DWZ131 DNB131:DND131 DDF131:DDH131 CTJ131:CTL131 CJN131:CJP131 BZR131:BZT131 BPV131:BPX131 BFZ131:BGB131 AWD131:AWF131 AMH131:AMJ131 ACL131:ACN131 SP131:SR131 IT131:IV131 WUU131 WKY131 WBC131 VRG131 VHK131 UXO131 UNS131 UDW131 TUA131 TKE131 TAI131 SQM131 SGQ131 RWU131 RMY131 RDC131 QTG131 QJK131 PZO131 PPS131 PFW131 OWA131 OME131 OCI131 NSM131 NIQ131 MYU131 MOY131 MFC131 LVG131 LLK131 LBO131 KRS131 KHW131 JYA131 JOE131 JEI131 IUM131 IKQ131 IAU131 HQY131 HHC131 GXG131 GNK131 GDO131 FTS131 FJW131 FAA131 EQE131 EGI131 DWM131 DMQ131 DCU131 CSY131 CJC131 BZG131 BPK131 BFO131 ALW131 AMC78:AME78 X83:X85 X76:X81 M92:M103 AMC81:AME81 H134:I134 N160:N189 JH251:JH253 AVV254:AVV255 BFR254:BFR255 BPN254:BPN255 BZJ254:BZJ255 CJF254:CJF255 CTB254:CTB255 DCX254:DCX255 DMT254:DMT255 DWP254:DWP255 EGL254:EGL255 EQH254:EQH255 FAD254:FAD255 FJZ254:FJZ255 FTV254:FTV255 GDR254:GDR255 GNN254:GNN255 GXJ254:GXJ255 HHF254:HHF255 HRB254:HRB255 IAX254:IAX255 IKT254:IKT255 IUP254:IUP255 JEL254:JEL255 JOH254:JOH255 JYD254:JYD255 KHZ254:KHZ255 KRV254:KRV255 LBR254:LBR255 LLN254:LLN255 LVJ254:LVJ255 MFF254:MFF255 MPB254:MPB255 MYX254:MYX255 NIT254:NIT255 NSP254:NSP255 OCL254:OCL255 OMH254:OMH255 OWD254:OWD255 PFZ254:PFZ255 PPV254:PPV255 PZR254:PZR255 QJN254:QJN255 QTJ254:QTJ255 RDF254:RDF255 RNB254:RNB255 RWX254:RWX255 SGT254:SGT255 SQP254:SQP255 TAL254:TAL255 TKH254:TKH255 TUD254:TUD255 UDZ254:UDZ255 UNV254:UNV255 UXR254:UXR255 VHN254:VHN255 VRJ254:VRJ255 WBF254:WBF255 WLB254:WLB255 WUX254:WUX255 IW254:IY255 SS254:SU255 ACO254:ACQ255 AMK254:AMM255 AWG254:AWI255 BGC254:BGE255 BPY254:BQA255 BZU254:BZW255 CJQ254:CJS255 CTM254:CTO255 DDI254:DDK255 DNE254:DNG255 DXA254:DXC255 EGW254:EGY255 EQS254:EQU255 FAO254:FAQ255 FKK254:FKM255 FUG254:FUI255 GEC254:GEE255 GNY254:GOA255 GXU254:GXW255 HHQ254:HHS255 HRM254:HRO255 IBI254:IBK255 ILE254:ILG255 IVA254:IVC255 JEW254:JEY255 JOS254:JOU255 JYO254:JYQ255 KIK254:KIM255 KSG254:KSI255 LCC254:LCE255 LLY254:LMA255 LVU254:LVW255 MFQ254:MFS255 MPM254:MPO255 MZI254:MZK255 NJE254:NJG255 NTA254:NTC255 OCW254:OCY255 OMS254:OMU255 OWO254:OWQ255 PGK254:PGM255 PQG254:PQI255 QAC254:QAE255 QJY254:QKA255 QTU254:QTW255 RDQ254:RDS255 RNM254:RNO255 RXI254:RXK255 SHE254:SHG255 SRA254:SRC255 TAW254:TAY255 TKS254:TKU255 TUO254:TUQ255 UEK254:UEM255 UOG254:UOI255 UYC254:UYE255 VHY254:VIA255 VRU254:VRW255 WBQ254:WBS255 WLM254:WLO255 WVI254:WVK255 IL254:IL255 Y257:AA855 Y207:Z236 M83:M90 M63:M70 AMK132 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Y199:Y206 Z205:Z206 N197:N222 N254:N855 Y254:AA255 SH254:SH255 WMH256:WMI256 JD256 SZ256 ACV256 AMR256 AWN256 BGJ256 BQF256 CAB256 CJX256 CTT256 DDP256 DNL256 DXH256 EHD256 EQZ256 FAV256 FKR256 FUN256 GEJ256 GOF256 GYB256 HHX256 HRT256 IBP256 ILL256 IVH256 JFD256 JOZ256 JYV256 KIR256 KSN256 LCJ256 LMF256 LWB256 MFX256 MPT256 MZP256 NJL256 NTH256 ODD256 OMZ256 OWV256 PGR256 PQN256 QAJ256 QKF256 QUB256 RDX256 RNT256 RXP256 SHL256 SRH256 TBD256 TKZ256 TUV256 UER256 UON256 UYJ256 VIF256 VSB256 WBX256 WLT256 WVP256 WWD256:WWE256 JR256:JS256 TN256:TO256 ADJ256:ADK256 ANF256:ANG256 AXB256:AXC256 BGX256:BGY256 BQT256:BQU256 CAP256:CAQ256 CKL256:CKM256 CUH256:CUI256 DED256:DEE256 DNZ256:DOA256 DXV256:DXW256 EHR256:EHS256 ERN256:ERO256 FBJ256:FBK256 FLF256:FLG256 FVB256:FVC256 GEX256:GEY256 GOT256:GOU256 GYP256:GYQ256 HIL256:HIM256 HSH256:HSI256 ICD256:ICE256 ILZ256:IMA256 IVV256:IVW256 JFR256:JFS256 JPN256:JPO256 JZJ256:JZK256 KJF256:KJG256 KTB256:KTC256 LCX256:LCY256 LMT256:LMU256 LWP256:LWQ256 MGL256:MGM256 MQH256:MQI256 NAD256:NAE256 NJZ256:NKA256 NTV256:NTW256 ODR256:ODS256 ONN256:ONO256 OXJ256:OXK256 PHF256:PHG256 PRB256:PRC256 QAX256:QAY256 QKT256:QKU256 QUP256:QUQ256 REL256:REM256 ROH256:ROI256 RYD256:RYE256 SHZ256:SIA256 SRV256:SRW256 TBR256:TBS256 TLN256:TLO256 TVJ256:TVK256 UFF256:UFG256 UPB256:UPC256 UYX256:UYY256 VIT256:VIU256 VSP256:VSQ256 WCL256:WCM256 AB256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2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dcterms:created xsi:type="dcterms:W3CDTF">2017-05-02T05:10:22Z</dcterms:created>
  <dcterms:modified xsi:type="dcterms:W3CDTF">2019-05-24T13:29:12Z</dcterms:modified>
</cp:coreProperties>
</file>