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wlPBi/xjBtSAIthnVHpwDxNn36C80A94idYbOzWMrdObI8IpBNVvdis33I6W+LUmwarySf7+0/64iaBHWO9O7g==" saltValue="axpFWRIADm2qjST3TpX9Og==" spinCount="100000"/>
  <workbookPr defaultThemeVersion="153222"/>
  <mc:AlternateContent xmlns:mc="http://schemas.openxmlformats.org/markup-compatibility/2006">
    <mc:Choice Requires="x15">
      <x15ac:absPath xmlns:x15ac="http://schemas.microsoft.com/office/spreadsheetml/2010/11/ac" url="Z:\1. ПЛАН ЗАКУПОК\Долгосрочный\"/>
    </mc:Choice>
  </mc:AlternateContent>
  <bookViews>
    <workbookView xWindow="0" yWindow="0" windowWidth="28800" windowHeight="12435"/>
  </bookViews>
  <sheets>
    <sheet name="2021-2025-12" sheetId="2" r:id="rId1"/>
  </sheets>
  <externalReferences>
    <externalReference r:id="rId2"/>
    <externalReference r:id="rId3"/>
    <externalReference r:id="rId4"/>
    <externalReference r:id="rId5"/>
    <externalReference r:id="rId6"/>
  </externalReferences>
  <definedNames>
    <definedName name="_xlnm._FilterDatabase" localSheetId="0" hidden="1">'2021-2025-12'!$A$17:$WXF$328</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15" i="2" l="1"/>
  <c r="AI315" i="2"/>
  <c r="AX326" i="2" l="1"/>
  <c r="AW326" i="2"/>
  <c r="AW156" i="2"/>
  <c r="AX200" i="2"/>
  <c r="AW200" i="2"/>
  <c r="AX325" i="2"/>
  <c r="AW325" i="2"/>
  <c r="AW197" i="2"/>
  <c r="AX197" i="2" s="1"/>
  <c r="AX196" i="2" l="1"/>
  <c r="AW199" i="2"/>
  <c r="AX316" i="2" l="1"/>
  <c r="AU316" i="2"/>
  <c r="AQ316" i="2"/>
  <c r="AM316" i="2"/>
  <c r="AI316" i="2"/>
  <c r="AM198" i="2"/>
  <c r="AI198" i="2"/>
  <c r="AE198" i="2"/>
  <c r="AI195" i="2"/>
  <c r="AE195" i="2"/>
  <c r="AV155" i="2"/>
  <c r="AM155" i="2"/>
  <c r="AL155" i="2"/>
  <c r="AH155" i="2"/>
  <c r="AW155" i="2" s="1"/>
  <c r="AX155" i="2" s="1"/>
  <c r="AV153" i="2"/>
  <c r="AM153" i="2"/>
  <c r="AL153" i="2"/>
  <c r="AH153" i="2"/>
  <c r="AW153" i="2" s="1"/>
  <c r="AX153" i="2" s="1"/>
  <c r="AV151" i="2"/>
  <c r="AM151" i="2"/>
  <c r="AL151" i="2"/>
  <c r="AH151" i="2"/>
  <c r="AW151" i="2" s="1"/>
  <c r="AX151" i="2" s="1"/>
  <c r="AV149" i="2"/>
  <c r="AM149" i="2"/>
  <c r="AL149" i="2"/>
  <c r="AH149" i="2"/>
  <c r="AW149" i="2" s="1"/>
  <c r="AX149" i="2" s="1"/>
  <c r="AV147" i="2"/>
  <c r="AM147" i="2"/>
  <c r="AL147" i="2"/>
  <c r="AH147" i="2"/>
  <c r="AW147" i="2" s="1"/>
  <c r="AX147" i="2" s="1"/>
  <c r="AV145" i="2"/>
  <c r="AM145" i="2"/>
  <c r="AL145" i="2"/>
  <c r="AH145" i="2"/>
  <c r="AW145" i="2" s="1"/>
  <c r="AX145" i="2" s="1"/>
  <c r="AV143" i="2"/>
  <c r="AM143" i="2"/>
  <c r="AL143" i="2"/>
  <c r="AH143" i="2"/>
  <c r="AW143" i="2" s="1"/>
  <c r="AX143" i="2" s="1"/>
  <c r="AV141" i="2"/>
  <c r="AM141" i="2"/>
  <c r="AL141" i="2"/>
  <c r="AH141" i="2"/>
  <c r="AW141" i="2" s="1"/>
  <c r="AX141" i="2" s="1"/>
  <c r="AV139" i="2"/>
  <c r="AM139" i="2"/>
  <c r="AL139" i="2"/>
  <c r="AH139" i="2"/>
  <c r="AW139" i="2" s="1"/>
  <c r="AX139" i="2" s="1"/>
  <c r="AI155" i="2" l="1"/>
  <c r="AI153" i="2"/>
  <c r="AI151" i="2"/>
  <c r="AI149" i="2"/>
  <c r="AI147" i="2"/>
  <c r="AI145" i="2"/>
  <c r="AI143" i="2"/>
  <c r="AI141" i="2"/>
  <c r="AI139" i="2"/>
  <c r="AW262" i="2"/>
  <c r="AX173" i="2"/>
  <c r="AX162" i="2"/>
  <c r="AX310" i="2"/>
  <c r="AX306" i="2"/>
  <c r="AX302" i="2"/>
  <c r="AX311" i="2"/>
  <c r="AU311" i="2"/>
  <c r="AQ311" i="2"/>
  <c r="AM311" i="2"/>
  <c r="AI311" i="2"/>
  <c r="AE311" i="2"/>
  <c r="AX307" i="2"/>
  <c r="AU307" i="2"/>
  <c r="AQ307" i="2"/>
  <c r="AM307" i="2"/>
  <c r="AI307" i="2"/>
  <c r="AE307" i="2"/>
  <c r="AX303" i="2"/>
  <c r="AU303" i="2"/>
  <c r="AQ303" i="2"/>
  <c r="AM303" i="2"/>
  <c r="AI303" i="2"/>
  <c r="AE303" i="2"/>
  <c r="AX299" i="2"/>
  <c r="AU299" i="2"/>
  <c r="AQ299" i="2"/>
  <c r="AM299" i="2"/>
  <c r="AI299" i="2"/>
  <c r="AE299" i="2"/>
  <c r="AW174" i="2"/>
  <c r="AX174" i="2" s="1"/>
  <c r="AI174" i="2"/>
  <c r="AE174" i="2"/>
  <c r="AW163" i="2"/>
  <c r="AX163" i="2" s="1"/>
  <c r="AI163" i="2"/>
  <c r="AE163" i="2"/>
  <c r="AX314" i="2" l="1"/>
  <c r="AM314" i="2"/>
  <c r="AI314" i="2"/>
  <c r="AE314" i="2"/>
  <c r="AW248" i="2"/>
  <c r="AX248" i="2" s="1"/>
  <c r="AM248" i="2"/>
  <c r="AI248" i="2"/>
  <c r="AE248" i="2"/>
  <c r="AX194" i="2"/>
  <c r="AI194" i="2"/>
  <c r="AE194" i="2"/>
  <c r="AW183" i="2"/>
  <c r="AX183" i="2" s="1"/>
  <c r="AI183" i="2"/>
  <c r="AE183" i="2"/>
  <c r="AX275" i="2" l="1"/>
  <c r="AX271" i="2"/>
  <c r="AX268" i="2"/>
  <c r="AX266" i="2"/>
  <c r="AX191" i="2"/>
  <c r="AX189" i="2"/>
  <c r="AX187" i="2"/>
  <c r="AX185" i="2"/>
  <c r="AX179" i="2"/>
  <c r="AX176" i="2"/>
  <c r="AU310" i="2"/>
  <c r="AQ310" i="2"/>
  <c r="AM310" i="2"/>
  <c r="AI310" i="2"/>
  <c r="AE310" i="2"/>
  <c r="AU306" i="2"/>
  <c r="AQ306" i="2"/>
  <c r="AM306" i="2"/>
  <c r="AI306" i="2"/>
  <c r="AE306" i="2"/>
  <c r="AU302" i="2"/>
  <c r="AQ302" i="2"/>
  <c r="AM302" i="2"/>
  <c r="AI302" i="2"/>
  <c r="AE302" i="2"/>
  <c r="AX298" i="2"/>
  <c r="AU298" i="2"/>
  <c r="AQ298" i="2"/>
  <c r="AM298" i="2"/>
  <c r="AI298" i="2"/>
  <c r="AE298" i="2"/>
  <c r="AX193" i="2"/>
  <c r="AI193" i="2"/>
  <c r="AE193" i="2"/>
  <c r="AW276" i="2"/>
  <c r="AX276" i="2" s="1"/>
  <c r="AI276" i="2"/>
  <c r="AE276" i="2"/>
  <c r="AW272" i="2"/>
  <c r="AX272" i="2" s="1"/>
  <c r="AI272" i="2"/>
  <c r="AE272" i="2"/>
  <c r="AW269" i="2"/>
  <c r="AX269" i="2" s="1"/>
  <c r="AI269" i="2"/>
  <c r="AE269" i="2"/>
  <c r="AW267" i="2"/>
  <c r="AX267" i="2" s="1"/>
  <c r="AI267" i="2"/>
  <c r="AE267" i="2"/>
  <c r="AW192" i="2"/>
  <c r="AX192" i="2" s="1"/>
  <c r="AU192" i="2"/>
  <c r="AQ192" i="2"/>
  <c r="AM192" i="2"/>
  <c r="AI192" i="2"/>
  <c r="AE192" i="2"/>
  <c r="AW190" i="2"/>
  <c r="AX190" i="2" s="1"/>
  <c r="AU190" i="2"/>
  <c r="AQ190" i="2"/>
  <c r="AM190" i="2"/>
  <c r="AI190" i="2"/>
  <c r="AE190" i="2"/>
  <c r="AW188" i="2"/>
  <c r="AX188" i="2" s="1"/>
  <c r="AU188" i="2"/>
  <c r="AQ188" i="2"/>
  <c r="AM188" i="2"/>
  <c r="AI188" i="2"/>
  <c r="AE188" i="2"/>
  <c r="AW186" i="2"/>
  <c r="AX186" i="2" s="1"/>
  <c r="AU186" i="2"/>
  <c r="AQ186" i="2"/>
  <c r="AM186" i="2"/>
  <c r="AI186" i="2"/>
  <c r="AE186" i="2"/>
  <c r="AW180" i="2"/>
  <c r="AX180" i="2" s="1"/>
  <c r="AI180" i="2"/>
  <c r="AE180" i="2"/>
  <c r="AW177" i="2"/>
  <c r="AX177" i="2" s="1"/>
  <c r="AI177" i="2"/>
  <c r="AE177" i="2"/>
  <c r="AI173" i="2"/>
  <c r="AE173" i="2"/>
  <c r="AW168" i="2"/>
  <c r="AX168" i="2" s="1"/>
  <c r="AI168" i="2"/>
  <c r="AE168" i="2"/>
  <c r="AI162" i="2"/>
  <c r="AE162" i="2"/>
  <c r="AW202" i="2" l="1"/>
  <c r="AX202" i="2" l="1"/>
  <c r="AX274" i="2"/>
  <c r="AX270" i="2"/>
  <c r="AX265" i="2"/>
  <c r="AX256" i="2"/>
  <c r="AX181" i="2"/>
  <c r="AX178" i="2"/>
  <c r="AX175" i="2"/>
  <c r="AX171" i="2"/>
  <c r="AX166" i="2"/>
  <c r="AX160" i="2"/>
  <c r="AX134" i="2"/>
  <c r="AX131" i="2"/>
  <c r="AX128" i="2"/>
  <c r="AX125" i="2"/>
  <c r="AX122" i="2"/>
  <c r="AX119" i="2"/>
  <c r="AX116" i="2"/>
  <c r="AX113" i="2"/>
  <c r="AX108" i="2"/>
  <c r="AX105" i="2"/>
  <c r="AX102" i="2"/>
  <c r="AX99" i="2"/>
  <c r="AX96" i="2"/>
  <c r="AX93" i="2"/>
  <c r="AX90" i="2"/>
  <c r="AX87" i="2"/>
  <c r="AX84" i="2"/>
  <c r="AX81" i="2"/>
  <c r="AX78" i="2"/>
  <c r="AX75" i="2"/>
  <c r="AX72" i="2"/>
  <c r="AX69" i="2"/>
  <c r="AX66" i="2"/>
  <c r="AX63" i="2"/>
  <c r="AX60" i="2"/>
  <c r="AX57" i="2"/>
  <c r="AX54" i="2"/>
  <c r="AX51" i="2"/>
  <c r="AX48" i="2"/>
  <c r="AX45" i="2"/>
  <c r="AX42" i="2"/>
  <c r="AX39" i="2"/>
  <c r="AX36" i="2"/>
  <c r="AX33" i="2"/>
  <c r="AX29" i="2"/>
  <c r="AX25" i="2"/>
  <c r="AX21" i="2"/>
  <c r="AW297" i="2"/>
  <c r="AX297" i="2" s="1"/>
  <c r="AE297" i="2"/>
  <c r="AX296" i="2"/>
  <c r="AU296" i="2"/>
  <c r="AQ296" i="2"/>
  <c r="AM296" i="2"/>
  <c r="AI296" i="2"/>
  <c r="AE296" i="2"/>
  <c r="AX295" i="2"/>
  <c r="AU295" i="2"/>
  <c r="AQ295" i="2"/>
  <c r="AM295" i="2"/>
  <c r="AI295" i="2"/>
  <c r="AE295" i="2"/>
  <c r="AX294" i="2"/>
  <c r="AU294" i="2"/>
  <c r="AQ294" i="2"/>
  <c r="AM294" i="2"/>
  <c r="AI294" i="2"/>
  <c r="AE294" i="2"/>
  <c r="AX293" i="2"/>
  <c r="AU293" i="2"/>
  <c r="AQ293" i="2"/>
  <c r="AM293" i="2"/>
  <c r="AI293" i="2"/>
  <c r="AE293" i="2"/>
  <c r="AI266" i="2"/>
  <c r="AE266" i="2"/>
  <c r="AW257" i="2"/>
  <c r="AX257" i="2" s="1"/>
  <c r="AU257" i="2"/>
  <c r="AQ257" i="2"/>
  <c r="AM257" i="2"/>
  <c r="AI257" i="2"/>
  <c r="AE257" i="2"/>
  <c r="AU191" i="2"/>
  <c r="AQ191" i="2"/>
  <c r="AM191" i="2"/>
  <c r="AI191" i="2"/>
  <c r="AE191" i="2"/>
  <c r="AU189" i="2"/>
  <c r="AQ189" i="2"/>
  <c r="AM189" i="2"/>
  <c r="AI189" i="2"/>
  <c r="AE189" i="2"/>
  <c r="AU187" i="2"/>
  <c r="AQ187" i="2"/>
  <c r="AM187" i="2"/>
  <c r="AI187" i="2"/>
  <c r="AE187" i="2"/>
  <c r="AU185" i="2"/>
  <c r="AQ185" i="2"/>
  <c r="AM185" i="2"/>
  <c r="AI185" i="2"/>
  <c r="AE185" i="2"/>
  <c r="AW184" i="2"/>
  <c r="AX184" i="2" s="1"/>
  <c r="AM184" i="2"/>
  <c r="AI184" i="2"/>
  <c r="AE184" i="2"/>
  <c r="AX182" i="2"/>
  <c r="AI182" i="2"/>
  <c r="AE182" i="2"/>
  <c r="AI179" i="2"/>
  <c r="AE179" i="2"/>
  <c r="AI176" i="2"/>
  <c r="AE176" i="2"/>
  <c r="AX172" i="2"/>
  <c r="AI172" i="2"/>
  <c r="AE172" i="2"/>
  <c r="AX167" i="2"/>
  <c r="AI167" i="2"/>
  <c r="AE167" i="2"/>
  <c r="AI161" i="2"/>
  <c r="AE161" i="2"/>
  <c r="AV154" i="2"/>
  <c r="AL154" i="2"/>
  <c r="AH154" i="2"/>
  <c r="AI154" i="2" s="1"/>
  <c r="AV152" i="2"/>
  <c r="AL152" i="2"/>
  <c r="AH152" i="2"/>
  <c r="AI152" i="2" s="1"/>
  <c r="AV150" i="2"/>
  <c r="AL150" i="2"/>
  <c r="AM150" i="2" s="1"/>
  <c r="AH150" i="2"/>
  <c r="AI150" i="2" s="1"/>
  <c r="AV148" i="2"/>
  <c r="AL148" i="2"/>
  <c r="AM148" i="2" s="1"/>
  <c r="AH148" i="2"/>
  <c r="AI148" i="2" s="1"/>
  <c r="AV146" i="2"/>
  <c r="AL146" i="2"/>
  <c r="AM146" i="2" s="1"/>
  <c r="AH146" i="2"/>
  <c r="AI146" i="2" s="1"/>
  <c r="AV144" i="2"/>
  <c r="AL144" i="2"/>
  <c r="AM144" i="2" s="1"/>
  <c r="AH144" i="2"/>
  <c r="AV142" i="2"/>
  <c r="AL142" i="2"/>
  <c r="AH142" i="2"/>
  <c r="AI142" i="2" s="1"/>
  <c r="AV140" i="2"/>
  <c r="AL140" i="2"/>
  <c r="AH140" i="2"/>
  <c r="AI140" i="2" s="1"/>
  <c r="AV138" i="2"/>
  <c r="AL138" i="2"/>
  <c r="AM138" i="2" s="1"/>
  <c r="AH138" i="2"/>
  <c r="AI138" i="2" s="1"/>
  <c r="AW135" i="2"/>
  <c r="AX135" i="2" s="1"/>
  <c r="AV135" i="2"/>
  <c r="AW132" i="2"/>
  <c r="AX132" i="2" s="1"/>
  <c r="AV132" i="2"/>
  <c r="AW129" i="2"/>
  <c r="AX129" i="2" s="1"/>
  <c r="AV129" i="2"/>
  <c r="AW126" i="2"/>
  <c r="AX126" i="2" s="1"/>
  <c r="AV126" i="2"/>
  <c r="AW123" i="2"/>
  <c r="AX123" i="2" s="1"/>
  <c r="AV123" i="2"/>
  <c r="AW120" i="2"/>
  <c r="AX120" i="2" s="1"/>
  <c r="AV120" i="2"/>
  <c r="AW117" i="2"/>
  <c r="AX117" i="2" s="1"/>
  <c r="AV117" i="2"/>
  <c r="AW114" i="2"/>
  <c r="AX114" i="2" s="1"/>
  <c r="AV114" i="2"/>
  <c r="AW109" i="2"/>
  <c r="AX109" i="2" s="1"/>
  <c r="AV109" i="2"/>
  <c r="AW106" i="2"/>
  <c r="AX106" i="2" s="1"/>
  <c r="AV106" i="2"/>
  <c r="AW103" i="2"/>
  <c r="AX103" i="2" s="1"/>
  <c r="AV103" i="2"/>
  <c r="AW100" i="2"/>
  <c r="AX100" i="2" s="1"/>
  <c r="AV100" i="2"/>
  <c r="AW97" i="2"/>
  <c r="AX97" i="2" s="1"/>
  <c r="AV97" i="2"/>
  <c r="AW94" i="2"/>
  <c r="AX94" i="2" s="1"/>
  <c r="AV94" i="2"/>
  <c r="AW91" i="2"/>
  <c r="AX91" i="2" s="1"/>
  <c r="AV91" i="2"/>
  <c r="AW88" i="2"/>
  <c r="AX88" i="2" s="1"/>
  <c r="AV88" i="2"/>
  <c r="AW85" i="2"/>
  <c r="AX85" i="2" s="1"/>
  <c r="AV85" i="2"/>
  <c r="AW82" i="2"/>
  <c r="AX82" i="2" s="1"/>
  <c r="AV82" i="2"/>
  <c r="AW79" i="2"/>
  <c r="AX79" i="2" s="1"/>
  <c r="AV79" i="2"/>
  <c r="AW76" i="2"/>
  <c r="AX76" i="2" s="1"/>
  <c r="AV76" i="2"/>
  <c r="AW73" i="2"/>
  <c r="AX73" i="2" s="1"/>
  <c r="AV73" i="2"/>
  <c r="AW70" i="2"/>
  <c r="AX70" i="2" s="1"/>
  <c r="AV70" i="2"/>
  <c r="AW67" i="2"/>
  <c r="AX67" i="2" s="1"/>
  <c r="AV67" i="2"/>
  <c r="AW64" i="2"/>
  <c r="AX64" i="2" s="1"/>
  <c r="AV64" i="2"/>
  <c r="AW61" i="2"/>
  <c r="AX61" i="2" s="1"/>
  <c r="AV61" i="2"/>
  <c r="AW58" i="2"/>
  <c r="AX58" i="2" s="1"/>
  <c r="AV58" i="2"/>
  <c r="AW55" i="2"/>
  <c r="AX55" i="2" s="1"/>
  <c r="AV55" i="2"/>
  <c r="AW52" i="2"/>
  <c r="AX52" i="2" s="1"/>
  <c r="AV52" i="2"/>
  <c r="AW49" i="2"/>
  <c r="AX49" i="2" s="1"/>
  <c r="AV49" i="2"/>
  <c r="AW46" i="2"/>
  <c r="AX46" i="2" s="1"/>
  <c r="AV46" i="2"/>
  <c r="AW43" i="2"/>
  <c r="AX43" i="2" s="1"/>
  <c r="AV43" i="2"/>
  <c r="AW40" i="2"/>
  <c r="AX40" i="2" s="1"/>
  <c r="AV40" i="2"/>
  <c r="AW37" i="2"/>
  <c r="AX37" i="2" s="1"/>
  <c r="AV37" i="2"/>
  <c r="AW34" i="2"/>
  <c r="AX34" i="2" s="1"/>
  <c r="AV34" i="2"/>
  <c r="AW30" i="2"/>
  <c r="AX30" i="2" s="1"/>
  <c r="AV30" i="2"/>
  <c r="AW26" i="2"/>
  <c r="AX26" i="2" s="1"/>
  <c r="AV26" i="2"/>
  <c r="AW22" i="2"/>
  <c r="AV22" i="2"/>
  <c r="AX144" i="2" l="1"/>
  <c r="AX148" i="2"/>
  <c r="AX161" i="2"/>
  <c r="AX142" i="2"/>
  <c r="AX22" i="2"/>
  <c r="AX154" i="2"/>
  <c r="AX152" i="2"/>
  <c r="AX140" i="2"/>
  <c r="AX146" i="2"/>
  <c r="AM140" i="2"/>
  <c r="AI144" i="2"/>
  <c r="AM152" i="2"/>
  <c r="AX138" i="2"/>
  <c r="AM142" i="2"/>
  <c r="AX150" i="2"/>
  <c r="AM154" i="2"/>
  <c r="AW253" i="2" l="1"/>
  <c r="AX253" i="2" s="1"/>
  <c r="AM253" i="2"/>
  <c r="AI253" i="2"/>
  <c r="AE253" i="2"/>
  <c r="AW261" i="2"/>
  <c r="AX261" i="2" s="1"/>
  <c r="AI261" i="2"/>
  <c r="AE261" i="2"/>
  <c r="AV137" i="2"/>
  <c r="AT137" i="2"/>
  <c r="AP137" i="2"/>
  <c r="AQ137" i="2" s="1"/>
  <c r="AL137" i="2"/>
  <c r="AM137" i="2" s="1"/>
  <c r="AH137" i="2"/>
  <c r="AI137" i="2" s="1"/>
  <c r="AD137" i="2"/>
  <c r="AE137" i="2" s="1"/>
  <c r="AV136" i="2"/>
  <c r="AT136" i="2"/>
  <c r="AP136" i="2"/>
  <c r="AQ136" i="2" s="1"/>
  <c r="AL136" i="2"/>
  <c r="AM136" i="2" s="1"/>
  <c r="AH136" i="2"/>
  <c r="AI136" i="2" s="1"/>
  <c r="AD136" i="2"/>
  <c r="AE136" i="2" s="1"/>
  <c r="AW136" i="2" l="1"/>
  <c r="AX136" i="2" s="1"/>
  <c r="AX137" i="2"/>
  <c r="AX156" i="2" s="1"/>
  <c r="AU137" i="2"/>
  <c r="AU136" i="2"/>
  <c r="AW292" i="2" l="1"/>
  <c r="AX292" i="2" s="1"/>
  <c r="AM292" i="2"/>
  <c r="AI292" i="2"/>
  <c r="AE292" i="2"/>
  <c r="AW291" i="2"/>
  <c r="AX291" i="2" s="1"/>
  <c r="AM291" i="2"/>
  <c r="AI291" i="2"/>
  <c r="AE291" i="2"/>
  <c r="AW290" i="2"/>
  <c r="AX290" i="2" s="1"/>
  <c r="AM290" i="2"/>
  <c r="AI290" i="2"/>
  <c r="AE290" i="2"/>
  <c r="AW289" i="2"/>
  <c r="AX289" i="2" s="1"/>
  <c r="AM289" i="2"/>
  <c r="AI289" i="2"/>
  <c r="AE289" i="2"/>
  <c r="AW288" i="2"/>
  <c r="AX288" i="2" s="1"/>
  <c r="AM288" i="2"/>
  <c r="AI288" i="2"/>
  <c r="AE288" i="2"/>
  <c r="AW287" i="2"/>
  <c r="AX287" i="2" s="1"/>
  <c r="AM287" i="2"/>
  <c r="AI287" i="2"/>
  <c r="AE287" i="2"/>
  <c r="AW286" i="2"/>
  <c r="AX286" i="2" s="1"/>
  <c r="AM286" i="2"/>
  <c r="AI286" i="2"/>
  <c r="AE286" i="2"/>
  <c r="AW285" i="2"/>
  <c r="AX285" i="2" s="1"/>
  <c r="AM285" i="2"/>
  <c r="AI285" i="2"/>
  <c r="AE285" i="2"/>
  <c r="AW284" i="2"/>
  <c r="AX284" i="2" s="1"/>
  <c r="AM284" i="2"/>
  <c r="AI284" i="2"/>
  <c r="AE284" i="2"/>
  <c r="AW283" i="2"/>
  <c r="AX283" i="2" s="1"/>
  <c r="AM283" i="2"/>
  <c r="AI283" i="2"/>
  <c r="AE283" i="2"/>
  <c r="AW282" i="2"/>
  <c r="AX282" i="2" s="1"/>
  <c r="AM282" i="2"/>
  <c r="AI282" i="2"/>
  <c r="AE282" i="2"/>
  <c r="AW281" i="2"/>
  <c r="AX281" i="2" s="1"/>
  <c r="AM281" i="2"/>
  <c r="AI281" i="2"/>
  <c r="AE281" i="2"/>
  <c r="AW280" i="2"/>
  <c r="AX280" i="2" s="1"/>
  <c r="AM280" i="2"/>
  <c r="AI280" i="2"/>
  <c r="AE280" i="2"/>
  <c r="AW279" i="2"/>
  <c r="AX279" i="2" s="1"/>
  <c r="AM279" i="2"/>
  <c r="AI279" i="2"/>
  <c r="AE279" i="2"/>
  <c r="AW278" i="2"/>
  <c r="AX278" i="2" s="1"/>
  <c r="AM278" i="2"/>
  <c r="AI278" i="2"/>
  <c r="AE278" i="2"/>
  <c r="AW277" i="2"/>
  <c r="AX277" i="2" s="1"/>
  <c r="AM277" i="2"/>
  <c r="AI277" i="2"/>
  <c r="AE277" i="2"/>
  <c r="AX133" i="2" l="1"/>
  <c r="AX130" i="2"/>
  <c r="AX127" i="2"/>
  <c r="AX124" i="2"/>
  <c r="AX121" i="2"/>
  <c r="AX118" i="2"/>
  <c r="AX115" i="2"/>
  <c r="AX112" i="2"/>
  <c r="AX110"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8" i="2"/>
  <c r="AX24" i="2"/>
  <c r="AX20" i="2"/>
  <c r="AV134" i="2"/>
  <c r="AH134" i="2"/>
  <c r="AI134" i="2" s="1"/>
  <c r="AD134" i="2"/>
  <c r="AV131" i="2"/>
  <c r="AH131" i="2"/>
  <c r="AI131" i="2" s="1"/>
  <c r="AD131" i="2"/>
  <c r="AE131" i="2" s="1"/>
  <c r="AV128" i="2"/>
  <c r="AH128" i="2"/>
  <c r="AI128" i="2" s="1"/>
  <c r="AD128" i="2"/>
  <c r="AE128" i="2" s="1"/>
  <c r="AV125" i="2"/>
  <c r="AH125" i="2"/>
  <c r="AI125" i="2" s="1"/>
  <c r="AD125" i="2"/>
  <c r="AE125" i="2" s="1"/>
  <c r="AV122" i="2"/>
  <c r="AH122" i="2"/>
  <c r="AI122" i="2" s="1"/>
  <c r="AD122" i="2"/>
  <c r="AE122" i="2" s="1"/>
  <c r="AV119" i="2"/>
  <c r="AH119" i="2"/>
  <c r="AI119" i="2" s="1"/>
  <c r="AD119" i="2"/>
  <c r="AE119" i="2" s="1"/>
  <c r="AV116" i="2"/>
  <c r="AH116" i="2"/>
  <c r="AI116" i="2" s="1"/>
  <c r="AD116" i="2"/>
  <c r="AE116" i="2" s="1"/>
  <c r="AV113" i="2"/>
  <c r="AH113" i="2"/>
  <c r="AI113" i="2" s="1"/>
  <c r="AD113" i="2"/>
  <c r="AE113" i="2" s="1"/>
  <c r="AV111" i="2"/>
  <c r="AH111" i="2"/>
  <c r="AI111" i="2" s="1"/>
  <c r="AD111" i="2"/>
  <c r="AE111" i="2" s="1"/>
  <c r="AV108" i="2"/>
  <c r="AH108" i="2"/>
  <c r="AI108" i="2" s="1"/>
  <c r="AD108" i="2"/>
  <c r="AE108" i="2" s="1"/>
  <c r="AV105" i="2"/>
  <c r="AH105" i="2"/>
  <c r="AI105" i="2" s="1"/>
  <c r="AD105" i="2"/>
  <c r="AE105" i="2" s="1"/>
  <c r="AV102" i="2"/>
  <c r="AH102" i="2"/>
  <c r="AI102" i="2" s="1"/>
  <c r="AD102" i="2"/>
  <c r="AE102" i="2" s="1"/>
  <c r="AV99" i="2"/>
  <c r="AH99" i="2"/>
  <c r="AI99" i="2" s="1"/>
  <c r="AD99" i="2"/>
  <c r="AE99" i="2" s="1"/>
  <c r="AV96" i="2"/>
  <c r="AH96" i="2"/>
  <c r="AI96" i="2" s="1"/>
  <c r="AD96" i="2"/>
  <c r="AE96" i="2" s="1"/>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E72" i="2" s="1"/>
  <c r="AV69" i="2"/>
  <c r="AH69" i="2"/>
  <c r="AI69" i="2" s="1"/>
  <c r="AD69" i="2"/>
  <c r="AE69" i="2" s="1"/>
  <c r="AV66" i="2"/>
  <c r="AH66" i="2"/>
  <c r="AI66" i="2" s="1"/>
  <c r="AD66" i="2"/>
  <c r="AE66" i="2" s="1"/>
  <c r="AV63" i="2"/>
  <c r="AH63" i="2"/>
  <c r="AD63" i="2"/>
  <c r="AE63" i="2" s="1"/>
  <c r="AV60" i="2"/>
  <c r="AH60" i="2"/>
  <c r="AI60" i="2" s="1"/>
  <c r="AD60" i="2"/>
  <c r="AV57" i="2"/>
  <c r="AH57" i="2"/>
  <c r="AI57" i="2" s="1"/>
  <c r="AD57" i="2"/>
  <c r="AE57" i="2" s="1"/>
  <c r="AV54" i="2"/>
  <c r="AH54" i="2"/>
  <c r="AI54" i="2" s="1"/>
  <c r="AD54" i="2"/>
  <c r="AE54" i="2" s="1"/>
  <c r="AV51" i="2"/>
  <c r="AH51" i="2"/>
  <c r="AI51" i="2" s="1"/>
  <c r="AD51" i="2"/>
  <c r="AE51" i="2" s="1"/>
  <c r="AV48" i="2"/>
  <c r="AH48" i="2"/>
  <c r="AI48" i="2" s="1"/>
  <c r="AD48" i="2"/>
  <c r="AE48" i="2" s="1"/>
  <c r="AV45" i="2"/>
  <c r="AH45" i="2"/>
  <c r="AI45" i="2" s="1"/>
  <c r="AD45" i="2"/>
  <c r="AV42" i="2"/>
  <c r="AH42" i="2"/>
  <c r="AI42" i="2" s="1"/>
  <c r="AD42" i="2"/>
  <c r="AV39" i="2"/>
  <c r="AH39" i="2"/>
  <c r="AI39" i="2" s="1"/>
  <c r="AD39" i="2"/>
  <c r="AE39" i="2" s="1"/>
  <c r="AV36" i="2"/>
  <c r="AH36" i="2"/>
  <c r="AI36" i="2" s="1"/>
  <c r="AD36" i="2"/>
  <c r="AE36" i="2" s="1"/>
  <c r="AV33" i="2"/>
  <c r="AH33" i="2"/>
  <c r="AI33" i="2" s="1"/>
  <c r="AD33" i="2"/>
  <c r="AV29" i="2"/>
  <c r="AH29" i="2"/>
  <c r="AI29" i="2" s="1"/>
  <c r="AD29" i="2"/>
  <c r="AV25" i="2"/>
  <c r="AH25" i="2"/>
  <c r="AI25" i="2" s="1"/>
  <c r="AD25" i="2"/>
  <c r="AE25" i="2" s="1"/>
  <c r="AV21" i="2"/>
  <c r="AH21" i="2"/>
  <c r="AI21" i="2" s="1"/>
  <c r="AD21" i="2"/>
  <c r="AE21" i="2" s="1"/>
  <c r="AX255" i="2"/>
  <c r="AX251" i="2"/>
  <c r="AX239" i="2"/>
  <c r="AX236" i="2"/>
  <c r="AX233" i="2"/>
  <c r="AX230" i="2"/>
  <c r="AX227" i="2"/>
  <c r="AX224" i="2"/>
  <c r="AX221" i="2"/>
  <c r="AX218" i="2"/>
  <c r="AX215" i="2"/>
  <c r="AX225" i="2"/>
  <c r="AM225" i="2"/>
  <c r="AI225" i="2"/>
  <c r="AE225" i="2"/>
  <c r="AX222" i="2"/>
  <c r="AM222" i="2"/>
  <c r="AI222" i="2"/>
  <c r="AE222" i="2"/>
  <c r="AX219" i="2"/>
  <c r="AM219" i="2"/>
  <c r="AI219" i="2"/>
  <c r="AE219" i="2"/>
  <c r="AX216" i="2"/>
  <c r="AM216" i="2"/>
  <c r="AI216" i="2"/>
  <c r="AE216" i="2"/>
  <c r="AX252" i="2"/>
  <c r="AM252" i="2"/>
  <c r="AI252" i="2"/>
  <c r="AE252" i="2"/>
  <c r="AW240" i="2"/>
  <c r="AX240" i="2" s="1"/>
  <c r="AM240" i="2"/>
  <c r="AI240" i="2"/>
  <c r="AE240" i="2"/>
  <c r="AW237" i="2"/>
  <c r="AX237" i="2" s="1"/>
  <c r="AM237" i="2"/>
  <c r="AI237" i="2"/>
  <c r="AE237" i="2"/>
  <c r="AW234" i="2"/>
  <c r="AX234" i="2" s="1"/>
  <c r="AM234" i="2"/>
  <c r="AI234" i="2"/>
  <c r="AE234" i="2"/>
  <c r="AW231" i="2"/>
  <c r="AX231" i="2" s="1"/>
  <c r="AM231" i="2"/>
  <c r="AI231" i="2"/>
  <c r="AE231" i="2"/>
  <c r="AW228" i="2"/>
  <c r="AX228" i="2" s="1"/>
  <c r="AM228" i="2"/>
  <c r="AI228" i="2"/>
  <c r="AE228" i="2"/>
  <c r="AU256" i="2"/>
  <c r="AQ256" i="2"/>
  <c r="AM256" i="2"/>
  <c r="AI256" i="2"/>
  <c r="AE256" i="2"/>
  <c r="AU274" i="2"/>
  <c r="AQ274" i="2"/>
  <c r="AM274" i="2"/>
  <c r="AI274" i="2"/>
  <c r="AE274" i="2"/>
  <c r="AW273" i="2"/>
  <c r="AX273" i="2" s="1"/>
  <c r="AU273" i="2"/>
  <c r="AQ273" i="2"/>
  <c r="AM273" i="2"/>
  <c r="AI273" i="2"/>
  <c r="AE273" i="2"/>
  <c r="AU270" i="2"/>
  <c r="AQ270" i="2"/>
  <c r="AM270" i="2"/>
  <c r="AI270" i="2"/>
  <c r="AE270" i="2"/>
  <c r="AU268" i="2"/>
  <c r="AQ268" i="2"/>
  <c r="AM268" i="2"/>
  <c r="AI268" i="2"/>
  <c r="AE268" i="2"/>
  <c r="AU265" i="2"/>
  <c r="AQ265" i="2"/>
  <c r="AM265" i="2"/>
  <c r="AI265" i="2"/>
  <c r="AE265" i="2"/>
  <c r="AW264" i="2"/>
  <c r="AX264" i="2" s="1"/>
  <c r="AU264" i="2"/>
  <c r="AQ264" i="2"/>
  <c r="AM264" i="2"/>
  <c r="AI264" i="2"/>
  <c r="AE264" i="2"/>
  <c r="AX165" i="2"/>
  <c r="AX159" i="2"/>
  <c r="AU166" i="2"/>
  <c r="AQ166" i="2"/>
  <c r="AI166" i="2"/>
  <c r="AE166" i="2"/>
  <c r="AU160" i="2"/>
  <c r="AQ160" i="2"/>
  <c r="AM160" i="2"/>
  <c r="AI160" i="2"/>
  <c r="AE160" i="2"/>
  <c r="AI181" i="2"/>
  <c r="AE181" i="2"/>
  <c r="AI178" i="2"/>
  <c r="AE178" i="2"/>
  <c r="AI175" i="2"/>
  <c r="AE175" i="2"/>
  <c r="AI171" i="2"/>
  <c r="AE171" i="2"/>
  <c r="AE33" i="2" l="1"/>
  <c r="AE42" i="2"/>
  <c r="AE29" i="2"/>
  <c r="AW111" i="2"/>
  <c r="AE45" i="2"/>
  <c r="AE134" i="2"/>
  <c r="AI63" i="2"/>
  <c r="AE60" i="2"/>
  <c r="AX111" i="2" l="1"/>
  <c r="AX263" i="2"/>
  <c r="AV263" i="2"/>
  <c r="AM263" i="2"/>
  <c r="AI263" i="2"/>
  <c r="AE263" i="2"/>
  <c r="AV133" i="2" l="1"/>
  <c r="AH133" i="2"/>
  <c r="AI133" i="2" s="1"/>
  <c r="AD133" i="2"/>
  <c r="AE133" i="2" s="1"/>
  <c r="AV130" i="2"/>
  <c r="AH130" i="2"/>
  <c r="AI130" i="2" s="1"/>
  <c r="AD130" i="2"/>
  <c r="AE130" i="2" s="1"/>
  <c r="AV127" i="2"/>
  <c r="AH127" i="2"/>
  <c r="AI127" i="2" s="1"/>
  <c r="AD127" i="2"/>
  <c r="AE127" i="2" s="1"/>
  <c r="AV124" i="2"/>
  <c r="AH124" i="2"/>
  <c r="AI124" i="2" s="1"/>
  <c r="AD124" i="2"/>
  <c r="AV121" i="2"/>
  <c r="AH121" i="2"/>
  <c r="AI121" i="2" s="1"/>
  <c r="AD121" i="2"/>
  <c r="AV118" i="2"/>
  <c r="AH118" i="2"/>
  <c r="AD118" i="2"/>
  <c r="AE118" i="2" s="1"/>
  <c r="AV115" i="2"/>
  <c r="AH115" i="2"/>
  <c r="AI115" i="2" s="1"/>
  <c r="AD115" i="2"/>
  <c r="AE115" i="2" s="1"/>
  <c r="AV112" i="2"/>
  <c r="AH112" i="2"/>
  <c r="AI112" i="2" s="1"/>
  <c r="AD112" i="2"/>
  <c r="AE112" i="2" s="1"/>
  <c r="AV110" i="2"/>
  <c r="AH110" i="2"/>
  <c r="AI110" i="2" s="1"/>
  <c r="AD110" i="2"/>
  <c r="AE110" i="2" s="1"/>
  <c r="AV107" i="2"/>
  <c r="AH107" i="2"/>
  <c r="AI107" i="2" s="1"/>
  <c r="AD107" i="2"/>
  <c r="AV104" i="2"/>
  <c r="AH104" i="2"/>
  <c r="AI104" i="2" s="1"/>
  <c r="AD104" i="2"/>
  <c r="AV101" i="2"/>
  <c r="AH101" i="2"/>
  <c r="AD101" i="2"/>
  <c r="AE101" i="2" s="1"/>
  <c r="AV98" i="2"/>
  <c r="AH98" i="2"/>
  <c r="AI98" i="2" s="1"/>
  <c r="AD98" i="2"/>
  <c r="AE98" i="2" s="1"/>
  <c r="AV95" i="2"/>
  <c r="AH95" i="2"/>
  <c r="AI95" i="2" s="1"/>
  <c r="AD95" i="2"/>
  <c r="AE95" i="2" s="1"/>
  <c r="AV92" i="2"/>
  <c r="AH92" i="2"/>
  <c r="AI92" i="2" s="1"/>
  <c r="AD92" i="2"/>
  <c r="AE92" i="2" s="1"/>
  <c r="AV89" i="2"/>
  <c r="AH89" i="2"/>
  <c r="AI89" i="2" s="1"/>
  <c r="AD89" i="2"/>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V68" i="2"/>
  <c r="AH68" i="2"/>
  <c r="AI68" i="2" s="1"/>
  <c r="AD68" i="2"/>
  <c r="AE68" i="2" s="1"/>
  <c r="AV65" i="2"/>
  <c r="AH65" i="2"/>
  <c r="AI65" i="2" s="1"/>
  <c r="AD65" i="2"/>
  <c r="AE65" i="2" s="1"/>
  <c r="AV62" i="2"/>
  <c r="AH62" i="2"/>
  <c r="AI62" i="2" s="1"/>
  <c r="AD62" i="2"/>
  <c r="AE62" i="2" s="1"/>
  <c r="AV59" i="2"/>
  <c r="AH59" i="2"/>
  <c r="AI59" i="2" s="1"/>
  <c r="AD59" i="2"/>
  <c r="AE59" i="2" s="1"/>
  <c r="AV56" i="2"/>
  <c r="AH56" i="2"/>
  <c r="AI56" i="2" s="1"/>
  <c r="AD56" i="2"/>
  <c r="AE56" i="2" s="1"/>
  <c r="AV53" i="2"/>
  <c r="AH53" i="2"/>
  <c r="AI53" i="2" s="1"/>
  <c r="AD53" i="2"/>
  <c r="AV50" i="2"/>
  <c r="AH50" i="2"/>
  <c r="AI50" i="2" s="1"/>
  <c r="AD50" i="2"/>
  <c r="AE50" i="2" s="1"/>
  <c r="AV47" i="2"/>
  <c r="AH47" i="2"/>
  <c r="AD47" i="2"/>
  <c r="AE47" i="2" s="1"/>
  <c r="AV44" i="2"/>
  <c r="AH44" i="2"/>
  <c r="AI44" i="2" s="1"/>
  <c r="AD44" i="2"/>
  <c r="AE44" i="2" s="1"/>
  <c r="AV41" i="2"/>
  <c r="AH41" i="2"/>
  <c r="AI41" i="2" s="1"/>
  <c r="AD41" i="2"/>
  <c r="AE41" i="2" s="1"/>
  <c r="AV38" i="2"/>
  <c r="AH38" i="2"/>
  <c r="AI38" i="2" s="1"/>
  <c r="AD38" i="2"/>
  <c r="AE38" i="2" s="1"/>
  <c r="AV35" i="2"/>
  <c r="AH35" i="2"/>
  <c r="AI35" i="2" s="1"/>
  <c r="AD35" i="2"/>
  <c r="AT262" i="2"/>
  <c r="AU262" i="2" s="1"/>
  <c r="AP262" i="2"/>
  <c r="AQ262" i="2" s="1"/>
  <c r="AL262" i="2"/>
  <c r="AM262" i="2" s="1"/>
  <c r="AH262" i="2"/>
  <c r="AX262" i="2" s="1"/>
  <c r="AD262" i="2"/>
  <c r="AE262" i="2" s="1"/>
  <c r="AX31" i="2"/>
  <c r="AX27" i="2"/>
  <c r="AX23" i="2"/>
  <c r="AX19" i="2"/>
  <c r="AV32" i="2"/>
  <c r="AV28" i="2"/>
  <c r="AV24" i="2"/>
  <c r="AV20" i="2"/>
  <c r="AX238" i="2"/>
  <c r="AX235" i="2"/>
  <c r="AX232" i="2"/>
  <c r="AX229" i="2"/>
  <c r="AX226" i="2"/>
  <c r="AX223" i="2"/>
  <c r="AX220" i="2"/>
  <c r="AX217" i="2"/>
  <c r="AM239" i="2"/>
  <c r="AI239" i="2"/>
  <c r="AE239" i="2"/>
  <c r="AM236" i="2"/>
  <c r="AI236" i="2"/>
  <c r="AE236" i="2"/>
  <c r="AM233" i="2"/>
  <c r="AI233" i="2"/>
  <c r="AE233" i="2"/>
  <c r="AM230" i="2"/>
  <c r="AI230" i="2"/>
  <c r="AE230" i="2"/>
  <c r="AM227" i="2"/>
  <c r="AI227" i="2"/>
  <c r="AE227" i="2"/>
  <c r="AM224" i="2"/>
  <c r="AI224" i="2"/>
  <c r="AE224" i="2"/>
  <c r="AM221" i="2"/>
  <c r="AI221" i="2"/>
  <c r="AE221" i="2"/>
  <c r="AM218" i="2"/>
  <c r="AI218" i="2"/>
  <c r="AE218" i="2"/>
  <c r="AM215" i="2"/>
  <c r="AI215" i="2"/>
  <c r="AE215" i="2"/>
  <c r="AX250" i="2"/>
  <c r="AX259" i="2"/>
  <c r="AE104" i="2" l="1"/>
  <c r="AE121" i="2"/>
  <c r="AE35" i="2"/>
  <c r="AI47" i="2"/>
  <c r="AE53" i="2"/>
  <c r="AI101" i="2"/>
  <c r="AE107" i="2"/>
  <c r="AI118" i="2"/>
  <c r="AE124" i="2"/>
  <c r="AE71" i="2"/>
  <c r="AE89" i="2"/>
  <c r="AI262" i="2"/>
  <c r="AX260" i="2" l="1"/>
  <c r="AW254" i="2"/>
  <c r="AW246" i="2"/>
  <c r="AW245" i="2"/>
  <c r="AW244" i="2"/>
  <c r="AW213" i="2"/>
  <c r="AW212" i="2"/>
  <c r="AW211" i="2"/>
  <c r="AW210" i="2"/>
  <c r="AW209" i="2"/>
  <c r="AW207" i="2"/>
  <c r="AW206" i="2"/>
  <c r="AW205" i="2"/>
  <c r="AW204" i="2"/>
  <c r="AW203" i="2"/>
  <c r="AW170" i="2"/>
  <c r="AX164" i="2"/>
  <c r="AX158" i="2"/>
  <c r="AV23" i="2"/>
  <c r="AV27" i="2"/>
  <c r="AV31" i="2"/>
  <c r="AV19" i="2"/>
  <c r="AI260" i="2"/>
  <c r="AE260" i="2"/>
  <c r="AM250" i="2"/>
  <c r="AI250" i="2"/>
  <c r="AE250" i="2"/>
  <c r="AU165" i="2"/>
  <c r="AQ165" i="2"/>
  <c r="AM165" i="2"/>
  <c r="AI165" i="2"/>
  <c r="AE165" i="2"/>
  <c r="AU159" i="2"/>
  <c r="AQ159" i="2"/>
  <c r="AM159" i="2"/>
  <c r="AI159" i="2"/>
  <c r="AE159" i="2"/>
  <c r="AX170" i="2" l="1"/>
  <c r="AX169" i="2"/>
  <c r="AX241" i="2"/>
  <c r="AX242" i="2"/>
  <c r="AX244" i="2"/>
  <c r="AX245" i="2"/>
  <c r="AX246" i="2"/>
  <c r="AX247" i="2"/>
  <c r="AX249" i="2"/>
  <c r="AX254" i="2"/>
  <c r="AX258" i="2"/>
  <c r="AX243" i="2"/>
  <c r="AT259" i="2" l="1"/>
  <c r="AP259" i="2"/>
  <c r="AQ259" i="2" s="1"/>
  <c r="AL259" i="2"/>
  <c r="AM259" i="2" s="1"/>
  <c r="AH259" i="2"/>
  <c r="AI259" i="2" s="1"/>
  <c r="AD259" i="2"/>
  <c r="AU255" i="2"/>
  <c r="AQ255" i="2"/>
  <c r="AM255" i="2"/>
  <c r="AI255" i="2"/>
  <c r="AE255" i="2"/>
  <c r="AM251" i="2"/>
  <c r="AI251" i="2"/>
  <c r="AE251" i="2"/>
  <c r="AX214" i="2"/>
  <c r="AX213" i="2"/>
  <c r="AX212" i="2"/>
  <c r="AX211" i="2"/>
  <c r="AX210" i="2"/>
  <c r="AX209" i="2"/>
  <c r="AX208" i="2"/>
  <c r="AX207" i="2"/>
  <c r="AX206" i="2"/>
  <c r="AX205" i="2"/>
  <c r="AX204" i="2"/>
  <c r="AX203" i="2"/>
  <c r="AI169" i="2"/>
  <c r="AE169" i="2"/>
  <c r="AE259" i="2" l="1"/>
  <c r="AU259" i="2"/>
</calcChain>
</file>

<file path=xl/sharedStrings.xml><?xml version="1.0" encoding="utf-8"?>
<sst xmlns="http://schemas.openxmlformats.org/spreadsheetml/2006/main" count="6219" uniqueCount="901">
  <si>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</si>
  <si>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</si>
  <si>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</si>
  <si>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</si>
  <si>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</si>
  <si>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</si>
  <si>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</si>
  <si>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</si>
  <si>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</si>
  <si>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</si>
  <si>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</si>
  <si>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</si>
  <si>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</si>
  <si>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</si>
  <si>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</si>
  <si>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</si>
  <si>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</si>
  <si>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</si>
  <si>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</si>
  <si>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</si>
  <si>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</si>
  <si>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</si>
  <si>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</si>
  <si>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</si>
  <si>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</si>
  <si>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</si>
  <si>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</si>
  <si>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</si>
  <si>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</si>
  <si>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</si>
  <si>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</si>
  <si>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</si>
  <si>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</si>
  <si>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</si>
  <si>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</si>
  <si>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</si>
  <si>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</si>
  <si>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</si>
  <si>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</si>
  <si>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</si>
  <si>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</si>
  <si>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</si>
  <si>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</si>
  <si>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</si>
  <si>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</si>
  <si>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</si>
  <si>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</si>
  <si>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</si>
  <si>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</si>
  <si>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</si>
  <si>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</si>
  <si>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</si>
  <si>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</si>
  <si>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</si>
  <si>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</si>
  <si>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</si>
  <si>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</si>
  <si>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</si>
  <si>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</si>
  <si>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</si>
  <si>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</si>
  <si>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</si>
  <si>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</si>
  <si>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</si>
  <si>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</si>
  <si>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</si>
  <si>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</si>
  <si>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</si>
  <si>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</si>
  <si>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</si>
  <si>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</si>
  <si>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</si>
  <si>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</si>
  <si>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</si>
  <si>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</si>
  <si>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</si>
  <si>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</si>
  <si>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</si>
  <si>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</si>
  <si>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</si>
  <si>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</si>
  <si>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</si>
  <si>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</si>
  <si>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</si>
  <si>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</si>
  <si>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</si>
  <si>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</si>
  <si>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</si>
  <si>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</si>
  <si>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</si>
  <si>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</si>
  <si>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</si>
  <si>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</si>
  <si>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</si>
  <si>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</si>
  <si>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</si>
  <si>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</si>
  <si>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</si>
  <si>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</si>
  <si>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</si>
  <si>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</si>
  <si>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</si>
  <si>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</si>
  <si>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</si>
  <si>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</si>
  <si>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</si>
  <si>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</si>
  <si>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</si>
  <si>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</si>
  <si>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</si>
  <si>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</si>
  <si>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</si>
  <si>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</si>
  <si>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</si>
  <si>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</si>
  <si>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</si>
  <si>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</si>
  <si>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</si>
  <si>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</si>
  <si>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</si>
  <si>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</si>
  <si>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</si>
  <si>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</si>
  <si>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</si>
  <si>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</si>
  <si>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</si>
  <si>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</si>
  <si>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</si>
  <si>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</si>
  <si>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</si>
  <si>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</si>
  <si>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</si>
  <si>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</si>
  <si>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</si>
  <si>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</si>
  <si>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</si>
  <si>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</si>
  <si>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</si>
  <si>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</si>
  <si>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</si>
  <si>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</si>
  <si>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</si>
  <si>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</si>
  <si>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</si>
  <si>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</si>
  <si>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</si>
  <si>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</si>
  <si>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</si>
  <si>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</si>
  <si>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</si>
  <si>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</si>
  <si>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</si>
  <si>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</si>
  <si>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</si>
  <si>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</si>
  <si>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</si>
  <si>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</si>
  <si>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</si>
  <si>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</si>
  <si>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</si>
  <si>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</si>
  <si>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</si>
  <si>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</si>
  <si>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</si>
  <si>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</si>
  <si>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</si>
  <si>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</si>
  <si>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</si>
  <si>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</si>
  <si>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</si>
  <si>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</si>
  <si>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</si>
  <si>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</si>
  <si>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</si>
  <si>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</si>
  <si>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</si>
  <si>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</si>
  <si>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</si>
  <si>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</si>
  <si>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</si>
  <si>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</si>
  <si>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</si>
  <si>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</si>
  <si>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</si>
  <si>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</si>
  <si>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</si>
  <si>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</si>
  <si>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</si>
  <si>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</si>
  <si>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</si>
  <si>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</si>
  <si>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</si>
  <si>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</si>
  <si>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</si>
  <si>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</si>
  <si>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</si>
  <si>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</si>
  <si>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</si>
  <si>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</si>
  <si>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</si>
  <si>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</si>
  <si>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</si>
  <si>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</si>
  <si>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</si>
  <si>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</si>
  <si>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</si>
  <si>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</si>
  <si>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</si>
  <si>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</si>
  <si>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</si>
  <si>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</si>
  <si>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</si>
  <si>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</si>
  <si>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</si>
  <si>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</si>
  <si>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</si>
  <si>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</si>
  <si>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</si>
  <si>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</si>
  <si>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</si>
  <si>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</si>
  <si>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</si>
  <si>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</si>
  <si>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</si>
  <si>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</si>
  <si>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</si>
  <si>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</si>
  <si>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</si>
  <si>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</si>
  <si>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</si>
  <si>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</si>
  <si>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</si>
  <si>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</si>
  <si>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</si>
  <si>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</si>
  <si>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</si>
  <si>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</si>
  <si>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</si>
  <si>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</si>
  <si>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</si>
  <si>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</si>
  <si>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</si>
  <si>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</si>
  <si>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</si>
  <si>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</si>
  <si>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</si>
  <si>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</si>
  <si>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</si>
  <si>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</si>
  <si>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</si>
  <si>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</si>
  <si>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</si>
  <si>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</si>
  <si>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</si>
  <si>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</si>
  <si>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</si>
  <si>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</si>
  <si>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</si>
  <si>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</si>
  <si>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</si>
  <si>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</si>
  <si>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</si>
  <si>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</si>
  <si>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</si>
  <si>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</si>
  <si>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</si>
  <si>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</si>
  <si>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</si>
  <si>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</si>
  <si>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</si>
  <si>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</si>
  <si>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</si>
  <si>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</si>
  <si>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</si>
  <si>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</si>
  <si>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</si>
  <si>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</si>
  <si>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</si>
  <si>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</si>
  <si>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</si>
  <si>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</si>
  <si>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</si>
  <si>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</si>
  <si>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</si>
  <si>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</si>
  <si>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</si>
  <si>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</si>
  <si>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</si>
  <si>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</si>
  <si>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</si>
  <si>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</si>
  <si>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</si>
  <si>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</si>
  <si>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</si>
  <si>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</si>
  <si>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</si>
  <si>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</si>
  <si>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</si>
  <si>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</si>
  <si>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</si>
  <si>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</si>
  <si>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</si>
  <si>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</si>
  <si>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</si>
  <si>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</si>
  <si>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</si>
  <si>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</si>
  <si>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</si>
  <si>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</si>
  <si>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</si>
  <si>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</si>
  <si>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</si>
  <si>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</si>
  <si>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</si>
  <si>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</si>
  <si>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</si>
  <si>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</si>
  <si>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</si>
  <si>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</si>
  <si>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</si>
  <si>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</si>
  <si>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</si>
  <si>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</si>
  <si>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</si>
  <si>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</si>
  <si>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</si>
  <si>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</si>
  <si>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</si>
  <si>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</si>
  <si>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</si>
  <si>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</si>
  <si>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</si>
  <si>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</si>
  <si>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</si>
  <si>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</si>
  <si>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</si>
  <si>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</si>
  <si>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</si>
  <si>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</si>
  <si>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</si>
  <si>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</si>
  <si>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</si>
  <si>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</si>
  <si>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</si>
  <si>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</si>
  <si>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</si>
  <si>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</si>
  <si>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</si>
  <si>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</si>
  <si>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</si>
  <si>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</si>
  <si>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</si>
  <si>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</si>
  <si>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</si>
  <si>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</si>
  <si>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</si>
  <si>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</si>
  <si>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</si>
  <si>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</si>
  <si>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</si>
  <si>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</si>
  <si>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</si>
  <si>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</si>
  <si>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</si>
  <si>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</si>
  <si>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</si>
  <si>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</si>
  <si>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</si>
  <si>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</si>
  <si>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</si>
  <si>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</si>
  <si>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</si>
  <si>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</si>
  <si>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</si>
  <si>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</si>
  <si>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</si>
  <si>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</si>
  <si>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</si>
  <si>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</si>
  <si>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</si>
  <si>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</si>
  <si>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</si>
  <si>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</si>
  <si>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</si>
  <si>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</si>
  <si>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</si>
  <si>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</si>
  <si>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</si>
  <si>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</si>
  <si>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</si>
  <si>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</si>
  <si>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</si>
  <si>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</si>
  <si>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</si>
  <si>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</si>
  <si>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</si>
  <si>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</si>
  <si>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</si>
  <si>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</si>
  <si>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</si>
  <si>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</si>
  <si>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</si>
  <si>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</si>
  <si>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</si>
  <si>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</si>
  <si>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</si>
  <si>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</si>
  <si>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</si>
  <si>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</si>
  <si>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</si>
  <si>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</si>
  <si>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</si>
  <si>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</si>
  <si>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</si>
  <si>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</si>
  <si>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</si>
  <si>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</si>
  <si>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</si>
  <si>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</si>
  <si>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</si>
  <si>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</si>
  <si>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</si>
  <si>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</si>
  <si>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</si>
  <si>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</si>
  <si>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</si>
  <si>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</si>
  <si>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</si>
  <si>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</si>
  <si>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</si>
  <si>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</si>
  <si>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</si>
  <si>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</si>
  <si>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</si>
  <si>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</si>
  <si>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</si>
  <si>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</si>
  <si>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</si>
  <si>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</si>
  <si>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</si>
  <si>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</si>
  <si>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</si>
  <si>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</si>
  <si>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</si>
  <si>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</si>
  <si>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</si>
  <si>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</si>
  <si>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</si>
  <si>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</si>
  <si>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</si>
  <si>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</si>
  <si>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</si>
  <si>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</si>
  <si>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</si>
  <si>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</si>
  <si>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</si>
  <si>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</si>
  <si>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</si>
  <si>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</si>
  <si>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</si>
  <si>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</si>
  <si>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</si>
  <si>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</si>
  <si>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</si>
  <si>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</si>
  <si>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</si>
  <si>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</si>
  <si>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</si>
  <si>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</si>
  <si>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</si>
  <si>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</si>
  <si>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</si>
  <si>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</si>
  <si>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</si>
  <si>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</si>
  <si>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</si>
  <si>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</si>
  <si>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</si>
  <si>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</si>
  <si>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</si>
  <si>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</si>
  <si>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</si>
  <si>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</si>
  <si>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</si>
  <si>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</si>
  <si>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</si>
  <si>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</si>
  <si>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</si>
  <si>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</si>
  <si>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</si>
  <si>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</si>
  <si>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</si>
  <si>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</si>
  <si>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</si>
  <si>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</si>
  <si>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</si>
  <si>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</si>
  <si>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</si>
  <si>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</si>
  <si>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</si>
  <si>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</si>
  <si>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</si>
  <si>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</si>
  <si>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</si>
  <si>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</si>
  <si>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</si>
  <si>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</si>
  <si>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</si>
  <si>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</si>
  <si>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</si>
  <si>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</si>
  <si>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</si>
  <si>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</si>
  <si>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</si>
  <si>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</si>
  <si>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</si>
  <si>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</si>
  <si>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</si>
  <si>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</si>
  <si>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</si>
  <si>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</si>
  <si>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</si>
  <si>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</si>
  <si>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</si>
  <si>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</si>
  <si>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</si>
  <si>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</si>
  <si>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</si>
  <si>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</si>
  <si>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</si>
  <si>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</si>
  <si>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</si>
  <si>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</si>
  <si>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</si>
  <si>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</si>
  <si>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</si>
  <si>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</si>
  <si>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</si>
  <si>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</si>
  <si>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</si>
  <si>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</si>
  <si>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</si>
  <si>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</si>
  <si>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</si>
  <si>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</si>
  <si>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</si>
  <si>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</si>
  <si>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</si>
  <si>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</si>
  <si>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</si>
  <si>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</si>
  <si>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</si>
  <si>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</si>
  <si>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</si>
  <si>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</si>
  <si>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</si>
  <si>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</si>
  <si>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</si>
  <si>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</si>
  <si>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</si>
  <si>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</si>
  <si>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</si>
  <si>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</si>
  <si>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</si>
  <si>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</si>
  <si>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</si>
  <si>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</si>
  <si>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</si>
  <si>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</si>
  <si>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</si>
  <si>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</si>
  <si>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</si>
  <si>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</si>
  <si>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</si>
  <si>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</si>
  <si>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</si>
  <si>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</si>
  <si>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</si>
  <si>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</si>
  <si>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</si>
  <si>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</si>
  <si>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</si>
  <si>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</si>
  <si>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</si>
  <si>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</si>
  <si>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</si>
  <si>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</si>
  <si>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</si>
  <si>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</si>
  <si>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</si>
  <si>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</si>
  <si>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</si>
  <si>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</si>
  <si>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</si>
  <si>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</si>
  <si>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</si>
  <si>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</si>
  <si>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</si>
  <si>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</si>
  <si>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</si>
  <si>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</si>
  <si>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</si>
  <si>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</si>
  <si>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</si>
  <si>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</si>
  <si>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</si>
  <si>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</si>
  <si>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</si>
  <si>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</si>
  <si>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</si>
  <si>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</si>
  <si>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</si>
  <si>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</si>
  <si>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</si>
  <si>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</si>
  <si>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</si>
  <si>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</si>
  <si>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</si>
  <si>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</si>
  <si>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</si>
  <si>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</si>
  <si>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</si>
  <si>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</si>
  <si>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</si>
  <si>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</si>
  <si>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</si>
  <si>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</si>
  <si>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</si>
  <si>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</si>
  <si>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</si>
  <si>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</si>
  <si>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</si>
  <si>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</si>
  <si>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</si>
  <si>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</si>
  <si>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</si>
  <si>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</si>
  <si>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</si>
  <si>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</si>
  <si>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</si>
  <si>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</si>
  <si>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</si>
  <si>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</si>
  <si>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</si>
  <si>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</si>
  <si>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</si>
  <si>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</si>
  <si>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</si>
  <si>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</si>
  <si>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</si>
  <si>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</si>
  <si>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</si>
  <si>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</si>
  <si>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</si>
  <si>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</si>
  <si>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</si>
  <si>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</si>
  <si>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</si>
  <si>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</si>
  <si>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</si>
  <si>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</si>
  <si>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</si>
  <si>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</si>
  <si>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</si>
  <si>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</si>
  <si>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</si>
  <si>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</si>
  <si>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</si>
  <si>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</si>
  <si>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</si>
  <si>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</si>
  <si>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</si>
  <si>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</si>
  <si>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</si>
  <si>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</si>
  <si>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</si>
  <si>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</si>
  <si>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</si>
  <si>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</si>
  <si>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</si>
  <si>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</si>
  <si>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</si>
  <si>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</si>
  <si>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</si>
  <si>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</si>
  <si>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</si>
  <si>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</si>
  <si>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</si>
  <si>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</si>
  <si>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</si>
  <si>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</si>
  <si>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</si>
  <si>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</si>
  <si>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</si>
  <si>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</si>
  <si>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</si>
  <si>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</si>
  <si>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</si>
  <si>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</si>
  <si>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</si>
  <si>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</si>
  <si>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</si>
  <si>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</si>
  <si>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</si>
  <si>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</si>
  <si>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</si>
  <si>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</si>
  <si>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</si>
  <si>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</si>
  <si>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</si>
  <si>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</si>
  <si>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</si>
  <si>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</si>
  <si>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</si>
  <si>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</si>
  <si>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</si>
  <si>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</si>
  <si>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</si>
  <si>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</si>
  <si>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</si>
  <si>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</si>
  <si>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</si>
  <si>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</si>
  <si>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</si>
  <si>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</si>
  <si>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</si>
  <si>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</si>
  <si>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</si>
  <si>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</si>
  <si>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</si>
  <si>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</si>
  <si>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</si>
  <si>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</si>
  <si>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</si>
  <si>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</si>
  <si>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</si>
  <si>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</si>
  <si>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</si>
  <si>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</si>
  <si>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</si>
  <si>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</si>
  <si>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</si>
  <si>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</si>
  <si>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</si>
  <si>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</si>
  <si>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</si>
  <si>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</si>
  <si>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</si>
  <si>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</si>
  <si>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</si>
  <si>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</si>
  <si>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</si>
  <si>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</si>
  <si>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</si>
  <si>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</si>
  <si>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</si>
  <si>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</si>
  <si>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</si>
  <si>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</si>
  <si>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</si>
  <si>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</si>
  <si>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</si>
  <si>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</si>
  <si>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</si>
  <si>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</si>
  <si>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</si>
  <si>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</si>
  <si>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</si>
  <si>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</si>
  <si>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</si>
  <si>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</si>
  <si>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</si>
  <si>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</si>
  <si>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</si>
  <si>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</si>
  <si>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</si>
  <si>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</si>
  <si>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</si>
  <si>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</si>
  <si>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</si>
  <si>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</si>
  <si>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</si>
  <si>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</si>
  <si>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</si>
  <si>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</si>
  <si>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</si>
  <si>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</si>
  <si>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</si>
  <si>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</si>
  <si>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</si>
  <si>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</si>
  <si>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</si>
  <si>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</si>
  <si>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</si>
  <si>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</si>
  <si>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</si>
  <si>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</si>
  <si>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</si>
  <si>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</si>
  <si>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</si>
  <si>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</si>
  <si>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</si>
  <si>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</si>
  <si>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</si>
  <si>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</si>
  <si>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</si>
  <si>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</si>
  <si>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</si>
  <si>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</si>
  <si>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</si>
  <si>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</si>
  <si>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</si>
  <si>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</si>
  <si>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</si>
  <si>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</si>
  <si>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</si>
  <si>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</si>
  <si>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</si>
  <si>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</si>
  <si>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</si>
  <si>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</si>
  <si>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</si>
  <si>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</si>
  <si>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</si>
  <si>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</si>
  <si>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</si>
  <si>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</si>
  <si>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исключить, перевод в ГПЗ</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</si>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</sst>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s>
  <borders count="5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20">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2"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49" fontId="5" fillId="3" borderId="42" xfId="0" applyNumberFormat="1" applyFont="1" applyFill="1" applyBorder="1" applyAlignment="1">
      <alignment horizontal="center" vertical="center" wrapText="1"/>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0" fontId="15" fillId="0" borderId="0" xfId="0" applyFont="1" applyFill="1"/>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42" xfId="4"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0" xfId="0" applyNumberFormat="1" applyFont="1" applyFill="1" applyAlignment="1">
      <alignment horizontal="center" vertical="center"/>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0" fontId="13" fillId="0" borderId="51"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4" fontId="5" fillId="3" borderId="42" xfId="0" applyNumberFormat="1" applyFont="1" applyFill="1" applyBorder="1" applyAlignment="1">
      <alignment horizontal="center" vertical="center" wrapText="1"/>
    </xf>
    <xf numFmtId="4" fontId="5" fillId="3" borderId="50" xfId="0" applyNumberFormat="1" applyFont="1" applyFill="1" applyBorder="1" applyAlignment="1">
      <alignment horizontal="center" vertical="center" wrapText="1"/>
    </xf>
    <xf numFmtId="49" fontId="5" fillId="4" borderId="42" xfId="0" applyNumberFormat="1" applyFont="1" applyFill="1" applyBorder="1" applyAlignment="1">
      <alignment horizontal="center" vertical="center" wrapText="1"/>
    </xf>
    <xf numFmtId="49" fontId="5" fillId="4" borderId="42" xfId="0" applyNumberFormat="1"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42" xfId="0" applyFont="1" applyFill="1" applyBorder="1" applyAlignment="1">
      <alignment horizontal="left" vertical="center" wrapText="1"/>
    </xf>
    <xf numFmtId="49" fontId="5" fillId="4" borderId="42" xfId="0" applyNumberFormat="1" applyFont="1" applyFill="1" applyBorder="1" applyAlignment="1">
      <alignment vertical="center" wrapText="1"/>
    </xf>
    <xf numFmtId="49" fontId="5" fillId="4" borderId="50" xfId="0" applyNumberFormat="1" applyFont="1" applyFill="1" applyBorder="1" applyAlignment="1">
      <alignment horizontal="center" vertical="center" wrapText="1"/>
    </xf>
    <xf numFmtId="4" fontId="5" fillId="4" borderId="42" xfId="0" applyNumberFormat="1" applyFont="1" applyFill="1" applyBorder="1" applyAlignment="1">
      <alignment horizontal="center" vertical="center" wrapText="1"/>
    </xf>
    <xf numFmtId="49" fontId="5" fillId="4" borderId="42" xfId="4" applyNumberFormat="1" applyFont="1" applyFill="1" applyBorder="1" applyAlignment="1">
      <alignment horizontal="center" vertical="center" wrapText="1"/>
    </xf>
    <xf numFmtId="49" fontId="5" fillId="4" borderId="47" xfId="0" applyNumberFormat="1" applyFont="1" applyFill="1" applyBorder="1" applyAlignment="1">
      <alignment horizontal="center" vertical="center" wrapText="1"/>
    </xf>
    <xf numFmtId="49" fontId="5" fillId="4" borderId="48" xfId="0" applyNumberFormat="1" applyFont="1" applyFill="1" applyBorder="1" applyAlignment="1">
      <alignment horizontal="center" vertical="center" wrapText="1"/>
    </xf>
    <xf numFmtId="49" fontId="5" fillId="4" borderId="48" xfId="0" applyNumberFormat="1" applyFont="1" applyFill="1" applyBorder="1" applyAlignment="1">
      <alignment horizontal="left" vertical="center"/>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 fontId="5" fillId="5" borderId="42" xfId="0" applyNumberFormat="1" applyFont="1" applyFill="1" applyBorder="1" applyAlignment="1">
      <alignment horizontal="left" vertical="center"/>
    </xf>
    <xf numFmtId="0" fontId="5" fillId="5" borderId="42" xfId="0" applyFont="1" applyFill="1" applyBorder="1" applyAlignment="1">
      <alignment horizontal="left" vertical="center"/>
    </xf>
    <xf numFmtId="49" fontId="5" fillId="5" borderId="42" xfId="0" applyNumberFormat="1" applyFont="1" applyFill="1" applyBorder="1" applyAlignment="1">
      <alignment horizontal="left" vertical="center"/>
    </xf>
    <xf numFmtId="49" fontId="5" fillId="5" borderId="42" xfId="4" applyNumberFormat="1" applyFont="1" applyFill="1" applyBorder="1" applyAlignment="1">
      <alignment horizontal="left" vertical="center"/>
    </xf>
    <xf numFmtId="1" fontId="5" fillId="5" borderId="42" xfId="0" applyNumberFormat="1" applyFont="1" applyFill="1" applyBorder="1" applyAlignment="1">
      <alignment horizontal="left" vertical="center"/>
    </xf>
    <xf numFmtId="167" fontId="5" fillId="5" borderId="42" xfId="1" applyFont="1" applyFill="1" applyBorder="1" applyAlignment="1">
      <alignment horizontal="left" vertical="center"/>
    </xf>
    <xf numFmtId="4" fontId="5" fillId="5" borderId="42" xfId="0" applyNumberFormat="1" applyFont="1" applyFill="1" applyBorder="1" applyAlignment="1">
      <alignment horizontal="right" vertical="center"/>
    </xf>
    <xf numFmtId="4" fontId="5" fillId="5" borderId="42" xfId="1" applyNumberFormat="1" applyFont="1" applyFill="1" applyBorder="1" applyAlignment="1">
      <alignment horizontal="right" vertical="center"/>
    </xf>
    <xf numFmtId="2" fontId="5" fillId="5" borderId="42" xfId="1" applyNumberFormat="1" applyFont="1" applyFill="1" applyBorder="1" applyAlignment="1">
      <alignment horizontal="left" vertical="center"/>
    </xf>
    <xf numFmtId="0" fontId="5" fillId="5" borderId="42" xfId="0" applyFont="1" applyFill="1" applyBorder="1" applyAlignment="1">
      <alignment horizontal="left" vertical="center" wrapText="1"/>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28"/>
  <sheetViews>
    <sheetView tabSelected="1" topLeftCell="AS10" zoomScale="70" zoomScaleNormal="70" workbookViewId="0">
      <pane ySplit="8" topLeftCell="A306" activePane="bottomLeft" state="frozen"/>
      <selection activeCell="A11" sqref="A11"/>
      <selection pane="bottomLeft" activeCell="AW315" sqref="AW315"/>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1" hidden="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2" customWidth="1"/>
    <col min="49" max="50" width="28.140625" style="52"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hidden="1" customHeight="1" x14ac:dyDescent="0.25">
      <c r="F1" s="32"/>
      <c r="G1" s="32"/>
      <c r="H1" s="32"/>
      <c r="I1" s="32"/>
      <c r="J1" s="32"/>
      <c r="K1" s="32"/>
      <c r="L1" s="32"/>
      <c r="M1" s="32" t="s">
        <v>115</v>
      </c>
      <c r="N1" s="32"/>
      <c r="O1" s="32"/>
      <c r="P1" s="32"/>
      <c r="Q1" s="32"/>
      <c r="R1" s="32"/>
      <c r="S1" s="32"/>
      <c r="T1" s="32"/>
      <c r="U1" s="32"/>
      <c r="V1" s="32"/>
      <c r="W1" s="32"/>
      <c r="X1" s="32"/>
      <c r="Y1" s="32"/>
      <c r="Z1" s="32"/>
      <c r="AA1" s="32"/>
      <c r="AB1" s="32"/>
      <c r="AC1" s="32"/>
      <c r="AD1" s="173" t="s">
        <v>801</v>
      </c>
      <c r="AE1" s="32"/>
      <c r="AF1" s="32"/>
      <c r="AG1" s="32"/>
      <c r="AH1" s="32"/>
      <c r="AI1" s="32"/>
      <c r="AJ1" s="32"/>
      <c r="AK1" s="32"/>
      <c r="AL1" s="32"/>
      <c r="AM1" s="32"/>
      <c r="AN1" s="32"/>
      <c r="AO1" s="32"/>
      <c r="AP1" s="32"/>
      <c r="AQ1" s="32"/>
      <c r="AR1" s="32"/>
      <c r="AS1" s="32"/>
      <c r="AT1" s="32"/>
      <c r="AU1" s="32"/>
      <c r="AV1" s="51"/>
      <c r="AW1" s="51"/>
      <c r="AX1" s="51"/>
      <c r="AY1" s="32"/>
      <c r="AZ1" s="21"/>
      <c r="BA1" s="37"/>
      <c r="BB1" s="21"/>
      <c r="BC1" s="21"/>
      <c r="BL1" s="21"/>
    </row>
    <row r="2" spans="1:64" s="36" customFormat="1" ht="12.95" hidden="1" customHeight="1" x14ac:dyDescent="0.25">
      <c r="E2" s="32"/>
      <c r="F2" s="32"/>
      <c r="G2" s="32"/>
      <c r="H2" s="32"/>
      <c r="I2" s="32"/>
      <c r="J2" s="32"/>
      <c r="K2" s="32"/>
      <c r="L2" s="32"/>
      <c r="M2" s="32"/>
      <c r="N2" s="32"/>
      <c r="O2" s="32"/>
      <c r="P2" s="32"/>
      <c r="Q2" s="32"/>
      <c r="R2" s="32"/>
      <c r="S2" s="32"/>
      <c r="T2" s="32"/>
      <c r="U2" s="32"/>
      <c r="V2" s="32"/>
      <c r="W2" s="32"/>
      <c r="X2" s="32"/>
      <c r="Y2" s="32"/>
      <c r="Z2" s="32"/>
      <c r="AA2" s="32"/>
      <c r="AB2" s="32"/>
      <c r="AC2" s="32"/>
      <c r="AD2" s="174" t="s">
        <v>802</v>
      </c>
      <c r="AE2" s="32"/>
      <c r="AF2" s="32"/>
      <c r="AG2" s="32"/>
      <c r="AH2" s="32"/>
      <c r="AI2" s="32"/>
      <c r="AJ2" s="32"/>
      <c r="AK2" s="32"/>
      <c r="AL2" s="32"/>
      <c r="AM2" s="32"/>
      <c r="AN2" s="32"/>
      <c r="AO2" s="32"/>
      <c r="AP2" s="32"/>
      <c r="AQ2" s="32"/>
      <c r="AR2" s="32"/>
      <c r="AS2" s="32"/>
      <c r="AT2" s="32"/>
      <c r="AU2" s="32"/>
      <c r="AV2" s="51"/>
      <c r="AW2" s="51"/>
      <c r="AX2" s="51"/>
      <c r="AY2" s="32"/>
      <c r="AZ2" s="21"/>
      <c r="BA2" s="37"/>
      <c r="BB2" s="21"/>
      <c r="BC2" s="21"/>
      <c r="BL2" s="21"/>
    </row>
    <row r="3" spans="1:64" s="36" customFormat="1" ht="12.95" hidden="1" customHeight="1" x14ac:dyDescent="0.25">
      <c r="E3" s="32"/>
      <c r="F3" s="32"/>
      <c r="G3" s="32"/>
      <c r="H3" s="32"/>
      <c r="I3" s="32"/>
      <c r="J3" s="32"/>
      <c r="K3" s="32"/>
      <c r="L3" s="32"/>
      <c r="M3" s="32"/>
      <c r="N3" s="32"/>
      <c r="O3" s="32"/>
      <c r="P3" s="32"/>
      <c r="Q3" s="32"/>
      <c r="R3" s="32"/>
      <c r="S3" s="32"/>
      <c r="T3" s="32"/>
      <c r="U3" s="32"/>
      <c r="V3" s="32"/>
      <c r="W3" s="32"/>
      <c r="X3" s="32"/>
      <c r="Y3" s="32"/>
      <c r="Z3" s="32"/>
      <c r="AA3" s="32"/>
      <c r="AB3" s="32"/>
      <c r="AC3" s="32"/>
      <c r="AD3" s="174" t="s">
        <v>803</v>
      </c>
      <c r="AE3" s="32"/>
      <c r="AF3" s="32"/>
      <c r="AG3" s="32"/>
      <c r="AH3" s="32"/>
      <c r="AI3" s="32"/>
      <c r="AJ3" s="32"/>
      <c r="AK3" s="32"/>
      <c r="AL3" s="32"/>
      <c r="AM3" s="32"/>
      <c r="AN3" s="32"/>
      <c r="AO3" s="32"/>
      <c r="AP3" s="32"/>
      <c r="AQ3" s="32"/>
      <c r="AR3" s="32"/>
      <c r="AS3" s="32"/>
      <c r="AT3" s="32"/>
      <c r="AU3" s="32"/>
      <c r="AV3" s="51"/>
      <c r="AW3" s="51"/>
      <c r="AX3" s="51"/>
      <c r="AY3" s="32"/>
      <c r="AZ3" s="21"/>
      <c r="BA3" s="37"/>
      <c r="BB3" s="21"/>
      <c r="BC3" s="21"/>
      <c r="BL3" s="21"/>
    </row>
    <row r="4" spans="1:64" s="36" customFormat="1" ht="12.95" hidden="1" customHeight="1" x14ac:dyDescent="0.25">
      <c r="E4" s="32"/>
      <c r="F4" s="32"/>
      <c r="G4" s="32"/>
      <c r="H4" s="32"/>
      <c r="I4" s="32"/>
      <c r="J4" s="32"/>
      <c r="K4" s="32"/>
      <c r="L4" s="32"/>
      <c r="M4" s="32"/>
      <c r="N4" s="32"/>
      <c r="O4" s="32"/>
      <c r="P4" s="32"/>
      <c r="Q4" s="32"/>
      <c r="R4" s="32"/>
      <c r="S4" s="32"/>
      <c r="T4" s="32"/>
      <c r="U4" s="32"/>
      <c r="V4" s="32"/>
      <c r="W4" s="32"/>
      <c r="X4" s="32"/>
      <c r="Y4" s="32"/>
      <c r="Z4" s="32"/>
      <c r="AA4" s="32"/>
      <c r="AB4" s="32"/>
      <c r="AC4" s="32"/>
      <c r="AD4" s="174" t="s">
        <v>804</v>
      </c>
      <c r="AE4" s="32"/>
      <c r="AF4" s="32"/>
      <c r="AG4" s="32"/>
      <c r="AH4" s="32"/>
      <c r="AI4" s="32"/>
      <c r="AJ4" s="32"/>
      <c r="AK4" s="32"/>
      <c r="AL4" s="32"/>
      <c r="AM4" s="32"/>
      <c r="AN4" s="32"/>
      <c r="AO4" s="32"/>
      <c r="AP4" s="32"/>
      <c r="AQ4" s="32"/>
      <c r="AR4" s="32"/>
      <c r="AS4" s="32"/>
      <c r="AT4" s="32"/>
      <c r="AU4" s="32"/>
      <c r="AV4" s="51"/>
      <c r="AW4" s="51"/>
      <c r="AX4" s="51"/>
      <c r="AY4" s="32"/>
      <c r="AZ4" s="21"/>
      <c r="BA4" s="37"/>
      <c r="BB4" s="21"/>
      <c r="BC4" s="21"/>
      <c r="BL4" s="21"/>
    </row>
    <row r="5" spans="1:64" s="36" customFormat="1" ht="12.95" hidden="1" customHeight="1" x14ac:dyDescent="0.25">
      <c r="E5" s="32"/>
      <c r="F5" s="32"/>
      <c r="G5" s="32"/>
      <c r="H5" s="32"/>
      <c r="I5" s="32"/>
      <c r="J5" s="32"/>
      <c r="K5" s="32"/>
      <c r="L5" s="32"/>
      <c r="M5" s="32"/>
      <c r="N5" s="32"/>
      <c r="O5" s="32"/>
      <c r="P5" s="32"/>
      <c r="Q5" s="32"/>
      <c r="R5" s="32"/>
      <c r="S5" s="32"/>
      <c r="T5" s="32"/>
      <c r="U5" s="32"/>
      <c r="V5" s="32"/>
      <c r="W5" s="32"/>
      <c r="X5" s="32"/>
      <c r="Y5" s="32"/>
      <c r="Z5" s="32"/>
      <c r="AA5" s="32"/>
      <c r="AB5" s="32"/>
      <c r="AC5" s="32"/>
      <c r="AD5" s="174" t="s">
        <v>805</v>
      </c>
      <c r="AE5" s="32"/>
      <c r="AF5" s="32"/>
      <c r="AG5" s="32"/>
      <c r="AH5" s="32"/>
      <c r="AI5" s="32"/>
      <c r="AJ5" s="32"/>
      <c r="AK5" s="32"/>
      <c r="AL5" s="32"/>
      <c r="AM5" s="32"/>
      <c r="AN5" s="32"/>
      <c r="AO5" s="32"/>
      <c r="AP5" s="32"/>
      <c r="AQ5" s="32"/>
      <c r="AR5" s="32"/>
      <c r="AS5" s="32"/>
      <c r="AT5" s="32"/>
      <c r="AU5" s="32"/>
      <c r="AV5" s="51"/>
      <c r="AW5" s="51"/>
      <c r="AX5" s="51"/>
      <c r="AY5" s="32"/>
      <c r="AZ5" s="21"/>
      <c r="BA5" s="37"/>
      <c r="BB5" s="21"/>
      <c r="BC5" s="21"/>
      <c r="BL5" s="21"/>
    </row>
    <row r="6" spans="1:64" s="36" customFormat="1" ht="12.95" hidden="1" customHeight="1" x14ac:dyDescent="0.25">
      <c r="E6" s="32"/>
      <c r="F6" s="32"/>
      <c r="G6" s="32"/>
      <c r="H6" s="32"/>
      <c r="I6" s="32"/>
      <c r="J6" s="32"/>
      <c r="K6" s="32"/>
      <c r="L6" s="32"/>
      <c r="M6" s="32"/>
      <c r="N6" s="32"/>
      <c r="O6" s="32"/>
      <c r="P6" s="32"/>
      <c r="Q6" s="32"/>
      <c r="R6" s="32"/>
      <c r="S6" s="32"/>
      <c r="T6" s="32"/>
      <c r="U6" s="32"/>
      <c r="V6" s="32"/>
      <c r="W6" s="32"/>
      <c r="X6" s="32"/>
      <c r="Y6" s="32"/>
      <c r="Z6" s="32"/>
      <c r="AA6" s="32"/>
      <c r="AB6" s="32"/>
      <c r="AC6" s="32"/>
      <c r="AD6" s="174" t="s">
        <v>806</v>
      </c>
      <c r="AE6" s="32"/>
      <c r="AF6" s="32"/>
      <c r="AG6" s="32"/>
      <c r="AH6" s="32"/>
      <c r="AI6" s="32"/>
      <c r="AJ6" s="32"/>
      <c r="AK6" s="32"/>
      <c r="AL6" s="32"/>
      <c r="AM6" s="32"/>
      <c r="AN6" s="32"/>
      <c r="AO6" s="32"/>
      <c r="AP6" s="32"/>
      <c r="AQ6" s="32"/>
      <c r="AR6" s="32"/>
      <c r="AS6" s="32"/>
      <c r="AT6" s="32"/>
      <c r="AU6" s="32"/>
      <c r="AV6" s="51"/>
      <c r="AW6" s="51"/>
      <c r="AX6" s="51"/>
      <c r="AY6" s="32"/>
      <c r="AZ6" s="21"/>
      <c r="BA6" s="37"/>
      <c r="BB6" s="21"/>
      <c r="BC6" s="21"/>
      <c r="BL6" s="21"/>
    </row>
    <row r="7" spans="1:64" s="36" customFormat="1" ht="12.95" hidden="1" customHeight="1" x14ac:dyDescent="0.25">
      <c r="E7" s="32"/>
      <c r="F7" s="32"/>
      <c r="G7" s="32"/>
      <c r="H7" s="32"/>
      <c r="I7" s="32"/>
      <c r="J7" s="32"/>
      <c r="K7" s="32"/>
      <c r="L7" s="32"/>
      <c r="M7" s="32"/>
      <c r="N7" s="32"/>
      <c r="O7" s="32"/>
      <c r="P7" s="32"/>
      <c r="Q7" s="32"/>
      <c r="R7" s="32"/>
      <c r="S7" s="32"/>
      <c r="T7" s="32"/>
      <c r="U7" s="32"/>
      <c r="V7" s="32"/>
      <c r="W7" s="32"/>
      <c r="X7" s="32"/>
      <c r="Y7" s="32"/>
      <c r="Z7" s="32"/>
      <c r="AA7" s="32"/>
      <c r="AB7" s="32"/>
      <c r="AC7" s="32"/>
      <c r="AD7" s="174" t="s">
        <v>807</v>
      </c>
      <c r="AE7" s="32"/>
      <c r="AF7" s="32"/>
      <c r="AG7" s="32"/>
      <c r="AH7" s="32"/>
      <c r="AI7" s="32"/>
      <c r="AJ7" s="32"/>
      <c r="AK7" s="32"/>
      <c r="AL7" s="32"/>
      <c r="AM7" s="32"/>
      <c r="AN7" s="32"/>
      <c r="AO7" s="32"/>
      <c r="AP7" s="32"/>
      <c r="AQ7" s="32"/>
      <c r="AR7" s="32"/>
      <c r="AS7" s="32"/>
      <c r="AT7" s="32"/>
      <c r="AU7" s="32"/>
      <c r="AV7" s="51"/>
      <c r="AW7" s="51"/>
      <c r="AX7" s="51"/>
      <c r="AY7" s="32"/>
      <c r="AZ7" s="21"/>
      <c r="BA7" s="37"/>
      <c r="BB7" s="21"/>
      <c r="BC7" s="21"/>
      <c r="BL7" s="21"/>
    </row>
    <row r="8" spans="1:64" s="36" customFormat="1" ht="12.95" hidden="1" customHeight="1" x14ac:dyDescent="0.25">
      <c r="E8" s="32"/>
      <c r="F8" s="32"/>
      <c r="G8" s="32"/>
      <c r="H8" s="32"/>
      <c r="I8" s="32"/>
      <c r="J8" s="32"/>
      <c r="K8" s="32"/>
      <c r="L8" s="32"/>
      <c r="M8" s="32"/>
      <c r="N8" s="32"/>
      <c r="O8" s="32"/>
      <c r="P8" s="32"/>
      <c r="Q8" s="32"/>
      <c r="R8" s="32"/>
      <c r="S8" s="32"/>
      <c r="T8" s="32"/>
      <c r="U8" s="32"/>
      <c r="V8" s="32"/>
      <c r="W8" s="32"/>
      <c r="X8" s="32"/>
      <c r="Y8" s="32"/>
      <c r="Z8" s="32"/>
      <c r="AA8" s="32"/>
      <c r="AB8" s="32"/>
      <c r="AC8" s="32"/>
      <c r="AD8" s="174" t="s">
        <v>808</v>
      </c>
      <c r="AE8" s="32"/>
      <c r="AF8" s="32"/>
      <c r="AG8" s="32"/>
      <c r="AH8" s="32"/>
      <c r="AI8" s="32"/>
      <c r="AJ8" s="32"/>
      <c r="AK8" s="32"/>
      <c r="AL8" s="32"/>
      <c r="AM8" s="32"/>
      <c r="AN8" s="32"/>
      <c r="AO8" s="32"/>
      <c r="AP8" s="32"/>
      <c r="AQ8" s="32"/>
      <c r="AR8" s="32"/>
      <c r="AS8" s="32"/>
      <c r="AT8" s="32"/>
      <c r="AU8" s="32"/>
      <c r="AV8" s="51"/>
      <c r="AW8" s="51"/>
      <c r="AX8" s="51"/>
      <c r="AY8" s="32"/>
      <c r="AZ8" s="21"/>
      <c r="BA8" s="37"/>
      <c r="BB8" s="21"/>
      <c r="BC8" s="21"/>
      <c r="BL8" s="21"/>
    </row>
    <row r="9" spans="1:64" s="36" customFormat="1" ht="12.95" hidden="1" customHeight="1" x14ac:dyDescent="0.25">
      <c r="F9" s="38"/>
      <c r="G9" s="38"/>
      <c r="H9" s="38"/>
      <c r="I9" s="38"/>
      <c r="J9" s="38"/>
      <c r="K9" s="38"/>
      <c r="L9" s="38"/>
      <c r="M9" s="38"/>
      <c r="N9" s="38"/>
      <c r="O9" s="38"/>
      <c r="P9" s="38"/>
      <c r="Q9" s="38"/>
      <c r="R9" s="38"/>
      <c r="S9" s="38"/>
      <c r="T9" s="38"/>
      <c r="U9" s="38"/>
      <c r="V9" s="38"/>
      <c r="W9" s="38"/>
      <c r="X9" s="38"/>
      <c r="Y9" s="38"/>
      <c r="Z9" s="38"/>
      <c r="AA9" s="38"/>
      <c r="AB9" s="38"/>
      <c r="AC9" s="38"/>
      <c r="AD9" s="174" t="s">
        <v>809</v>
      </c>
      <c r="AE9" s="38"/>
      <c r="AF9" s="38"/>
      <c r="AG9" s="38"/>
      <c r="AH9" s="38"/>
      <c r="AI9" s="38"/>
      <c r="AJ9" s="38"/>
      <c r="AK9" s="38"/>
      <c r="AL9" s="38"/>
      <c r="AM9" s="38"/>
      <c r="AN9" s="38"/>
      <c r="AO9" s="38"/>
      <c r="AP9" s="38"/>
      <c r="AQ9" s="38"/>
      <c r="AR9" s="38"/>
      <c r="AS9" s="38"/>
      <c r="AT9" s="38"/>
      <c r="AU9" s="38"/>
      <c r="AV9" s="52"/>
      <c r="AW9" s="52"/>
      <c r="AX9" s="52"/>
      <c r="AZ9" s="21"/>
      <c r="BA9" s="21"/>
      <c r="BB9" s="21"/>
      <c r="BC9" s="21"/>
      <c r="BL9" s="21"/>
    </row>
    <row r="10" spans="1:64" s="36" customFormat="1" ht="18" customHeight="1" x14ac:dyDescent="0.25">
      <c r="F10" s="38"/>
      <c r="G10" s="38"/>
      <c r="H10" s="38"/>
      <c r="I10" s="38"/>
      <c r="J10" s="38"/>
      <c r="K10" s="38"/>
      <c r="L10" s="38"/>
      <c r="M10" s="38"/>
      <c r="N10" s="38"/>
      <c r="O10" s="38"/>
      <c r="P10" s="38"/>
      <c r="Q10" s="38"/>
      <c r="R10" s="38"/>
      <c r="S10" s="38"/>
      <c r="T10" s="38"/>
      <c r="U10" s="38"/>
      <c r="V10" s="38"/>
      <c r="W10" s="38"/>
      <c r="X10" s="38"/>
      <c r="Y10" s="38"/>
      <c r="Z10" s="38"/>
      <c r="AA10" s="38"/>
      <c r="AB10" s="38"/>
      <c r="AC10" s="38"/>
      <c r="AD10" s="174" t="s">
        <v>820</v>
      </c>
      <c r="AE10" s="38"/>
      <c r="AF10" s="38"/>
      <c r="AG10" s="38"/>
      <c r="AH10" s="38"/>
      <c r="AI10" s="38"/>
      <c r="AJ10" s="38"/>
      <c r="AK10" s="38"/>
      <c r="AL10" s="38"/>
      <c r="AM10" s="38"/>
      <c r="AN10" s="38"/>
      <c r="AO10" s="38"/>
      <c r="AP10" s="38"/>
      <c r="AQ10" s="38"/>
      <c r="AR10" s="38"/>
      <c r="AS10" s="38"/>
      <c r="AT10" s="38"/>
      <c r="AU10" s="38"/>
      <c r="AV10" s="52"/>
      <c r="AW10" s="52"/>
      <c r="AX10" s="52"/>
      <c r="AZ10" s="21"/>
      <c r="BA10" s="21"/>
      <c r="BB10" s="21"/>
      <c r="BC10" s="21"/>
      <c r="BL10" s="21"/>
    </row>
    <row r="11" spans="1:64" s="36" customFormat="1" ht="18" customHeight="1" x14ac:dyDescent="0.25">
      <c r="F11" s="38"/>
      <c r="G11" s="38"/>
      <c r="H11" s="38"/>
      <c r="I11" s="38"/>
      <c r="J11" s="38"/>
      <c r="K11" s="38"/>
      <c r="L11" s="38"/>
      <c r="M11" s="38"/>
      <c r="N11" s="38"/>
      <c r="O11" s="38"/>
      <c r="P11" s="38"/>
      <c r="Q11" s="38"/>
      <c r="R11" s="38"/>
      <c r="S11" s="38"/>
      <c r="T11" s="38"/>
      <c r="U11" s="38"/>
      <c r="V11" s="38"/>
      <c r="W11" s="38"/>
      <c r="X11" s="38"/>
      <c r="Y11" s="38"/>
      <c r="Z11" s="38"/>
      <c r="AA11" s="38"/>
      <c r="AB11" s="38"/>
      <c r="AC11" s="38"/>
      <c r="AD11" s="174" t="s">
        <v>861</v>
      </c>
      <c r="AE11" s="38"/>
      <c r="AF11" s="38"/>
      <c r="AG11" s="38"/>
      <c r="AH11" s="38"/>
      <c r="AI11" s="38"/>
      <c r="AJ11" s="38"/>
      <c r="AK11" s="38"/>
      <c r="AL11" s="38"/>
      <c r="AM11" s="38"/>
      <c r="AN11" s="38"/>
      <c r="AO11" s="38"/>
      <c r="AP11" s="38"/>
      <c r="AQ11" s="38"/>
      <c r="AR11" s="38"/>
      <c r="AS11" s="38"/>
      <c r="AT11" s="38"/>
      <c r="AU11" s="38"/>
      <c r="AV11" s="52"/>
      <c r="AW11" s="52"/>
      <c r="AX11" s="52"/>
      <c r="AZ11" s="21"/>
      <c r="BA11" s="21"/>
      <c r="BB11" s="21"/>
      <c r="BC11" s="21"/>
      <c r="BL11" s="21"/>
    </row>
    <row r="12" spans="1:64" s="36" customFormat="1" ht="18" customHeight="1" x14ac:dyDescent="0.25">
      <c r="F12" s="38"/>
      <c r="G12" s="38"/>
      <c r="H12" s="38"/>
      <c r="I12" s="38"/>
      <c r="J12" s="38"/>
      <c r="K12" s="38"/>
      <c r="L12" s="38"/>
      <c r="M12" s="38"/>
      <c r="N12" s="38"/>
      <c r="O12" s="38"/>
      <c r="P12" s="38"/>
      <c r="Q12" s="38"/>
      <c r="R12" s="38"/>
      <c r="S12" s="38"/>
      <c r="T12" s="38"/>
      <c r="U12" s="38"/>
      <c r="V12" s="38"/>
      <c r="W12" s="38"/>
      <c r="X12" s="38"/>
      <c r="Y12" s="38"/>
      <c r="Z12" s="38"/>
      <c r="AA12" s="38"/>
      <c r="AB12" s="38"/>
      <c r="AC12" s="38"/>
      <c r="AD12" s="174" t="s">
        <v>862</v>
      </c>
      <c r="AE12" s="38"/>
      <c r="AF12" s="38"/>
      <c r="AG12" s="38"/>
      <c r="AH12" s="38"/>
      <c r="AI12" s="38"/>
      <c r="AJ12" s="38"/>
      <c r="AK12" s="38"/>
      <c r="AL12" s="38"/>
      <c r="AM12" s="38"/>
      <c r="AN12" s="38"/>
      <c r="AO12" s="38"/>
      <c r="AP12" s="38"/>
      <c r="AQ12" s="38"/>
      <c r="AR12" s="38"/>
      <c r="AS12" s="38"/>
      <c r="AT12" s="38"/>
      <c r="AU12" s="38"/>
      <c r="AV12" s="52"/>
      <c r="AW12" s="52"/>
      <c r="AX12" s="52"/>
      <c r="AZ12" s="21"/>
      <c r="BA12" s="21"/>
      <c r="BB12" s="21"/>
      <c r="BC12" s="21"/>
      <c r="BL12" s="21"/>
    </row>
    <row r="13" spans="1:64" s="36" customFormat="1" ht="18" customHeight="1" thickBot="1" x14ac:dyDescent="0.3">
      <c r="F13" s="38"/>
      <c r="G13" s="38"/>
      <c r="H13" s="38"/>
      <c r="I13" s="38"/>
      <c r="J13" s="38"/>
      <c r="K13" s="38"/>
      <c r="L13" s="38"/>
      <c r="M13" s="38"/>
      <c r="N13" s="38"/>
      <c r="O13" s="38"/>
      <c r="P13" s="38"/>
      <c r="Q13" s="38"/>
      <c r="R13" s="38"/>
      <c r="S13" s="38"/>
      <c r="T13" s="38"/>
      <c r="U13" s="38"/>
      <c r="V13" s="38"/>
      <c r="W13" s="38"/>
      <c r="X13" s="38"/>
      <c r="Y13" s="38"/>
      <c r="Z13" s="38"/>
      <c r="AA13" s="38"/>
      <c r="AB13" s="38"/>
      <c r="AC13" s="38"/>
      <c r="AD13" s="174" t="s">
        <v>900</v>
      </c>
      <c r="AE13" s="38"/>
      <c r="AF13" s="38"/>
      <c r="AG13" s="38"/>
      <c r="AH13" s="38"/>
      <c r="AI13" s="38"/>
      <c r="AJ13" s="38"/>
      <c r="AK13" s="38"/>
      <c r="AL13" s="38"/>
      <c r="AM13" s="38"/>
      <c r="AN13" s="38"/>
      <c r="AO13" s="38"/>
      <c r="AP13" s="38"/>
      <c r="AQ13" s="38"/>
      <c r="AR13" s="38"/>
      <c r="AS13" s="38"/>
      <c r="AT13" s="38"/>
      <c r="AU13" s="38"/>
      <c r="AV13" s="52"/>
      <c r="AW13" s="52"/>
      <c r="AX13" s="52"/>
      <c r="AZ13" s="21"/>
      <c r="BA13" s="21"/>
      <c r="BB13" s="21"/>
      <c r="BC13" s="21"/>
      <c r="BL13" s="21"/>
    </row>
    <row r="14" spans="1:64" s="36" customFormat="1" ht="12.95" customHeight="1" x14ac:dyDescent="0.25">
      <c r="A14" s="122" t="s">
        <v>0</v>
      </c>
      <c r="B14" s="122" t="s">
        <v>186</v>
      </c>
      <c r="C14" s="122" t="s">
        <v>184</v>
      </c>
      <c r="D14" s="122" t="s">
        <v>185</v>
      </c>
      <c r="E14" s="209" t="s">
        <v>1</v>
      </c>
      <c r="F14" s="123" t="s">
        <v>2</v>
      </c>
      <c r="G14" s="123" t="s">
        <v>3</v>
      </c>
      <c r="H14" s="123" t="s">
        <v>4</v>
      </c>
      <c r="I14" s="123" t="s">
        <v>5</v>
      </c>
      <c r="J14" s="123" t="s">
        <v>6</v>
      </c>
      <c r="K14" s="123" t="s">
        <v>7</v>
      </c>
      <c r="L14" s="123" t="s">
        <v>8</v>
      </c>
      <c r="M14" s="123" t="s">
        <v>9</v>
      </c>
      <c r="N14" s="123" t="s">
        <v>10</v>
      </c>
      <c r="O14" s="123" t="s">
        <v>11</v>
      </c>
      <c r="P14" s="123" t="s">
        <v>12</v>
      </c>
      <c r="Q14" s="123" t="s">
        <v>13</v>
      </c>
      <c r="R14" s="123" t="s">
        <v>14</v>
      </c>
      <c r="S14" s="123" t="s">
        <v>15</v>
      </c>
      <c r="T14" s="123" t="s">
        <v>16</v>
      </c>
      <c r="U14" s="123"/>
      <c r="V14" s="123"/>
      <c r="W14" s="123" t="s">
        <v>17</v>
      </c>
      <c r="X14" s="123"/>
      <c r="Y14" s="123"/>
      <c r="Z14" s="123" t="s">
        <v>18</v>
      </c>
      <c r="AA14" s="123" t="s">
        <v>19</v>
      </c>
      <c r="AB14" s="123" t="s">
        <v>20</v>
      </c>
      <c r="AC14" s="123"/>
      <c r="AD14" s="123"/>
      <c r="AE14" s="123"/>
      <c r="AF14" s="123" t="s">
        <v>21</v>
      </c>
      <c r="AG14" s="123"/>
      <c r="AH14" s="123"/>
      <c r="AI14" s="123"/>
      <c r="AJ14" s="123" t="s">
        <v>22</v>
      </c>
      <c r="AK14" s="123"/>
      <c r="AL14" s="123"/>
      <c r="AM14" s="123"/>
      <c r="AN14" s="123" t="s">
        <v>113</v>
      </c>
      <c r="AO14" s="123"/>
      <c r="AP14" s="123"/>
      <c r="AQ14" s="123"/>
      <c r="AR14" s="123" t="s">
        <v>114</v>
      </c>
      <c r="AS14" s="123"/>
      <c r="AT14" s="123"/>
      <c r="AU14" s="123"/>
      <c r="AV14" s="124" t="s">
        <v>23</v>
      </c>
      <c r="AW14" s="124"/>
      <c r="AX14" s="124"/>
      <c r="AY14" s="123" t="s">
        <v>24</v>
      </c>
      <c r="AZ14" s="123" t="s">
        <v>25</v>
      </c>
      <c r="BA14" s="123"/>
      <c r="BB14" s="123" t="s">
        <v>26</v>
      </c>
      <c r="BC14" s="123"/>
      <c r="BD14" s="123"/>
      <c r="BE14" s="123"/>
      <c r="BF14" s="123"/>
      <c r="BG14" s="123"/>
      <c r="BH14" s="123"/>
      <c r="BI14" s="123"/>
      <c r="BJ14" s="125"/>
      <c r="BK14" s="127" t="s">
        <v>27</v>
      </c>
      <c r="BL14" s="21"/>
    </row>
    <row r="15" spans="1:64" s="36" customFormat="1" ht="12.95" customHeight="1" x14ac:dyDescent="0.25">
      <c r="A15" s="126"/>
      <c r="B15" s="126"/>
      <c r="C15" s="126"/>
      <c r="D15" s="126"/>
      <c r="E15" s="46"/>
      <c r="F15" s="127"/>
      <c r="G15" s="127"/>
      <c r="H15" s="127"/>
      <c r="I15" s="127"/>
      <c r="J15" s="127"/>
      <c r="K15" s="127"/>
      <c r="L15" s="127"/>
      <c r="M15" s="127"/>
      <c r="N15" s="127"/>
      <c r="O15" s="127"/>
      <c r="P15" s="127"/>
      <c r="Q15" s="127"/>
      <c r="R15" s="127"/>
      <c r="S15" s="127"/>
      <c r="T15" s="127" t="s">
        <v>28</v>
      </c>
      <c r="U15" s="127" t="s">
        <v>29</v>
      </c>
      <c r="V15" s="127"/>
      <c r="W15" s="127"/>
      <c r="X15" s="127"/>
      <c r="Y15" s="127"/>
      <c r="Z15" s="127"/>
      <c r="AA15" s="127"/>
      <c r="AB15" s="127" t="s">
        <v>30</v>
      </c>
      <c r="AC15" s="127" t="s">
        <v>31</v>
      </c>
      <c r="AD15" s="127" t="s">
        <v>32</v>
      </c>
      <c r="AE15" s="127" t="s">
        <v>33</v>
      </c>
      <c r="AF15" s="127" t="s">
        <v>30</v>
      </c>
      <c r="AG15" s="127" t="s">
        <v>31</v>
      </c>
      <c r="AH15" s="127" t="s">
        <v>32</v>
      </c>
      <c r="AI15" s="127" t="s">
        <v>33</v>
      </c>
      <c r="AJ15" s="127" t="s">
        <v>30</v>
      </c>
      <c r="AK15" s="127" t="s">
        <v>31</v>
      </c>
      <c r="AL15" s="127" t="s">
        <v>32</v>
      </c>
      <c r="AM15" s="127" t="s">
        <v>33</v>
      </c>
      <c r="AN15" s="127" t="s">
        <v>30</v>
      </c>
      <c r="AO15" s="127" t="s">
        <v>31</v>
      </c>
      <c r="AP15" s="127" t="s">
        <v>32</v>
      </c>
      <c r="AQ15" s="127" t="s">
        <v>33</v>
      </c>
      <c r="AR15" s="127" t="s">
        <v>30</v>
      </c>
      <c r="AS15" s="127" t="s">
        <v>31</v>
      </c>
      <c r="AT15" s="127" t="s">
        <v>32</v>
      </c>
      <c r="AU15" s="127" t="s">
        <v>33</v>
      </c>
      <c r="AV15" s="128" t="s">
        <v>30</v>
      </c>
      <c r="AW15" s="128" t="s">
        <v>32</v>
      </c>
      <c r="AX15" s="128" t="s">
        <v>33</v>
      </c>
      <c r="AY15" s="127"/>
      <c r="AZ15" s="127" t="s">
        <v>34</v>
      </c>
      <c r="BA15" s="127" t="s">
        <v>35</v>
      </c>
      <c r="BB15" s="127" t="s">
        <v>36</v>
      </c>
      <c r="BC15" s="127"/>
      <c r="BD15" s="127"/>
      <c r="BE15" s="127" t="s">
        <v>37</v>
      </c>
      <c r="BF15" s="127"/>
      <c r="BG15" s="127"/>
      <c r="BH15" s="127" t="s">
        <v>38</v>
      </c>
      <c r="BI15" s="127"/>
      <c r="BJ15" s="129"/>
      <c r="BK15" s="127"/>
      <c r="BL15" s="21"/>
    </row>
    <row r="16" spans="1:64" s="32" customFormat="1" ht="12.95" customHeight="1" thickBot="1" x14ac:dyDescent="0.3">
      <c r="A16" s="130"/>
      <c r="B16" s="130"/>
      <c r="C16" s="130"/>
      <c r="D16" s="130"/>
      <c r="E16" s="210"/>
      <c r="F16" s="131"/>
      <c r="G16" s="131"/>
      <c r="H16" s="131"/>
      <c r="I16" s="131"/>
      <c r="J16" s="131"/>
      <c r="K16" s="131"/>
      <c r="L16" s="131"/>
      <c r="M16" s="131"/>
      <c r="N16" s="131"/>
      <c r="O16" s="131"/>
      <c r="P16" s="131"/>
      <c r="Q16" s="131"/>
      <c r="R16" s="131"/>
      <c r="S16" s="131"/>
      <c r="T16" s="131" t="s">
        <v>39</v>
      </c>
      <c r="U16" s="131" t="s">
        <v>40</v>
      </c>
      <c r="V16" s="131" t="s">
        <v>39</v>
      </c>
      <c r="W16" s="131" t="s">
        <v>41</v>
      </c>
      <c r="X16" s="131" t="s">
        <v>42</v>
      </c>
      <c r="Y16" s="131" t="s">
        <v>43</v>
      </c>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2"/>
      <c r="AW16" s="132"/>
      <c r="AX16" s="132"/>
      <c r="AY16" s="131"/>
      <c r="AZ16" s="131"/>
      <c r="BA16" s="131"/>
      <c r="BB16" s="131" t="s">
        <v>44</v>
      </c>
      <c r="BC16" s="131" t="s">
        <v>45</v>
      </c>
      <c r="BD16" s="131" t="s">
        <v>46</v>
      </c>
      <c r="BE16" s="131" t="s">
        <v>44</v>
      </c>
      <c r="BF16" s="131" t="s">
        <v>45</v>
      </c>
      <c r="BG16" s="131" t="s">
        <v>46</v>
      </c>
      <c r="BH16" s="131" t="s">
        <v>44</v>
      </c>
      <c r="BI16" s="131" t="s">
        <v>45</v>
      </c>
      <c r="BJ16" s="133" t="s">
        <v>46</v>
      </c>
      <c r="BK16" s="127"/>
      <c r="BL16" s="169"/>
    </row>
    <row r="17" spans="1:64" s="32" customFormat="1" ht="12.95" customHeight="1" thickBot="1" x14ac:dyDescent="0.3">
      <c r="A17" s="134"/>
      <c r="B17" s="135" t="s">
        <v>47</v>
      </c>
      <c r="C17" s="135" t="s">
        <v>48</v>
      </c>
      <c r="D17" s="135" t="s">
        <v>49</v>
      </c>
      <c r="E17" s="211" t="s">
        <v>50</v>
      </c>
      <c r="F17" s="136" t="s">
        <v>51</v>
      </c>
      <c r="G17" s="136" t="s">
        <v>52</v>
      </c>
      <c r="H17" s="136" t="s">
        <v>53</v>
      </c>
      <c r="I17" s="136" t="s">
        <v>54</v>
      </c>
      <c r="J17" s="136" t="s">
        <v>55</v>
      </c>
      <c r="K17" s="136" t="s">
        <v>56</v>
      </c>
      <c r="L17" s="136" t="s">
        <v>57</v>
      </c>
      <c r="M17" s="136" t="s">
        <v>58</v>
      </c>
      <c r="N17" s="136" t="s">
        <v>59</v>
      </c>
      <c r="O17" s="136" t="s">
        <v>60</v>
      </c>
      <c r="P17" s="136" t="s">
        <v>61</v>
      </c>
      <c r="Q17" s="136" t="s">
        <v>62</v>
      </c>
      <c r="R17" s="136" t="s">
        <v>63</v>
      </c>
      <c r="S17" s="136" t="s">
        <v>64</v>
      </c>
      <c r="T17" s="136" t="s">
        <v>65</v>
      </c>
      <c r="U17" s="136" t="s">
        <v>66</v>
      </c>
      <c r="V17" s="136" t="s">
        <v>67</v>
      </c>
      <c r="W17" s="136" t="s">
        <v>68</v>
      </c>
      <c r="X17" s="136" t="s">
        <v>69</v>
      </c>
      <c r="Y17" s="136" t="s">
        <v>70</v>
      </c>
      <c r="Z17" s="136" t="s">
        <v>71</v>
      </c>
      <c r="AA17" s="136" t="s">
        <v>72</v>
      </c>
      <c r="AB17" s="136" t="s">
        <v>73</v>
      </c>
      <c r="AC17" s="136" t="s">
        <v>74</v>
      </c>
      <c r="AD17" s="136" t="s">
        <v>75</v>
      </c>
      <c r="AE17" s="136" t="s">
        <v>76</v>
      </c>
      <c r="AF17" s="136" t="s">
        <v>77</v>
      </c>
      <c r="AG17" s="136" t="s">
        <v>78</v>
      </c>
      <c r="AH17" s="136" t="s">
        <v>79</v>
      </c>
      <c r="AI17" s="136" t="s">
        <v>80</v>
      </c>
      <c r="AJ17" s="136" t="s">
        <v>81</v>
      </c>
      <c r="AK17" s="136" t="s">
        <v>82</v>
      </c>
      <c r="AL17" s="136" t="s">
        <v>83</v>
      </c>
      <c r="AM17" s="136" t="s">
        <v>84</v>
      </c>
      <c r="AN17" s="136" t="s">
        <v>85</v>
      </c>
      <c r="AO17" s="136" t="s">
        <v>86</v>
      </c>
      <c r="AP17" s="136" t="s">
        <v>87</v>
      </c>
      <c r="AQ17" s="136" t="s">
        <v>88</v>
      </c>
      <c r="AR17" s="136" t="s">
        <v>89</v>
      </c>
      <c r="AS17" s="136" t="s">
        <v>90</v>
      </c>
      <c r="AT17" s="136" t="s">
        <v>91</v>
      </c>
      <c r="AU17" s="136" t="s">
        <v>92</v>
      </c>
      <c r="AV17" s="137" t="s">
        <v>93</v>
      </c>
      <c r="AW17" s="137" t="s">
        <v>94</v>
      </c>
      <c r="AX17" s="137" t="s">
        <v>95</v>
      </c>
      <c r="AY17" s="136" t="s">
        <v>96</v>
      </c>
      <c r="AZ17" s="136" t="s">
        <v>97</v>
      </c>
      <c r="BA17" s="136" t="s">
        <v>98</v>
      </c>
      <c r="BB17" s="136" t="s">
        <v>99</v>
      </c>
      <c r="BC17" s="136" t="s">
        <v>100</v>
      </c>
      <c r="BD17" s="136" t="s">
        <v>101</v>
      </c>
      <c r="BE17" s="136" t="s">
        <v>102</v>
      </c>
      <c r="BF17" s="136" t="s">
        <v>103</v>
      </c>
      <c r="BG17" s="136" t="s">
        <v>104</v>
      </c>
      <c r="BH17" s="136" t="s">
        <v>105</v>
      </c>
      <c r="BI17" s="136" t="s">
        <v>106</v>
      </c>
      <c r="BJ17" s="167" t="s">
        <v>107</v>
      </c>
      <c r="BK17" s="127" t="s">
        <v>108</v>
      </c>
      <c r="BL17" s="169"/>
    </row>
    <row r="18" spans="1:64" ht="12.95" customHeight="1" x14ac:dyDescent="0.25">
      <c r="A18" s="138"/>
      <c r="B18" s="138"/>
      <c r="C18" s="138"/>
      <c r="D18" s="138"/>
      <c r="E18" s="46" t="s">
        <v>109</v>
      </c>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9"/>
      <c r="AW18" s="139"/>
      <c r="AX18" s="139"/>
      <c r="AY18" s="138"/>
      <c r="AZ18" s="138"/>
      <c r="BA18" s="138"/>
      <c r="BB18" s="138"/>
      <c r="BC18" s="138"/>
      <c r="BD18" s="138"/>
      <c r="BE18" s="138"/>
      <c r="BF18" s="138"/>
      <c r="BG18" s="138"/>
      <c r="BH18" s="138"/>
      <c r="BI18" s="138"/>
      <c r="BJ18" s="144"/>
      <c r="BK18" s="138"/>
    </row>
    <row r="19" spans="1:64" s="16" customFormat="1" ht="12.95" customHeight="1" x14ac:dyDescent="0.25">
      <c r="A19" s="15" t="s">
        <v>191</v>
      </c>
      <c r="B19" s="15"/>
      <c r="C19" s="4" t="s">
        <v>192</v>
      </c>
      <c r="D19" s="15"/>
      <c r="E19" s="212" t="s">
        <v>192</v>
      </c>
      <c r="F19" s="23" t="s">
        <v>193</v>
      </c>
      <c r="G19" s="23" t="s">
        <v>194</v>
      </c>
      <c r="H19" s="23" t="s">
        <v>195</v>
      </c>
      <c r="I19" s="24" t="s">
        <v>143</v>
      </c>
      <c r="J19" s="24" t="s">
        <v>149</v>
      </c>
      <c r="K19" s="24" t="s">
        <v>196</v>
      </c>
      <c r="L19" s="23">
        <v>30</v>
      </c>
      <c r="M19" s="5" t="s">
        <v>197</v>
      </c>
      <c r="N19" s="5" t="s">
        <v>198</v>
      </c>
      <c r="O19" s="5" t="s">
        <v>199</v>
      </c>
      <c r="P19" s="24" t="s">
        <v>125</v>
      </c>
      <c r="Q19" s="25" t="s">
        <v>122</v>
      </c>
      <c r="R19" s="26" t="s">
        <v>200</v>
      </c>
      <c r="S19" s="26" t="s">
        <v>201</v>
      </c>
      <c r="T19" s="24"/>
      <c r="U19" s="5" t="s">
        <v>126</v>
      </c>
      <c r="V19" s="24" t="s">
        <v>146</v>
      </c>
      <c r="W19" s="24" t="s">
        <v>76</v>
      </c>
      <c r="X19" s="24" t="s">
        <v>106</v>
      </c>
      <c r="Y19" s="24" t="s">
        <v>56</v>
      </c>
      <c r="Z19" s="41" t="s">
        <v>202</v>
      </c>
      <c r="AA19" s="5" t="s">
        <v>138</v>
      </c>
      <c r="AB19" s="27">
        <v>1161</v>
      </c>
      <c r="AC19" s="27">
        <v>7500</v>
      </c>
      <c r="AD19" s="27">
        <v>8707500</v>
      </c>
      <c r="AE19" s="27">
        <v>9752400</v>
      </c>
      <c r="AF19" s="27">
        <v>3636</v>
      </c>
      <c r="AG19" s="27">
        <v>7500</v>
      </c>
      <c r="AH19" s="27">
        <v>27270000</v>
      </c>
      <c r="AI19" s="27">
        <v>30542400.000000004</v>
      </c>
      <c r="AJ19" s="20">
        <v>0</v>
      </c>
      <c r="AK19" s="20">
        <v>0</v>
      </c>
      <c r="AL19" s="20">
        <v>0</v>
      </c>
      <c r="AM19" s="20">
        <v>0</v>
      </c>
      <c r="AN19" s="20">
        <v>0</v>
      </c>
      <c r="AO19" s="20">
        <v>0</v>
      </c>
      <c r="AP19" s="20">
        <v>0</v>
      </c>
      <c r="AQ19" s="20">
        <v>0</v>
      </c>
      <c r="AR19" s="20">
        <v>0</v>
      </c>
      <c r="AS19" s="20">
        <v>0</v>
      </c>
      <c r="AT19" s="20">
        <v>0</v>
      </c>
      <c r="AU19" s="20">
        <v>0</v>
      </c>
      <c r="AV19" s="43">
        <f t="shared" ref="AV19:AV37" si="0">AB19+AF19+AJ19+AN19+AR19</f>
        <v>4797</v>
      </c>
      <c r="AW19" s="43">
        <v>0</v>
      </c>
      <c r="AX19" s="43">
        <f t="shared" ref="AX19" si="1">AW19*1.12</f>
        <v>0</v>
      </c>
      <c r="AY19" s="5" t="s">
        <v>203</v>
      </c>
      <c r="AZ19" s="5"/>
      <c r="BA19" s="5"/>
      <c r="BB19" s="5"/>
      <c r="BC19" s="5" t="s">
        <v>204</v>
      </c>
      <c r="BD19" s="5" t="s">
        <v>204</v>
      </c>
      <c r="BE19" s="5"/>
      <c r="BF19" s="5"/>
      <c r="BG19" s="5"/>
      <c r="BH19" s="5"/>
      <c r="BI19" s="5"/>
      <c r="BJ19" s="172"/>
      <c r="BK19" s="15"/>
      <c r="BL19" s="170"/>
    </row>
    <row r="20" spans="1:64" s="16" customFormat="1" ht="12.95" customHeight="1" x14ac:dyDescent="0.25">
      <c r="A20" s="15" t="s">
        <v>191</v>
      </c>
      <c r="B20" s="15"/>
      <c r="C20" s="4" t="s">
        <v>397</v>
      </c>
      <c r="D20" s="15"/>
      <c r="E20" s="213" t="s">
        <v>192</v>
      </c>
      <c r="F20" s="57" t="s">
        <v>193</v>
      </c>
      <c r="G20" s="57" t="s">
        <v>194</v>
      </c>
      <c r="H20" s="57" t="s">
        <v>195</v>
      </c>
      <c r="I20" s="58" t="s">
        <v>143</v>
      </c>
      <c r="J20" s="58" t="s">
        <v>149</v>
      </c>
      <c r="K20" s="58" t="s">
        <v>196</v>
      </c>
      <c r="L20" s="57">
        <v>30</v>
      </c>
      <c r="M20" s="59" t="s">
        <v>197</v>
      </c>
      <c r="N20" s="59" t="s">
        <v>198</v>
      </c>
      <c r="O20" s="60" t="s">
        <v>126</v>
      </c>
      <c r="P20" s="58" t="s">
        <v>125</v>
      </c>
      <c r="Q20" s="61" t="s">
        <v>122</v>
      </c>
      <c r="R20" s="62" t="s">
        <v>200</v>
      </c>
      <c r="S20" s="62" t="s">
        <v>201</v>
      </c>
      <c r="T20" s="58"/>
      <c r="U20" s="59" t="s">
        <v>398</v>
      </c>
      <c r="V20" s="58" t="s">
        <v>146</v>
      </c>
      <c r="W20" s="58" t="s">
        <v>76</v>
      </c>
      <c r="X20" s="58" t="s">
        <v>106</v>
      </c>
      <c r="Y20" s="58" t="s">
        <v>56</v>
      </c>
      <c r="Z20" s="63" t="s">
        <v>202</v>
      </c>
      <c r="AA20" s="59" t="s">
        <v>138</v>
      </c>
      <c r="AB20" s="64">
        <v>1161</v>
      </c>
      <c r="AC20" s="64">
        <v>7500</v>
      </c>
      <c r="AD20" s="64">
        <v>8707500</v>
      </c>
      <c r="AE20" s="64">
        <v>9752400</v>
      </c>
      <c r="AF20" s="64">
        <v>3636</v>
      </c>
      <c r="AG20" s="64">
        <v>7500</v>
      </c>
      <c r="AH20" s="64">
        <v>27270000</v>
      </c>
      <c r="AI20" s="64">
        <v>30542400.000000004</v>
      </c>
      <c r="AJ20" s="65">
        <v>0</v>
      </c>
      <c r="AK20" s="65">
        <v>0</v>
      </c>
      <c r="AL20" s="65">
        <v>0</v>
      </c>
      <c r="AM20" s="65">
        <v>0</v>
      </c>
      <c r="AN20" s="65">
        <v>0</v>
      </c>
      <c r="AO20" s="65">
        <v>0</v>
      </c>
      <c r="AP20" s="65">
        <v>0</v>
      </c>
      <c r="AQ20" s="65">
        <v>0</v>
      </c>
      <c r="AR20" s="65">
        <v>0</v>
      </c>
      <c r="AS20" s="65">
        <v>0</v>
      </c>
      <c r="AT20" s="65">
        <v>0</v>
      </c>
      <c r="AU20" s="65">
        <v>0</v>
      </c>
      <c r="AV20" s="66">
        <f t="shared" si="0"/>
        <v>4797</v>
      </c>
      <c r="AW20" s="43">
        <v>0</v>
      </c>
      <c r="AX20" s="43">
        <f t="shared" ref="AX20" si="2">AW20*1.12</f>
        <v>0</v>
      </c>
      <c r="AY20" s="59" t="s">
        <v>203</v>
      </c>
      <c r="AZ20" s="59"/>
      <c r="BA20" s="5"/>
      <c r="BB20" s="5"/>
      <c r="BC20" s="5" t="s">
        <v>204</v>
      </c>
      <c r="BD20" s="5" t="s">
        <v>204</v>
      </c>
      <c r="BE20" s="5"/>
      <c r="BF20" s="5"/>
      <c r="BG20" s="5"/>
      <c r="BH20" s="5"/>
      <c r="BI20" s="5"/>
      <c r="BJ20" s="172"/>
      <c r="BK20" s="11">
        <v>14.2</v>
      </c>
      <c r="BL20" s="170"/>
    </row>
    <row r="21" spans="1:64" s="16" customFormat="1" ht="12.95" customHeight="1" x14ac:dyDescent="0.25">
      <c r="A21" s="91" t="s">
        <v>191</v>
      </c>
      <c r="B21" s="91"/>
      <c r="C21" s="178" t="s">
        <v>647</v>
      </c>
      <c r="D21" s="91"/>
      <c r="E21" s="214" t="s">
        <v>192</v>
      </c>
      <c r="F21" s="92" t="s">
        <v>193</v>
      </c>
      <c r="G21" s="92" t="s">
        <v>194</v>
      </c>
      <c r="H21" s="92" t="s">
        <v>195</v>
      </c>
      <c r="I21" s="93" t="s">
        <v>143</v>
      </c>
      <c r="J21" s="93" t="s">
        <v>149</v>
      </c>
      <c r="K21" s="93" t="s">
        <v>196</v>
      </c>
      <c r="L21" s="92">
        <v>30</v>
      </c>
      <c r="M21" s="94" t="s">
        <v>197</v>
      </c>
      <c r="N21" s="94" t="s">
        <v>198</v>
      </c>
      <c r="O21" s="95" t="s">
        <v>166</v>
      </c>
      <c r="P21" s="93" t="s">
        <v>125</v>
      </c>
      <c r="Q21" s="96" t="s">
        <v>122</v>
      </c>
      <c r="R21" s="97" t="s">
        <v>200</v>
      </c>
      <c r="S21" s="97" t="s">
        <v>201</v>
      </c>
      <c r="T21" s="93"/>
      <c r="U21" s="94" t="s">
        <v>398</v>
      </c>
      <c r="V21" s="93" t="s">
        <v>146</v>
      </c>
      <c r="W21" s="93" t="s">
        <v>76</v>
      </c>
      <c r="X21" s="93" t="s">
        <v>106</v>
      </c>
      <c r="Y21" s="93" t="s">
        <v>56</v>
      </c>
      <c r="Z21" s="98" t="s">
        <v>202</v>
      </c>
      <c r="AA21" s="94" t="s">
        <v>138</v>
      </c>
      <c r="AB21" s="99">
        <v>1161</v>
      </c>
      <c r="AC21" s="99">
        <v>7500</v>
      </c>
      <c r="AD21" s="100">
        <f t="shared" ref="AD21" si="3">AB21*AC21</f>
        <v>8707500</v>
      </c>
      <c r="AE21" s="100">
        <f t="shared" ref="AE21" si="4">AD21*1.12</f>
        <v>9752400</v>
      </c>
      <c r="AF21" s="99">
        <v>3636</v>
      </c>
      <c r="AG21" s="99">
        <v>7500</v>
      </c>
      <c r="AH21" s="100">
        <f t="shared" ref="AH21" si="5">AF21*AG21</f>
        <v>27270000</v>
      </c>
      <c r="AI21" s="100">
        <f t="shared" ref="AI21" si="6">AH21*1.12</f>
        <v>30542400.000000004</v>
      </c>
      <c r="AJ21" s="101">
        <v>0</v>
      </c>
      <c r="AK21" s="101">
        <v>0</v>
      </c>
      <c r="AL21" s="101">
        <v>0</v>
      </c>
      <c r="AM21" s="101">
        <v>0</v>
      </c>
      <c r="AN21" s="101">
        <v>0</v>
      </c>
      <c r="AO21" s="101">
        <v>0</v>
      </c>
      <c r="AP21" s="101">
        <v>0</v>
      </c>
      <c r="AQ21" s="101">
        <v>0</v>
      </c>
      <c r="AR21" s="101">
        <v>0</v>
      </c>
      <c r="AS21" s="101">
        <v>0</v>
      </c>
      <c r="AT21" s="101">
        <v>0</v>
      </c>
      <c r="AU21" s="101">
        <v>0</v>
      </c>
      <c r="AV21" s="102">
        <f t="shared" si="0"/>
        <v>4797</v>
      </c>
      <c r="AW21" s="43">
        <v>0</v>
      </c>
      <c r="AX21" s="43">
        <f t="shared" ref="AX21" si="7">AW21*1.12</f>
        <v>0</v>
      </c>
      <c r="AY21" s="94" t="s">
        <v>203</v>
      </c>
      <c r="AZ21" s="94"/>
      <c r="BA21" s="94"/>
      <c r="BB21" s="94"/>
      <c r="BC21" s="94" t="s">
        <v>204</v>
      </c>
      <c r="BD21" s="94" t="s">
        <v>204</v>
      </c>
      <c r="BE21" s="94"/>
      <c r="BF21" s="94"/>
      <c r="BG21" s="94"/>
      <c r="BH21" s="94"/>
      <c r="BI21" s="94"/>
      <c r="BJ21" s="172"/>
      <c r="BK21" s="15">
        <v>14</v>
      </c>
      <c r="BL21" s="170"/>
    </row>
    <row r="22" spans="1:64" s="193" customFormat="1" ht="12.95" customHeight="1" x14ac:dyDescent="0.25">
      <c r="A22" s="161" t="s">
        <v>191</v>
      </c>
      <c r="B22" s="161">
        <v>270007383</v>
      </c>
      <c r="C22" s="161" t="s">
        <v>652</v>
      </c>
      <c r="D22" s="161"/>
      <c r="E22" s="161" t="s">
        <v>192</v>
      </c>
      <c r="F22" s="184" t="s">
        <v>193</v>
      </c>
      <c r="G22" s="184" t="s">
        <v>194</v>
      </c>
      <c r="H22" s="184" t="s">
        <v>195</v>
      </c>
      <c r="I22" s="185" t="s">
        <v>143</v>
      </c>
      <c r="J22" s="185" t="s">
        <v>149</v>
      </c>
      <c r="K22" s="185" t="s">
        <v>196</v>
      </c>
      <c r="L22" s="184">
        <v>30</v>
      </c>
      <c r="M22" s="186" t="s">
        <v>197</v>
      </c>
      <c r="N22" s="186" t="s">
        <v>198</v>
      </c>
      <c r="O22" s="155" t="s">
        <v>166</v>
      </c>
      <c r="P22" s="185" t="s">
        <v>125</v>
      </c>
      <c r="Q22" s="187" t="s">
        <v>122</v>
      </c>
      <c r="R22" s="188" t="s">
        <v>200</v>
      </c>
      <c r="S22" s="188" t="s">
        <v>201</v>
      </c>
      <c r="T22" s="185"/>
      <c r="U22" s="186" t="s">
        <v>398</v>
      </c>
      <c r="V22" s="185" t="s">
        <v>146</v>
      </c>
      <c r="W22" s="185" t="s">
        <v>76</v>
      </c>
      <c r="X22" s="185" t="s">
        <v>106</v>
      </c>
      <c r="Y22" s="185" t="s">
        <v>56</v>
      </c>
      <c r="Z22" s="189" t="s">
        <v>202</v>
      </c>
      <c r="AA22" s="186" t="s">
        <v>138</v>
      </c>
      <c r="AB22" s="190">
        <v>141</v>
      </c>
      <c r="AC22" s="190">
        <v>7125</v>
      </c>
      <c r="AD22" s="190">
        <v>1004625</v>
      </c>
      <c r="AE22" s="190">
        <v>1125180</v>
      </c>
      <c r="AF22" s="190">
        <v>3636</v>
      </c>
      <c r="AG22" s="190">
        <v>7500</v>
      </c>
      <c r="AH22" s="190">
        <v>27270000</v>
      </c>
      <c r="AI22" s="190">
        <v>30542400.000000004</v>
      </c>
      <c r="AJ22" s="191">
        <v>0</v>
      </c>
      <c r="AK22" s="191">
        <v>0</v>
      </c>
      <c r="AL22" s="191">
        <v>0</v>
      </c>
      <c r="AM22" s="191">
        <v>0</v>
      </c>
      <c r="AN22" s="191">
        <v>0</v>
      </c>
      <c r="AO22" s="191">
        <v>0</v>
      </c>
      <c r="AP22" s="191">
        <v>0</v>
      </c>
      <c r="AQ22" s="191">
        <v>0</v>
      </c>
      <c r="AR22" s="191">
        <v>0</v>
      </c>
      <c r="AS22" s="191">
        <v>0</v>
      </c>
      <c r="AT22" s="191">
        <v>0</v>
      </c>
      <c r="AU22" s="191">
        <v>0</v>
      </c>
      <c r="AV22" s="191">
        <f>AB22+AF22+AJ22+AN22+AR22</f>
        <v>3777</v>
      </c>
      <c r="AW22" s="190">
        <f>AD22+AH22+AL22+AP22+AT22</f>
        <v>28274625</v>
      </c>
      <c r="AX22" s="190">
        <f>AW22*1.12</f>
        <v>31667580.000000004</v>
      </c>
      <c r="AY22" s="186" t="s">
        <v>203</v>
      </c>
      <c r="AZ22" s="186"/>
      <c r="BA22" s="186"/>
      <c r="BB22" s="186"/>
      <c r="BC22" s="186" t="s">
        <v>204</v>
      </c>
      <c r="BD22" s="186" t="s">
        <v>204</v>
      </c>
      <c r="BE22" s="186"/>
      <c r="BF22" s="186"/>
      <c r="BG22" s="186"/>
      <c r="BH22" s="186"/>
      <c r="BI22" s="186"/>
      <c r="BJ22" s="172"/>
      <c r="BK22" s="4" t="s">
        <v>653</v>
      </c>
      <c r="BL22" s="192"/>
    </row>
    <row r="23" spans="1:64" s="16" customFormat="1" ht="12.95" customHeight="1" x14ac:dyDescent="0.25">
      <c r="A23" s="15" t="s">
        <v>191</v>
      </c>
      <c r="B23" s="15"/>
      <c r="C23" s="4" t="s">
        <v>205</v>
      </c>
      <c r="D23" s="15"/>
      <c r="E23" s="212" t="s">
        <v>205</v>
      </c>
      <c r="F23" s="23" t="s">
        <v>206</v>
      </c>
      <c r="G23" s="23" t="s">
        <v>207</v>
      </c>
      <c r="H23" s="23" t="s">
        <v>208</v>
      </c>
      <c r="I23" s="24" t="s">
        <v>143</v>
      </c>
      <c r="J23" s="24" t="s">
        <v>149</v>
      </c>
      <c r="K23" s="24" t="s">
        <v>196</v>
      </c>
      <c r="L23" s="23">
        <v>30</v>
      </c>
      <c r="M23" s="5" t="s">
        <v>197</v>
      </c>
      <c r="N23" s="5" t="s">
        <v>198</v>
      </c>
      <c r="O23" s="5" t="s">
        <v>199</v>
      </c>
      <c r="P23" s="24" t="s">
        <v>125</v>
      </c>
      <c r="Q23" s="25" t="s">
        <v>122</v>
      </c>
      <c r="R23" s="26" t="s">
        <v>200</v>
      </c>
      <c r="S23" s="26" t="s">
        <v>201</v>
      </c>
      <c r="T23" s="24"/>
      <c r="U23" s="5" t="s">
        <v>126</v>
      </c>
      <c r="V23" s="24" t="s">
        <v>146</v>
      </c>
      <c r="W23" s="24" t="s">
        <v>76</v>
      </c>
      <c r="X23" s="24" t="s">
        <v>106</v>
      </c>
      <c r="Y23" s="24" t="s">
        <v>56</v>
      </c>
      <c r="Z23" s="41" t="s">
        <v>202</v>
      </c>
      <c r="AA23" s="5" t="s">
        <v>138</v>
      </c>
      <c r="AB23" s="27">
        <v>4416</v>
      </c>
      <c r="AC23" s="27">
        <v>11282.54</v>
      </c>
      <c r="AD23" s="27">
        <v>49823696.640000001</v>
      </c>
      <c r="AE23" s="27">
        <v>55802540.236800008</v>
      </c>
      <c r="AF23" s="27">
        <v>4458</v>
      </c>
      <c r="AG23" s="27">
        <v>11282.54</v>
      </c>
      <c r="AH23" s="27">
        <v>50297563.32</v>
      </c>
      <c r="AI23" s="27">
        <v>56333270.918400005</v>
      </c>
      <c r="AJ23" s="20">
        <v>0</v>
      </c>
      <c r="AK23" s="20">
        <v>0</v>
      </c>
      <c r="AL23" s="20">
        <v>0</v>
      </c>
      <c r="AM23" s="20">
        <v>0</v>
      </c>
      <c r="AN23" s="20">
        <v>0</v>
      </c>
      <c r="AO23" s="20">
        <v>0</v>
      </c>
      <c r="AP23" s="20">
        <v>0</v>
      </c>
      <c r="AQ23" s="20">
        <v>0</v>
      </c>
      <c r="AR23" s="20">
        <v>0</v>
      </c>
      <c r="AS23" s="20">
        <v>0</v>
      </c>
      <c r="AT23" s="20">
        <v>0</v>
      </c>
      <c r="AU23" s="20">
        <v>0</v>
      </c>
      <c r="AV23" s="43">
        <f t="shared" si="0"/>
        <v>8874</v>
      </c>
      <c r="AW23" s="43">
        <v>0</v>
      </c>
      <c r="AX23" s="43">
        <f t="shared" ref="AX23:AX25" si="8">AW23*1.12</f>
        <v>0</v>
      </c>
      <c r="AY23" s="5" t="s">
        <v>203</v>
      </c>
      <c r="AZ23" s="5"/>
      <c r="BA23" s="5"/>
      <c r="BB23" s="5"/>
      <c r="BC23" s="5" t="s">
        <v>209</v>
      </c>
      <c r="BD23" s="5" t="s">
        <v>209</v>
      </c>
      <c r="BE23" s="5"/>
      <c r="BF23" s="5"/>
      <c r="BG23" s="5"/>
      <c r="BH23" s="5"/>
      <c r="BI23" s="5"/>
      <c r="BJ23" s="172"/>
      <c r="BK23" s="15"/>
      <c r="BL23" s="170"/>
    </row>
    <row r="24" spans="1:64" s="16" customFormat="1" ht="12.95" customHeight="1" x14ac:dyDescent="0.25">
      <c r="A24" s="15" t="s">
        <v>191</v>
      </c>
      <c r="B24" s="15"/>
      <c r="C24" s="4" t="s">
        <v>399</v>
      </c>
      <c r="D24" s="15"/>
      <c r="E24" s="213" t="s">
        <v>205</v>
      </c>
      <c r="F24" s="23" t="s">
        <v>206</v>
      </c>
      <c r="G24" s="23" t="s">
        <v>207</v>
      </c>
      <c r="H24" s="23" t="s">
        <v>208</v>
      </c>
      <c r="I24" s="24" t="s">
        <v>143</v>
      </c>
      <c r="J24" s="24" t="s">
        <v>149</v>
      </c>
      <c r="K24" s="24" t="s">
        <v>196</v>
      </c>
      <c r="L24" s="23">
        <v>30</v>
      </c>
      <c r="M24" s="5" t="s">
        <v>197</v>
      </c>
      <c r="N24" s="5" t="s">
        <v>198</v>
      </c>
      <c r="O24" s="1" t="s">
        <v>126</v>
      </c>
      <c r="P24" s="24" t="s">
        <v>125</v>
      </c>
      <c r="Q24" s="25" t="s">
        <v>122</v>
      </c>
      <c r="R24" s="26" t="s">
        <v>200</v>
      </c>
      <c r="S24" s="26" t="s">
        <v>201</v>
      </c>
      <c r="T24" s="24"/>
      <c r="U24" s="5" t="s">
        <v>398</v>
      </c>
      <c r="V24" s="24" t="s">
        <v>146</v>
      </c>
      <c r="W24" s="24" t="s">
        <v>76</v>
      </c>
      <c r="X24" s="24" t="s">
        <v>106</v>
      </c>
      <c r="Y24" s="24" t="s">
        <v>56</v>
      </c>
      <c r="Z24" s="41" t="s">
        <v>202</v>
      </c>
      <c r="AA24" s="5" t="s">
        <v>138</v>
      </c>
      <c r="AB24" s="27">
        <v>4416</v>
      </c>
      <c r="AC24" s="27">
        <v>11282.54</v>
      </c>
      <c r="AD24" s="27">
        <v>49823696.640000001</v>
      </c>
      <c r="AE24" s="27">
        <v>55802540.236800008</v>
      </c>
      <c r="AF24" s="27">
        <v>4458</v>
      </c>
      <c r="AG24" s="27">
        <v>11282.54</v>
      </c>
      <c r="AH24" s="27">
        <v>50297563.32</v>
      </c>
      <c r="AI24" s="27">
        <v>56333270.918400005</v>
      </c>
      <c r="AJ24" s="20">
        <v>0</v>
      </c>
      <c r="AK24" s="20">
        <v>0</v>
      </c>
      <c r="AL24" s="20">
        <v>0</v>
      </c>
      <c r="AM24" s="20">
        <v>0</v>
      </c>
      <c r="AN24" s="20">
        <v>0</v>
      </c>
      <c r="AO24" s="20">
        <v>0</v>
      </c>
      <c r="AP24" s="20">
        <v>0</v>
      </c>
      <c r="AQ24" s="20">
        <v>0</v>
      </c>
      <c r="AR24" s="20">
        <v>0</v>
      </c>
      <c r="AS24" s="20">
        <v>0</v>
      </c>
      <c r="AT24" s="20">
        <v>0</v>
      </c>
      <c r="AU24" s="20">
        <v>0</v>
      </c>
      <c r="AV24" s="67">
        <f t="shared" si="0"/>
        <v>8874</v>
      </c>
      <c r="AW24" s="43">
        <v>0</v>
      </c>
      <c r="AX24" s="43">
        <f t="shared" si="8"/>
        <v>0</v>
      </c>
      <c r="AY24" s="5" t="s">
        <v>203</v>
      </c>
      <c r="AZ24" s="5"/>
      <c r="BA24" s="5"/>
      <c r="BB24" s="5"/>
      <c r="BC24" s="5" t="s">
        <v>209</v>
      </c>
      <c r="BD24" s="5" t="s">
        <v>209</v>
      </c>
      <c r="BE24" s="5"/>
      <c r="BF24" s="5"/>
      <c r="BG24" s="5"/>
      <c r="BH24" s="5"/>
      <c r="BI24" s="5"/>
      <c r="BJ24" s="172"/>
      <c r="BK24" s="11">
        <v>14.2</v>
      </c>
      <c r="BL24" s="170"/>
    </row>
    <row r="25" spans="1:64" s="16" customFormat="1" ht="12.95" customHeight="1" x14ac:dyDescent="0.25">
      <c r="A25" s="15" t="s">
        <v>191</v>
      </c>
      <c r="B25" s="15"/>
      <c r="C25" s="4" t="s">
        <v>648</v>
      </c>
      <c r="D25" s="15"/>
      <c r="E25" s="214" t="s">
        <v>205</v>
      </c>
      <c r="F25" s="92" t="s">
        <v>206</v>
      </c>
      <c r="G25" s="92" t="s">
        <v>207</v>
      </c>
      <c r="H25" s="92" t="s">
        <v>208</v>
      </c>
      <c r="I25" s="93" t="s">
        <v>143</v>
      </c>
      <c r="J25" s="93" t="s">
        <v>149</v>
      </c>
      <c r="K25" s="93" t="s">
        <v>196</v>
      </c>
      <c r="L25" s="92">
        <v>30</v>
      </c>
      <c r="M25" s="94" t="s">
        <v>197</v>
      </c>
      <c r="N25" s="94" t="s">
        <v>198</v>
      </c>
      <c r="O25" s="95" t="s">
        <v>166</v>
      </c>
      <c r="P25" s="93" t="s">
        <v>125</v>
      </c>
      <c r="Q25" s="96" t="s">
        <v>122</v>
      </c>
      <c r="R25" s="97" t="s">
        <v>200</v>
      </c>
      <c r="S25" s="97" t="s">
        <v>201</v>
      </c>
      <c r="T25" s="93"/>
      <c r="U25" s="94" t="s">
        <v>398</v>
      </c>
      <c r="V25" s="93" t="s">
        <v>146</v>
      </c>
      <c r="W25" s="93" t="s">
        <v>76</v>
      </c>
      <c r="X25" s="93" t="s">
        <v>106</v>
      </c>
      <c r="Y25" s="93" t="s">
        <v>56</v>
      </c>
      <c r="Z25" s="98" t="s">
        <v>202</v>
      </c>
      <c r="AA25" s="94" t="s">
        <v>138</v>
      </c>
      <c r="AB25" s="99">
        <v>4416</v>
      </c>
      <c r="AC25" s="99">
        <v>11282.54</v>
      </c>
      <c r="AD25" s="100">
        <f t="shared" ref="AD25" si="9">AB25*AC25</f>
        <v>49823696.640000001</v>
      </c>
      <c r="AE25" s="100">
        <f t="shared" ref="AE25" si="10">AD25*1.12</f>
        <v>55802540.236800008</v>
      </c>
      <c r="AF25" s="99">
        <v>4458</v>
      </c>
      <c r="AG25" s="99">
        <v>11282.54</v>
      </c>
      <c r="AH25" s="100">
        <f t="shared" ref="AH25" si="11">AF25*AG25</f>
        <v>50297563.32</v>
      </c>
      <c r="AI25" s="100">
        <f t="shared" ref="AI25" si="12">AH25*1.12</f>
        <v>56333270.918400005</v>
      </c>
      <c r="AJ25" s="101">
        <v>0</v>
      </c>
      <c r="AK25" s="101">
        <v>0</v>
      </c>
      <c r="AL25" s="101">
        <v>0</v>
      </c>
      <c r="AM25" s="101">
        <v>0</v>
      </c>
      <c r="AN25" s="101">
        <v>0</v>
      </c>
      <c r="AO25" s="101">
        <v>0</v>
      </c>
      <c r="AP25" s="101">
        <v>0</v>
      </c>
      <c r="AQ25" s="101">
        <v>0</v>
      </c>
      <c r="AR25" s="101">
        <v>0</v>
      </c>
      <c r="AS25" s="101">
        <v>0</v>
      </c>
      <c r="AT25" s="101">
        <v>0</v>
      </c>
      <c r="AU25" s="101">
        <v>0</v>
      </c>
      <c r="AV25" s="102">
        <f t="shared" si="0"/>
        <v>8874</v>
      </c>
      <c r="AW25" s="43">
        <v>0</v>
      </c>
      <c r="AX25" s="43">
        <f t="shared" si="8"/>
        <v>0</v>
      </c>
      <c r="AY25" s="94" t="s">
        <v>203</v>
      </c>
      <c r="AZ25" s="94"/>
      <c r="BA25" s="94"/>
      <c r="BB25" s="94"/>
      <c r="BC25" s="94" t="s">
        <v>209</v>
      </c>
      <c r="BD25" s="94" t="s">
        <v>209</v>
      </c>
      <c r="BE25" s="94"/>
      <c r="BF25" s="94"/>
      <c r="BG25" s="94"/>
      <c r="BH25" s="94"/>
      <c r="BI25" s="94"/>
      <c r="BJ25" s="172"/>
      <c r="BK25" s="15">
        <v>14</v>
      </c>
      <c r="BL25" s="170"/>
    </row>
    <row r="26" spans="1:64" s="193" customFormat="1" ht="12.95" customHeight="1" x14ac:dyDescent="0.25">
      <c r="A26" s="161" t="s">
        <v>191</v>
      </c>
      <c r="B26" s="161">
        <v>270000017</v>
      </c>
      <c r="C26" s="161" t="s">
        <v>654</v>
      </c>
      <c r="D26" s="161"/>
      <c r="E26" s="161" t="s">
        <v>205</v>
      </c>
      <c r="F26" s="184" t="s">
        <v>206</v>
      </c>
      <c r="G26" s="184" t="s">
        <v>207</v>
      </c>
      <c r="H26" s="184" t="s">
        <v>208</v>
      </c>
      <c r="I26" s="185" t="s">
        <v>143</v>
      </c>
      <c r="J26" s="185" t="s">
        <v>149</v>
      </c>
      <c r="K26" s="185" t="s">
        <v>196</v>
      </c>
      <c r="L26" s="184">
        <v>30</v>
      </c>
      <c r="M26" s="186" t="s">
        <v>197</v>
      </c>
      <c r="N26" s="186" t="s">
        <v>198</v>
      </c>
      <c r="O26" s="155" t="s">
        <v>166</v>
      </c>
      <c r="P26" s="185" t="s">
        <v>125</v>
      </c>
      <c r="Q26" s="187" t="s">
        <v>122</v>
      </c>
      <c r="R26" s="188" t="s">
        <v>200</v>
      </c>
      <c r="S26" s="188" t="s">
        <v>201</v>
      </c>
      <c r="T26" s="185"/>
      <c r="U26" s="186" t="s">
        <v>398</v>
      </c>
      <c r="V26" s="185" t="s">
        <v>146</v>
      </c>
      <c r="W26" s="185" t="s">
        <v>76</v>
      </c>
      <c r="X26" s="185" t="s">
        <v>106</v>
      </c>
      <c r="Y26" s="185" t="s">
        <v>56</v>
      </c>
      <c r="Z26" s="189" t="s">
        <v>202</v>
      </c>
      <c r="AA26" s="186" t="s">
        <v>138</v>
      </c>
      <c r="AB26" s="190">
        <v>2954</v>
      </c>
      <c r="AC26" s="190">
        <v>8461.9</v>
      </c>
      <c r="AD26" s="190">
        <v>24996452.599999998</v>
      </c>
      <c r="AE26" s="190">
        <v>27996026.912</v>
      </c>
      <c r="AF26" s="190">
        <v>4458</v>
      </c>
      <c r="AG26" s="190">
        <v>11282.54</v>
      </c>
      <c r="AH26" s="190">
        <v>50297563.32</v>
      </c>
      <c r="AI26" s="190">
        <v>56333270.918400005</v>
      </c>
      <c r="AJ26" s="191">
        <v>0</v>
      </c>
      <c r="AK26" s="191">
        <v>0</v>
      </c>
      <c r="AL26" s="191">
        <v>0</v>
      </c>
      <c r="AM26" s="191">
        <v>0</v>
      </c>
      <c r="AN26" s="191">
        <v>0</v>
      </c>
      <c r="AO26" s="191">
        <v>0</v>
      </c>
      <c r="AP26" s="191">
        <v>0</v>
      </c>
      <c r="AQ26" s="191">
        <v>0</v>
      </c>
      <c r="AR26" s="191">
        <v>0</v>
      </c>
      <c r="AS26" s="191">
        <v>0</v>
      </c>
      <c r="AT26" s="191">
        <v>0</v>
      </c>
      <c r="AU26" s="191">
        <v>0</v>
      </c>
      <c r="AV26" s="191">
        <f t="shared" si="0"/>
        <v>7412</v>
      </c>
      <c r="AW26" s="190">
        <f t="shared" ref="AW26" si="13">AD26+AH26+AL26+AP26+AT26</f>
        <v>75294015.920000002</v>
      </c>
      <c r="AX26" s="190">
        <f t="shared" ref="AX26" si="14">AW26*1.12</f>
        <v>84329297.830400005</v>
      </c>
      <c r="AY26" s="186" t="s">
        <v>203</v>
      </c>
      <c r="AZ26" s="186"/>
      <c r="BA26" s="186"/>
      <c r="BB26" s="186"/>
      <c r="BC26" s="186" t="s">
        <v>209</v>
      </c>
      <c r="BD26" s="186" t="s">
        <v>209</v>
      </c>
      <c r="BE26" s="186"/>
      <c r="BF26" s="186"/>
      <c r="BG26" s="186"/>
      <c r="BH26" s="186"/>
      <c r="BI26" s="186"/>
      <c r="BJ26" s="172"/>
      <c r="BK26" s="4" t="s">
        <v>653</v>
      </c>
      <c r="BL26" s="192"/>
    </row>
    <row r="27" spans="1:64" s="16" customFormat="1" ht="12.95" customHeight="1" x14ac:dyDescent="0.25">
      <c r="A27" s="15" t="s">
        <v>191</v>
      </c>
      <c r="B27" s="15"/>
      <c r="C27" s="4" t="s">
        <v>210</v>
      </c>
      <c r="D27" s="15"/>
      <c r="E27" s="212" t="s">
        <v>210</v>
      </c>
      <c r="F27" s="23" t="s">
        <v>211</v>
      </c>
      <c r="G27" s="23" t="s">
        <v>194</v>
      </c>
      <c r="H27" s="23" t="s">
        <v>208</v>
      </c>
      <c r="I27" s="24" t="s">
        <v>143</v>
      </c>
      <c r="J27" s="24" t="s">
        <v>149</v>
      </c>
      <c r="K27" s="24" t="s">
        <v>196</v>
      </c>
      <c r="L27" s="23">
        <v>30</v>
      </c>
      <c r="M27" s="5" t="s">
        <v>197</v>
      </c>
      <c r="N27" s="5" t="s">
        <v>198</v>
      </c>
      <c r="O27" s="5" t="s">
        <v>199</v>
      </c>
      <c r="P27" s="24" t="s">
        <v>125</v>
      </c>
      <c r="Q27" s="25" t="s">
        <v>122</v>
      </c>
      <c r="R27" s="26" t="s">
        <v>200</v>
      </c>
      <c r="S27" s="26" t="s">
        <v>201</v>
      </c>
      <c r="T27" s="24"/>
      <c r="U27" s="5" t="s">
        <v>126</v>
      </c>
      <c r="V27" s="24" t="s">
        <v>146</v>
      </c>
      <c r="W27" s="24" t="s">
        <v>76</v>
      </c>
      <c r="X27" s="24" t="s">
        <v>106</v>
      </c>
      <c r="Y27" s="24" t="s">
        <v>56</v>
      </c>
      <c r="Z27" s="41" t="s">
        <v>202</v>
      </c>
      <c r="AA27" s="5" t="s">
        <v>138</v>
      </c>
      <c r="AB27" s="27">
        <v>167</v>
      </c>
      <c r="AC27" s="27">
        <v>14598.57</v>
      </c>
      <c r="AD27" s="27">
        <v>2437961.19</v>
      </c>
      <c r="AE27" s="27">
        <v>2730516.5328000002</v>
      </c>
      <c r="AF27" s="27">
        <v>26</v>
      </c>
      <c r="AG27" s="27">
        <v>14598.57</v>
      </c>
      <c r="AH27" s="27">
        <v>379562.82</v>
      </c>
      <c r="AI27" s="27">
        <v>425110.35840000003</v>
      </c>
      <c r="AJ27" s="20">
        <v>0</v>
      </c>
      <c r="AK27" s="20">
        <v>0</v>
      </c>
      <c r="AL27" s="20">
        <v>0</v>
      </c>
      <c r="AM27" s="20">
        <v>0</v>
      </c>
      <c r="AN27" s="20">
        <v>0</v>
      </c>
      <c r="AO27" s="20">
        <v>0</v>
      </c>
      <c r="AP27" s="20">
        <v>0</v>
      </c>
      <c r="AQ27" s="20">
        <v>0</v>
      </c>
      <c r="AR27" s="20">
        <v>0</v>
      </c>
      <c r="AS27" s="20">
        <v>0</v>
      </c>
      <c r="AT27" s="20">
        <v>0</v>
      </c>
      <c r="AU27" s="20">
        <v>0</v>
      </c>
      <c r="AV27" s="43">
        <f t="shared" si="0"/>
        <v>193</v>
      </c>
      <c r="AW27" s="43">
        <v>0</v>
      </c>
      <c r="AX27" s="43">
        <f t="shared" ref="AX27:AX29" si="15">AW27*1.12</f>
        <v>0</v>
      </c>
      <c r="AY27" s="5" t="s">
        <v>203</v>
      </c>
      <c r="AZ27" s="5"/>
      <c r="BA27" s="5"/>
      <c r="BB27" s="5"/>
      <c r="BC27" s="5" t="s">
        <v>212</v>
      </c>
      <c r="BD27" s="5" t="s">
        <v>212</v>
      </c>
      <c r="BE27" s="5"/>
      <c r="BF27" s="5"/>
      <c r="BG27" s="5"/>
      <c r="BH27" s="5"/>
      <c r="BI27" s="5"/>
      <c r="BJ27" s="172"/>
      <c r="BK27" s="15"/>
      <c r="BL27" s="170"/>
    </row>
    <row r="28" spans="1:64" s="16" customFormat="1" ht="12.95" customHeight="1" x14ac:dyDescent="0.25">
      <c r="A28" s="15" t="s">
        <v>191</v>
      </c>
      <c r="B28" s="15"/>
      <c r="C28" s="4" t="s">
        <v>400</v>
      </c>
      <c r="D28" s="15"/>
      <c r="E28" s="215" t="s">
        <v>210</v>
      </c>
      <c r="F28" s="23" t="s">
        <v>211</v>
      </c>
      <c r="G28" s="23" t="s">
        <v>194</v>
      </c>
      <c r="H28" s="23" t="s">
        <v>208</v>
      </c>
      <c r="I28" s="24" t="s">
        <v>143</v>
      </c>
      <c r="J28" s="24" t="s">
        <v>149</v>
      </c>
      <c r="K28" s="24" t="s">
        <v>196</v>
      </c>
      <c r="L28" s="23">
        <v>30</v>
      </c>
      <c r="M28" s="5" t="s">
        <v>197</v>
      </c>
      <c r="N28" s="5" t="s">
        <v>198</v>
      </c>
      <c r="O28" s="1" t="s">
        <v>126</v>
      </c>
      <c r="P28" s="24" t="s">
        <v>125</v>
      </c>
      <c r="Q28" s="25" t="s">
        <v>122</v>
      </c>
      <c r="R28" s="26" t="s">
        <v>200</v>
      </c>
      <c r="S28" s="26" t="s">
        <v>201</v>
      </c>
      <c r="T28" s="24"/>
      <c r="U28" s="5" t="s">
        <v>398</v>
      </c>
      <c r="V28" s="24" t="s">
        <v>146</v>
      </c>
      <c r="W28" s="24" t="s">
        <v>76</v>
      </c>
      <c r="X28" s="24" t="s">
        <v>106</v>
      </c>
      <c r="Y28" s="24" t="s">
        <v>56</v>
      </c>
      <c r="Z28" s="41" t="s">
        <v>202</v>
      </c>
      <c r="AA28" s="5" t="s">
        <v>138</v>
      </c>
      <c r="AB28" s="27">
        <v>167</v>
      </c>
      <c r="AC28" s="27">
        <v>14598.57</v>
      </c>
      <c r="AD28" s="27">
        <v>2437961.19</v>
      </c>
      <c r="AE28" s="27">
        <v>2730516.5328000002</v>
      </c>
      <c r="AF28" s="27">
        <v>26</v>
      </c>
      <c r="AG28" s="27">
        <v>14598.57</v>
      </c>
      <c r="AH28" s="27">
        <v>379562.82</v>
      </c>
      <c r="AI28" s="27">
        <v>425110.35840000003</v>
      </c>
      <c r="AJ28" s="20">
        <v>0</v>
      </c>
      <c r="AK28" s="20">
        <v>0</v>
      </c>
      <c r="AL28" s="20">
        <v>0</v>
      </c>
      <c r="AM28" s="20">
        <v>0</v>
      </c>
      <c r="AN28" s="20">
        <v>0</v>
      </c>
      <c r="AO28" s="20">
        <v>0</v>
      </c>
      <c r="AP28" s="20">
        <v>0</v>
      </c>
      <c r="AQ28" s="20">
        <v>0</v>
      </c>
      <c r="AR28" s="20">
        <v>0</v>
      </c>
      <c r="AS28" s="20">
        <v>0</v>
      </c>
      <c r="AT28" s="20">
        <v>0</v>
      </c>
      <c r="AU28" s="20">
        <v>0</v>
      </c>
      <c r="AV28" s="67">
        <f t="shared" si="0"/>
        <v>193</v>
      </c>
      <c r="AW28" s="43">
        <v>0</v>
      </c>
      <c r="AX28" s="43">
        <f t="shared" si="15"/>
        <v>0</v>
      </c>
      <c r="AY28" s="5" t="s">
        <v>203</v>
      </c>
      <c r="AZ28" s="5"/>
      <c r="BA28" s="5"/>
      <c r="BB28" s="5"/>
      <c r="BC28" s="5" t="s">
        <v>212</v>
      </c>
      <c r="BD28" s="5" t="s">
        <v>212</v>
      </c>
      <c r="BE28" s="5"/>
      <c r="BF28" s="5"/>
      <c r="BG28" s="5"/>
      <c r="BH28" s="5"/>
      <c r="BI28" s="5"/>
      <c r="BJ28" s="172"/>
      <c r="BK28" s="11">
        <v>14.2</v>
      </c>
      <c r="BL28" s="170"/>
    </row>
    <row r="29" spans="1:64" s="16" customFormat="1" ht="12.95" customHeight="1" x14ac:dyDescent="0.25">
      <c r="A29" s="15" t="s">
        <v>191</v>
      </c>
      <c r="B29" s="15"/>
      <c r="C29" s="4" t="s">
        <v>649</v>
      </c>
      <c r="D29" s="15"/>
      <c r="E29" s="216" t="s">
        <v>210</v>
      </c>
      <c r="F29" s="92" t="s">
        <v>211</v>
      </c>
      <c r="G29" s="92" t="s">
        <v>194</v>
      </c>
      <c r="H29" s="92" t="s">
        <v>208</v>
      </c>
      <c r="I29" s="93" t="s">
        <v>143</v>
      </c>
      <c r="J29" s="93" t="s">
        <v>149</v>
      </c>
      <c r="K29" s="93" t="s">
        <v>196</v>
      </c>
      <c r="L29" s="92">
        <v>30</v>
      </c>
      <c r="M29" s="94" t="s">
        <v>197</v>
      </c>
      <c r="N29" s="94" t="s">
        <v>198</v>
      </c>
      <c r="O29" s="95" t="s">
        <v>166</v>
      </c>
      <c r="P29" s="93" t="s">
        <v>125</v>
      </c>
      <c r="Q29" s="96" t="s">
        <v>122</v>
      </c>
      <c r="R29" s="97" t="s">
        <v>200</v>
      </c>
      <c r="S29" s="97" t="s">
        <v>201</v>
      </c>
      <c r="T29" s="93"/>
      <c r="U29" s="94" t="s">
        <v>398</v>
      </c>
      <c r="V29" s="93" t="s">
        <v>146</v>
      </c>
      <c r="W29" s="93" t="s">
        <v>76</v>
      </c>
      <c r="X29" s="93" t="s">
        <v>106</v>
      </c>
      <c r="Y29" s="93" t="s">
        <v>56</v>
      </c>
      <c r="Z29" s="98" t="s">
        <v>202</v>
      </c>
      <c r="AA29" s="94" t="s">
        <v>138</v>
      </c>
      <c r="AB29" s="99">
        <v>167</v>
      </c>
      <c r="AC29" s="99">
        <v>14598.57</v>
      </c>
      <c r="AD29" s="100">
        <f t="shared" ref="AD29" si="16">AB29*AC29</f>
        <v>2437961.19</v>
      </c>
      <c r="AE29" s="100">
        <f t="shared" ref="AE29" si="17">AD29*1.12</f>
        <v>2730516.5328000002</v>
      </c>
      <c r="AF29" s="99">
        <v>26</v>
      </c>
      <c r="AG29" s="99">
        <v>14598.57</v>
      </c>
      <c r="AH29" s="100">
        <f t="shared" ref="AH29" si="18">AF29*AG29</f>
        <v>379562.82</v>
      </c>
      <c r="AI29" s="100">
        <f t="shared" ref="AI29" si="19">AH29*1.12</f>
        <v>425110.35840000003</v>
      </c>
      <c r="AJ29" s="101">
        <v>0</v>
      </c>
      <c r="AK29" s="101">
        <v>0</v>
      </c>
      <c r="AL29" s="101">
        <v>0</v>
      </c>
      <c r="AM29" s="101">
        <v>0</v>
      </c>
      <c r="AN29" s="101">
        <v>0</v>
      </c>
      <c r="AO29" s="101">
        <v>0</v>
      </c>
      <c r="AP29" s="101">
        <v>0</v>
      </c>
      <c r="AQ29" s="101">
        <v>0</v>
      </c>
      <c r="AR29" s="101">
        <v>0</v>
      </c>
      <c r="AS29" s="101">
        <v>0</v>
      </c>
      <c r="AT29" s="101">
        <v>0</v>
      </c>
      <c r="AU29" s="101">
        <v>0</v>
      </c>
      <c r="AV29" s="102">
        <f t="shared" si="0"/>
        <v>193</v>
      </c>
      <c r="AW29" s="43">
        <v>0</v>
      </c>
      <c r="AX29" s="43">
        <f t="shared" si="15"/>
        <v>0</v>
      </c>
      <c r="AY29" s="94" t="s">
        <v>203</v>
      </c>
      <c r="AZ29" s="94"/>
      <c r="BA29" s="94"/>
      <c r="BB29" s="94"/>
      <c r="BC29" s="94" t="s">
        <v>212</v>
      </c>
      <c r="BD29" s="94" t="s">
        <v>212</v>
      </c>
      <c r="BE29" s="94"/>
      <c r="BF29" s="94"/>
      <c r="BG29" s="94"/>
      <c r="BH29" s="94"/>
      <c r="BI29" s="94"/>
      <c r="BJ29" s="172"/>
      <c r="BK29" s="15">
        <v>14</v>
      </c>
      <c r="BL29" s="170"/>
    </row>
    <row r="30" spans="1:64" s="193" customFormat="1" ht="12.95" customHeight="1" x14ac:dyDescent="0.25">
      <c r="A30" s="161" t="s">
        <v>191</v>
      </c>
      <c r="B30" s="161">
        <v>270005786</v>
      </c>
      <c r="C30" s="161" t="s">
        <v>655</v>
      </c>
      <c r="D30" s="161"/>
      <c r="E30" s="161" t="s">
        <v>210</v>
      </c>
      <c r="F30" s="184" t="s">
        <v>211</v>
      </c>
      <c r="G30" s="184" t="s">
        <v>194</v>
      </c>
      <c r="H30" s="184" t="s">
        <v>208</v>
      </c>
      <c r="I30" s="185" t="s">
        <v>143</v>
      </c>
      <c r="J30" s="185" t="s">
        <v>149</v>
      </c>
      <c r="K30" s="185" t="s">
        <v>196</v>
      </c>
      <c r="L30" s="184">
        <v>30</v>
      </c>
      <c r="M30" s="186" t="s">
        <v>197</v>
      </c>
      <c r="N30" s="186" t="s">
        <v>198</v>
      </c>
      <c r="O30" s="155" t="s">
        <v>166</v>
      </c>
      <c r="P30" s="185" t="s">
        <v>125</v>
      </c>
      <c r="Q30" s="187" t="s">
        <v>122</v>
      </c>
      <c r="R30" s="188" t="s">
        <v>200</v>
      </c>
      <c r="S30" s="188" t="s">
        <v>201</v>
      </c>
      <c r="T30" s="185"/>
      <c r="U30" s="186" t="s">
        <v>398</v>
      </c>
      <c r="V30" s="185" t="s">
        <v>146</v>
      </c>
      <c r="W30" s="185" t="s">
        <v>76</v>
      </c>
      <c r="X30" s="185" t="s">
        <v>106</v>
      </c>
      <c r="Y30" s="185" t="s">
        <v>56</v>
      </c>
      <c r="Z30" s="189" t="s">
        <v>202</v>
      </c>
      <c r="AA30" s="186" t="s">
        <v>138</v>
      </c>
      <c r="AB30" s="194">
        <v>32</v>
      </c>
      <c r="AC30" s="190">
        <v>11824.84</v>
      </c>
      <c r="AD30" s="190">
        <v>378394.88</v>
      </c>
      <c r="AE30" s="190">
        <v>423802.26560000004</v>
      </c>
      <c r="AF30" s="190">
        <v>26</v>
      </c>
      <c r="AG30" s="190">
        <v>14598.57</v>
      </c>
      <c r="AH30" s="190">
        <v>379562.82</v>
      </c>
      <c r="AI30" s="190">
        <v>425110.35840000003</v>
      </c>
      <c r="AJ30" s="191">
        <v>0</v>
      </c>
      <c r="AK30" s="191">
        <v>0</v>
      </c>
      <c r="AL30" s="191">
        <v>0</v>
      </c>
      <c r="AM30" s="191">
        <v>0</v>
      </c>
      <c r="AN30" s="191">
        <v>0</v>
      </c>
      <c r="AO30" s="191">
        <v>0</v>
      </c>
      <c r="AP30" s="191">
        <v>0</v>
      </c>
      <c r="AQ30" s="191">
        <v>0</v>
      </c>
      <c r="AR30" s="191">
        <v>0</v>
      </c>
      <c r="AS30" s="191">
        <v>0</v>
      </c>
      <c r="AT30" s="191">
        <v>0</v>
      </c>
      <c r="AU30" s="191">
        <v>0</v>
      </c>
      <c r="AV30" s="191">
        <f t="shared" si="0"/>
        <v>58</v>
      </c>
      <c r="AW30" s="190">
        <f t="shared" ref="AW30" si="20">AD30+AH30+AL30+AP30+AT30</f>
        <v>757957.7</v>
      </c>
      <c r="AX30" s="190">
        <f t="shared" ref="AX30" si="21">AW30*1.12</f>
        <v>848912.62400000007</v>
      </c>
      <c r="AY30" s="186" t="s">
        <v>203</v>
      </c>
      <c r="AZ30" s="186"/>
      <c r="BA30" s="186"/>
      <c r="BB30" s="186"/>
      <c r="BC30" s="186" t="s">
        <v>212</v>
      </c>
      <c r="BD30" s="186" t="s">
        <v>212</v>
      </c>
      <c r="BE30" s="186"/>
      <c r="BF30" s="186"/>
      <c r="BG30" s="186"/>
      <c r="BH30" s="186"/>
      <c r="BI30" s="186"/>
      <c r="BJ30" s="172"/>
      <c r="BK30" s="4" t="s">
        <v>653</v>
      </c>
      <c r="BL30" s="192"/>
    </row>
    <row r="31" spans="1:64" s="16" customFormat="1" ht="12.95" customHeight="1" x14ac:dyDescent="0.25">
      <c r="A31" s="15" t="s">
        <v>191</v>
      </c>
      <c r="B31" s="15"/>
      <c r="C31" s="4" t="s">
        <v>213</v>
      </c>
      <c r="D31" s="15"/>
      <c r="E31" s="212" t="s">
        <v>213</v>
      </c>
      <c r="F31" s="23" t="s">
        <v>214</v>
      </c>
      <c r="G31" s="23" t="s">
        <v>194</v>
      </c>
      <c r="H31" s="23" t="s">
        <v>215</v>
      </c>
      <c r="I31" s="24" t="s">
        <v>143</v>
      </c>
      <c r="J31" s="24" t="s">
        <v>149</v>
      </c>
      <c r="K31" s="24" t="s">
        <v>196</v>
      </c>
      <c r="L31" s="23">
        <v>30</v>
      </c>
      <c r="M31" s="5" t="s">
        <v>197</v>
      </c>
      <c r="N31" s="5" t="s">
        <v>198</v>
      </c>
      <c r="O31" s="5" t="s">
        <v>199</v>
      </c>
      <c r="P31" s="24" t="s">
        <v>125</v>
      </c>
      <c r="Q31" s="25" t="s">
        <v>122</v>
      </c>
      <c r="R31" s="26" t="s">
        <v>200</v>
      </c>
      <c r="S31" s="26" t="s">
        <v>201</v>
      </c>
      <c r="T31" s="24"/>
      <c r="U31" s="5" t="s">
        <v>126</v>
      </c>
      <c r="V31" s="24" t="s">
        <v>146</v>
      </c>
      <c r="W31" s="24" t="s">
        <v>76</v>
      </c>
      <c r="X31" s="24" t="s">
        <v>106</v>
      </c>
      <c r="Y31" s="24" t="s">
        <v>56</v>
      </c>
      <c r="Z31" s="41" t="s">
        <v>202</v>
      </c>
      <c r="AA31" s="5" t="s">
        <v>138</v>
      </c>
      <c r="AB31" s="27">
        <v>2409</v>
      </c>
      <c r="AC31" s="27">
        <v>14326.11</v>
      </c>
      <c r="AD31" s="27">
        <v>34511598.990000002</v>
      </c>
      <c r="AE31" s="27">
        <v>38652990.868800007</v>
      </c>
      <c r="AF31" s="27">
        <v>2180</v>
      </c>
      <c r="AG31" s="27">
        <v>14326.11</v>
      </c>
      <c r="AH31" s="27">
        <v>31230919.800000001</v>
      </c>
      <c r="AI31" s="27">
        <v>34978630.176000006</v>
      </c>
      <c r="AJ31" s="20">
        <v>0</v>
      </c>
      <c r="AK31" s="20">
        <v>0</v>
      </c>
      <c r="AL31" s="20">
        <v>0</v>
      </c>
      <c r="AM31" s="20">
        <v>0</v>
      </c>
      <c r="AN31" s="20">
        <v>0</v>
      </c>
      <c r="AO31" s="20">
        <v>0</v>
      </c>
      <c r="AP31" s="20">
        <v>0</v>
      </c>
      <c r="AQ31" s="20">
        <v>0</v>
      </c>
      <c r="AR31" s="20">
        <v>0</v>
      </c>
      <c r="AS31" s="20">
        <v>0</v>
      </c>
      <c r="AT31" s="20">
        <v>0</v>
      </c>
      <c r="AU31" s="20">
        <v>0</v>
      </c>
      <c r="AV31" s="43">
        <f t="shared" si="0"/>
        <v>4589</v>
      </c>
      <c r="AW31" s="43">
        <v>0</v>
      </c>
      <c r="AX31" s="43">
        <f t="shared" ref="AX31:AX33" si="22">AW31*1.12</f>
        <v>0</v>
      </c>
      <c r="AY31" s="5" t="s">
        <v>203</v>
      </c>
      <c r="AZ31" s="5"/>
      <c r="BA31" s="5"/>
      <c r="BB31" s="5"/>
      <c r="BC31" s="5" t="s">
        <v>216</v>
      </c>
      <c r="BD31" s="5" t="s">
        <v>216</v>
      </c>
      <c r="BE31" s="5"/>
      <c r="BF31" s="5"/>
      <c r="BG31" s="5"/>
      <c r="BH31" s="5"/>
      <c r="BI31" s="5"/>
      <c r="BJ31" s="172"/>
      <c r="BK31" s="15"/>
      <c r="BL31" s="170"/>
    </row>
    <row r="32" spans="1:64" s="16" customFormat="1" ht="12.95" customHeight="1" x14ac:dyDescent="0.25">
      <c r="A32" s="15" t="s">
        <v>191</v>
      </c>
      <c r="B32" s="15"/>
      <c r="C32" s="4" t="s">
        <v>401</v>
      </c>
      <c r="D32" s="68"/>
      <c r="E32" s="4" t="s">
        <v>213</v>
      </c>
      <c r="F32" s="23" t="s">
        <v>214</v>
      </c>
      <c r="G32" s="23" t="s">
        <v>194</v>
      </c>
      <c r="H32" s="23" t="s">
        <v>215</v>
      </c>
      <c r="I32" s="24" t="s">
        <v>143</v>
      </c>
      <c r="J32" s="24" t="s">
        <v>149</v>
      </c>
      <c r="K32" s="24" t="s">
        <v>196</v>
      </c>
      <c r="L32" s="23">
        <v>30</v>
      </c>
      <c r="M32" s="5" t="s">
        <v>197</v>
      </c>
      <c r="N32" s="5" t="s">
        <v>198</v>
      </c>
      <c r="O32" s="1" t="s">
        <v>126</v>
      </c>
      <c r="P32" s="24" t="s">
        <v>125</v>
      </c>
      <c r="Q32" s="25" t="s">
        <v>122</v>
      </c>
      <c r="R32" s="26" t="s">
        <v>200</v>
      </c>
      <c r="S32" s="26" t="s">
        <v>201</v>
      </c>
      <c r="T32" s="24"/>
      <c r="U32" s="5" t="s">
        <v>398</v>
      </c>
      <c r="V32" s="24" t="s">
        <v>146</v>
      </c>
      <c r="W32" s="24" t="s">
        <v>76</v>
      </c>
      <c r="X32" s="24" t="s">
        <v>106</v>
      </c>
      <c r="Y32" s="24" t="s">
        <v>56</v>
      </c>
      <c r="Z32" s="41" t="s">
        <v>202</v>
      </c>
      <c r="AA32" s="5" t="s">
        <v>138</v>
      </c>
      <c r="AB32" s="27">
        <v>2409</v>
      </c>
      <c r="AC32" s="27">
        <v>14326.11</v>
      </c>
      <c r="AD32" s="27">
        <v>34511598.990000002</v>
      </c>
      <c r="AE32" s="27">
        <v>38652990.868800007</v>
      </c>
      <c r="AF32" s="27">
        <v>2180</v>
      </c>
      <c r="AG32" s="27">
        <v>14326.11</v>
      </c>
      <c r="AH32" s="27">
        <v>31230919.800000001</v>
      </c>
      <c r="AI32" s="27">
        <v>34978630.176000006</v>
      </c>
      <c r="AJ32" s="20">
        <v>0</v>
      </c>
      <c r="AK32" s="20">
        <v>0</v>
      </c>
      <c r="AL32" s="20">
        <v>0</v>
      </c>
      <c r="AM32" s="20">
        <v>0</v>
      </c>
      <c r="AN32" s="20">
        <v>0</v>
      </c>
      <c r="AO32" s="20">
        <v>0</v>
      </c>
      <c r="AP32" s="20">
        <v>0</v>
      </c>
      <c r="AQ32" s="20">
        <v>0</v>
      </c>
      <c r="AR32" s="20">
        <v>0</v>
      </c>
      <c r="AS32" s="20">
        <v>0</v>
      </c>
      <c r="AT32" s="20">
        <v>0</v>
      </c>
      <c r="AU32" s="20">
        <v>0</v>
      </c>
      <c r="AV32" s="67">
        <f t="shared" si="0"/>
        <v>4589</v>
      </c>
      <c r="AW32" s="43">
        <v>0</v>
      </c>
      <c r="AX32" s="43">
        <f t="shared" si="22"/>
        <v>0</v>
      </c>
      <c r="AY32" s="5" t="s">
        <v>203</v>
      </c>
      <c r="AZ32" s="5"/>
      <c r="BA32" s="5"/>
      <c r="BB32" s="5"/>
      <c r="BC32" s="5" t="s">
        <v>216</v>
      </c>
      <c r="BD32" s="5" t="s">
        <v>216</v>
      </c>
      <c r="BE32" s="5"/>
      <c r="BF32" s="5"/>
      <c r="BG32" s="5"/>
      <c r="BH32" s="5"/>
      <c r="BI32" s="5"/>
      <c r="BJ32" s="172"/>
      <c r="BK32" s="11">
        <v>14.2</v>
      </c>
      <c r="BL32" s="170"/>
    </row>
    <row r="33" spans="1:77" s="16" customFormat="1" ht="12.95" customHeight="1" x14ac:dyDescent="0.25">
      <c r="A33" s="91" t="s">
        <v>191</v>
      </c>
      <c r="B33" s="91"/>
      <c r="C33" s="178" t="s">
        <v>650</v>
      </c>
      <c r="D33" s="103"/>
      <c r="E33" s="178" t="s">
        <v>213</v>
      </c>
      <c r="F33" s="92" t="s">
        <v>214</v>
      </c>
      <c r="G33" s="92" t="s">
        <v>194</v>
      </c>
      <c r="H33" s="92" t="s">
        <v>215</v>
      </c>
      <c r="I33" s="93" t="s">
        <v>143</v>
      </c>
      <c r="J33" s="93" t="s">
        <v>149</v>
      </c>
      <c r="K33" s="93" t="s">
        <v>196</v>
      </c>
      <c r="L33" s="92">
        <v>30</v>
      </c>
      <c r="M33" s="94" t="s">
        <v>197</v>
      </c>
      <c r="N33" s="94" t="s">
        <v>198</v>
      </c>
      <c r="O33" s="95" t="s">
        <v>166</v>
      </c>
      <c r="P33" s="93" t="s">
        <v>125</v>
      </c>
      <c r="Q33" s="96" t="s">
        <v>122</v>
      </c>
      <c r="R33" s="97" t="s">
        <v>200</v>
      </c>
      <c r="S33" s="97" t="s">
        <v>201</v>
      </c>
      <c r="T33" s="93"/>
      <c r="U33" s="94" t="s">
        <v>398</v>
      </c>
      <c r="V33" s="93" t="s">
        <v>146</v>
      </c>
      <c r="W33" s="93" t="s">
        <v>76</v>
      </c>
      <c r="X33" s="93" t="s">
        <v>106</v>
      </c>
      <c r="Y33" s="93" t="s">
        <v>56</v>
      </c>
      <c r="Z33" s="98" t="s">
        <v>202</v>
      </c>
      <c r="AA33" s="94" t="s">
        <v>138</v>
      </c>
      <c r="AB33" s="99">
        <v>2409</v>
      </c>
      <c r="AC33" s="99">
        <v>14326.11</v>
      </c>
      <c r="AD33" s="100">
        <f t="shared" ref="AD33" si="23">AB33*AC33</f>
        <v>34511598.990000002</v>
      </c>
      <c r="AE33" s="100">
        <f t="shared" ref="AE33" si="24">AD33*1.12</f>
        <v>38652990.868800007</v>
      </c>
      <c r="AF33" s="99">
        <v>2180</v>
      </c>
      <c r="AG33" s="99">
        <v>14326.11</v>
      </c>
      <c r="AH33" s="100">
        <f t="shared" ref="AH33" si="25">AF33*AG33</f>
        <v>31230919.800000001</v>
      </c>
      <c r="AI33" s="100">
        <f t="shared" ref="AI33" si="26">AH33*1.12</f>
        <v>34978630.176000006</v>
      </c>
      <c r="AJ33" s="101">
        <v>0</v>
      </c>
      <c r="AK33" s="101">
        <v>0</v>
      </c>
      <c r="AL33" s="101">
        <v>0</v>
      </c>
      <c r="AM33" s="101">
        <v>0</v>
      </c>
      <c r="AN33" s="101">
        <v>0</v>
      </c>
      <c r="AO33" s="101">
        <v>0</v>
      </c>
      <c r="AP33" s="101">
        <v>0</v>
      </c>
      <c r="AQ33" s="101">
        <v>0</v>
      </c>
      <c r="AR33" s="101">
        <v>0</v>
      </c>
      <c r="AS33" s="101">
        <v>0</v>
      </c>
      <c r="AT33" s="101">
        <v>0</v>
      </c>
      <c r="AU33" s="101">
        <v>0</v>
      </c>
      <c r="AV33" s="102">
        <f t="shared" si="0"/>
        <v>4589</v>
      </c>
      <c r="AW33" s="43">
        <v>0</v>
      </c>
      <c r="AX33" s="43">
        <f t="shared" si="22"/>
        <v>0</v>
      </c>
      <c r="AY33" s="94" t="s">
        <v>203</v>
      </c>
      <c r="AZ33" s="94"/>
      <c r="BA33" s="94"/>
      <c r="BB33" s="94"/>
      <c r="BC33" s="94" t="s">
        <v>216</v>
      </c>
      <c r="BD33" s="94" t="s">
        <v>216</v>
      </c>
      <c r="BE33" s="94"/>
      <c r="BF33" s="94"/>
      <c r="BG33" s="94"/>
      <c r="BH33" s="94"/>
      <c r="BI33" s="94"/>
      <c r="BJ33" s="172"/>
      <c r="BK33" s="15">
        <v>14</v>
      </c>
      <c r="BL33" s="170"/>
    </row>
    <row r="34" spans="1:77" s="193" customFormat="1" ht="12.95" customHeight="1" x14ac:dyDescent="0.25">
      <c r="A34" s="161" t="s">
        <v>191</v>
      </c>
      <c r="B34" s="161">
        <v>270006594</v>
      </c>
      <c r="C34" s="161" t="s">
        <v>656</v>
      </c>
      <c r="D34" s="161"/>
      <c r="E34" s="161" t="s">
        <v>213</v>
      </c>
      <c r="F34" s="184" t="s">
        <v>214</v>
      </c>
      <c r="G34" s="184" t="s">
        <v>194</v>
      </c>
      <c r="H34" s="184" t="s">
        <v>215</v>
      </c>
      <c r="I34" s="185" t="s">
        <v>143</v>
      </c>
      <c r="J34" s="185" t="s">
        <v>149</v>
      </c>
      <c r="K34" s="185" t="s">
        <v>196</v>
      </c>
      <c r="L34" s="184">
        <v>30</v>
      </c>
      <c r="M34" s="186" t="s">
        <v>197</v>
      </c>
      <c r="N34" s="186" t="s">
        <v>198</v>
      </c>
      <c r="O34" s="155" t="s">
        <v>166</v>
      </c>
      <c r="P34" s="185" t="s">
        <v>125</v>
      </c>
      <c r="Q34" s="187" t="s">
        <v>122</v>
      </c>
      <c r="R34" s="188" t="s">
        <v>200</v>
      </c>
      <c r="S34" s="188" t="s">
        <v>201</v>
      </c>
      <c r="T34" s="185"/>
      <c r="U34" s="186" t="s">
        <v>398</v>
      </c>
      <c r="V34" s="185" t="s">
        <v>146</v>
      </c>
      <c r="W34" s="185" t="s">
        <v>76</v>
      </c>
      <c r="X34" s="185" t="s">
        <v>106</v>
      </c>
      <c r="Y34" s="185" t="s">
        <v>56</v>
      </c>
      <c r="Z34" s="189" t="s">
        <v>202</v>
      </c>
      <c r="AA34" s="186" t="s">
        <v>138</v>
      </c>
      <c r="AB34" s="190">
        <v>1219</v>
      </c>
      <c r="AC34" s="190">
        <v>12177.19</v>
      </c>
      <c r="AD34" s="190">
        <v>14843994.610000001</v>
      </c>
      <c r="AE34" s="190">
        <v>16625273.963200003</v>
      </c>
      <c r="AF34" s="190">
        <v>2180</v>
      </c>
      <c r="AG34" s="190">
        <v>14326.11</v>
      </c>
      <c r="AH34" s="190">
        <v>31230919.800000001</v>
      </c>
      <c r="AI34" s="190">
        <v>34978630.176000006</v>
      </c>
      <c r="AJ34" s="191">
        <v>0</v>
      </c>
      <c r="AK34" s="191">
        <v>0</v>
      </c>
      <c r="AL34" s="191">
        <v>0</v>
      </c>
      <c r="AM34" s="191">
        <v>0</v>
      </c>
      <c r="AN34" s="191">
        <v>0</v>
      </c>
      <c r="AO34" s="191">
        <v>0</v>
      </c>
      <c r="AP34" s="191">
        <v>0</v>
      </c>
      <c r="AQ34" s="191">
        <v>0</v>
      </c>
      <c r="AR34" s="191">
        <v>0</v>
      </c>
      <c r="AS34" s="191">
        <v>0</v>
      </c>
      <c r="AT34" s="191">
        <v>0</v>
      </c>
      <c r="AU34" s="191">
        <v>0</v>
      </c>
      <c r="AV34" s="191">
        <f t="shared" si="0"/>
        <v>3399</v>
      </c>
      <c r="AW34" s="190">
        <f t="shared" ref="AW34" si="27">AD34+AH34+AL34+AP34+AT34</f>
        <v>46074914.410000004</v>
      </c>
      <c r="AX34" s="190">
        <f t="shared" ref="AX34:AX133" si="28">AW34*1.12</f>
        <v>51603904.139200009</v>
      </c>
      <c r="AY34" s="186" t="s">
        <v>203</v>
      </c>
      <c r="AZ34" s="186"/>
      <c r="BA34" s="186"/>
      <c r="BB34" s="186"/>
      <c r="BC34" s="186" t="s">
        <v>216</v>
      </c>
      <c r="BD34" s="186" t="s">
        <v>216</v>
      </c>
      <c r="BE34" s="186"/>
      <c r="BF34" s="186"/>
      <c r="BG34" s="186"/>
      <c r="BH34" s="186"/>
      <c r="BI34" s="186"/>
      <c r="BJ34" s="172"/>
      <c r="BK34" s="4" t="s">
        <v>653</v>
      </c>
      <c r="BL34" s="192"/>
    </row>
    <row r="35" spans="1:77" s="32" customFormat="1" ht="12.95" customHeight="1" x14ac:dyDescent="0.25">
      <c r="A35" s="69" t="s">
        <v>405</v>
      </c>
      <c r="B35" s="70"/>
      <c r="C35" s="195" t="s">
        <v>466</v>
      </c>
      <c r="D35" s="70"/>
      <c r="E35" s="217"/>
      <c r="F35" s="71" t="s">
        <v>406</v>
      </c>
      <c r="G35" s="71" t="s">
        <v>407</v>
      </c>
      <c r="H35" s="12" t="s">
        <v>408</v>
      </c>
      <c r="I35" s="26" t="s">
        <v>143</v>
      </c>
      <c r="J35" s="1" t="s">
        <v>149</v>
      </c>
      <c r="K35" s="26" t="s">
        <v>196</v>
      </c>
      <c r="L35" s="25">
        <v>30</v>
      </c>
      <c r="M35" s="72" t="s">
        <v>197</v>
      </c>
      <c r="N35" s="73" t="s">
        <v>365</v>
      </c>
      <c r="O35" s="25" t="s">
        <v>126</v>
      </c>
      <c r="P35" s="26" t="s">
        <v>125</v>
      </c>
      <c r="Q35" s="25" t="s">
        <v>122</v>
      </c>
      <c r="R35" s="26" t="s">
        <v>200</v>
      </c>
      <c r="S35" s="26" t="s">
        <v>201</v>
      </c>
      <c r="T35" s="25"/>
      <c r="U35" s="25" t="s">
        <v>398</v>
      </c>
      <c r="V35" s="25" t="s">
        <v>146</v>
      </c>
      <c r="W35" s="9">
        <v>30</v>
      </c>
      <c r="X35" s="9">
        <v>60</v>
      </c>
      <c r="Y35" s="17">
        <v>10</v>
      </c>
      <c r="Z35" s="12" t="s">
        <v>409</v>
      </c>
      <c r="AA35" s="5" t="s">
        <v>138</v>
      </c>
      <c r="AB35" s="74">
        <v>0.2</v>
      </c>
      <c r="AC35" s="196">
        <v>1117338.76</v>
      </c>
      <c r="AD35" s="74">
        <f>AC35*AB35</f>
        <v>223467.75200000001</v>
      </c>
      <c r="AE35" s="74">
        <f>AD35*1.12</f>
        <v>250283.88224000004</v>
      </c>
      <c r="AF35" s="74">
        <v>0.2</v>
      </c>
      <c r="AG35" s="196">
        <v>1117338.76</v>
      </c>
      <c r="AH35" s="74">
        <f>AG35*AF35</f>
        <v>223467.75200000001</v>
      </c>
      <c r="AI35" s="74">
        <f>AH35*1.12</f>
        <v>250283.88224000004</v>
      </c>
      <c r="AJ35" s="20">
        <v>0</v>
      </c>
      <c r="AK35" s="20">
        <v>0</v>
      </c>
      <c r="AL35" s="20">
        <v>0</v>
      </c>
      <c r="AM35" s="20">
        <v>0</v>
      </c>
      <c r="AN35" s="20">
        <v>0</v>
      </c>
      <c r="AO35" s="20">
        <v>0</v>
      </c>
      <c r="AP35" s="20">
        <v>0</v>
      </c>
      <c r="AQ35" s="20">
        <v>0</v>
      </c>
      <c r="AR35" s="20">
        <v>0</v>
      </c>
      <c r="AS35" s="20">
        <v>0</v>
      </c>
      <c r="AT35" s="20">
        <v>0</v>
      </c>
      <c r="AU35" s="20">
        <v>0</v>
      </c>
      <c r="AV35" s="67">
        <f t="shared" si="0"/>
        <v>0.4</v>
      </c>
      <c r="AW35" s="43">
        <v>0</v>
      </c>
      <c r="AX35" s="43">
        <f t="shared" si="28"/>
        <v>0</v>
      </c>
      <c r="AY35" s="4" t="s">
        <v>203</v>
      </c>
      <c r="AZ35" s="26"/>
      <c r="BA35" s="26"/>
      <c r="BB35" s="46"/>
      <c r="BC35" s="12" t="s">
        <v>410</v>
      </c>
      <c r="BD35" s="12" t="s">
        <v>410</v>
      </c>
      <c r="BE35" s="46"/>
      <c r="BF35" s="46"/>
      <c r="BG35" s="46"/>
      <c r="BH35" s="46"/>
      <c r="BI35" s="46"/>
      <c r="BJ35" s="90"/>
      <c r="BK35" s="46"/>
      <c r="BL35" s="169"/>
      <c r="BM35" s="168"/>
      <c r="BN35" s="46"/>
      <c r="BO35" s="46"/>
      <c r="BP35" s="46"/>
      <c r="BQ35" s="46"/>
      <c r="BR35" s="46"/>
      <c r="BS35" s="46"/>
      <c r="BT35" s="46"/>
      <c r="BU35" s="46"/>
      <c r="BV35" s="46"/>
      <c r="BW35" s="46"/>
      <c r="BX35" s="46"/>
      <c r="BY35" s="46"/>
    </row>
    <row r="36" spans="1:77" s="32" customFormat="1" ht="12.95" customHeight="1" x14ac:dyDescent="0.25">
      <c r="A36" s="69" t="s">
        <v>405</v>
      </c>
      <c r="B36" s="104"/>
      <c r="C36" s="197" t="s">
        <v>549</v>
      </c>
      <c r="D36" s="104"/>
      <c r="E36" s="217"/>
      <c r="F36" s="71" t="s">
        <v>406</v>
      </c>
      <c r="G36" s="71" t="s">
        <v>407</v>
      </c>
      <c r="H36" s="12" t="s">
        <v>408</v>
      </c>
      <c r="I36" s="26" t="s">
        <v>143</v>
      </c>
      <c r="J36" s="1" t="s">
        <v>149</v>
      </c>
      <c r="K36" s="26" t="s">
        <v>196</v>
      </c>
      <c r="L36" s="25">
        <v>30</v>
      </c>
      <c r="M36" s="72" t="s">
        <v>197</v>
      </c>
      <c r="N36" s="73" t="s">
        <v>365</v>
      </c>
      <c r="O36" s="1" t="s">
        <v>166</v>
      </c>
      <c r="P36" s="26" t="s">
        <v>125</v>
      </c>
      <c r="Q36" s="25" t="s">
        <v>122</v>
      </c>
      <c r="R36" s="26" t="s">
        <v>200</v>
      </c>
      <c r="S36" s="26" t="s">
        <v>201</v>
      </c>
      <c r="T36" s="25"/>
      <c r="U36" s="25" t="s">
        <v>398</v>
      </c>
      <c r="V36" s="25" t="s">
        <v>146</v>
      </c>
      <c r="W36" s="9">
        <v>30</v>
      </c>
      <c r="X36" s="9">
        <v>60</v>
      </c>
      <c r="Y36" s="17">
        <v>10</v>
      </c>
      <c r="Z36" s="12" t="s">
        <v>409</v>
      </c>
      <c r="AA36" s="5" t="s">
        <v>138</v>
      </c>
      <c r="AB36" s="105">
        <v>0.2</v>
      </c>
      <c r="AC36" s="198">
        <v>1117338.76</v>
      </c>
      <c r="AD36" s="106">
        <f t="shared" ref="AD36" si="29">AB36*AC36</f>
        <v>223467.75200000001</v>
      </c>
      <c r="AE36" s="106">
        <f t="shared" ref="AE36" si="30">AD36*1.12</f>
        <v>250283.88224000004</v>
      </c>
      <c r="AF36" s="107">
        <v>0.2</v>
      </c>
      <c r="AG36" s="198">
        <v>1117338.76</v>
      </c>
      <c r="AH36" s="106">
        <f t="shared" ref="AH36" si="31">AF36*AG36</f>
        <v>223467.75200000001</v>
      </c>
      <c r="AI36" s="106">
        <f t="shared" ref="AI36" si="32">AH36*1.12</f>
        <v>250283.88224000004</v>
      </c>
      <c r="AJ36" s="108">
        <v>0</v>
      </c>
      <c r="AK36" s="108">
        <v>0</v>
      </c>
      <c r="AL36" s="108">
        <v>0</v>
      </c>
      <c r="AM36" s="108">
        <v>0</v>
      </c>
      <c r="AN36" s="108">
        <v>0</v>
      </c>
      <c r="AO36" s="108">
        <v>0</v>
      </c>
      <c r="AP36" s="108">
        <v>0</v>
      </c>
      <c r="AQ36" s="108">
        <v>0</v>
      </c>
      <c r="AR36" s="108">
        <v>0</v>
      </c>
      <c r="AS36" s="108">
        <v>0</v>
      </c>
      <c r="AT36" s="108">
        <v>0</v>
      </c>
      <c r="AU36" s="108">
        <v>0</v>
      </c>
      <c r="AV36" s="109">
        <f t="shared" si="0"/>
        <v>0.4</v>
      </c>
      <c r="AW36" s="43">
        <v>0</v>
      </c>
      <c r="AX36" s="43">
        <f t="shared" si="28"/>
        <v>0</v>
      </c>
      <c r="AY36" s="110" t="s">
        <v>203</v>
      </c>
      <c r="AZ36" s="111"/>
      <c r="BA36" s="111"/>
      <c r="BB36" s="113"/>
      <c r="BC36" s="112" t="s">
        <v>410</v>
      </c>
      <c r="BD36" s="112" t="s">
        <v>410</v>
      </c>
      <c r="BE36" s="113"/>
      <c r="BF36" s="113"/>
      <c r="BG36" s="113"/>
      <c r="BH36" s="113"/>
      <c r="BI36" s="113"/>
      <c r="BJ36" s="90"/>
      <c r="BK36" s="15">
        <v>14</v>
      </c>
      <c r="BL36" s="169"/>
    </row>
    <row r="37" spans="1:77" s="193" customFormat="1" ht="12.95" customHeight="1" x14ac:dyDescent="0.25">
      <c r="A37" s="187" t="s">
        <v>405</v>
      </c>
      <c r="B37" s="161">
        <v>210000035</v>
      </c>
      <c r="C37" s="161" t="s">
        <v>657</v>
      </c>
      <c r="D37" s="161"/>
      <c r="E37" s="218"/>
      <c r="F37" s="199" t="s">
        <v>406</v>
      </c>
      <c r="G37" s="199" t="s">
        <v>407</v>
      </c>
      <c r="H37" s="199" t="s">
        <v>408</v>
      </c>
      <c r="I37" s="188" t="s">
        <v>143</v>
      </c>
      <c r="J37" s="155" t="s">
        <v>149</v>
      </c>
      <c r="K37" s="188" t="s">
        <v>196</v>
      </c>
      <c r="L37" s="187">
        <v>30</v>
      </c>
      <c r="M37" s="156" t="s">
        <v>197</v>
      </c>
      <c r="N37" s="200" t="s">
        <v>365</v>
      </c>
      <c r="O37" s="155" t="s">
        <v>166</v>
      </c>
      <c r="P37" s="188" t="s">
        <v>125</v>
      </c>
      <c r="Q37" s="187" t="s">
        <v>122</v>
      </c>
      <c r="R37" s="188" t="s">
        <v>200</v>
      </c>
      <c r="S37" s="188" t="s">
        <v>201</v>
      </c>
      <c r="T37" s="187"/>
      <c r="U37" s="187" t="s">
        <v>398</v>
      </c>
      <c r="V37" s="187" t="s">
        <v>146</v>
      </c>
      <c r="W37" s="199">
        <v>30</v>
      </c>
      <c r="X37" s="199">
        <v>60</v>
      </c>
      <c r="Y37" s="159">
        <v>10</v>
      </c>
      <c r="Z37" s="199" t="s">
        <v>409</v>
      </c>
      <c r="AA37" s="186" t="s">
        <v>138</v>
      </c>
      <c r="AB37" s="190">
        <v>0</v>
      </c>
      <c r="AC37" s="190">
        <v>1117338.76</v>
      </c>
      <c r="AD37" s="190">
        <v>0</v>
      </c>
      <c r="AE37" s="190">
        <v>0</v>
      </c>
      <c r="AF37" s="190">
        <v>0.2</v>
      </c>
      <c r="AG37" s="190">
        <v>1117338.76</v>
      </c>
      <c r="AH37" s="190">
        <v>223467.75200000001</v>
      </c>
      <c r="AI37" s="190">
        <v>250283.88224000004</v>
      </c>
      <c r="AJ37" s="191">
        <v>0</v>
      </c>
      <c r="AK37" s="191">
        <v>0</v>
      </c>
      <c r="AL37" s="191">
        <v>0</v>
      </c>
      <c r="AM37" s="191">
        <v>0</v>
      </c>
      <c r="AN37" s="191">
        <v>0</v>
      </c>
      <c r="AO37" s="191">
        <v>0</v>
      </c>
      <c r="AP37" s="191">
        <v>0</v>
      </c>
      <c r="AQ37" s="191">
        <v>0</v>
      </c>
      <c r="AR37" s="191">
        <v>0</v>
      </c>
      <c r="AS37" s="191">
        <v>0</v>
      </c>
      <c r="AT37" s="191">
        <v>0</v>
      </c>
      <c r="AU37" s="191">
        <v>0</v>
      </c>
      <c r="AV37" s="191">
        <f t="shared" si="0"/>
        <v>0.2</v>
      </c>
      <c r="AW37" s="190">
        <f t="shared" ref="AW37:AW129" si="33">AD37+AH37+AL37+AP37+AT37</f>
        <v>223467.75200000001</v>
      </c>
      <c r="AX37" s="190">
        <f t="shared" si="28"/>
        <v>250283.88224000004</v>
      </c>
      <c r="AY37" s="161" t="s">
        <v>203</v>
      </c>
      <c r="AZ37" s="188"/>
      <c r="BA37" s="188"/>
      <c r="BB37" s="201"/>
      <c r="BC37" s="199" t="s">
        <v>410</v>
      </c>
      <c r="BD37" s="199" t="s">
        <v>410</v>
      </c>
      <c r="BE37" s="201"/>
      <c r="BF37" s="201"/>
      <c r="BG37" s="201"/>
      <c r="BH37" s="201"/>
      <c r="BI37" s="201"/>
      <c r="BJ37" s="90"/>
      <c r="BK37" s="4" t="s">
        <v>653</v>
      </c>
      <c r="BL37" s="192"/>
    </row>
    <row r="38" spans="1:77" s="32" customFormat="1" ht="12.95" customHeight="1" x14ac:dyDescent="0.25">
      <c r="A38" s="69" t="s">
        <v>405</v>
      </c>
      <c r="B38" s="75"/>
      <c r="C38" s="195" t="s">
        <v>467</v>
      </c>
      <c r="D38" s="75"/>
      <c r="E38" s="217"/>
      <c r="F38" s="71" t="s">
        <v>411</v>
      </c>
      <c r="G38" s="71" t="s">
        <v>407</v>
      </c>
      <c r="H38" s="12" t="s">
        <v>412</v>
      </c>
      <c r="I38" s="26" t="s">
        <v>143</v>
      </c>
      <c r="J38" s="1" t="s">
        <v>149</v>
      </c>
      <c r="K38" s="26" t="s">
        <v>196</v>
      </c>
      <c r="L38" s="25">
        <v>30</v>
      </c>
      <c r="M38" s="72" t="s">
        <v>197</v>
      </c>
      <c r="N38" s="73" t="s">
        <v>365</v>
      </c>
      <c r="O38" s="25" t="s">
        <v>126</v>
      </c>
      <c r="P38" s="26" t="s">
        <v>125</v>
      </c>
      <c r="Q38" s="25" t="s">
        <v>122</v>
      </c>
      <c r="R38" s="26" t="s">
        <v>200</v>
      </c>
      <c r="S38" s="26" t="s">
        <v>201</v>
      </c>
      <c r="T38" s="25"/>
      <c r="U38" s="25" t="s">
        <v>398</v>
      </c>
      <c r="V38" s="25" t="s">
        <v>146</v>
      </c>
      <c r="W38" s="9">
        <v>30</v>
      </c>
      <c r="X38" s="9">
        <v>60</v>
      </c>
      <c r="Y38" s="17">
        <v>10</v>
      </c>
      <c r="Z38" s="89" t="s">
        <v>413</v>
      </c>
      <c r="AA38" s="5" t="s">
        <v>138</v>
      </c>
      <c r="AB38" s="74">
        <v>2200</v>
      </c>
      <c r="AC38" s="196">
        <v>1733.42</v>
      </c>
      <c r="AD38" s="74">
        <f t="shared" ref="AD38:AD133" si="34">AC38*AB38</f>
        <v>3813524</v>
      </c>
      <c r="AE38" s="74">
        <f t="shared" ref="AE38:AE133" si="35">AD38*1.12</f>
        <v>4271146.8800000008</v>
      </c>
      <c r="AF38" s="74">
        <v>2200</v>
      </c>
      <c r="AG38" s="196">
        <v>1733.42</v>
      </c>
      <c r="AH38" s="74">
        <f t="shared" ref="AH38:AH133" si="36">AG38*AF38</f>
        <v>3813524</v>
      </c>
      <c r="AI38" s="74">
        <f t="shared" ref="AI38:AI133" si="37">AH38*1.12</f>
        <v>4271146.8800000008</v>
      </c>
      <c r="AJ38" s="20">
        <v>0</v>
      </c>
      <c r="AK38" s="20">
        <v>0</v>
      </c>
      <c r="AL38" s="20">
        <v>0</v>
      </c>
      <c r="AM38" s="20">
        <v>0</v>
      </c>
      <c r="AN38" s="20">
        <v>0</v>
      </c>
      <c r="AO38" s="20">
        <v>0</v>
      </c>
      <c r="AP38" s="20">
        <v>0</v>
      </c>
      <c r="AQ38" s="20">
        <v>0</v>
      </c>
      <c r="AR38" s="20">
        <v>0</v>
      </c>
      <c r="AS38" s="20">
        <v>0</v>
      </c>
      <c r="AT38" s="20">
        <v>0</v>
      </c>
      <c r="AU38" s="20">
        <v>0</v>
      </c>
      <c r="AV38" s="67">
        <f t="shared" ref="AV38:AV133" si="38">AB38+AF38+AJ38+AN38+AR38</f>
        <v>4400</v>
      </c>
      <c r="AW38" s="43">
        <v>0</v>
      </c>
      <c r="AX38" s="43">
        <f t="shared" si="28"/>
        <v>0</v>
      </c>
      <c r="AY38" s="4" t="s">
        <v>203</v>
      </c>
      <c r="AZ38" s="26"/>
      <c r="BA38" s="26"/>
      <c r="BB38" s="46"/>
      <c r="BC38" s="12" t="s">
        <v>414</v>
      </c>
      <c r="BD38" s="12" t="s">
        <v>414</v>
      </c>
      <c r="BE38" s="46"/>
      <c r="BF38" s="46"/>
      <c r="BG38" s="46"/>
      <c r="BH38" s="46"/>
      <c r="BI38" s="46"/>
      <c r="BJ38" s="90"/>
      <c r="BK38" s="46"/>
      <c r="BL38" s="169"/>
      <c r="BM38" s="168"/>
      <c r="BN38" s="46"/>
      <c r="BO38" s="46"/>
      <c r="BP38" s="46"/>
      <c r="BQ38" s="46"/>
      <c r="BR38" s="46"/>
      <c r="BS38" s="46"/>
      <c r="BT38" s="46"/>
      <c r="BU38" s="46"/>
      <c r="BV38" s="46"/>
      <c r="BW38" s="46"/>
      <c r="BX38" s="46"/>
      <c r="BY38" s="46"/>
    </row>
    <row r="39" spans="1:77" s="32" customFormat="1" ht="12.95" customHeight="1" x14ac:dyDescent="0.25">
      <c r="A39" s="69" t="s">
        <v>405</v>
      </c>
      <c r="B39" s="114"/>
      <c r="C39" s="197" t="s">
        <v>550</v>
      </c>
      <c r="D39" s="114"/>
      <c r="E39" s="217"/>
      <c r="F39" s="71" t="s">
        <v>411</v>
      </c>
      <c r="G39" s="71" t="s">
        <v>407</v>
      </c>
      <c r="H39" s="12" t="s">
        <v>412</v>
      </c>
      <c r="I39" s="26" t="s">
        <v>143</v>
      </c>
      <c r="J39" s="1" t="s">
        <v>149</v>
      </c>
      <c r="K39" s="26" t="s">
        <v>196</v>
      </c>
      <c r="L39" s="25">
        <v>30</v>
      </c>
      <c r="M39" s="72" t="s">
        <v>197</v>
      </c>
      <c r="N39" s="73" t="s">
        <v>365</v>
      </c>
      <c r="O39" s="1" t="s">
        <v>166</v>
      </c>
      <c r="P39" s="26" t="s">
        <v>125</v>
      </c>
      <c r="Q39" s="25" t="s">
        <v>122</v>
      </c>
      <c r="R39" s="26" t="s">
        <v>200</v>
      </c>
      <c r="S39" s="26" t="s">
        <v>201</v>
      </c>
      <c r="T39" s="25"/>
      <c r="U39" s="25" t="s">
        <v>398</v>
      </c>
      <c r="V39" s="25" t="s">
        <v>146</v>
      </c>
      <c r="W39" s="9">
        <v>30</v>
      </c>
      <c r="X39" s="9">
        <v>60</v>
      </c>
      <c r="Y39" s="17">
        <v>10</v>
      </c>
      <c r="Z39" s="89" t="s">
        <v>413</v>
      </c>
      <c r="AA39" s="5" t="s">
        <v>138</v>
      </c>
      <c r="AB39" s="105">
        <v>2200</v>
      </c>
      <c r="AC39" s="198">
        <v>1733.42</v>
      </c>
      <c r="AD39" s="106">
        <f t="shared" ref="AD39" si="39">AB39*AC39</f>
        <v>3813524</v>
      </c>
      <c r="AE39" s="106">
        <f t="shared" si="35"/>
        <v>4271146.8800000008</v>
      </c>
      <c r="AF39" s="107">
        <v>2200</v>
      </c>
      <c r="AG39" s="198">
        <v>1733.42</v>
      </c>
      <c r="AH39" s="106">
        <f t="shared" ref="AH39" si="40">AF39*AG39</f>
        <v>3813524</v>
      </c>
      <c r="AI39" s="106">
        <f t="shared" si="37"/>
        <v>4271146.8800000008</v>
      </c>
      <c r="AJ39" s="108">
        <v>0</v>
      </c>
      <c r="AK39" s="108">
        <v>0</v>
      </c>
      <c r="AL39" s="108">
        <v>0</v>
      </c>
      <c r="AM39" s="108">
        <v>0</v>
      </c>
      <c r="AN39" s="108">
        <v>0</v>
      </c>
      <c r="AO39" s="108">
        <v>0</v>
      </c>
      <c r="AP39" s="108">
        <v>0</v>
      </c>
      <c r="AQ39" s="108">
        <v>0</v>
      </c>
      <c r="AR39" s="108">
        <v>0</v>
      </c>
      <c r="AS39" s="108">
        <v>0</v>
      </c>
      <c r="AT39" s="108">
        <v>0</v>
      </c>
      <c r="AU39" s="108">
        <v>0</v>
      </c>
      <c r="AV39" s="109">
        <f t="shared" si="38"/>
        <v>4400</v>
      </c>
      <c r="AW39" s="43">
        <v>0</v>
      </c>
      <c r="AX39" s="43">
        <f t="shared" si="28"/>
        <v>0</v>
      </c>
      <c r="AY39" s="110" t="s">
        <v>203</v>
      </c>
      <c r="AZ39" s="111"/>
      <c r="BA39" s="111"/>
      <c r="BB39" s="113"/>
      <c r="BC39" s="112" t="s">
        <v>414</v>
      </c>
      <c r="BD39" s="112" t="s">
        <v>414</v>
      </c>
      <c r="BE39" s="113"/>
      <c r="BF39" s="113"/>
      <c r="BG39" s="113"/>
      <c r="BH39" s="113"/>
      <c r="BI39" s="113"/>
      <c r="BJ39" s="90"/>
      <c r="BK39" s="15">
        <v>14</v>
      </c>
      <c r="BL39" s="169"/>
    </row>
    <row r="40" spans="1:77" s="193" customFormat="1" ht="12.95" customHeight="1" x14ac:dyDescent="0.25">
      <c r="A40" s="187" t="s">
        <v>405</v>
      </c>
      <c r="B40" s="161">
        <v>210000039</v>
      </c>
      <c r="C40" s="161" t="s">
        <v>658</v>
      </c>
      <c r="D40" s="161"/>
      <c r="E40" s="218"/>
      <c r="F40" s="199" t="s">
        <v>411</v>
      </c>
      <c r="G40" s="199" t="s">
        <v>407</v>
      </c>
      <c r="H40" s="199" t="s">
        <v>412</v>
      </c>
      <c r="I40" s="188" t="s">
        <v>143</v>
      </c>
      <c r="J40" s="155" t="s">
        <v>149</v>
      </c>
      <c r="K40" s="188" t="s">
        <v>196</v>
      </c>
      <c r="L40" s="187">
        <v>30</v>
      </c>
      <c r="M40" s="156" t="s">
        <v>197</v>
      </c>
      <c r="N40" s="200" t="s">
        <v>365</v>
      </c>
      <c r="O40" s="155" t="s">
        <v>166</v>
      </c>
      <c r="P40" s="188" t="s">
        <v>125</v>
      </c>
      <c r="Q40" s="187" t="s">
        <v>122</v>
      </c>
      <c r="R40" s="188" t="s">
        <v>200</v>
      </c>
      <c r="S40" s="188" t="s">
        <v>201</v>
      </c>
      <c r="T40" s="187"/>
      <c r="U40" s="187" t="s">
        <v>398</v>
      </c>
      <c r="V40" s="187" t="s">
        <v>146</v>
      </c>
      <c r="W40" s="199">
        <v>30</v>
      </c>
      <c r="X40" s="199">
        <v>60</v>
      </c>
      <c r="Y40" s="159">
        <v>10</v>
      </c>
      <c r="Z40" s="202" t="s">
        <v>413</v>
      </c>
      <c r="AA40" s="186" t="s">
        <v>138</v>
      </c>
      <c r="AB40" s="190">
        <v>2215.1</v>
      </c>
      <c r="AC40" s="203">
        <v>1716.09</v>
      </c>
      <c r="AD40" s="190">
        <v>3801310.9589999998</v>
      </c>
      <c r="AE40" s="190">
        <v>4257468.2740799999</v>
      </c>
      <c r="AF40" s="190">
        <v>2200</v>
      </c>
      <c r="AG40" s="190">
        <v>1733.42</v>
      </c>
      <c r="AH40" s="190">
        <v>3813524</v>
      </c>
      <c r="AI40" s="190">
        <v>4271146.8800000008</v>
      </c>
      <c r="AJ40" s="191">
        <v>0</v>
      </c>
      <c r="AK40" s="191">
        <v>0</v>
      </c>
      <c r="AL40" s="191">
        <v>0</v>
      </c>
      <c r="AM40" s="191">
        <v>0</v>
      </c>
      <c r="AN40" s="191">
        <v>0</v>
      </c>
      <c r="AO40" s="191">
        <v>0</v>
      </c>
      <c r="AP40" s="191">
        <v>0</v>
      </c>
      <c r="AQ40" s="191">
        <v>0</v>
      </c>
      <c r="AR40" s="191">
        <v>0</v>
      </c>
      <c r="AS40" s="191">
        <v>0</v>
      </c>
      <c r="AT40" s="191">
        <v>0</v>
      </c>
      <c r="AU40" s="191">
        <v>0</v>
      </c>
      <c r="AV40" s="191">
        <f t="shared" si="38"/>
        <v>4415.1000000000004</v>
      </c>
      <c r="AW40" s="190">
        <f t="shared" si="33"/>
        <v>7614834.9589999998</v>
      </c>
      <c r="AX40" s="190">
        <f t="shared" si="28"/>
        <v>8528615.1540799998</v>
      </c>
      <c r="AY40" s="161" t="s">
        <v>203</v>
      </c>
      <c r="AZ40" s="188"/>
      <c r="BA40" s="188"/>
      <c r="BB40" s="201"/>
      <c r="BC40" s="199" t="s">
        <v>414</v>
      </c>
      <c r="BD40" s="199" t="s">
        <v>414</v>
      </c>
      <c r="BE40" s="201"/>
      <c r="BF40" s="201"/>
      <c r="BG40" s="201"/>
      <c r="BH40" s="201"/>
      <c r="BI40" s="201"/>
      <c r="BJ40" s="90"/>
      <c r="BK40" s="4" t="s">
        <v>653</v>
      </c>
      <c r="BL40" s="192"/>
    </row>
    <row r="41" spans="1:77" s="32" customFormat="1" ht="12.95" customHeight="1" x14ac:dyDescent="0.25">
      <c r="A41" s="69" t="s">
        <v>405</v>
      </c>
      <c r="B41" s="75"/>
      <c r="C41" s="195" t="s">
        <v>468</v>
      </c>
      <c r="D41" s="75"/>
      <c r="E41" s="217"/>
      <c r="F41" s="71" t="s">
        <v>406</v>
      </c>
      <c r="G41" s="71" t="s">
        <v>407</v>
      </c>
      <c r="H41" s="12" t="s">
        <v>408</v>
      </c>
      <c r="I41" s="26" t="s">
        <v>143</v>
      </c>
      <c r="J41" s="1" t="s">
        <v>149</v>
      </c>
      <c r="K41" s="26" t="s">
        <v>196</v>
      </c>
      <c r="L41" s="25">
        <v>30</v>
      </c>
      <c r="M41" s="72" t="s">
        <v>197</v>
      </c>
      <c r="N41" s="73" t="s">
        <v>365</v>
      </c>
      <c r="O41" s="25" t="s">
        <v>126</v>
      </c>
      <c r="P41" s="26" t="s">
        <v>125</v>
      </c>
      <c r="Q41" s="25" t="s">
        <v>122</v>
      </c>
      <c r="R41" s="26" t="s">
        <v>200</v>
      </c>
      <c r="S41" s="26" t="s">
        <v>201</v>
      </c>
      <c r="T41" s="25"/>
      <c r="U41" s="25" t="s">
        <v>398</v>
      </c>
      <c r="V41" s="25" t="s">
        <v>146</v>
      </c>
      <c r="W41" s="9">
        <v>30</v>
      </c>
      <c r="X41" s="9">
        <v>60</v>
      </c>
      <c r="Y41" s="17">
        <v>10</v>
      </c>
      <c r="Z41" s="89" t="s">
        <v>409</v>
      </c>
      <c r="AA41" s="5" t="s">
        <v>138</v>
      </c>
      <c r="AB41" s="74">
        <v>2.2000000000000002</v>
      </c>
      <c r="AC41" s="196">
        <v>134785.12</v>
      </c>
      <c r="AD41" s="74">
        <f t="shared" si="34"/>
        <v>296527.26400000002</v>
      </c>
      <c r="AE41" s="74">
        <f t="shared" si="35"/>
        <v>332110.53568000009</v>
      </c>
      <c r="AF41" s="74">
        <v>2.2000000000000002</v>
      </c>
      <c r="AG41" s="196">
        <v>134785.12</v>
      </c>
      <c r="AH41" s="74">
        <f t="shared" si="36"/>
        <v>296527.26400000002</v>
      </c>
      <c r="AI41" s="74">
        <f t="shared" si="37"/>
        <v>332110.53568000009</v>
      </c>
      <c r="AJ41" s="20">
        <v>0</v>
      </c>
      <c r="AK41" s="20">
        <v>0</v>
      </c>
      <c r="AL41" s="20">
        <v>0</v>
      </c>
      <c r="AM41" s="20">
        <v>0</v>
      </c>
      <c r="AN41" s="20">
        <v>0</v>
      </c>
      <c r="AO41" s="20">
        <v>0</v>
      </c>
      <c r="AP41" s="20">
        <v>0</v>
      </c>
      <c r="AQ41" s="20">
        <v>0</v>
      </c>
      <c r="AR41" s="20">
        <v>0</v>
      </c>
      <c r="AS41" s="20">
        <v>0</v>
      </c>
      <c r="AT41" s="20">
        <v>0</v>
      </c>
      <c r="AU41" s="20">
        <v>0</v>
      </c>
      <c r="AV41" s="67">
        <f t="shared" si="38"/>
        <v>4.4000000000000004</v>
      </c>
      <c r="AW41" s="43">
        <v>0</v>
      </c>
      <c r="AX41" s="43">
        <f t="shared" si="28"/>
        <v>0</v>
      </c>
      <c r="AY41" s="4" t="s">
        <v>203</v>
      </c>
      <c r="AZ41" s="26"/>
      <c r="BA41" s="26"/>
      <c r="BB41" s="46"/>
      <c r="BC41" s="12" t="s">
        <v>415</v>
      </c>
      <c r="BD41" s="12" t="s">
        <v>415</v>
      </c>
      <c r="BE41" s="46"/>
      <c r="BF41" s="46"/>
      <c r="BG41" s="46"/>
      <c r="BH41" s="46"/>
      <c r="BI41" s="46"/>
      <c r="BJ41" s="90"/>
      <c r="BK41" s="46"/>
      <c r="BL41" s="169"/>
      <c r="BM41" s="168"/>
      <c r="BN41" s="46"/>
      <c r="BO41" s="46"/>
      <c r="BP41" s="46"/>
      <c r="BQ41" s="46"/>
      <c r="BR41" s="46"/>
      <c r="BS41" s="46"/>
      <c r="BT41" s="46"/>
      <c r="BU41" s="46"/>
      <c r="BV41" s="46"/>
      <c r="BW41" s="46"/>
      <c r="BX41" s="46"/>
      <c r="BY41" s="46"/>
    </row>
    <row r="42" spans="1:77" s="32" customFormat="1" ht="12.95" customHeight="1" x14ac:dyDescent="0.25">
      <c r="A42" s="69" t="s">
        <v>405</v>
      </c>
      <c r="B42" s="114"/>
      <c r="C42" s="197" t="s">
        <v>551</v>
      </c>
      <c r="D42" s="114"/>
      <c r="E42" s="217"/>
      <c r="F42" s="71" t="s">
        <v>406</v>
      </c>
      <c r="G42" s="71" t="s">
        <v>407</v>
      </c>
      <c r="H42" s="12" t="s">
        <v>408</v>
      </c>
      <c r="I42" s="26" t="s">
        <v>143</v>
      </c>
      <c r="J42" s="1" t="s">
        <v>149</v>
      </c>
      <c r="K42" s="26" t="s">
        <v>196</v>
      </c>
      <c r="L42" s="25">
        <v>30</v>
      </c>
      <c r="M42" s="72" t="s">
        <v>197</v>
      </c>
      <c r="N42" s="73" t="s">
        <v>365</v>
      </c>
      <c r="O42" s="1" t="s">
        <v>166</v>
      </c>
      <c r="P42" s="26" t="s">
        <v>125</v>
      </c>
      <c r="Q42" s="25" t="s">
        <v>122</v>
      </c>
      <c r="R42" s="26" t="s">
        <v>200</v>
      </c>
      <c r="S42" s="26" t="s">
        <v>201</v>
      </c>
      <c r="T42" s="25"/>
      <c r="U42" s="25" t="s">
        <v>398</v>
      </c>
      <c r="V42" s="25" t="s">
        <v>146</v>
      </c>
      <c r="W42" s="9">
        <v>30</v>
      </c>
      <c r="X42" s="9">
        <v>60</v>
      </c>
      <c r="Y42" s="17">
        <v>10</v>
      </c>
      <c r="Z42" s="89" t="s">
        <v>409</v>
      </c>
      <c r="AA42" s="5" t="s">
        <v>138</v>
      </c>
      <c r="AB42" s="105">
        <v>2.2000000000000002</v>
      </c>
      <c r="AC42" s="198">
        <v>134785.12</v>
      </c>
      <c r="AD42" s="106">
        <f t="shared" ref="AD42" si="41">AB42*AC42</f>
        <v>296527.26400000002</v>
      </c>
      <c r="AE42" s="106">
        <f t="shared" si="35"/>
        <v>332110.53568000009</v>
      </c>
      <c r="AF42" s="107">
        <v>2.2000000000000002</v>
      </c>
      <c r="AG42" s="198">
        <v>134785.12</v>
      </c>
      <c r="AH42" s="106">
        <f t="shared" ref="AH42" si="42">AF42*AG42</f>
        <v>296527.26400000002</v>
      </c>
      <c r="AI42" s="106">
        <f t="shared" si="37"/>
        <v>332110.53568000009</v>
      </c>
      <c r="AJ42" s="108">
        <v>0</v>
      </c>
      <c r="AK42" s="108">
        <v>0</v>
      </c>
      <c r="AL42" s="108">
        <v>0</v>
      </c>
      <c r="AM42" s="108">
        <v>0</v>
      </c>
      <c r="AN42" s="108">
        <v>0</v>
      </c>
      <c r="AO42" s="108">
        <v>0</v>
      </c>
      <c r="AP42" s="108">
        <v>0</v>
      </c>
      <c r="AQ42" s="108">
        <v>0</v>
      </c>
      <c r="AR42" s="108">
        <v>0</v>
      </c>
      <c r="AS42" s="108">
        <v>0</v>
      </c>
      <c r="AT42" s="108">
        <v>0</v>
      </c>
      <c r="AU42" s="108">
        <v>0</v>
      </c>
      <c r="AV42" s="109">
        <f t="shared" si="38"/>
        <v>4.4000000000000004</v>
      </c>
      <c r="AW42" s="43">
        <v>0</v>
      </c>
      <c r="AX42" s="43">
        <f t="shared" si="28"/>
        <v>0</v>
      </c>
      <c r="AY42" s="110" t="s">
        <v>203</v>
      </c>
      <c r="AZ42" s="111"/>
      <c r="BA42" s="111"/>
      <c r="BB42" s="113"/>
      <c r="BC42" s="112" t="s">
        <v>415</v>
      </c>
      <c r="BD42" s="112" t="s">
        <v>415</v>
      </c>
      <c r="BE42" s="113"/>
      <c r="BF42" s="113"/>
      <c r="BG42" s="113"/>
      <c r="BH42" s="113"/>
      <c r="BI42" s="113"/>
      <c r="BJ42" s="90"/>
      <c r="BK42" s="15">
        <v>14</v>
      </c>
      <c r="BL42" s="169"/>
    </row>
    <row r="43" spans="1:77" s="193" customFormat="1" ht="12.95" customHeight="1" x14ac:dyDescent="0.25">
      <c r="A43" s="187" t="s">
        <v>405</v>
      </c>
      <c r="B43" s="161">
        <v>210000057</v>
      </c>
      <c r="C43" s="161" t="s">
        <v>659</v>
      </c>
      <c r="D43" s="161"/>
      <c r="E43" s="218"/>
      <c r="F43" s="199" t="s">
        <v>406</v>
      </c>
      <c r="G43" s="199" t="s">
        <v>407</v>
      </c>
      <c r="H43" s="199" t="s">
        <v>408</v>
      </c>
      <c r="I43" s="188" t="s">
        <v>143</v>
      </c>
      <c r="J43" s="155" t="s">
        <v>149</v>
      </c>
      <c r="K43" s="188" t="s">
        <v>196</v>
      </c>
      <c r="L43" s="187">
        <v>30</v>
      </c>
      <c r="M43" s="156" t="s">
        <v>197</v>
      </c>
      <c r="N43" s="200" t="s">
        <v>365</v>
      </c>
      <c r="O43" s="155" t="s">
        <v>166</v>
      </c>
      <c r="P43" s="188" t="s">
        <v>125</v>
      </c>
      <c r="Q43" s="187" t="s">
        <v>122</v>
      </c>
      <c r="R43" s="188" t="s">
        <v>200</v>
      </c>
      <c r="S43" s="188" t="s">
        <v>201</v>
      </c>
      <c r="T43" s="187"/>
      <c r="U43" s="187" t="s">
        <v>398</v>
      </c>
      <c r="V43" s="187" t="s">
        <v>146</v>
      </c>
      <c r="W43" s="199">
        <v>30</v>
      </c>
      <c r="X43" s="199">
        <v>60</v>
      </c>
      <c r="Y43" s="159">
        <v>10</v>
      </c>
      <c r="Z43" s="202" t="s">
        <v>409</v>
      </c>
      <c r="AA43" s="186" t="s">
        <v>138</v>
      </c>
      <c r="AB43" s="190">
        <v>2.12</v>
      </c>
      <c r="AC43" s="203">
        <v>133437.26999999999</v>
      </c>
      <c r="AD43" s="190">
        <v>282887.01240000001</v>
      </c>
      <c r="AE43" s="190">
        <v>316833.45388800005</v>
      </c>
      <c r="AF43" s="190">
        <v>2.2000000000000002</v>
      </c>
      <c r="AG43" s="190">
        <v>134785.12</v>
      </c>
      <c r="AH43" s="190">
        <v>296527.26400000002</v>
      </c>
      <c r="AI43" s="190">
        <v>332110.53568000009</v>
      </c>
      <c r="AJ43" s="191">
        <v>0</v>
      </c>
      <c r="AK43" s="191">
        <v>0</v>
      </c>
      <c r="AL43" s="191">
        <v>0</v>
      </c>
      <c r="AM43" s="191">
        <v>0</v>
      </c>
      <c r="AN43" s="191">
        <v>0</v>
      </c>
      <c r="AO43" s="191">
        <v>0</v>
      </c>
      <c r="AP43" s="191">
        <v>0</v>
      </c>
      <c r="AQ43" s="191">
        <v>0</v>
      </c>
      <c r="AR43" s="191">
        <v>0</v>
      </c>
      <c r="AS43" s="191">
        <v>0</v>
      </c>
      <c r="AT43" s="191">
        <v>0</v>
      </c>
      <c r="AU43" s="191">
        <v>0</v>
      </c>
      <c r="AV43" s="191">
        <f t="shared" si="38"/>
        <v>4.32</v>
      </c>
      <c r="AW43" s="190">
        <f t="shared" si="33"/>
        <v>579414.27640000009</v>
      </c>
      <c r="AX43" s="190">
        <f t="shared" si="28"/>
        <v>648943.98956800019</v>
      </c>
      <c r="AY43" s="161" t="s">
        <v>203</v>
      </c>
      <c r="AZ43" s="188"/>
      <c r="BA43" s="188"/>
      <c r="BB43" s="201"/>
      <c r="BC43" s="199" t="s">
        <v>415</v>
      </c>
      <c r="BD43" s="199" t="s">
        <v>415</v>
      </c>
      <c r="BE43" s="201"/>
      <c r="BF43" s="201"/>
      <c r="BG43" s="201"/>
      <c r="BH43" s="201"/>
      <c r="BI43" s="201"/>
      <c r="BJ43" s="90"/>
      <c r="BK43" s="4" t="s">
        <v>653</v>
      </c>
      <c r="BL43" s="192"/>
    </row>
    <row r="44" spans="1:77" s="32" customFormat="1" ht="12.95" customHeight="1" x14ac:dyDescent="0.25">
      <c r="A44" s="69" t="s">
        <v>405</v>
      </c>
      <c r="B44" s="75"/>
      <c r="C44" s="195" t="s">
        <v>469</v>
      </c>
      <c r="D44" s="75"/>
      <c r="E44" s="217"/>
      <c r="F44" s="71" t="s">
        <v>416</v>
      </c>
      <c r="G44" s="71" t="s">
        <v>407</v>
      </c>
      <c r="H44" s="12" t="s">
        <v>417</v>
      </c>
      <c r="I44" s="26" t="s">
        <v>143</v>
      </c>
      <c r="J44" s="1" t="s">
        <v>149</v>
      </c>
      <c r="K44" s="26" t="s">
        <v>196</v>
      </c>
      <c r="L44" s="25">
        <v>30</v>
      </c>
      <c r="M44" s="72" t="s">
        <v>197</v>
      </c>
      <c r="N44" s="73" t="s">
        <v>365</v>
      </c>
      <c r="O44" s="25" t="s">
        <v>126</v>
      </c>
      <c r="P44" s="26" t="s">
        <v>125</v>
      </c>
      <c r="Q44" s="25" t="s">
        <v>122</v>
      </c>
      <c r="R44" s="26" t="s">
        <v>200</v>
      </c>
      <c r="S44" s="26" t="s">
        <v>201</v>
      </c>
      <c r="T44" s="25"/>
      <c r="U44" s="25" t="s">
        <v>398</v>
      </c>
      <c r="V44" s="25" t="s">
        <v>146</v>
      </c>
      <c r="W44" s="9">
        <v>30</v>
      </c>
      <c r="X44" s="9">
        <v>60</v>
      </c>
      <c r="Y44" s="17">
        <v>10</v>
      </c>
      <c r="Z44" s="89" t="s">
        <v>409</v>
      </c>
      <c r="AA44" s="5" t="s">
        <v>138</v>
      </c>
      <c r="AB44" s="74">
        <v>0.1</v>
      </c>
      <c r="AC44" s="196">
        <v>4645243.51</v>
      </c>
      <c r="AD44" s="74">
        <f t="shared" si="34"/>
        <v>464524.35100000002</v>
      </c>
      <c r="AE44" s="74">
        <f t="shared" si="35"/>
        <v>520267.27312000009</v>
      </c>
      <c r="AF44" s="74">
        <v>0.1</v>
      </c>
      <c r="AG44" s="196">
        <v>4645243.51</v>
      </c>
      <c r="AH44" s="74">
        <f t="shared" si="36"/>
        <v>464524.35100000002</v>
      </c>
      <c r="AI44" s="74">
        <f t="shared" si="37"/>
        <v>520267.27312000009</v>
      </c>
      <c r="AJ44" s="20">
        <v>0</v>
      </c>
      <c r="AK44" s="20">
        <v>0</v>
      </c>
      <c r="AL44" s="20">
        <v>0</v>
      </c>
      <c r="AM44" s="20">
        <v>0</v>
      </c>
      <c r="AN44" s="20">
        <v>0</v>
      </c>
      <c r="AO44" s="20">
        <v>0</v>
      </c>
      <c r="AP44" s="20">
        <v>0</v>
      </c>
      <c r="AQ44" s="20">
        <v>0</v>
      </c>
      <c r="AR44" s="20">
        <v>0</v>
      </c>
      <c r="AS44" s="20">
        <v>0</v>
      </c>
      <c r="AT44" s="20">
        <v>0</v>
      </c>
      <c r="AU44" s="20">
        <v>0</v>
      </c>
      <c r="AV44" s="67">
        <f t="shared" si="38"/>
        <v>0.2</v>
      </c>
      <c r="AW44" s="43">
        <v>0</v>
      </c>
      <c r="AX44" s="43">
        <f t="shared" si="28"/>
        <v>0</v>
      </c>
      <c r="AY44" s="4" t="s">
        <v>203</v>
      </c>
      <c r="AZ44" s="26"/>
      <c r="BA44" s="26"/>
      <c r="BB44" s="46"/>
      <c r="BC44" s="12" t="s">
        <v>418</v>
      </c>
      <c r="BD44" s="12" t="s">
        <v>418</v>
      </c>
      <c r="BE44" s="46"/>
      <c r="BF44" s="46"/>
      <c r="BG44" s="46"/>
      <c r="BH44" s="46"/>
      <c r="BI44" s="46"/>
      <c r="BJ44" s="90"/>
      <c r="BK44" s="46"/>
      <c r="BL44" s="169"/>
      <c r="BM44" s="168"/>
      <c r="BN44" s="46"/>
      <c r="BO44" s="46"/>
      <c r="BP44" s="46"/>
      <c r="BQ44" s="46"/>
      <c r="BR44" s="46"/>
      <c r="BS44" s="46"/>
      <c r="BT44" s="46"/>
      <c r="BU44" s="46"/>
      <c r="BV44" s="46"/>
      <c r="BW44" s="46"/>
      <c r="BX44" s="46"/>
      <c r="BY44" s="46"/>
    </row>
    <row r="45" spans="1:77" s="32" customFormat="1" ht="12.95" customHeight="1" x14ac:dyDescent="0.25">
      <c r="A45" s="69" t="s">
        <v>405</v>
      </c>
      <c r="B45" s="114"/>
      <c r="C45" s="197" t="s">
        <v>552</v>
      </c>
      <c r="D45" s="114"/>
      <c r="E45" s="217"/>
      <c r="F45" s="71" t="s">
        <v>416</v>
      </c>
      <c r="G45" s="71" t="s">
        <v>407</v>
      </c>
      <c r="H45" s="12" t="s">
        <v>417</v>
      </c>
      <c r="I45" s="26" t="s">
        <v>143</v>
      </c>
      <c r="J45" s="1" t="s">
        <v>149</v>
      </c>
      <c r="K45" s="26" t="s">
        <v>196</v>
      </c>
      <c r="L45" s="25">
        <v>30</v>
      </c>
      <c r="M45" s="72" t="s">
        <v>197</v>
      </c>
      <c r="N45" s="73" t="s">
        <v>365</v>
      </c>
      <c r="O45" s="1" t="s">
        <v>166</v>
      </c>
      <c r="P45" s="26" t="s">
        <v>125</v>
      </c>
      <c r="Q45" s="25" t="s">
        <v>122</v>
      </c>
      <c r="R45" s="26" t="s">
        <v>200</v>
      </c>
      <c r="S45" s="26" t="s">
        <v>201</v>
      </c>
      <c r="T45" s="25"/>
      <c r="U45" s="25" t="s">
        <v>398</v>
      </c>
      <c r="V45" s="25" t="s">
        <v>146</v>
      </c>
      <c r="W45" s="9">
        <v>30</v>
      </c>
      <c r="X45" s="9">
        <v>60</v>
      </c>
      <c r="Y45" s="17">
        <v>10</v>
      </c>
      <c r="Z45" s="89" t="s">
        <v>409</v>
      </c>
      <c r="AA45" s="5" t="s">
        <v>138</v>
      </c>
      <c r="AB45" s="105">
        <v>0.1</v>
      </c>
      <c r="AC45" s="198">
        <v>4645243.51</v>
      </c>
      <c r="AD45" s="106">
        <f t="shared" ref="AD45" si="43">AB45*AC45</f>
        <v>464524.35100000002</v>
      </c>
      <c r="AE45" s="106">
        <f t="shared" si="35"/>
        <v>520267.27312000009</v>
      </c>
      <c r="AF45" s="107">
        <v>0.1</v>
      </c>
      <c r="AG45" s="198">
        <v>4645243.51</v>
      </c>
      <c r="AH45" s="106">
        <f t="shared" ref="AH45" si="44">AF45*AG45</f>
        <v>464524.35100000002</v>
      </c>
      <c r="AI45" s="106">
        <f t="shared" si="37"/>
        <v>520267.27312000009</v>
      </c>
      <c r="AJ45" s="108">
        <v>0</v>
      </c>
      <c r="AK45" s="108">
        <v>0</v>
      </c>
      <c r="AL45" s="108">
        <v>0</v>
      </c>
      <c r="AM45" s="108">
        <v>0</v>
      </c>
      <c r="AN45" s="108">
        <v>0</v>
      </c>
      <c r="AO45" s="108">
        <v>0</v>
      </c>
      <c r="AP45" s="108">
        <v>0</v>
      </c>
      <c r="AQ45" s="108">
        <v>0</v>
      </c>
      <c r="AR45" s="108">
        <v>0</v>
      </c>
      <c r="AS45" s="108">
        <v>0</v>
      </c>
      <c r="AT45" s="108">
        <v>0</v>
      </c>
      <c r="AU45" s="108">
        <v>0</v>
      </c>
      <c r="AV45" s="109">
        <f t="shared" si="38"/>
        <v>0.2</v>
      </c>
      <c r="AW45" s="43">
        <v>0</v>
      </c>
      <c r="AX45" s="43">
        <f t="shared" si="28"/>
        <v>0</v>
      </c>
      <c r="AY45" s="110" t="s">
        <v>203</v>
      </c>
      <c r="AZ45" s="111"/>
      <c r="BA45" s="111"/>
      <c r="BB45" s="113"/>
      <c r="BC45" s="112" t="s">
        <v>418</v>
      </c>
      <c r="BD45" s="112" t="s">
        <v>418</v>
      </c>
      <c r="BE45" s="113"/>
      <c r="BF45" s="113"/>
      <c r="BG45" s="113"/>
      <c r="BH45" s="113"/>
      <c r="BI45" s="113"/>
      <c r="BJ45" s="90"/>
      <c r="BK45" s="15">
        <v>14</v>
      </c>
      <c r="BL45" s="169"/>
    </row>
    <row r="46" spans="1:77" s="193" customFormat="1" ht="12.95" customHeight="1" x14ac:dyDescent="0.25">
      <c r="A46" s="187" t="s">
        <v>405</v>
      </c>
      <c r="B46" s="161">
        <v>210000058</v>
      </c>
      <c r="C46" s="161" t="s">
        <v>660</v>
      </c>
      <c r="D46" s="161"/>
      <c r="E46" s="218"/>
      <c r="F46" s="199" t="s">
        <v>416</v>
      </c>
      <c r="G46" s="199" t="s">
        <v>407</v>
      </c>
      <c r="H46" s="199" t="s">
        <v>417</v>
      </c>
      <c r="I46" s="188" t="s">
        <v>143</v>
      </c>
      <c r="J46" s="155" t="s">
        <v>149</v>
      </c>
      <c r="K46" s="188" t="s">
        <v>196</v>
      </c>
      <c r="L46" s="187">
        <v>30</v>
      </c>
      <c r="M46" s="156" t="s">
        <v>197</v>
      </c>
      <c r="N46" s="200" t="s">
        <v>365</v>
      </c>
      <c r="O46" s="155" t="s">
        <v>166</v>
      </c>
      <c r="P46" s="188" t="s">
        <v>125</v>
      </c>
      <c r="Q46" s="187" t="s">
        <v>122</v>
      </c>
      <c r="R46" s="188" t="s">
        <v>200</v>
      </c>
      <c r="S46" s="188" t="s">
        <v>201</v>
      </c>
      <c r="T46" s="187"/>
      <c r="U46" s="187" t="s">
        <v>398</v>
      </c>
      <c r="V46" s="187" t="s">
        <v>146</v>
      </c>
      <c r="W46" s="199">
        <v>30</v>
      </c>
      <c r="X46" s="199">
        <v>60</v>
      </c>
      <c r="Y46" s="159">
        <v>10</v>
      </c>
      <c r="Z46" s="202" t="s">
        <v>409</v>
      </c>
      <c r="AA46" s="186" t="s">
        <v>138</v>
      </c>
      <c r="AB46" s="190">
        <v>0.1</v>
      </c>
      <c r="AC46" s="203">
        <v>4598791.07</v>
      </c>
      <c r="AD46" s="190">
        <v>459879.10700000008</v>
      </c>
      <c r="AE46" s="190">
        <v>515064.59984000016</v>
      </c>
      <c r="AF46" s="190">
        <v>0.1</v>
      </c>
      <c r="AG46" s="190">
        <v>4161290.5</v>
      </c>
      <c r="AH46" s="190">
        <v>416129.05000000005</v>
      </c>
      <c r="AI46" s="190">
        <v>466064.53600000008</v>
      </c>
      <c r="AJ46" s="191">
        <v>0</v>
      </c>
      <c r="AK46" s="191">
        <v>0</v>
      </c>
      <c r="AL46" s="191">
        <v>0</v>
      </c>
      <c r="AM46" s="191">
        <v>0</v>
      </c>
      <c r="AN46" s="191">
        <v>0</v>
      </c>
      <c r="AO46" s="191">
        <v>0</v>
      </c>
      <c r="AP46" s="191">
        <v>0</v>
      </c>
      <c r="AQ46" s="191">
        <v>0</v>
      </c>
      <c r="AR46" s="191">
        <v>0</v>
      </c>
      <c r="AS46" s="191">
        <v>0</v>
      </c>
      <c r="AT46" s="191">
        <v>0</v>
      </c>
      <c r="AU46" s="191">
        <v>0</v>
      </c>
      <c r="AV46" s="191">
        <f t="shared" si="38"/>
        <v>0.2</v>
      </c>
      <c r="AW46" s="190">
        <f t="shared" si="33"/>
        <v>876008.15700000012</v>
      </c>
      <c r="AX46" s="190">
        <f t="shared" si="28"/>
        <v>981129.13584000024</v>
      </c>
      <c r="AY46" s="161" t="s">
        <v>203</v>
      </c>
      <c r="AZ46" s="188"/>
      <c r="BA46" s="188"/>
      <c r="BB46" s="201"/>
      <c r="BC46" s="199" t="s">
        <v>418</v>
      </c>
      <c r="BD46" s="199" t="s">
        <v>418</v>
      </c>
      <c r="BE46" s="201"/>
      <c r="BF46" s="201"/>
      <c r="BG46" s="201"/>
      <c r="BH46" s="201"/>
      <c r="BI46" s="201"/>
      <c r="BJ46" s="90"/>
      <c r="BK46" s="4" t="s">
        <v>653</v>
      </c>
      <c r="BL46" s="192"/>
    </row>
    <row r="47" spans="1:77" s="32" customFormat="1" ht="12.95" customHeight="1" x14ac:dyDescent="0.25">
      <c r="A47" s="69" t="s">
        <v>405</v>
      </c>
      <c r="B47" s="75"/>
      <c r="C47" s="195" t="s">
        <v>470</v>
      </c>
      <c r="D47" s="75"/>
      <c r="E47" s="217"/>
      <c r="F47" s="71" t="s">
        <v>416</v>
      </c>
      <c r="G47" s="71" t="s">
        <v>407</v>
      </c>
      <c r="H47" s="12" t="s">
        <v>417</v>
      </c>
      <c r="I47" s="26" t="s">
        <v>143</v>
      </c>
      <c r="J47" s="1" t="s">
        <v>149</v>
      </c>
      <c r="K47" s="26" t="s">
        <v>196</v>
      </c>
      <c r="L47" s="25">
        <v>30</v>
      </c>
      <c r="M47" s="72" t="s">
        <v>197</v>
      </c>
      <c r="N47" s="73" t="s">
        <v>365</v>
      </c>
      <c r="O47" s="25" t="s">
        <v>126</v>
      </c>
      <c r="P47" s="26" t="s">
        <v>125</v>
      </c>
      <c r="Q47" s="25" t="s">
        <v>122</v>
      </c>
      <c r="R47" s="26" t="s">
        <v>200</v>
      </c>
      <c r="S47" s="26" t="s">
        <v>201</v>
      </c>
      <c r="T47" s="25"/>
      <c r="U47" s="25" t="s">
        <v>398</v>
      </c>
      <c r="V47" s="25" t="s">
        <v>146</v>
      </c>
      <c r="W47" s="9">
        <v>30</v>
      </c>
      <c r="X47" s="9">
        <v>60</v>
      </c>
      <c r="Y47" s="17">
        <v>10</v>
      </c>
      <c r="Z47" s="89" t="s">
        <v>409</v>
      </c>
      <c r="AA47" s="5" t="s">
        <v>138</v>
      </c>
      <c r="AB47" s="74">
        <v>0.4</v>
      </c>
      <c r="AC47" s="196">
        <v>1806472.88</v>
      </c>
      <c r="AD47" s="74">
        <f t="shared" si="34"/>
        <v>722589.152</v>
      </c>
      <c r="AE47" s="74">
        <f t="shared" si="35"/>
        <v>809299.85024000006</v>
      </c>
      <c r="AF47" s="74">
        <v>0.4</v>
      </c>
      <c r="AG47" s="196">
        <v>1806472.88</v>
      </c>
      <c r="AH47" s="74">
        <f t="shared" si="36"/>
        <v>722589.152</v>
      </c>
      <c r="AI47" s="74">
        <f t="shared" si="37"/>
        <v>809299.85024000006</v>
      </c>
      <c r="AJ47" s="20">
        <v>0</v>
      </c>
      <c r="AK47" s="20">
        <v>0</v>
      </c>
      <c r="AL47" s="20">
        <v>0</v>
      </c>
      <c r="AM47" s="20">
        <v>0</v>
      </c>
      <c r="AN47" s="20">
        <v>0</v>
      </c>
      <c r="AO47" s="20">
        <v>0</v>
      </c>
      <c r="AP47" s="20">
        <v>0</v>
      </c>
      <c r="AQ47" s="20">
        <v>0</v>
      </c>
      <c r="AR47" s="20">
        <v>0</v>
      </c>
      <c r="AS47" s="20">
        <v>0</v>
      </c>
      <c r="AT47" s="20">
        <v>0</v>
      </c>
      <c r="AU47" s="20">
        <v>0</v>
      </c>
      <c r="AV47" s="67">
        <f t="shared" si="38"/>
        <v>0.8</v>
      </c>
      <c r="AW47" s="43">
        <v>0</v>
      </c>
      <c r="AX47" s="43">
        <f t="shared" si="28"/>
        <v>0</v>
      </c>
      <c r="AY47" s="4" t="s">
        <v>203</v>
      </c>
      <c r="AZ47" s="26"/>
      <c r="BA47" s="26"/>
      <c r="BB47" s="46"/>
      <c r="BC47" s="12" t="s">
        <v>419</v>
      </c>
      <c r="BD47" s="12" t="s">
        <v>419</v>
      </c>
      <c r="BE47" s="46"/>
      <c r="BF47" s="46"/>
      <c r="BG47" s="46"/>
      <c r="BH47" s="46"/>
      <c r="BI47" s="46"/>
      <c r="BJ47" s="90"/>
      <c r="BK47" s="46"/>
      <c r="BL47" s="169"/>
      <c r="BM47" s="168"/>
      <c r="BN47" s="46"/>
      <c r="BO47" s="46"/>
      <c r="BP47" s="46"/>
      <c r="BQ47" s="46"/>
      <c r="BR47" s="46"/>
      <c r="BS47" s="46"/>
      <c r="BT47" s="46"/>
      <c r="BU47" s="46"/>
      <c r="BV47" s="46"/>
      <c r="BW47" s="46"/>
      <c r="BX47" s="46"/>
      <c r="BY47" s="46"/>
    </row>
    <row r="48" spans="1:77" s="32" customFormat="1" ht="12.95" customHeight="1" x14ac:dyDescent="0.25">
      <c r="A48" s="69" t="s">
        <v>405</v>
      </c>
      <c r="B48" s="114"/>
      <c r="C48" s="197" t="s">
        <v>553</v>
      </c>
      <c r="D48" s="114"/>
      <c r="E48" s="217"/>
      <c r="F48" s="71" t="s">
        <v>416</v>
      </c>
      <c r="G48" s="71" t="s">
        <v>407</v>
      </c>
      <c r="H48" s="12" t="s">
        <v>417</v>
      </c>
      <c r="I48" s="26" t="s">
        <v>143</v>
      </c>
      <c r="J48" s="1" t="s">
        <v>149</v>
      </c>
      <c r="K48" s="26" t="s">
        <v>196</v>
      </c>
      <c r="L48" s="25">
        <v>30</v>
      </c>
      <c r="M48" s="72" t="s">
        <v>197</v>
      </c>
      <c r="N48" s="73" t="s">
        <v>365</v>
      </c>
      <c r="O48" s="1" t="s">
        <v>166</v>
      </c>
      <c r="P48" s="26" t="s">
        <v>125</v>
      </c>
      <c r="Q48" s="25" t="s">
        <v>122</v>
      </c>
      <c r="R48" s="26" t="s">
        <v>200</v>
      </c>
      <c r="S48" s="26" t="s">
        <v>201</v>
      </c>
      <c r="T48" s="25"/>
      <c r="U48" s="25" t="s">
        <v>398</v>
      </c>
      <c r="V48" s="25" t="s">
        <v>146</v>
      </c>
      <c r="W48" s="9">
        <v>30</v>
      </c>
      <c r="X48" s="9">
        <v>60</v>
      </c>
      <c r="Y48" s="17">
        <v>10</v>
      </c>
      <c r="Z48" s="89" t="s">
        <v>409</v>
      </c>
      <c r="AA48" s="5" t="s">
        <v>138</v>
      </c>
      <c r="AB48" s="105">
        <v>0.4</v>
      </c>
      <c r="AC48" s="198">
        <v>1806472.88</v>
      </c>
      <c r="AD48" s="106">
        <f t="shared" ref="AD48" si="45">AB48*AC48</f>
        <v>722589.152</v>
      </c>
      <c r="AE48" s="106">
        <f t="shared" si="35"/>
        <v>809299.85024000006</v>
      </c>
      <c r="AF48" s="107">
        <v>0.4</v>
      </c>
      <c r="AG48" s="198">
        <v>1806472.88</v>
      </c>
      <c r="AH48" s="106">
        <f t="shared" ref="AH48" si="46">AF48*AG48</f>
        <v>722589.152</v>
      </c>
      <c r="AI48" s="106">
        <f t="shared" si="37"/>
        <v>809299.85024000006</v>
      </c>
      <c r="AJ48" s="108">
        <v>0</v>
      </c>
      <c r="AK48" s="108">
        <v>0</v>
      </c>
      <c r="AL48" s="108">
        <v>0</v>
      </c>
      <c r="AM48" s="108">
        <v>0</v>
      </c>
      <c r="AN48" s="108">
        <v>0</v>
      </c>
      <c r="AO48" s="108">
        <v>0</v>
      </c>
      <c r="AP48" s="108">
        <v>0</v>
      </c>
      <c r="AQ48" s="108">
        <v>0</v>
      </c>
      <c r="AR48" s="108">
        <v>0</v>
      </c>
      <c r="AS48" s="108">
        <v>0</v>
      </c>
      <c r="AT48" s="108">
        <v>0</v>
      </c>
      <c r="AU48" s="108">
        <v>0</v>
      </c>
      <c r="AV48" s="109">
        <f t="shared" si="38"/>
        <v>0.8</v>
      </c>
      <c r="AW48" s="43">
        <v>0</v>
      </c>
      <c r="AX48" s="43">
        <f t="shared" si="28"/>
        <v>0</v>
      </c>
      <c r="AY48" s="110" t="s">
        <v>203</v>
      </c>
      <c r="AZ48" s="111"/>
      <c r="BA48" s="111"/>
      <c r="BB48" s="113"/>
      <c r="BC48" s="112" t="s">
        <v>419</v>
      </c>
      <c r="BD48" s="112" t="s">
        <v>419</v>
      </c>
      <c r="BE48" s="113"/>
      <c r="BF48" s="113"/>
      <c r="BG48" s="113"/>
      <c r="BH48" s="113"/>
      <c r="BI48" s="113"/>
      <c r="BJ48" s="90"/>
      <c r="BK48" s="15">
        <v>14</v>
      </c>
      <c r="BL48" s="169"/>
    </row>
    <row r="49" spans="1:77" s="193" customFormat="1" ht="12.95" customHeight="1" x14ac:dyDescent="0.25">
      <c r="A49" s="187" t="s">
        <v>405</v>
      </c>
      <c r="B49" s="161">
        <v>210000060</v>
      </c>
      <c r="C49" s="161" t="s">
        <v>661</v>
      </c>
      <c r="D49" s="161"/>
      <c r="E49" s="218"/>
      <c r="F49" s="199" t="s">
        <v>416</v>
      </c>
      <c r="G49" s="199" t="s">
        <v>407</v>
      </c>
      <c r="H49" s="199" t="s">
        <v>417</v>
      </c>
      <c r="I49" s="188" t="s">
        <v>143</v>
      </c>
      <c r="J49" s="155" t="s">
        <v>149</v>
      </c>
      <c r="K49" s="188" t="s">
        <v>196</v>
      </c>
      <c r="L49" s="187">
        <v>30</v>
      </c>
      <c r="M49" s="156" t="s">
        <v>197</v>
      </c>
      <c r="N49" s="200" t="s">
        <v>365</v>
      </c>
      <c r="O49" s="155" t="s">
        <v>166</v>
      </c>
      <c r="P49" s="188" t="s">
        <v>125</v>
      </c>
      <c r="Q49" s="187" t="s">
        <v>122</v>
      </c>
      <c r="R49" s="188" t="s">
        <v>200</v>
      </c>
      <c r="S49" s="188" t="s">
        <v>201</v>
      </c>
      <c r="T49" s="187"/>
      <c r="U49" s="187" t="s">
        <v>398</v>
      </c>
      <c r="V49" s="187" t="s">
        <v>146</v>
      </c>
      <c r="W49" s="199">
        <v>30</v>
      </c>
      <c r="X49" s="199">
        <v>60</v>
      </c>
      <c r="Y49" s="159">
        <v>10</v>
      </c>
      <c r="Z49" s="202" t="s">
        <v>409</v>
      </c>
      <c r="AA49" s="186" t="s">
        <v>138</v>
      </c>
      <c r="AB49" s="190">
        <v>0.1</v>
      </c>
      <c r="AC49" s="203">
        <v>1788408.15</v>
      </c>
      <c r="AD49" s="190">
        <v>178840.815</v>
      </c>
      <c r="AE49" s="190">
        <v>200301.71280000001</v>
      </c>
      <c r="AF49" s="190">
        <v>0.4</v>
      </c>
      <c r="AG49" s="190">
        <v>1746787.35</v>
      </c>
      <c r="AH49" s="190">
        <v>698714.94000000006</v>
      </c>
      <c r="AI49" s="190">
        <v>782560.73280000011</v>
      </c>
      <c r="AJ49" s="191">
        <v>0</v>
      </c>
      <c r="AK49" s="191">
        <v>0</v>
      </c>
      <c r="AL49" s="191">
        <v>0</v>
      </c>
      <c r="AM49" s="191">
        <v>0</v>
      </c>
      <c r="AN49" s="191">
        <v>0</v>
      </c>
      <c r="AO49" s="191">
        <v>0</v>
      </c>
      <c r="AP49" s="191">
        <v>0</v>
      </c>
      <c r="AQ49" s="191">
        <v>0</v>
      </c>
      <c r="AR49" s="191">
        <v>0</v>
      </c>
      <c r="AS49" s="191">
        <v>0</v>
      </c>
      <c r="AT49" s="191">
        <v>0</v>
      </c>
      <c r="AU49" s="191">
        <v>0</v>
      </c>
      <c r="AV49" s="191">
        <f t="shared" si="38"/>
        <v>0.5</v>
      </c>
      <c r="AW49" s="190">
        <f t="shared" si="33"/>
        <v>877555.75500000012</v>
      </c>
      <c r="AX49" s="190">
        <f t="shared" si="28"/>
        <v>982862.44560000021</v>
      </c>
      <c r="AY49" s="161" t="s">
        <v>203</v>
      </c>
      <c r="AZ49" s="188"/>
      <c r="BA49" s="188"/>
      <c r="BB49" s="201"/>
      <c r="BC49" s="199" t="s">
        <v>419</v>
      </c>
      <c r="BD49" s="199" t="s">
        <v>419</v>
      </c>
      <c r="BE49" s="201"/>
      <c r="BF49" s="201"/>
      <c r="BG49" s="201"/>
      <c r="BH49" s="201"/>
      <c r="BI49" s="201"/>
      <c r="BJ49" s="90"/>
      <c r="BK49" s="4" t="s">
        <v>653</v>
      </c>
      <c r="BL49" s="192"/>
    </row>
    <row r="50" spans="1:77" s="32" customFormat="1" ht="12.95" customHeight="1" x14ac:dyDescent="0.25">
      <c r="A50" s="69" t="s">
        <v>405</v>
      </c>
      <c r="B50" s="75"/>
      <c r="C50" s="195" t="s">
        <v>471</v>
      </c>
      <c r="D50" s="75"/>
      <c r="E50" s="217"/>
      <c r="F50" s="71" t="s">
        <v>411</v>
      </c>
      <c r="G50" s="71" t="s">
        <v>407</v>
      </c>
      <c r="H50" s="12" t="s">
        <v>412</v>
      </c>
      <c r="I50" s="26" t="s">
        <v>143</v>
      </c>
      <c r="J50" s="1" t="s">
        <v>149</v>
      </c>
      <c r="K50" s="26" t="s">
        <v>196</v>
      </c>
      <c r="L50" s="25">
        <v>30</v>
      </c>
      <c r="M50" s="72" t="s">
        <v>197</v>
      </c>
      <c r="N50" s="73" t="s">
        <v>365</v>
      </c>
      <c r="O50" s="25" t="s">
        <v>126</v>
      </c>
      <c r="P50" s="26" t="s">
        <v>125</v>
      </c>
      <c r="Q50" s="25" t="s">
        <v>122</v>
      </c>
      <c r="R50" s="26" t="s">
        <v>200</v>
      </c>
      <c r="S50" s="26" t="s">
        <v>201</v>
      </c>
      <c r="T50" s="25"/>
      <c r="U50" s="25" t="s">
        <v>398</v>
      </c>
      <c r="V50" s="25" t="s">
        <v>146</v>
      </c>
      <c r="W50" s="9">
        <v>30</v>
      </c>
      <c r="X50" s="9">
        <v>60</v>
      </c>
      <c r="Y50" s="17">
        <v>10</v>
      </c>
      <c r="Z50" s="89" t="s">
        <v>409</v>
      </c>
      <c r="AA50" s="5" t="s">
        <v>138</v>
      </c>
      <c r="AB50" s="74">
        <v>0.55000000000000004</v>
      </c>
      <c r="AC50" s="196">
        <v>2806264.89</v>
      </c>
      <c r="AD50" s="74">
        <f t="shared" si="34"/>
        <v>1543445.6895000001</v>
      </c>
      <c r="AE50" s="74">
        <f t="shared" si="35"/>
        <v>1728659.1722400002</v>
      </c>
      <c r="AF50" s="74">
        <v>0.55000000000000004</v>
      </c>
      <c r="AG50" s="196">
        <v>2806264.9</v>
      </c>
      <c r="AH50" s="74">
        <f t="shared" si="36"/>
        <v>1543445.6950000001</v>
      </c>
      <c r="AI50" s="74">
        <f t="shared" si="37"/>
        <v>1728659.1784000003</v>
      </c>
      <c r="AJ50" s="20">
        <v>0</v>
      </c>
      <c r="AK50" s="20">
        <v>0</v>
      </c>
      <c r="AL50" s="20">
        <v>0</v>
      </c>
      <c r="AM50" s="20">
        <v>0</v>
      </c>
      <c r="AN50" s="20">
        <v>0</v>
      </c>
      <c r="AO50" s="20">
        <v>0</v>
      </c>
      <c r="AP50" s="20">
        <v>0</v>
      </c>
      <c r="AQ50" s="20">
        <v>0</v>
      </c>
      <c r="AR50" s="20">
        <v>0</v>
      </c>
      <c r="AS50" s="20">
        <v>0</v>
      </c>
      <c r="AT50" s="20">
        <v>0</v>
      </c>
      <c r="AU50" s="20">
        <v>0</v>
      </c>
      <c r="AV50" s="67">
        <f t="shared" si="38"/>
        <v>1.1000000000000001</v>
      </c>
      <c r="AW50" s="43">
        <v>0</v>
      </c>
      <c r="AX50" s="43">
        <f t="shared" si="28"/>
        <v>0</v>
      </c>
      <c r="AY50" s="4" t="s">
        <v>203</v>
      </c>
      <c r="AZ50" s="26"/>
      <c r="BA50" s="26"/>
      <c r="BB50" s="46"/>
      <c r="BC50" s="12" t="s">
        <v>420</v>
      </c>
      <c r="BD50" s="12" t="s">
        <v>420</v>
      </c>
      <c r="BE50" s="46"/>
      <c r="BF50" s="46"/>
      <c r="BG50" s="46"/>
      <c r="BH50" s="46"/>
      <c r="BI50" s="46"/>
      <c r="BJ50" s="90"/>
      <c r="BK50" s="46"/>
      <c r="BL50" s="169"/>
      <c r="BM50" s="168"/>
      <c r="BN50" s="46"/>
      <c r="BO50" s="46"/>
      <c r="BP50" s="46"/>
      <c r="BQ50" s="46"/>
      <c r="BR50" s="46"/>
      <c r="BS50" s="46"/>
      <c r="BT50" s="46"/>
      <c r="BU50" s="46"/>
      <c r="BV50" s="46"/>
      <c r="BW50" s="46"/>
      <c r="BX50" s="46"/>
      <c r="BY50" s="46"/>
    </row>
    <row r="51" spans="1:77" s="32" customFormat="1" ht="12.95" customHeight="1" x14ac:dyDescent="0.25">
      <c r="A51" s="69" t="s">
        <v>405</v>
      </c>
      <c r="B51" s="114"/>
      <c r="C51" s="197" t="s">
        <v>554</v>
      </c>
      <c r="D51" s="114"/>
      <c r="E51" s="217"/>
      <c r="F51" s="71" t="s">
        <v>411</v>
      </c>
      <c r="G51" s="71" t="s">
        <v>407</v>
      </c>
      <c r="H51" s="12" t="s">
        <v>412</v>
      </c>
      <c r="I51" s="26" t="s">
        <v>143</v>
      </c>
      <c r="J51" s="1" t="s">
        <v>149</v>
      </c>
      <c r="K51" s="26" t="s">
        <v>196</v>
      </c>
      <c r="L51" s="25">
        <v>30</v>
      </c>
      <c r="M51" s="72" t="s">
        <v>197</v>
      </c>
      <c r="N51" s="73" t="s">
        <v>365</v>
      </c>
      <c r="O51" s="1" t="s">
        <v>166</v>
      </c>
      <c r="P51" s="26" t="s">
        <v>125</v>
      </c>
      <c r="Q51" s="25" t="s">
        <v>122</v>
      </c>
      <c r="R51" s="26" t="s">
        <v>200</v>
      </c>
      <c r="S51" s="26" t="s">
        <v>201</v>
      </c>
      <c r="T51" s="25"/>
      <c r="U51" s="25" t="s">
        <v>398</v>
      </c>
      <c r="V51" s="25" t="s">
        <v>146</v>
      </c>
      <c r="W51" s="9">
        <v>30</v>
      </c>
      <c r="X51" s="9">
        <v>60</v>
      </c>
      <c r="Y51" s="17">
        <v>10</v>
      </c>
      <c r="Z51" s="89" t="s">
        <v>409</v>
      </c>
      <c r="AA51" s="5" t="s">
        <v>138</v>
      </c>
      <c r="AB51" s="105">
        <v>0.55000000000000004</v>
      </c>
      <c r="AC51" s="198">
        <v>2806264.89</v>
      </c>
      <c r="AD51" s="106">
        <f t="shared" ref="AD51" si="47">AB51*AC51</f>
        <v>1543445.6895000001</v>
      </c>
      <c r="AE51" s="106">
        <f t="shared" si="35"/>
        <v>1728659.1722400002</v>
      </c>
      <c r="AF51" s="107">
        <v>0.55000000000000004</v>
      </c>
      <c r="AG51" s="198">
        <v>2806264.9</v>
      </c>
      <c r="AH51" s="106">
        <f t="shared" ref="AH51" si="48">AF51*AG51</f>
        <v>1543445.6950000001</v>
      </c>
      <c r="AI51" s="106">
        <f t="shared" si="37"/>
        <v>1728659.1784000003</v>
      </c>
      <c r="AJ51" s="108">
        <v>0</v>
      </c>
      <c r="AK51" s="108">
        <v>0</v>
      </c>
      <c r="AL51" s="108">
        <v>0</v>
      </c>
      <c r="AM51" s="108">
        <v>0</v>
      </c>
      <c r="AN51" s="108">
        <v>0</v>
      </c>
      <c r="AO51" s="108">
        <v>0</v>
      </c>
      <c r="AP51" s="108">
        <v>0</v>
      </c>
      <c r="AQ51" s="108">
        <v>0</v>
      </c>
      <c r="AR51" s="108">
        <v>0</v>
      </c>
      <c r="AS51" s="108">
        <v>0</v>
      </c>
      <c r="AT51" s="108">
        <v>0</v>
      </c>
      <c r="AU51" s="108">
        <v>0</v>
      </c>
      <c r="AV51" s="109">
        <f t="shared" si="38"/>
        <v>1.1000000000000001</v>
      </c>
      <c r="AW51" s="43">
        <v>0</v>
      </c>
      <c r="AX51" s="43">
        <f t="shared" si="28"/>
        <v>0</v>
      </c>
      <c r="AY51" s="110" t="s">
        <v>203</v>
      </c>
      <c r="AZ51" s="111"/>
      <c r="BA51" s="111"/>
      <c r="BB51" s="113"/>
      <c r="BC51" s="112" t="s">
        <v>420</v>
      </c>
      <c r="BD51" s="112" t="s">
        <v>420</v>
      </c>
      <c r="BE51" s="113"/>
      <c r="BF51" s="113"/>
      <c r="BG51" s="113"/>
      <c r="BH51" s="113"/>
      <c r="BI51" s="113"/>
      <c r="BJ51" s="90"/>
      <c r="BK51" s="15">
        <v>14</v>
      </c>
      <c r="BL51" s="169"/>
    </row>
    <row r="52" spans="1:77" s="193" customFormat="1" ht="12.95" customHeight="1" x14ac:dyDescent="0.25">
      <c r="A52" s="187" t="s">
        <v>405</v>
      </c>
      <c r="B52" s="161">
        <v>210000061</v>
      </c>
      <c r="C52" s="161" t="s">
        <v>662</v>
      </c>
      <c r="D52" s="161"/>
      <c r="E52" s="218"/>
      <c r="F52" s="199" t="s">
        <v>411</v>
      </c>
      <c r="G52" s="199" t="s">
        <v>407</v>
      </c>
      <c r="H52" s="199" t="s">
        <v>412</v>
      </c>
      <c r="I52" s="188" t="s">
        <v>143</v>
      </c>
      <c r="J52" s="155" t="s">
        <v>149</v>
      </c>
      <c r="K52" s="188" t="s">
        <v>196</v>
      </c>
      <c r="L52" s="187">
        <v>30</v>
      </c>
      <c r="M52" s="156" t="s">
        <v>197</v>
      </c>
      <c r="N52" s="200" t="s">
        <v>365</v>
      </c>
      <c r="O52" s="155" t="s">
        <v>166</v>
      </c>
      <c r="P52" s="188" t="s">
        <v>125</v>
      </c>
      <c r="Q52" s="187" t="s">
        <v>122</v>
      </c>
      <c r="R52" s="188" t="s">
        <v>200</v>
      </c>
      <c r="S52" s="188" t="s">
        <v>201</v>
      </c>
      <c r="T52" s="187"/>
      <c r="U52" s="187" t="s">
        <v>398</v>
      </c>
      <c r="V52" s="187" t="s">
        <v>146</v>
      </c>
      <c r="W52" s="199">
        <v>30</v>
      </c>
      <c r="X52" s="199">
        <v>60</v>
      </c>
      <c r="Y52" s="159">
        <v>10</v>
      </c>
      <c r="Z52" s="202" t="s">
        <v>409</v>
      </c>
      <c r="AA52" s="186" t="s">
        <v>138</v>
      </c>
      <c r="AB52" s="190">
        <v>0</v>
      </c>
      <c r="AC52" s="203">
        <v>2806264.89</v>
      </c>
      <c r="AD52" s="190">
        <v>0</v>
      </c>
      <c r="AE52" s="190">
        <v>0</v>
      </c>
      <c r="AF52" s="190">
        <v>0.55000000000000004</v>
      </c>
      <c r="AG52" s="190">
        <v>2806264.9</v>
      </c>
      <c r="AH52" s="190">
        <v>1543445.6950000001</v>
      </c>
      <c r="AI52" s="190">
        <v>1728659.1784000003</v>
      </c>
      <c r="AJ52" s="191">
        <v>0</v>
      </c>
      <c r="AK52" s="191">
        <v>0</v>
      </c>
      <c r="AL52" s="191">
        <v>0</v>
      </c>
      <c r="AM52" s="191">
        <v>0</v>
      </c>
      <c r="AN52" s="191">
        <v>0</v>
      </c>
      <c r="AO52" s="191">
        <v>0</v>
      </c>
      <c r="AP52" s="191">
        <v>0</v>
      </c>
      <c r="AQ52" s="191">
        <v>0</v>
      </c>
      <c r="AR52" s="191">
        <v>0</v>
      </c>
      <c r="AS52" s="191">
        <v>0</v>
      </c>
      <c r="AT52" s="191">
        <v>0</v>
      </c>
      <c r="AU52" s="191">
        <v>0</v>
      </c>
      <c r="AV52" s="191">
        <f t="shared" si="38"/>
        <v>0.55000000000000004</v>
      </c>
      <c r="AW52" s="190">
        <f t="shared" si="33"/>
        <v>1543445.6950000001</v>
      </c>
      <c r="AX52" s="190">
        <f t="shared" si="28"/>
        <v>1728659.1784000003</v>
      </c>
      <c r="AY52" s="161" t="s">
        <v>203</v>
      </c>
      <c r="AZ52" s="188"/>
      <c r="BA52" s="188"/>
      <c r="BB52" s="201"/>
      <c r="BC52" s="199" t="s">
        <v>420</v>
      </c>
      <c r="BD52" s="199" t="s">
        <v>420</v>
      </c>
      <c r="BE52" s="201"/>
      <c r="BF52" s="201"/>
      <c r="BG52" s="201"/>
      <c r="BH52" s="201"/>
      <c r="BI52" s="201"/>
      <c r="BJ52" s="90"/>
      <c r="BK52" s="4" t="s">
        <v>653</v>
      </c>
      <c r="BL52" s="192"/>
    </row>
    <row r="53" spans="1:77" s="32" customFormat="1" ht="12.95" customHeight="1" x14ac:dyDescent="0.25">
      <c r="A53" s="69" t="s">
        <v>405</v>
      </c>
      <c r="B53" s="75"/>
      <c r="C53" s="195" t="s">
        <v>472</v>
      </c>
      <c r="D53" s="75"/>
      <c r="E53" s="217"/>
      <c r="F53" s="71" t="s">
        <v>411</v>
      </c>
      <c r="G53" s="71" t="s">
        <v>407</v>
      </c>
      <c r="H53" s="12" t="s">
        <v>412</v>
      </c>
      <c r="I53" s="26" t="s">
        <v>143</v>
      </c>
      <c r="J53" s="1" t="s">
        <v>149</v>
      </c>
      <c r="K53" s="26" t="s">
        <v>196</v>
      </c>
      <c r="L53" s="25">
        <v>30</v>
      </c>
      <c r="M53" s="72" t="s">
        <v>197</v>
      </c>
      <c r="N53" s="73" t="s">
        <v>365</v>
      </c>
      <c r="O53" s="25" t="s">
        <v>126</v>
      </c>
      <c r="P53" s="26" t="s">
        <v>125</v>
      </c>
      <c r="Q53" s="25" t="s">
        <v>122</v>
      </c>
      <c r="R53" s="26" t="s">
        <v>200</v>
      </c>
      <c r="S53" s="26" t="s">
        <v>201</v>
      </c>
      <c r="T53" s="25"/>
      <c r="U53" s="25" t="s">
        <v>398</v>
      </c>
      <c r="V53" s="25" t="s">
        <v>146</v>
      </c>
      <c r="W53" s="9">
        <v>30</v>
      </c>
      <c r="X53" s="9">
        <v>60</v>
      </c>
      <c r="Y53" s="17">
        <v>10</v>
      </c>
      <c r="Z53" s="89" t="s">
        <v>409</v>
      </c>
      <c r="AA53" s="5" t="s">
        <v>138</v>
      </c>
      <c r="AB53" s="74">
        <v>1</v>
      </c>
      <c r="AC53" s="196">
        <v>503538.94</v>
      </c>
      <c r="AD53" s="74">
        <f t="shared" si="34"/>
        <v>503538.94</v>
      </c>
      <c r="AE53" s="74">
        <f t="shared" si="35"/>
        <v>563963.6128</v>
      </c>
      <c r="AF53" s="74">
        <v>1</v>
      </c>
      <c r="AG53" s="196">
        <v>503538.94</v>
      </c>
      <c r="AH53" s="74">
        <f t="shared" si="36"/>
        <v>503538.94</v>
      </c>
      <c r="AI53" s="74">
        <f t="shared" si="37"/>
        <v>563963.6128</v>
      </c>
      <c r="AJ53" s="20">
        <v>0</v>
      </c>
      <c r="AK53" s="20">
        <v>0</v>
      </c>
      <c r="AL53" s="20">
        <v>0</v>
      </c>
      <c r="AM53" s="20">
        <v>0</v>
      </c>
      <c r="AN53" s="20">
        <v>0</v>
      </c>
      <c r="AO53" s="20">
        <v>0</v>
      </c>
      <c r="AP53" s="20">
        <v>0</v>
      </c>
      <c r="AQ53" s="20">
        <v>0</v>
      </c>
      <c r="AR53" s="20">
        <v>0</v>
      </c>
      <c r="AS53" s="20">
        <v>0</v>
      </c>
      <c r="AT53" s="20">
        <v>0</v>
      </c>
      <c r="AU53" s="20">
        <v>0</v>
      </c>
      <c r="AV53" s="67">
        <f t="shared" si="38"/>
        <v>2</v>
      </c>
      <c r="AW53" s="43">
        <v>0</v>
      </c>
      <c r="AX53" s="43">
        <f t="shared" si="28"/>
        <v>0</v>
      </c>
      <c r="AY53" s="4" t="s">
        <v>203</v>
      </c>
      <c r="AZ53" s="26"/>
      <c r="BA53" s="26"/>
      <c r="BB53" s="46"/>
      <c r="BC53" s="12" t="s">
        <v>421</v>
      </c>
      <c r="BD53" s="12" t="s">
        <v>421</v>
      </c>
      <c r="BE53" s="46"/>
      <c r="BF53" s="46"/>
      <c r="BG53" s="46"/>
      <c r="BH53" s="46"/>
      <c r="BI53" s="46"/>
      <c r="BJ53" s="90"/>
      <c r="BK53" s="46"/>
      <c r="BL53" s="169"/>
      <c r="BM53" s="168"/>
      <c r="BN53" s="46"/>
      <c r="BO53" s="46"/>
      <c r="BP53" s="46"/>
      <c r="BQ53" s="46"/>
      <c r="BR53" s="46"/>
      <c r="BS53" s="46"/>
      <c r="BT53" s="46"/>
      <c r="BU53" s="46"/>
      <c r="BV53" s="46"/>
      <c r="BW53" s="46"/>
      <c r="BX53" s="46"/>
      <c r="BY53" s="46"/>
    </row>
    <row r="54" spans="1:77" s="32" customFormat="1" ht="12.95" customHeight="1" x14ac:dyDescent="0.25">
      <c r="A54" s="69" t="s">
        <v>405</v>
      </c>
      <c r="B54" s="114"/>
      <c r="C54" s="197" t="s">
        <v>555</v>
      </c>
      <c r="D54" s="114"/>
      <c r="E54" s="217"/>
      <c r="F54" s="71" t="s">
        <v>411</v>
      </c>
      <c r="G54" s="71" t="s">
        <v>407</v>
      </c>
      <c r="H54" s="12" t="s">
        <v>412</v>
      </c>
      <c r="I54" s="26" t="s">
        <v>143</v>
      </c>
      <c r="J54" s="1" t="s">
        <v>149</v>
      </c>
      <c r="K54" s="26" t="s">
        <v>196</v>
      </c>
      <c r="L54" s="25">
        <v>30</v>
      </c>
      <c r="M54" s="72" t="s">
        <v>197</v>
      </c>
      <c r="N54" s="73" t="s">
        <v>365</v>
      </c>
      <c r="O54" s="1" t="s">
        <v>166</v>
      </c>
      <c r="P54" s="26" t="s">
        <v>125</v>
      </c>
      <c r="Q54" s="25" t="s">
        <v>122</v>
      </c>
      <c r="R54" s="26" t="s">
        <v>200</v>
      </c>
      <c r="S54" s="26" t="s">
        <v>201</v>
      </c>
      <c r="T54" s="25"/>
      <c r="U54" s="25" t="s">
        <v>398</v>
      </c>
      <c r="V54" s="25" t="s">
        <v>146</v>
      </c>
      <c r="W54" s="9">
        <v>30</v>
      </c>
      <c r="X54" s="9">
        <v>60</v>
      </c>
      <c r="Y54" s="17">
        <v>10</v>
      </c>
      <c r="Z54" s="89" t="s">
        <v>409</v>
      </c>
      <c r="AA54" s="5" t="s">
        <v>138</v>
      </c>
      <c r="AB54" s="105">
        <v>1</v>
      </c>
      <c r="AC54" s="198">
        <v>503538.94</v>
      </c>
      <c r="AD54" s="106">
        <f t="shared" ref="AD54" si="49">AB54*AC54</f>
        <v>503538.94</v>
      </c>
      <c r="AE54" s="106">
        <f t="shared" si="35"/>
        <v>563963.6128</v>
      </c>
      <c r="AF54" s="107">
        <v>1</v>
      </c>
      <c r="AG54" s="198">
        <v>503538.94</v>
      </c>
      <c r="AH54" s="106">
        <f t="shared" ref="AH54" si="50">AF54*AG54</f>
        <v>503538.94</v>
      </c>
      <c r="AI54" s="106">
        <f t="shared" si="37"/>
        <v>563963.6128</v>
      </c>
      <c r="AJ54" s="108">
        <v>0</v>
      </c>
      <c r="AK54" s="108">
        <v>0</v>
      </c>
      <c r="AL54" s="108">
        <v>0</v>
      </c>
      <c r="AM54" s="108">
        <v>0</v>
      </c>
      <c r="AN54" s="108">
        <v>0</v>
      </c>
      <c r="AO54" s="108">
        <v>0</v>
      </c>
      <c r="AP54" s="108">
        <v>0</v>
      </c>
      <c r="AQ54" s="108">
        <v>0</v>
      </c>
      <c r="AR54" s="108">
        <v>0</v>
      </c>
      <c r="AS54" s="108">
        <v>0</v>
      </c>
      <c r="AT54" s="108">
        <v>0</v>
      </c>
      <c r="AU54" s="108">
        <v>0</v>
      </c>
      <c r="AV54" s="109">
        <f t="shared" si="38"/>
        <v>2</v>
      </c>
      <c r="AW54" s="43">
        <v>0</v>
      </c>
      <c r="AX54" s="43">
        <f t="shared" si="28"/>
        <v>0</v>
      </c>
      <c r="AY54" s="110" t="s">
        <v>203</v>
      </c>
      <c r="AZ54" s="111"/>
      <c r="BA54" s="111"/>
      <c r="BB54" s="113"/>
      <c r="BC54" s="112" t="s">
        <v>421</v>
      </c>
      <c r="BD54" s="112" t="s">
        <v>421</v>
      </c>
      <c r="BE54" s="113"/>
      <c r="BF54" s="113"/>
      <c r="BG54" s="113"/>
      <c r="BH54" s="113"/>
      <c r="BI54" s="113"/>
      <c r="BJ54" s="90"/>
      <c r="BK54" s="15">
        <v>14</v>
      </c>
      <c r="BL54" s="169"/>
    </row>
    <row r="55" spans="1:77" s="193" customFormat="1" ht="12.95" customHeight="1" x14ac:dyDescent="0.25">
      <c r="A55" s="187" t="s">
        <v>405</v>
      </c>
      <c r="B55" s="161">
        <v>210000062</v>
      </c>
      <c r="C55" s="161" t="s">
        <v>663</v>
      </c>
      <c r="D55" s="161"/>
      <c r="E55" s="218"/>
      <c r="F55" s="199" t="s">
        <v>411</v>
      </c>
      <c r="G55" s="199" t="s">
        <v>407</v>
      </c>
      <c r="H55" s="199" t="s">
        <v>412</v>
      </c>
      <c r="I55" s="188" t="s">
        <v>143</v>
      </c>
      <c r="J55" s="155" t="s">
        <v>149</v>
      </c>
      <c r="K55" s="188" t="s">
        <v>196</v>
      </c>
      <c r="L55" s="187">
        <v>30</v>
      </c>
      <c r="M55" s="156" t="s">
        <v>197</v>
      </c>
      <c r="N55" s="200" t="s">
        <v>365</v>
      </c>
      <c r="O55" s="155" t="s">
        <v>166</v>
      </c>
      <c r="P55" s="188" t="s">
        <v>125</v>
      </c>
      <c r="Q55" s="187" t="s">
        <v>122</v>
      </c>
      <c r="R55" s="188" t="s">
        <v>200</v>
      </c>
      <c r="S55" s="188" t="s">
        <v>201</v>
      </c>
      <c r="T55" s="187"/>
      <c r="U55" s="187" t="s">
        <v>398</v>
      </c>
      <c r="V55" s="187" t="s">
        <v>146</v>
      </c>
      <c r="W55" s="199">
        <v>30</v>
      </c>
      <c r="X55" s="199">
        <v>60</v>
      </c>
      <c r="Y55" s="159">
        <v>10</v>
      </c>
      <c r="Z55" s="202" t="s">
        <v>409</v>
      </c>
      <c r="AA55" s="186" t="s">
        <v>138</v>
      </c>
      <c r="AB55" s="190">
        <v>0.6</v>
      </c>
      <c r="AC55" s="203">
        <v>498503.55</v>
      </c>
      <c r="AD55" s="190">
        <v>299102.13</v>
      </c>
      <c r="AE55" s="190">
        <v>334994.38560000004</v>
      </c>
      <c r="AF55" s="190">
        <v>1</v>
      </c>
      <c r="AG55" s="190">
        <v>503538.94</v>
      </c>
      <c r="AH55" s="190">
        <v>503538.94</v>
      </c>
      <c r="AI55" s="190">
        <v>563963.6128</v>
      </c>
      <c r="AJ55" s="191">
        <v>0</v>
      </c>
      <c r="AK55" s="191">
        <v>0</v>
      </c>
      <c r="AL55" s="191">
        <v>0</v>
      </c>
      <c r="AM55" s="191">
        <v>0</v>
      </c>
      <c r="AN55" s="191">
        <v>0</v>
      </c>
      <c r="AO55" s="191">
        <v>0</v>
      </c>
      <c r="AP55" s="191">
        <v>0</v>
      </c>
      <c r="AQ55" s="191">
        <v>0</v>
      </c>
      <c r="AR55" s="191">
        <v>0</v>
      </c>
      <c r="AS55" s="191">
        <v>0</v>
      </c>
      <c r="AT55" s="191">
        <v>0</v>
      </c>
      <c r="AU55" s="191">
        <v>0</v>
      </c>
      <c r="AV55" s="191">
        <f t="shared" si="38"/>
        <v>1.6</v>
      </c>
      <c r="AW55" s="190">
        <f t="shared" si="33"/>
        <v>802641.07000000007</v>
      </c>
      <c r="AX55" s="190">
        <f t="shared" si="28"/>
        <v>898957.99840000016</v>
      </c>
      <c r="AY55" s="161" t="s">
        <v>203</v>
      </c>
      <c r="AZ55" s="188"/>
      <c r="BA55" s="188"/>
      <c r="BB55" s="201"/>
      <c r="BC55" s="199" t="s">
        <v>421</v>
      </c>
      <c r="BD55" s="199" t="s">
        <v>421</v>
      </c>
      <c r="BE55" s="201"/>
      <c r="BF55" s="201"/>
      <c r="BG55" s="201"/>
      <c r="BH55" s="201"/>
      <c r="BI55" s="201"/>
      <c r="BJ55" s="90"/>
      <c r="BK55" s="4" t="s">
        <v>653</v>
      </c>
      <c r="BL55" s="192"/>
    </row>
    <row r="56" spans="1:77" s="32" customFormat="1" ht="12.95" customHeight="1" x14ac:dyDescent="0.25">
      <c r="A56" s="69" t="s">
        <v>405</v>
      </c>
      <c r="B56" s="75"/>
      <c r="C56" s="195" t="s">
        <v>473</v>
      </c>
      <c r="D56" s="75"/>
      <c r="E56" s="217"/>
      <c r="F56" s="71" t="s">
        <v>411</v>
      </c>
      <c r="G56" s="71" t="s">
        <v>407</v>
      </c>
      <c r="H56" s="12" t="s">
        <v>412</v>
      </c>
      <c r="I56" s="26" t="s">
        <v>143</v>
      </c>
      <c r="J56" s="1" t="s">
        <v>149</v>
      </c>
      <c r="K56" s="26" t="s">
        <v>196</v>
      </c>
      <c r="L56" s="25">
        <v>30</v>
      </c>
      <c r="M56" s="72" t="s">
        <v>197</v>
      </c>
      <c r="N56" s="73" t="s">
        <v>365</v>
      </c>
      <c r="O56" s="25" t="s">
        <v>126</v>
      </c>
      <c r="P56" s="26" t="s">
        <v>125</v>
      </c>
      <c r="Q56" s="25" t="s">
        <v>122</v>
      </c>
      <c r="R56" s="26" t="s">
        <v>200</v>
      </c>
      <c r="S56" s="26" t="s">
        <v>201</v>
      </c>
      <c r="T56" s="25"/>
      <c r="U56" s="25" t="s">
        <v>398</v>
      </c>
      <c r="V56" s="25" t="s">
        <v>146</v>
      </c>
      <c r="W56" s="9">
        <v>30</v>
      </c>
      <c r="X56" s="9">
        <v>60</v>
      </c>
      <c r="Y56" s="17">
        <v>10</v>
      </c>
      <c r="Z56" s="89" t="s">
        <v>409</v>
      </c>
      <c r="AA56" s="5" t="s">
        <v>138</v>
      </c>
      <c r="AB56" s="74">
        <v>0.25</v>
      </c>
      <c r="AC56" s="196">
        <v>7223406.04</v>
      </c>
      <c r="AD56" s="74">
        <f t="shared" si="34"/>
        <v>1805851.51</v>
      </c>
      <c r="AE56" s="74">
        <f t="shared" si="35"/>
        <v>2022553.6912000002</v>
      </c>
      <c r="AF56" s="74">
        <v>0.25</v>
      </c>
      <c r="AG56" s="196">
        <v>7223406.04</v>
      </c>
      <c r="AH56" s="74">
        <f t="shared" si="36"/>
        <v>1805851.51</v>
      </c>
      <c r="AI56" s="74">
        <f t="shared" si="37"/>
        <v>2022553.6912000002</v>
      </c>
      <c r="AJ56" s="20">
        <v>0</v>
      </c>
      <c r="AK56" s="20">
        <v>0</v>
      </c>
      <c r="AL56" s="20">
        <v>0</v>
      </c>
      <c r="AM56" s="20">
        <v>0</v>
      </c>
      <c r="AN56" s="20">
        <v>0</v>
      </c>
      <c r="AO56" s="20">
        <v>0</v>
      </c>
      <c r="AP56" s="20">
        <v>0</v>
      </c>
      <c r="AQ56" s="20">
        <v>0</v>
      </c>
      <c r="AR56" s="20">
        <v>0</v>
      </c>
      <c r="AS56" s="20">
        <v>0</v>
      </c>
      <c r="AT56" s="20">
        <v>0</v>
      </c>
      <c r="AU56" s="20">
        <v>0</v>
      </c>
      <c r="AV56" s="67">
        <f t="shared" si="38"/>
        <v>0.5</v>
      </c>
      <c r="AW56" s="43">
        <v>0</v>
      </c>
      <c r="AX56" s="43">
        <f t="shared" si="28"/>
        <v>0</v>
      </c>
      <c r="AY56" s="4" t="s">
        <v>203</v>
      </c>
      <c r="AZ56" s="26"/>
      <c r="BA56" s="26"/>
      <c r="BB56" s="46"/>
      <c r="BC56" s="12" t="s">
        <v>422</v>
      </c>
      <c r="BD56" s="12" t="s">
        <v>422</v>
      </c>
      <c r="BE56" s="46"/>
      <c r="BF56" s="46"/>
      <c r="BG56" s="46"/>
      <c r="BH56" s="46"/>
      <c r="BI56" s="46"/>
      <c r="BJ56" s="90"/>
      <c r="BK56" s="46"/>
      <c r="BL56" s="169"/>
      <c r="BM56" s="168"/>
      <c r="BN56" s="46"/>
      <c r="BO56" s="46"/>
      <c r="BP56" s="46"/>
      <c r="BQ56" s="46"/>
      <c r="BR56" s="46"/>
      <c r="BS56" s="46"/>
      <c r="BT56" s="46"/>
      <c r="BU56" s="46"/>
      <c r="BV56" s="46"/>
      <c r="BW56" s="46"/>
      <c r="BX56" s="46"/>
      <c r="BY56" s="46"/>
    </row>
    <row r="57" spans="1:77" s="32" customFormat="1" ht="12.95" customHeight="1" x14ac:dyDescent="0.25">
      <c r="A57" s="69" t="s">
        <v>405</v>
      </c>
      <c r="B57" s="114"/>
      <c r="C57" s="197" t="s">
        <v>556</v>
      </c>
      <c r="D57" s="114"/>
      <c r="E57" s="217"/>
      <c r="F57" s="71" t="s">
        <v>411</v>
      </c>
      <c r="G57" s="71" t="s">
        <v>407</v>
      </c>
      <c r="H57" s="12" t="s">
        <v>412</v>
      </c>
      <c r="I57" s="26" t="s">
        <v>143</v>
      </c>
      <c r="J57" s="1" t="s">
        <v>149</v>
      </c>
      <c r="K57" s="26" t="s">
        <v>196</v>
      </c>
      <c r="L57" s="25">
        <v>30</v>
      </c>
      <c r="M57" s="72" t="s">
        <v>197</v>
      </c>
      <c r="N57" s="73" t="s">
        <v>365</v>
      </c>
      <c r="O57" s="1" t="s">
        <v>166</v>
      </c>
      <c r="P57" s="26" t="s">
        <v>125</v>
      </c>
      <c r="Q57" s="25" t="s">
        <v>122</v>
      </c>
      <c r="R57" s="26" t="s">
        <v>200</v>
      </c>
      <c r="S57" s="26" t="s">
        <v>201</v>
      </c>
      <c r="T57" s="25"/>
      <c r="U57" s="25" t="s">
        <v>398</v>
      </c>
      <c r="V57" s="25" t="s">
        <v>146</v>
      </c>
      <c r="W57" s="9">
        <v>30</v>
      </c>
      <c r="X57" s="9">
        <v>60</v>
      </c>
      <c r="Y57" s="17">
        <v>10</v>
      </c>
      <c r="Z57" s="89" t="s">
        <v>409</v>
      </c>
      <c r="AA57" s="5" t="s">
        <v>138</v>
      </c>
      <c r="AB57" s="105">
        <v>0.25</v>
      </c>
      <c r="AC57" s="198">
        <v>7223406.04</v>
      </c>
      <c r="AD57" s="106">
        <f t="shared" ref="AD57" si="51">AB57*AC57</f>
        <v>1805851.51</v>
      </c>
      <c r="AE57" s="106">
        <f t="shared" si="35"/>
        <v>2022553.6912000002</v>
      </c>
      <c r="AF57" s="107">
        <v>0.25</v>
      </c>
      <c r="AG57" s="198">
        <v>7223406.04</v>
      </c>
      <c r="AH57" s="106">
        <f t="shared" ref="AH57" si="52">AF57*AG57</f>
        <v>1805851.51</v>
      </c>
      <c r="AI57" s="106">
        <f t="shared" si="37"/>
        <v>2022553.6912000002</v>
      </c>
      <c r="AJ57" s="108">
        <v>0</v>
      </c>
      <c r="AK57" s="108">
        <v>0</v>
      </c>
      <c r="AL57" s="108">
        <v>0</v>
      </c>
      <c r="AM57" s="108">
        <v>0</v>
      </c>
      <c r="AN57" s="108">
        <v>0</v>
      </c>
      <c r="AO57" s="108">
        <v>0</v>
      </c>
      <c r="AP57" s="108">
        <v>0</v>
      </c>
      <c r="AQ57" s="108">
        <v>0</v>
      </c>
      <c r="AR57" s="108">
        <v>0</v>
      </c>
      <c r="AS57" s="108">
        <v>0</v>
      </c>
      <c r="AT57" s="108">
        <v>0</v>
      </c>
      <c r="AU57" s="108">
        <v>0</v>
      </c>
      <c r="AV57" s="109">
        <f t="shared" si="38"/>
        <v>0.5</v>
      </c>
      <c r="AW57" s="43">
        <v>0</v>
      </c>
      <c r="AX57" s="43">
        <f t="shared" si="28"/>
        <v>0</v>
      </c>
      <c r="AY57" s="110" t="s">
        <v>203</v>
      </c>
      <c r="AZ57" s="111"/>
      <c r="BA57" s="111"/>
      <c r="BB57" s="113"/>
      <c r="BC57" s="112" t="s">
        <v>422</v>
      </c>
      <c r="BD57" s="112" t="s">
        <v>422</v>
      </c>
      <c r="BE57" s="113"/>
      <c r="BF57" s="113"/>
      <c r="BG57" s="113"/>
      <c r="BH57" s="113"/>
      <c r="BI57" s="113"/>
      <c r="BJ57" s="90"/>
      <c r="BK57" s="15">
        <v>14</v>
      </c>
      <c r="BL57" s="169"/>
    </row>
    <row r="58" spans="1:77" s="193" customFormat="1" ht="12.95" customHeight="1" x14ac:dyDescent="0.25">
      <c r="A58" s="187" t="s">
        <v>405</v>
      </c>
      <c r="B58" s="161">
        <v>210000063</v>
      </c>
      <c r="C58" s="161" t="s">
        <v>664</v>
      </c>
      <c r="D58" s="161"/>
      <c r="E58" s="218"/>
      <c r="F58" s="199" t="s">
        <v>411</v>
      </c>
      <c r="G58" s="199" t="s">
        <v>407</v>
      </c>
      <c r="H58" s="199" t="s">
        <v>412</v>
      </c>
      <c r="I58" s="188" t="s">
        <v>143</v>
      </c>
      <c r="J58" s="155" t="s">
        <v>149</v>
      </c>
      <c r="K58" s="188" t="s">
        <v>196</v>
      </c>
      <c r="L58" s="187">
        <v>30</v>
      </c>
      <c r="M58" s="156" t="s">
        <v>197</v>
      </c>
      <c r="N58" s="200" t="s">
        <v>365</v>
      </c>
      <c r="O58" s="155" t="s">
        <v>166</v>
      </c>
      <c r="P58" s="188" t="s">
        <v>125</v>
      </c>
      <c r="Q58" s="187" t="s">
        <v>122</v>
      </c>
      <c r="R58" s="188" t="s">
        <v>200</v>
      </c>
      <c r="S58" s="188" t="s">
        <v>201</v>
      </c>
      <c r="T58" s="187"/>
      <c r="U58" s="187" t="s">
        <v>398</v>
      </c>
      <c r="V58" s="187" t="s">
        <v>146</v>
      </c>
      <c r="W58" s="199">
        <v>30</v>
      </c>
      <c r="X58" s="199">
        <v>60</v>
      </c>
      <c r="Y58" s="159">
        <v>10</v>
      </c>
      <c r="Z58" s="202" t="s">
        <v>409</v>
      </c>
      <c r="AA58" s="186" t="s">
        <v>138</v>
      </c>
      <c r="AB58" s="190">
        <v>0.25</v>
      </c>
      <c r="AC58" s="203">
        <v>7151171.9699999997</v>
      </c>
      <c r="AD58" s="190">
        <v>1787792.9924999999</v>
      </c>
      <c r="AE58" s="190">
        <v>2002328.1516000002</v>
      </c>
      <c r="AF58" s="190">
        <v>0.25</v>
      </c>
      <c r="AG58" s="190">
        <v>5655193.8399999999</v>
      </c>
      <c r="AH58" s="190">
        <v>1413798.46</v>
      </c>
      <c r="AI58" s="190">
        <v>1583454.2752</v>
      </c>
      <c r="AJ58" s="191">
        <v>0</v>
      </c>
      <c r="AK58" s="191">
        <v>0</v>
      </c>
      <c r="AL58" s="191">
        <v>0</v>
      </c>
      <c r="AM58" s="191">
        <v>0</v>
      </c>
      <c r="AN58" s="191">
        <v>0</v>
      </c>
      <c r="AO58" s="191">
        <v>0</v>
      </c>
      <c r="AP58" s="191">
        <v>0</v>
      </c>
      <c r="AQ58" s="191">
        <v>0</v>
      </c>
      <c r="AR58" s="191">
        <v>0</v>
      </c>
      <c r="AS58" s="191">
        <v>0</v>
      </c>
      <c r="AT58" s="191">
        <v>0</v>
      </c>
      <c r="AU58" s="191">
        <v>0</v>
      </c>
      <c r="AV58" s="191">
        <f t="shared" si="38"/>
        <v>0.5</v>
      </c>
      <c r="AW58" s="190">
        <f t="shared" si="33"/>
        <v>3201591.4524999997</v>
      </c>
      <c r="AX58" s="190">
        <f t="shared" si="28"/>
        <v>3585782.4268</v>
      </c>
      <c r="AY58" s="161" t="s">
        <v>203</v>
      </c>
      <c r="AZ58" s="188"/>
      <c r="BA58" s="188"/>
      <c r="BB58" s="201"/>
      <c r="BC58" s="199" t="s">
        <v>422</v>
      </c>
      <c r="BD58" s="199" t="s">
        <v>422</v>
      </c>
      <c r="BE58" s="201"/>
      <c r="BF58" s="201"/>
      <c r="BG58" s="201"/>
      <c r="BH58" s="201"/>
      <c r="BI58" s="201"/>
      <c r="BJ58" s="90"/>
      <c r="BK58" s="4" t="s">
        <v>653</v>
      </c>
      <c r="BL58" s="192"/>
    </row>
    <row r="59" spans="1:77" s="32" customFormat="1" ht="12.95" customHeight="1" x14ac:dyDescent="0.25">
      <c r="A59" s="69" t="s">
        <v>405</v>
      </c>
      <c r="B59" s="75"/>
      <c r="C59" s="195" t="s">
        <v>474</v>
      </c>
      <c r="D59" s="75"/>
      <c r="E59" s="217"/>
      <c r="F59" s="71" t="s">
        <v>411</v>
      </c>
      <c r="G59" s="71" t="s">
        <v>407</v>
      </c>
      <c r="H59" s="12" t="s">
        <v>412</v>
      </c>
      <c r="I59" s="26" t="s">
        <v>143</v>
      </c>
      <c r="J59" s="1" t="s">
        <v>149</v>
      </c>
      <c r="K59" s="26" t="s">
        <v>196</v>
      </c>
      <c r="L59" s="25">
        <v>30</v>
      </c>
      <c r="M59" s="72" t="s">
        <v>197</v>
      </c>
      <c r="N59" s="73" t="s">
        <v>365</v>
      </c>
      <c r="O59" s="25" t="s">
        <v>126</v>
      </c>
      <c r="P59" s="26" t="s">
        <v>125</v>
      </c>
      <c r="Q59" s="25" t="s">
        <v>122</v>
      </c>
      <c r="R59" s="26" t="s">
        <v>200</v>
      </c>
      <c r="S59" s="26" t="s">
        <v>201</v>
      </c>
      <c r="T59" s="25"/>
      <c r="U59" s="25" t="s">
        <v>398</v>
      </c>
      <c r="V59" s="25" t="s">
        <v>146</v>
      </c>
      <c r="W59" s="9">
        <v>30</v>
      </c>
      <c r="X59" s="9">
        <v>60</v>
      </c>
      <c r="Y59" s="17">
        <v>10</v>
      </c>
      <c r="Z59" s="89" t="s">
        <v>409</v>
      </c>
      <c r="AA59" s="5" t="s">
        <v>138</v>
      </c>
      <c r="AB59" s="74">
        <v>1.1100000000000001</v>
      </c>
      <c r="AC59" s="196">
        <v>752025.34</v>
      </c>
      <c r="AD59" s="74">
        <f t="shared" si="34"/>
        <v>834748.1274</v>
      </c>
      <c r="AE59" s="74">
        <f t="shared" si="35"/>
        <v>934917.90268800012</v>
      </c>
      <c r="AF59" s="74">
        <v>1.1100000000000001</v>
      </c>
      <c r="AG59" s="196">
        <v>752025.34</v>
      </c>
      <c r="AH59" s="74">
        <f t="shared" si="36"/>
        <v>834748.1274</v>
      </c>
      <c r="AI59" s="74">
        <f t="shared" si="37"/>
        <v>934917.90268800012</v>
      </c>
      <c r="AJ59" s="20">
        <v>0</v>
      </c>
      <c r="AK59" s="20">
        <v>0</v>
      </c>
      <c r="AL59" s="20">
        <v>0</v>
      </c>
      <c r="AM59" s="20">
        <v>0</v>
      </c>
      <c r="AN59" s="20">
        <v>0</v>
      </c>
      <c r="AO59" s="20">
        <v>0</v>
      </c>
      <c r="AP59" s="20">
        <v>0</v>
      </c>
      <c r="AQ59" s="20">
        <v>0</v>
      </c>
      <c r="AR59" s="20">
        <v>0</v>
      </c>
      <c r="AS59" s="20">
        <v>0</v>
      </c>
      <c r="AT59" s="20">
        <v>0</v>
      </c>
      <c r="AU59" s="20">
        <v>0</v>
      </c>
      <c r="AV59" s="67">
        <f t="shared" si="38"/>
        <v>2.2200000000000002</v>
      </c>
      <c r="AW59" s="43">
        <v>0</v>
      </c>
      <c r="AX59" s="43">
        <f t="shared" si="28"/>
        <v>0</v>
      </c>
      <c r="AY59" s="4" t="s">
        <v>203</v>
      </c>
      <c r="AZ59" s="26"/>
      <c r="BA59" s="26"/>
      <c r="BB59" s="46"/>
      <c r="BC59" s="12" t="s">
        <v>423</v>
      </c>
      <c r="BD59" s="12" t="s">
        <v>423</v>
      </c>
      <c r="BE59" s="46"/>
      <c r="BF59" s="46"/>
      <c r="BG59" s="46"/>
      <c r="BH59" s="46"/>
      <c r="BI59" s="46"/>
      <c r="BJ59" s="90"/>
      <c r="BK59" s="46"/>
      <c r="BL59" s="169"/>
      <c r="BM59" s="168"/>
      <c r="BN59" s="46"/>
      <c r="BO59" s="46"/>
      <c r="BP59" s="46"/>
      <c r="BQ59" s="46"/>
      <c r="BR59" s="46"/>
      <c r="BS59" s="46"/>
      <c r="BT59" s="46"/>
      <c r="BU59" s="46"/>
      <c r="BV59" s="46"/>
      <c r="BW59" s="46"/>
      <c r="BX59" s="46"/>
      <c r="BY59" s="46"/>
    </row>
    <row r="60" spans="1:77" s="32" customFormat="1" ht="12.95" customHeight="1" x14ac:dyDescent="0.25">
      <c r="A60" s="69" t="s">
        <v>405</v>
      </c>
      <c r="B60" s="114"/>
      <c r="C60" s="197" t="s">
        <v>557</v>
      </c>
      <c r="D60" s="114"/>
      <c r="E60" s="217"/>
      <c r="F60" s="71" t="s">
        <v>411</v>
      </c>
      <c r="G60" s="71" t="s">
        <v>407</v>
      </c>
      <c r="H60" s="12" t="s">
        <v>412</v>
      </c>
      <c r="I60" s="26" t="s">
        <v>143</v>
      </c>
      <c r="J60" s="1" t="s">
        <v>149</v>
      </c>
      <c r="K60" s="26" t="s">
        <v>196</v>
      </c>
      <c r="L60" s="25">
        <v>30</v>
      </c>
      <c r="M60" s="72" t="s">
        <v>197</v>
      </c>
      <c r="N60" s="73" t="s">
        <v>365</v>
      </c>
      <c r="O60" s="1" t="s">
        <v>166</v>
      </c>
      <c r="P60" s="26" t="s">
        <v>125</v>
      </c>
      <c r="Q60" s="25" t="s">
        <v>122</v>
      </c>
      <c r="R60" s="26" t="s">
        <v>200</v>
      </c>
      <c r="S60" s="26" t="s">
        <v>201</v>
      </c>
      <c r="T60" s="25"/>
      <c r="U60" s="25" t="s">
        <v>398</v>
      </c>
      <c r="V60" s="25" t="s">
        <v>146</v>
      </c>
      <c r="W60" s="9">
        <v>30</v>
      </c>
      <c r="X60" s="9">
        <v>60</v>
      </c>
      <c r="Y60" s="17">
        <v>10</v>
      </c>
      <c r="Z60" s="89" t="s">
        <v>409</v>
      </c>
      <c r="AA60" s="5" t="s">
        <v>138</v>
      </c>
      <c r="AB60" s="105">
        <v>1.1100000000000001</v>
      </c>
      <c r="AC60" s="198">
        <v>752025.34</v>
      </c>
      <c r="AD60" s="106">
        <f t="shared" ref="AD60" si="53">AB60*AC60</f>
        <v>834748.1274</v>
      </c>
      <c r="AE60" s="106">
        <f t="shared" si="35"/>
        <v>934917.90268800012</v>
      </c>
      <c r="AF60" s="107">
        <v>1.1100000000000001</v>
      </c>
      <c r="AG60" s="198">
        <v>752025.34</v>
      </c>
      <c r="AH60" s="106">
        <f t="shared" ref="AH60" si="54">AF60*AG60</f>
        <v>834748.1274</v>
      </c>
      <c r="AI60" s="106">
        <f t="shared" si="37"/>
        <v>934917.90268800012</v>
      </c>
      <c r="AJ60" s="108">
        <v>0</v>
      </c>
      <c r="AK60" s="108">
        <v>0</v>
      </c>
      <c r="AL60" s="108">
        <v>0</v>
      </c>
      <c r="AM60" s="108">
        <v>0</v>
      </c>
      <c r="AN60" s="108">
        <v>0</v>
      </c>
      <c r="AO60" s="108">
        <v>0</v>
      </c>
      <c r="AP60" s="108">
        <v>0</v>
      </c>
      <c r="AQ60" s="108">
        <v>0</v>
      </c>
      <c r="AR60" s="108">
        <v>0</v>
      </c>
      <c r="AS60" s="108">
        <v>0</v>
      </c>
      <c r="AT60" s="108">
        <v>0</v>
      </c>
      <c r="AU60" s="108">
        <v>0</v>
      </c>
      <c r="AV60" s="109">
        <f t="shared" si="38"/>
        <v>2.2200000000000002</v>
      </c>
      <c r="AW60" s="43">
        <v>0</v>
      </c>
      <c r="AX60" s="43">
        <f t="shared" si="28"/>
        <v>0</v>
      </c>
      <c r="AY60" s="110" t="s">
        <v>203</v>
      </c>
      <c r="AZ60" s="111"/>
      <c r="BA60" s="111"/>
      <c r="BB60" s="113"/>
      <c r="BC60" s="112" t="s">
        <v>423</v>
      </c>
      <c r="BD60" s="112" t="s">
        <v>423</v>
      </c>
      <c r="BE60" s="113"/>
      <c r="BF60" s="113"/>
      <c r="BG60" s="113"/>
      <c r="BH60" s="113"/>
      <c r="BI60" s="113"/>
      <c r="BJ60" s="90"/>
      <c r="BK60" s="15">
        <v>14</v>
      </c>
      <c r="BL60" s="169"/>
    </row>
    <row r="61" spans="1:77" s="193" customFormat="1" ht="12.95" customHeight="1" x14ac:dyDescent="0.25">
      <c r="A61" s="187" t="s">
        <v>405</v>
      </c>
      <c r="B61" s="161">
        <v>210000064</v>
      </c>
      <c r="C61" s="161" t="s">
        <v>665</v>
      </c>
      <c r="D61" s="161"/>
      <c r="E61" s="218"/>
      <c r="F61" s="199" t="s">
        <v>411</v>
      </c>
      <c r="G61" s="199" t="s">
        <v>407</v>
      </c>
      <c r="H61" s="199" t="s">
        <v>412</v>
      </c>
      <c r="I61" s="188" t="s">
        <v>143</v>
      </c>
      <c r="J61" s="155" t="s">
        <v>149</v>
      </c>
      <c r="K61" s="188" t="s">
        <v>196</v>
      </c>
      <c r="L61" s="187">
        <v>30</v>
      </c>
      <c r="M61" s="156" t="s">
        <v>197</v>
      </c>
      <c r="N61" s="200" t="s">
        <v>365</v>
      </c>
      <c r="O61" s="155" t="s">
        <v>166</v>
      </c>
      <c r="P61" s="188" t="s">
        <v>125</v>
      </c>
      <c r="Q61" s="187" t="s">
        <v>122</v>
      </c>
      <c r="R61" s="188" t="s">
        <v>200</v>
      </c>
      <c r="S61" s="188" t="s">
        <v>201</v>
      </c>
      <c r="T61" s="187"/>
      <c r="U61" s="187" t="s">
        <v>398</v>
      </c>
      <c r="V61" s="187" t="s">
        <v>146</v>
      </c>
      <c r="W61" s="199">
        <v>30</v>
      </c>
      <c r="X61" s="199">
        <v>60</v>
      </c>
      <c r="Y61" s="159">
        <v>10</v>
      </c>
      <c r="Z61" s="202" t="s">
        <v>409</v>
      </c>
      <c r="AA61" s="186" t="s">
        <v>138</v>
      </c>
      <c r="AB61" s="190">
        <v>0.61</v>
      </c>
      <c r="AC61" s="203">
        <v>744505.08</v>
      </c>
      <c r="AD61" s="190">
        <v>454148.09879999998</v>
      </c>
      <c r="AE61" s="190">
        <v>508645.87065600004</v>
      </c>
      <c r="AF61" s="190">
        <v>1.1100000000000001</v>
      </c>
      <c r="AG61" s="190">
        <v>752025.34</v>
      </c>
      <c r="AH61" s="190">
        <v>834748.1274</v>
      </c>
      <c r="AI61" s="190">
        <v>934917.90268800012</v>
      </c>
      <c r="AJ61" s="191">
        <v>0</v>
      </c>
      <c r="AK61" s="191">
        <v>0</v>
      </c>
      <c r="AL61" s="191">
        <v>0</v>
      </c>
      <c r="AM61" s="191">
        <v>0</v>
      </c>
      <c r="AN61" s="191">
        <v>0</v>
      </c>
      <c r="AO61" s="191">
        <v>0</v>
      </c>
      <c r="AP61" s="191">
        <v>0</v>
      </c>
      <c r="AQ61" s="191">
        <v>0</v>
      </c>
      <c r="AR61" s="191">
        <v>0</v>
      </c>
      <c r="AS61" s="191">
        <v>0</v>
      </c>
      <c r="AT61" s="191">
        <v>0</v>
      </c>
      <c r="AU61" s="191">
        <v>0</v>
      </c>
      <c r="AV61" s="191">
        <f t="shared" si="38"/>
        <v>1.7200000000000002</v>
      </c>
      <c r="AW61" s="190">
        <f t="shared" si="33"/>
        <v>1288896.2261999999</v>
      </c>
      <c r="AX61" s="190">
        <f t="shared" si="28"/>
        <v>1443563.7733440001</v>
      </c>
      <c r="AY61" s="161" t="s">
        <v>203</v>
      </c>
      <c r="AZ61" s="188"/>
      <c r="BA61" s="188"/>
      <c r="BB61" s="201"/>
      <c r="BC61" s="199" t="s">
        <v>423</v>
      </c>
      <c r="BD61" s="199" t="s">
        <v>423</v>
      </c>
      <c r="BE61" s="201"/>
      <c r="BF61" s="201"/>
      <c r="BG61" s="201"/>
      <c r="BH61" s="201"/>
      <c r="BI61" s="201"/>
      <c r="BJ61" s="90"/>
      <c r="BK61" s="4" t="s">
        <v>653</v>
      </c>
      <c r="BL61" s="192"/>
    </row>
    <row r="62" spans="1:77" s="32" customFormat="1" ht="12.95" customHeight="1" x14ac:dyDescent="0.25">
      <c r="A62" s="69" t="s">
        <v>405</v>
      </c>
      <c r="B62" s="75"/>
      <c r="C62" s="195" t="s">
        <v>475</v>
      </c>
      <c r="D62" s="75"/>
      <c r="E62" s="217"/>
      <c r="F62" s="71" t="s">
        <v>411</v>
      </c>
      <c r="G62" s="71" t="s">
        <v>407</v>
      </c>
      <c r="H62" s="12" t="s">
        <v>412</v>
      </c>
      <c r="I62" s="26" t="s">
        <v>143</v>
      </c>
      <c r="J62" s="1" t="s">
        <v>149</v>
      </c>
      <c r="K62" s="26" t="s">
        <v>196</v>
      </c>
      <c r="L62" s="25">
        <v>30</v>
      </c>
      <c r="M62" s="72" t="s">
        <v>197</v>
      </c>
      <c r="N62" s="73" t="s">
        <v>365</v>
      </c>
      <c r="O62" s="25" t="s">
        <v>126</v>
      </c>
      <c r="P62" s="26" t="s">
        <v>125</v>
      </c>
      <c r="Q62" s="25" t="s">
        <v>122</v>
      </c>
      <c r="R62" s="26" t="s">
        <v>200</v>
      </c>
      <c r="S62" s="26" t="s">
        <v>201</v>
      </c>
      <c r="T62" s="25"/>
      <c r="U62" s="25" t="s">
        <v>398</v>
      </c>
      <c r="V62" s="25" t="s">
        <v>146</v>
      </c>
      <c r="W62" s="9">
        <v>30</v>
      </c>
      <c r="X62" s="9">
        <v>60</v>
      </c>
      <c r="Y62" s="17">
        <v>10</v>
      </c>
      <c r="Z62" s="89" t="s">
        <v>409</v>
      </c>
      <c r="AA62" s="5" t="s">
        <v>138</v>
      </c>
      <c r="AB62" s="74">
        <v>1.05</v>
      </c>
      <c r="AC62" s="196">
        <v>1782779.54</v>
      </c>
      <c r="AD62" s="74">
        <f t="shared" si="34"/>
        <v>1871918.5170000002</v>
      </c>
      <c r="AE62" s="74">
        <f t="shared" si="35"/>
        <v>2096548.7390400004</v>
      </c>
      <c r="AF62" s="74">
        <v>1.05</v>
      </c>
      <c r="AG62" s="196">
        <v>1782779.54</v>
      </c>
      <c r="AH62" s="74">
        <f t="shared" si="36"/>
        <v>1871918.5170000002</v>
      </c>
      <c r="AI62" s="74">
        <f t="shared" si="37"/>
        <v>2096548.7390400004</v>
      </c>
      <c r="AJ62" s="20">
        <v>0</v>
      </c>
      <c r="AK62" s="20">
        <v>0</v>
      </c>
      <c r="AL62" s="20">
        <v>0</v>
      </c>
      <c r="AM62" s="20">
        <v>0</v>
      </c>
      <c r="AN62" s="20">
        <v>0</v>
      </c>
      <c r="AO62" s="20">
        <v>0</v>
      </c>
      <c r="AP62" s="20">
        <v>0</v>
      </c>
      <c r="AQ62" s="20">
        <v>0</v>
      </c>
      <c r="AR62" s="20">
        <v>0</v>
      </c>
      <c r="AS62" s="20">
        <v>0</v>
      </c>
      <c r="AT62" s="20">
        <v>0</v>
      </c>
      <c r="AU62" s="20">
        <v>0</v>
      </c>
      <c r="AV62" s="67">
        <f t="shared" si="38"/>
        <v>2.1</v>
      </c>
      <c r="AW62" s="43">
        <v>0</v>
      </c>
      <c r="AX62" s="43">
        <f t="shared" si="28"/>
        <v>0</v>
      </c>
      <c r="AY62" s="4" t="s">
        <v>203</v>
      </c>
      <c r="AZ62" s="26"/>
      <c r="BA62" s="26"/>
      <c r="BB62" s="46"/>
      <c r="BC62" s="12" t="s">
        <v>424</v>
      </c>
      <c r="BD62" s="12" t="s">
        <v>424</v>
      </c>
      <c r="BE62" s="46"/>
      <c r="BF62" s="46"/>
      <c r="BG62" s="46"/>
      <c r="BH62" s="46"/>
      <c r="BI62" s="46"/>
      <c r="BJ62" s="90"/>
      <c r="BK62" s="46"/>
      <c r="BL62" s="169"/>
      <c r="BM62" s="168"/>
      <c r="BN62" s="46"/>
      <c r="BO62" s="46"/>
      <c r="BP62" s="46"/>
      <c r="BQ62" s="46"/>
      <c r="BR62" s="46"/>
      <c r="BS62" s="46"/>
      <c r="BT62" s="46"/>
      <c r="BU62" s="46"/>
      <c r="BV62" s="46"/>
      <c r="BW62" s="46"/>
      <c r="BX62" s="46"/>
      <c r="BY62" s="46"/>
    </row>
    <row r="63" spans="1:77" s="32" customFormat="1" ht="12.95" customHeight="1" x14ac:dyDescent="0.25">
      <c r="A63" s="69" t="s">
        <v>405</v>
      </c>
      <c r="B63" s="114"/>
      <c r="C63" s="197" t="s">
        <v>558</v>
      </c>
      <c r="D63" s="114"/>
      <c r="E63" s="217"/>
      <c r="F63" s="71" t="s">
        <v>411</v>
      </c>
      <c r="G63" s="71" t="s">
        <v>407</v>
      </c>
      <c r="H63" s="12" t="s">
        <v>412</v>
      </c>
      <c r="I63" s="26" t="s">
        <v>143</v>
      </c>
      <c r="J63" s="1" t="s">
        <v>149</v>
      </c>
      <c r="K63" s="26" t="s">
        <v>196</v>
      </c>
      <c r="L63" s="25">
        <v>30</v>
      </c>
      <c r="M63" s="72" t="s">
        <v>197</v>
      </c>
      <c r="N63" s="73" t="s">
        <v>365</v>
      </c>
      <c r="O63" s="1" t="s">
        <v>166</v>
      </c>
      <c r="P63" s="26" t="s">
        <v>125</v>
      </c>
      <c r="Q63" s="25" t="s">
        <v>122</v>
      </c>
      <c r="R63" s="26" t="s">
        <v>200</v>
      </c>
      <c r="S63" s="26" t="s">
        <v>201</v>
      </c>
      <c r="T63" s="25"/>
      <c r="U63" s="25" t="s">
        <v>398</v>
      </c>
      <c r="V63" s="25" t="s">
        <v>146</v>
      </c>
      <c r="W63" s="9">
        <v>30</v>
      </c>
      <c r="X63" s="9">
        <v>60</v>
      </c>
      <c r="Y63" s="17">
        <v>10</v>
      </c>
      <c r="Z63" s="89" t="s">
        <v>409</v>
      </c>
      <c r="AA63" s="5" t="s">
        <v>138</v>
      </c>
      <c r="AB63" s="105">
        <v>1.05</v>
      </c>
      <c r="AC63" s="198">
        <v>1782779.54</v>
      </c>
      <c r="AD63" s="106">
        <f t="shared" ref="AD63" si="55">AB63*AC63</f>
        <v>1871918.5170000002</v>
      </c>
      <c r="AE63" s="106">
        <f t="shared" si="35"/>
        <v>2096548.7390400004</v>
      </c>
      <c r="AF63" s="107">
        <v>1.05</v>
      </c>
      <c r="AG63" s="198">
        <v>1782779.54</v>
      </c>
      <c r="AH63" s="106">
        <f t="shared" ref="AH63" si="56">AF63*AG63</f>
        <v>1871918.5170000002</v>
      </c>
      <c r="AI63" s="106">
        <f t="shared" si="37"/>
        <v>2096548.7390400004</v>
      </c>
      <c r="AJ63" s="108">
        <v>0</v>
      </c>
      <c r="AK63" s="108">
        <v>0</v>
      </c>
      <c r="AL63" s="108">
        <v>0</v>
      </c>
      <c r="AM63" s="108">
        <v>0</v>
      </c>
      <c r="AN63" s="108">
        <v>0</v>
      </c>
      <c r="AO63" s="108">
        <v>0</v>
      </c>
      <c r="AP63" s="108">
        <v>0</v>
      </c>
      <c r="AQ63" s="108">
        <v>0</v>
      </c>
      <c r="AR63" s="108">
        <v>0</v>
      </c>
      <c r="AS63" s="108">
        <v>0</v>
      </c>
      <c r="AT63" s="108">
        <v>0</v>
      </c>
      <c r="AU63" s="108">
        <v>0</v>
      </c>
      <c r="AV63" s="109">
        <f t="shared" si="38"/>
        <v>2.1</v>
      </c>
      <c r="AW63" s="43">
        <v>0</v>
      </c>
      <c r="AX63" s="43">
        <f t="shared" si="28"/>
        <v>0</v>
      </c>
      <c r="AY63" s="110" t="s">
        <v>203</v>
      </c>
      <c r="AZ63" s="111"/>
      <c r="BA63" s="111"/>
      <c r="BB63" s="113"/>
      <c r="BC63" s="112" t="s">
        <v>424</v>
      </c>
      <c r="BD63" s="112" t="s">
        <v>424</v>
      </c>
      <c r="BE63" s="113"/>
      <c r="BF63" s="113"/>
      <c r="BG63" s="113"/>
      <c r="BH63" s="113"/>
      <c r="BI63" s="113"/>
      <c r="BJ63" s="90"/>
      <c r="BK63" s="15">
        <v>14</v>
      </c>
      <c r="BL63" s="169"/>
    </row>
    <row r="64" spans="1:77" s="193" customFormat="1" ht="12.95" customHeight="1" x14ac:dyDescent="0.25">
      <c r="A64" s="187" t="s">
        <v>405</v>
      </c>
      <c r="B64" s="161">
        <v>210000067</v>
      </c>
      <c r="C64" s="161" t="s">
        <v>666</v>
      </c>
      <c r="D64" s="161"/>
      <c r="E64" s="218"/>
      <c r="F64" s="199" t="s">
        <v>411</v>
      </c>
      <c r="G64" s="199" t="s">
        <v>407</v>
      </c>
      <c r="H64" s="199" t="s">
        <v>412</v>
      </c>
      <c r="I64" s="188" t="s">
        <v>143</v>
      </c>
      <c r="J64" s="155" t="s">
        <v>149</v>
      </c>
      <c r="K64" s="188" t="s">
        <v>196</v>
      </c>
      <c r="L64" s="187">
        <v>30</v>
      </c>
      <c r="M64" s="156" t="s">
        <v>197</v>
      </c>
      <c r="N64" s="200" t="s">
        <v>365</v>
      </c>
      <c r="O64" s="155" t="s">
        <v>166</v>
      </c>
      <c r="P64" s="188" t="s">
        <v>125</v>
      </c>
      <c r="Q64" s="187" t="s">
        <v>122</v>
      </c>
      <c r="R64" s="188" t="s">
        <v>200</v>
      </c>
      <c r="S64" s="188" t="s">
        <v>201</v>
      </c>
      <c r="T64" s="187"/>
      <c r="U64" s="187" t="s">
        <v>398</v>
      </c>
      <c r="V64" s="187" t="s">
        <v>146</v>
      </c>
      <c r="W64" s="199">
        <v>30</v>
      </c>
      <c r="X64" s="199">
        <v>60</v>
      </c>
      <c r="Y64" s="159">
        <v>10</v>
      </c>
      <c r="Z64" s="202" t="s">
        <v>409</v>
      </c>
      <c r="AA64" s="186" t="s">
        <v>138</v>
      </c>
      <c r="AB64" s="190">
        <v>0.26</v>
      </c>
      <c r="AC64" s="203">
        <v>1764951.74</v>
      </c>
      <c r="AD64" s="190">
        <v>458887.45240000001</v>
      </c>
      <c r="AE64" s="190">
        <v>513953.94668800005</v>
      </c>
      <c r="AF64" s="190">
        <v>1.05</v>
      </c>
      <c r="AG64" s="190">
        <v>1782779.54</v>
      </c>
      <c r="AH64" s="190">
        <v>1871918.5170000002</v>
      </c>
      <c r="AI64" s="190">
        <v>2096548.7390400004</v>
      </c>
      <c r="AJ64" s="191">
        <v>0</v>
      </c>
      <c r="AK64" s="191">
        <v>0</v>
      </c>
      <c r="AL64" s="191">
        <v>0</v>
      </c>
      <c r="AM64" s="191">
        <v>0</v>
      </c>
      <c r="AN64" s="191">
        <v>0</v>
      </c>
      <c r="AO64" s="191">
        <v>0</v>
      </c>
      <c r="AP64" s="191">
        <v>0</v>
      </c>
      <c r="AQ64" s="191">
        <v>0</v>
      </c>
      <c r="AR64" s="191">
        <v>0</v>
      </c>
      <c r="AS64" s="191">
        <v>0</v>
      </c>
      <c r="AT64" s="191">
        <v>0</v>
      </c>
      <c r="AU64" s="191">
        <v>0</v>
      </c>
      <c r="AV64" s="191">
        <f t="shared" si="38"/>
        <v>1.31</v>
      </c>
      <c r="AW64" s="190">
        <f t="shared" si="33"/>
        <v>2330805.9694000003</v>
      </c>
      <c r="AX64" s="190">
        <f t="shared" si="28"/>
        <v>2610502.6857280005</v>
      </c>
      <c r="AY64" s="161" t="s">
        <v>203</v>
      </c>
      <c r="AZ64" s="188"/>
      <c r="BA64" s="188"/>
      <c r="BB64" s="201"/>
      <c r="BC64" s="199" t="s">
        <v>424</v>
      </c>
      <c r="BD64" s="199" t="s">
        <v>424</v>
      </c>
      <c r="BE64" s="201"/>
      <c r="BF64" s="201"/>
      <c r="BG64" s="201"/>
      <c r="BH64" s="201"/>
      <c r="BI64" s="201"/>
      <c r="BJ64" s="90"/>
      <c r="BK64" s="4" t="s">
        <v>653</v>
      </c>
      <c r="BL64" s="192"/>
    </row>
    <row r="65" spans="1:77" s="32" customFormat="1" ht="12.95" customHeight="1" x14ac:dyDescent="0.25">
      <c r="A65" s="69" t="s">
        <v>405</v>
      </c>
      <c r="B65" s="75"/>
      <c r="C65" s="195" t="s">
        <v>476</v>
      </c>
      <c r="D65" s="75"/>
      <c r="E65" s="217"/>
      <c r="F65" s="71" t="s">
        <v>411</v>
      </c>
      <c r="G65" s="71" t="s">
        <v>407</v>
      </c>
      <c r="H65" s="12" t="s">
        <v>412</v>
      </c>
      <c r="I65" s="26" t="s">
        <v>143</v>
      </c>
      <c r="J65" s="1" t="s">
        <v>149</v>
      </c>
      <c r="K65" s="26" t="s">
        <v>196</v>
      </c>
      <c r="L65" s="25">
        <v>30</v>
      </c>
      <c r="M65" s="72" t="s">
        <v>197</v>
      </c>
      <c r="N65" s="73" t="s">
        <v>365</v>
      </c>
      <c r="O65" s="25" t="s">
        <v>126</v>
      </c>
      <c r="P65" s="26" t="s">
        <v>125</v>
      </c>
      <c r="Q65" s="25" t="s">
        <v>122</v>
      </c>
      <c r="R65" s="26" t="s">
        <v>200</v>
      </c>
      <c r="S65" s="26" t="s">
        <v>201</v>
      </c>
      <c r="T65" s="25"/>
      <c r="U65" s="25" t="s">
        <v>398</v>
      </c>
      <c r="V65" s="25" t="s">
        <v>146</v>
      </c>
      <c r="W65" s="9">
        <v>30</v>
      </c>
      <c r="X65" s="9">
        <v>60</v>
      </c>
      <c r="Y65" s="17">
        <v>10</v>
      </c>
      <c r="Z65" s="89" t="s">
        <v>409</v>
      </c>
      <c r="AA65" s="5" t="s">
        <v>138</v>
      </c>
      <c r="AB65" s="74">
        <v>0.88</v>
      </c>
      <c r="AC65" s="196">
        <v>1143376.07</v>
      </c>
      <c r="AD65" s="74">
        <f t="shared" si="34"/>
        <v>1006170.9416</v>
      </c>
      <c r="AE65" s="74">
        <f t="shared" si="35"/>
        <v>1126911.4545920002</v>
      </c>
      <c r="AF65" s="74">
        <v>0.88</v>
      </c>
      <c r="AG65" s="196">
        <v>1143376.07</v>
      </c>
      <c r="AH65" s="74">
        <f t="shared" si="36"/>
        <v>1006170.9416</v>
      </c>
      <c r="AI65" s="74">
        <f t="shared" si="37"/>
        <v>1126911.4545920002</v>
      </c>
      <c r="AJ65" s="20">
        <v>0</v>
      </c>
      <c r="AK65" s="20">
        <v>0</v>
      </c>
      <c r="AL65" s="20">
        <v>0</v>
      </c>
      <c r="AM65" s="20">
        <v>0</v>
      </c>
      <c r="AN65" s="20">
        <v>0</v>
      </c>
      <c r="AO65" s="20">
        <v>0</v>
      </c>
      <c r="AP65" s="20">
        <v>0</v>
      </c>
      <c r="AQ65" s="20">
        <v>0</v>
      </c>
      <c r="AR65" s="20">
        <v>0</v>
      </c>
      <c r="AS65" s="20">
        <v>0</v>
      </c>
      <c r="AT65" s="20">
        <v>0</v>
      </c>
      <c r="AU65" s="20">
        <v>0</v>
      </c>
      <c r="AV65" s="67">
        <f t="shared" si="38"/>
        <v>1.76</v>
      </c>
      <c r="AW65" s="43">
        <v>0</v>
      </c>
      <c r="AX65" s="43">
        <f t="shared" si="28"/>
        <v>0</v>
      </c>
      <c r="AY65" s="4" t="s">
        <v>203</v>
      </c>
      <c r="AZ65" s="26"/>
      <c r="BA65" s="26"/>
      <c r="BB65" s="46"/>
      <c r="BC65" s="12" t="s">
        <v>425</v>
      </c>
      <c r="BD65" s="12" t="s">
        <v>425</v>
      </c>
      <c r="BE65" s="46"/>
      <c r="BF65" s="46"/>
      <c r="BG65" s="46"/>
      <c r="BH65" s="46"/>
      <c r="BI65" s="46"/>
      <c r="BJ65" s="90"/>
      <c r="BK65" s="46"/>
      <c r="BL65" s="169"/>
      <c r="BM65" s="168"/>
      <c r="BN65" s="46"/>
      <c r="BO65" s="46"/>
      <c r="BP65" s="46"/>
      <c r="BQ65" s="46"/>
      <c r="BR65" s="46"/>
      <c r="BS65" s="46"/>
      <c r="BT65" s="46"/>
      <c r="BU65" s="46"/>
      <c r="BV65" s="46"/>
      <c r="BW65" s="46"/>
      <c r="BX65" s="46"/>
      <c r="BY65" s="46"/>
    </row>
    <row r="66" spans="1:77" s="32" customFormat="1" ht="12.95" customHeight="1" x14ac:dyDescent="0.25">
      <c r="A66" s="69" t="s">
        <v>405</v>
      </c>
      <c r="B66" s="114"/>
      <c r="C66" s="197" t="s">
        <v>559</v>
      </c>
      <c r="D66" s="114"/>
      <c r="E66" s="217"/>
      <c r="F66" s="71" t="s">
        <v>411</v>
      </c>
      <c r="G66" s="71" t="s">
        <v>407</v>
      </c>
      <c r="H66" s="12" t="s">
        <v>412</v>
      </c>
      <c r="I66" s="26" t="s">
        <v>143</v>
      </c>
      <c r="J66" s="1" t="s">
        <v>149</v>
      </c>
      <c r="K66" s="26" t="s">
        <v>196</v>
      </c>
      <c r="L66" s="25">
        <v>30</v>
      </c>
      <c r="M66" s="72" t="s">
        <v>197</v>
      </c>
      <c r="N66" s="73" t="s">
        <v>365</v>
      </c>
      <c r="O66" s="1" t="s">
        <v>166</v>
      </c>
      <c r="P66" s="26" t="s">
        <v>125</v>
      </c>
      <c r="Q66" s="25" t="s">
        <v>122</v>
      </c>
      <c r="R66" s="26" t="s">
        <v>200</v>
      </c>
      <c r="S66" s="26" t="s">
        <v>201</v>
      </c>
      <c r="T66" s="25"/>
      <c r="U66" s="25" t="s">
        <v>398</v>
      </c>
      <c r="V66" s="25" t="s">
        <v>146</v>
      </c>
      <c r="W66" s="9">
        <v>30</v>
      </c>
      <c r="X66" s="9">
        <v>60</v>
      </c>
      <c r="Y66" s="17">
        <v>10</v>
      </c>
      <c r="Z66" s="89" t="s">
        <v>409</v>
      </c>
      <c r="AA66" s="5" t="s">
        <v>138</v>
      </c>
      <c r="AB66" s="105">
        <v>0.88</v>
      </c>
      <c r="AC66" s="198">
        <v>1143376.07</v>
      </c>
      <c r="AD66" s="106">
        <f t="shared" ref="AD66" si="57">AB66*AC66</f>
        <v>1006170.9416</v>
      </c>
      <c r="AE66" s="106">
        <f t="shared" si="35"/>
        <v>1126911.4545920002</v>
      </c>
      <c r="AF66" s="107">
        <v>0.88</v>
      </c>
      <c r="AG66" s="198">
        <v>1143376.07</v>
      </c>
      <c r="AH66" s="106">
        <f t="shared" ref="AH66" si="58">AF66*AG66</f>
        <v>1006170.9416</v>
      </c>
      <c r="AI66" s="106">
        <f t="shared" si="37"/>
        <v>1126911.4545920002</v>
      </c>
      <c r="AJ66" s="108">
        <v>0</v>
      </c>
      <c r="AK66" s="108">
        <v>0</v>
      </c>
      <c r="AL66" s="108">
        <v>0</v>
      </c>
      <c r="AM66" s="108">
        <v>0</v>
      </c>
      <c r="AN66" s="108">
        <v>0</v>
      </c>
      <c r="AO66" s="108">
        <v>0</v>
      </c>
      <c r="AP66" s="108">
        <v>0</v>
      </c>
      <c r="AQ66" s="108">
        <v>0</v>
      </c>
      <c r="AR66" s="108">
        <v>0</v>
      </c>
      <c r="AS66" s="108">
        <v>0</v>
      </c>
      <c r="AT66" s="108">
        <v>0</v>
      </c>
      <c r="AU66" s="108">
        <v>0</v>
      </c>
      <c r="AV66" s="109">
        <f t="shared" si="38"/>
        <v>1.76</v>
      </c>
      <c r="AW66" s="43">
        <v>0</v>
      </c>
      <c r="AX66" s="43">
        <f t="shared" si="28"/>
        <v>0</v>
      </c>
      <c r="AY66" s="110" t="s">
        <v>203</v>
      </c>
      <c r="AZ66" s="111"/>
      <c r="BA66" s="111"/>
      <c r="BB66" s="113"/>
      <c r="BC66" s="112" t="s">
        <v>425</v>
      </c>
      <c r="BD66" s="112" t="s">
        <v>425</v>
      </c>
      <c r="BE66" s="113"/>
      <c r="BF66" s="113"/>
      <c r="BG66" s="113"/>
      <c r="BH66" s="113"/>
      <c r="BI66" s="113"/>
      <c r="BJ66" s="90"/>
      <c r="BK66" s="15">
        <v>14</v>
      </c>
      <c r="BL66" s="169"/>
    </row>
    <row r="67" spans="1:77" s="193" customFormat="1" ht="12.95" customHeight="1" x14ac:dyDescent="0.25">
      <c r="A67" s="187" t="s">
        <v>405</v>
      </c>
      <c r="B67" s="161">
        <v>210000070</v>
      </c>
      <c r="C67" s="161" t="s">
        <v>667</v>
      </c>
      <c r="D67" s="161"/>
      <c r="E67" s="218"/>
      <c r="F67" s="199" t="s">
        <v>411</v>
      </c>
      <c r="G67" s="199" t="s">
        <v>407</v>
      </c>
      <c r="H67" s="199" t="s">
        <v>412</v>
      </c>
      <c r="I67" s="188" t="s">
        <v>143</v>
      </c>
      <c r="J67" s="155" t="s">
        <v>149</v>
      </c>
      <c r="K67" s="188" t="s">
        <v>196</v>
      </c>
      <c r="L67" s="187">
        <v>30</v>
      </c>
      <c r="M67" s="156" t="s">
        <v>197</v>
      </c>
      <c r="N67" s="200" t="s">
        <v>365</v>
      </c>
      <c r="O67" s="155" t="s">
        <v>166</v>
      </c>
      <c r="P67" s="188" t="s">
        <v>125</v>
      </c>
      <c r="Q67" s="187" t="s">
        <v>122</v>
      </c>
      <c r="R67" s="188" t="s">
        <v>200</v>
      </c>
      <c r="S67" s="188" t="s">
        <v>201</v>
      </c>
      <c r="T67" s="187"/>
      <c r="U67" s="187" t="s">
        <v>398</v>
      </c>
      <c r="V67" s="187" t="s">
        <v>146</v>
      </c>
      <c r="W67" s="199">
        <v>30</v>
      </c>
      <c r="X67" s="199">
        <v>60</v>
      </c>
      <c r="Y67" s="159">
        <v>10</v>
      </c>
      <c r="Z67" s="202" t="s">
        <v>409</v>
      </c>
      <c r="AA67" s="186" t="s">
        <v>138</v>
      </c>
      <c r="AB67" s="190">
        <v>0.15</v>
      </c>
      <c r="AC67" s="203">
        <v>1131942.31</v>
      </c>
      <c r="AD67" s="190">
        <v>169791.34650000001</v>
      </c>
      <c r="AE67" s="190">
        <v>190166.30808000005</v>
      </c>
      <c r="AF67" s="190">
        <v>0.88</v>
      </c>
      <c r="AG67" s="190">
        <v>1143376.07</v>
      </c>
      <c r="AH67" s="190">
        <v>1006170.9416</v>
      </c>
      <c r="AI67" s="190">
        <v>1126911.4545920002</v>
      </c>
      <c r="AJ67" s="191">
        <v>0</v>
      </c>
      <c r="AK67" s="191">
        <v>0</v>
      </c>
      <c r="AL67" s="191">
        <v>0</v>
      </c>
      <c r="AM67" s="191">
        <v>0</v>
      </c>
      <c r="AN67" s="191">
        <v>0</v>
      </c>
      <c r="AO67" s="191">
        <v>0</v>
      </c>
      <c r="AP67" s="191">
        <v>0</v>
      </c>
      <c r="AQ67" s="191">
        <v>0</v>
      </c>
      <c r="AR67" s="191">
        <v>0</v>
      </c>
      <c r="AS67" s="191">
        <v>0</v>
      </c>
      <c r="AT67" s="191">
        <v>0</v>
      </c>
      <c r="AU67" s="191">
        <v>0</v>
      </c>
      <c r="AV67" s="191">
        <f t="shared" si="38"/>
        <v>1.03</v>
      </c>
      <c r="AW67" s="190">
        <f t="shared" si="33"/>
        <v>1175962.2881</v>
      </c>
      <c r="AX67" s="190">
        <f t="shared" si="28"/>
        <v>1317077.7626720001</v>
      </c>
      <c r="AY67" s="161" t="s">
        <v>203</v>
      </c>
      <c r="AZ67" s="188"/>
      <c r="BA67" s="188"/>
      <c r="BB67" s="201"/>
      <c r="BC67" s="199" t="s">
        <v>425</v>
      </c>
      <c r="BD67" s="199" t="s">
        <v>425</v>
      </c>
      <c r="BE67" s="201"/>
      <c r="BF67" s="201"/>
      <c r="BG67" s="201"/>
      <c r="BH67" s="201"/>
      <c r="BI67" s="201"/>
      <c r="BJ67" s="90"/>
      <c r="BK67" s="4" t="s">
        <v>653</v>
      </c>
      <c r="BL67" s="192"/>
    </row>
    <row r="68" spans="1:77" s="32" customFormat="1" ht="12.95" customHeight="1" x14ac:dyDescent="0.25">
      <c r="A68" s="69" t="s">
        <v>405</v>
      </c>
      <c r="B68" s="75"/>
      <c r="C68" s="195" t="s">
        <v>477</v>
      </c>
      <c r="D68" s="75"/>
      <c r="E68" s="217"/>
      <c r="F68" s="71" t="s">
        <v>426</v>
      </c>
      <c r="G68" s="71" t="s">
        <v>407</v>
      </c>
      <c r="H68" s="12" t="s">
        <v>427</v>
      </c>
      <c r="I68" s="26" t="s">
        <v>143</v>
      </c>
      <c r="J68" s="1" t="s">
        <v>149</v>
      </c>
      <c r="K68" s="26" t="s">
        <v>196</v>
      </c>
      <c r="L68" s="25">
        <v>30</v>
      </c>
      <c r="M68" s="72" t="s">
        <v>197</v>
      </c>
      <c r="N68" s="73" t="s">
        <v>365</v>
      </c>
      <c r="O68" s="25" t="s">
        <v>126</v>
      </c>
      <c r="P68" s="26" t="s">
        <v>125</v>
      </c>
      <c r="Q68" s="25" t="s">
        <v>122</v>
      </c>
      <c r="R68" s="26" t="s">
        <v>200</v>
      </c>
      <c r="S68" s="26" t="s">
        <v>201</v>
      </c>
      <c r="T68" s="25"/>
      <c r="U68" s="25" t="s">
        <v>398</v>
      </c>
      <c r="V68" s="25" t="s">
        <v>146</v>
      </c>
      <c r="W68" s="9">
        <v>30</v>
      </c>
      <c r="X68" s="9">
        <v>60</v>
      </c>
      <c r="Y68" s="17">
        <v>10</v>
      </c>
      <c r="Z68" s="89" t="s">
        <v>409</v>
      </c>
      <c r="AA68" s="5" t="s">
        <v>138</v>
      </c>
      <c r="AB68" s="74">
        <v>0.1</v>
      </c>
      <c r="AC68" s="196">
        <v>560458.07999999996</v>
      </c>
      <c r="AD68" s="74">
        <f t="shared" si="34"/>
        <v>56045.807999999997</v>
      </c>
      <c r="AE68" s="74">
        <f t="shared" si="35"/>
        <v>62771.304960000001</v>
      </c>
      <c r="AF68" s="74">
        <v>0.1</v>
      </c>
      <c r="AG68" s="196">
        <v>560458.07999999996</v>
      </c>
      <c r="AH68" s="74">
        <f t="shared" si="36"/>
        <v>56045.807999999997</v>
      </c>
      <c r="AI68" s="74">
        <f t="shared" si="37"/>
        <v>62771.304960000001</v>
      </c>
      <c r="AJ68" s="20">
        <v>0</v>
      </c>
      <c r="AK68" s="20">
        <v>0</v>
      </c>
      <c r="AL68" s="20">
        <v>0</v>
      </c>
      <c r="AM68" s="20">
        <v>0</v>
      </c>
      <c r="AN68" s="20">
        <v>0</v>
      </c>
      <c r="AO68" s="20">
        <v>0</v>
      </c>
      <c r="AP68" s="20">
        <v>0</v>
      </c>
      <c r="AQ68" s="20">
        <v>0</v>
      </c>
      <c r="AR68" s="20">
        <v>0</v>
      </c>
      <c r="AS68" s="20">
        <v>0</v>
      </c>
      <c r="AT68" s="20">
        <v>0</v>
      </c>
      <c r="AU68" s="20">
        <v>0</v>
      </c>
      <c r="AV68" s="67">
        <f t="shared" si="38"/>
        <v>0.2</v>
      </c>
      <c r="AW68" s="43">
        <v>0</v>
      </c>
      <c r="AX68" s="43">
        <f t="shared" si="28"/>
        <v>0</v>
      </c>
      <c r="AY68" s="4" t="s">
        <v>203</v>
      </c>
      <c r="AZ68" s="26"/>
      <c r="BA68" s="26"/>
      <c r="BB68" s="46"/>
      <c r="BC68" s="12" t="s">
        <v>428</v>
      </c>
      <c r="BD68" s="12" t="s">
        <v>428</v>
      </c>
      <c r="BE68" s="46"/>
      <c r="BF68" s="46"/>
      <c r="BG68" s="46"/>
      <c r="BH68" s="46"/>
      <c r="BI68" s="46"/>
      <c r="BJ68" s="90"/>
      <c r="BK68" s="46"/>
      <c r="BL68" s="169"/>
      <c r="BM68" s="168"/>
      <c r="BN68" s="46"/>
      <c r="BO68" s="46"/>
      <c r="BP68" s="46"/>
      <c r="BQ68" s="46"/>
      <c r="BR68" s="46"/>
      <c r="BS68" s="46"/>
      <c r="BT68" s="46"/>
      <c r="BU68" s="46"/>
      <c r="BV68" s="46"/>
      <c r="BW68" s="46"/>
      <c r="BX68" s="46"/>
      <c r="BY68" s="46"/>
    </row>
    <row r="69" spans="1:77" s="32" customFormat="1" ht="12.95" customHeight="1" x14ac:dyDescent="0.25">
      <c r="A69" s="69" t="s">
        <v>405</v>
      </c>
      <c r="B69" s="114"/>
      <c r="C69" s="197" t="s">
        <v>560</v>
      </c>
      <c r="D69" s="114"/>
      <c r="E69" s="217"/>
      <c r="F69" s="71" t="s">
        <v>426</v>
      </c>
      <c r="G69" s="71" t="s">
        <v>407</v>
      </c>
      <c r="H69" s="12" t="s">
        <v>427</v>
      </c>
      <c r="I69" s="26" t="s">
        <v>143</v>
      </c>
      <c r="J69" s="1" t="s">
        <v>149</v>
      </c>
      <c r="K69" s="26" t="s">
        <v>196</v>
      </c>
      <c r="L69" s="25">
        <v>30</v>
      </c>
      <c r="M69" s="72" t="s">
        <v>197</v>
      </c>
      <c r="N69" s="73" t="s">
        <v>365</v>
      </c>
      <c r="O69" s="1" t="s">
        <v>166</v>
      </c>
      <c r="P69" s="26" t="s">
        <v>125</v>
      </c>
      <c r="Q69" s="25" t="s">
        <v>122</v>
      </c>
      <c r="R69" s="26" t="s">
        <v>200</v>
      </c>
      <c r="S69" s="26" t="s">
        <v>201</v>
      </c>
      <c r="T69" s="25"/>
      <c r="U69" s="25" t="s">
        <v>398</v>
      </c>
      <c r="V69" s="25" t="s">
        <v>146</v>
      </c>
      <c r="W69" s="9">
        <v>30</v>
      </c>
      <c r="X69" s="9">
        <v>60</v>
      </c>
      <c r="Y69" s="17">
        <v>10</v>
      </c>
      <c r="Z69" s="89" t="s">
        <v>409</v>
      </c>
      <c r="AA69" s="5" t="s">
        <v>138</v>
      </c>
      <c r="AB69" s="105">
        <v>0.1</v>
      </c>
      <c r="AC69" s="198">
        <v>560458.07999999996</v>
      </c>
      <c r="AD69" s="106">
        <f t="shared" ref="AD69" si="59">AB69*AC69</f>
        <v>56045.807999999997</v>
      </c>
      <c r="AE69" s="106">
        <f t="shared" si="35"/>
        <v>62771.304960000001</v>
      </c>
      <c r="AF69" s="107">
        <v>0.1</v>
      </c>
      <c r="AG69" s="198">
        <v>560458.07999999996</v>
      </c>
      <c r="AH69" s="106">
        <f t="shared" ref="AH69" si="60">AF69*AG69</f>
        <v>56045.807999999997</v>
      </c>
      <c r="AI69" s="106">
        <f t="shared" si="37"/>
        <v>62771.304960000001</v>
      </c>
      <c r="AJ69" s="108">
        <v>0</v>
      </c>
      <c r="AK69" s="108">
        <v>0</v>
      </c>
      <c r="AL69" s="108">
        <v>0</v>
      </c>
      <c r="AM69" s="108">
        <v>0</v>
      </c>
      <c r="AN69" s="108">
        <v>0</v>
      </c>
      <c r="AO69" s="108">
        <v>0</v>
      </c>
      <c r="AP69" s="108">
        <v>0</v>
      </c>
      <c r="AQ69" s="108">
        <v>0</v>
      </c>
      <c r="AR69" s="108">
        <v>0</v>
      </c>
      <c r="AS69" s="108">
        <v>0</v>
      </c>
      <c r="AT69" s="108">
        <v>0</v>
      </c>
      <c r="AU69" s="108">
        <v>0</v>
      </c>
      <c r="AV69" s="109">
        <f t="shared" si="38"/>
        <v>0.2</v>
      </c>
      <c r="AW69" s="43">
        <v>0</v>
      </c>
      <c r="AX69" s="43">
        <f t="shared" si="28"/>
        <v>0</v>
      </c>
      <c r="AY69" s="110" t="s">
        <v>203</v>
      </c>
      <c r="AZ69" s="111"/>
      <c r="BA69" s="111"/>
      <c r="BB69" s="113"/>
      <c r="BC69" s="112" t="s">
        <v>428</v>
      </c>
      <c r="BD69" s="112" t="s">
        <v>428</v>
      </c>
      <c r="BE69" s="113"/>
      <c r="BF69" s="113"/>
      <c r="BG69" s="113"/>
      <c r="BH69" s="113"/>
      <c r="BI69" s="113"/>
      <c r="BJ69" s="90"/>
      <c r="BK69" s="15">
        <v>14</v>
      </c>
      <c r="BL69" s="169"/>
    </row>
    <row r="70" spans="1:77" s="193" customFormat="1" ht="12.95" customHeight="1" x14ac:dyDescent="0.25">
      <c r="A70" s="187" t="s">
        <v>405</v>
      </c>
      <c r="B70" s="161">
        <v>210000094</v>
      </c>
      <c r="C70" s="161" t="s">
        <v>668</v>
      </c>
      <c r="D70" s="161"/>
      <c r="E70" s="218"/>
      <c r="F70" s="199" t="s">
        <v>426</v>
      </c>
      <c r="G70" s="199" t="s">
        <v>407</v>
      </c>
      <c r="H70" s="199" t="s">
        <v>427</v>
      </c>
      <c r="I70" s="188" t="s">
        <v>143</v>
      </c>
      <c r="J70" s="155" t="s">
        <v>149</v>
      </c>
      <c r="K70" s="188" t="s">
        <v>196</v>
      </c>
      <c r="L70" s="187">
        <v>30</v>
      </c>
      <c r="M70" s="156" t="s">
        <v>197</v>
      </c>
      <c r="N70" s="200" t="s">
        <v>365</v>
      </c>
      <c r="O70" s="155" t="s">
        <v>166</v>
      </c>
      <c r="P70" s="188" t="s">
        <v>125</v>
      </c>
      <c r="Q70" s="187" t="s">
        <v>122</v>
      </c>
      <c r="R70" s="188" t="s">
        <v>200</v>
      </c>
      <c r="S70" s="188" t="s">
        <v>201</v>
      </c>
      <c r="T70" s="187"/>
      <c r="U70" s="187" t="s">
        <v>398</v>
      </c>
      <c r="V70" s="187" t="s">
        <v>146</v>
      </c>
      <c r="W70" s="199">
        <v>30</v>
      </c>
      <c r="X70" s="199">
        <v>60</v>
      </c>
      <c r="Y70" s="159">
        <v>10</v>
      </c>
      <c r="Z70" s="202" t="s">
        <v>409</v>
      </c>
      <c r="AA70" s="186" t="s">
        <v>138</v>
      </c>
      <c r="AB70" s="190">
        <v>0</v>
      </c>
      <c r="AC70" s="203">
        <v>560458.07999999996</v>
      </c>
      <c r="AD70" s="190">
        <v>0</v>
      </c>
      <c r="AE70" s="190">
        <v>0</v>
      </c>
      <c r="AF70" s="190">
        <v>0.1</v>
      </c>
      <c r="AG70" s="190">
        <v>521533.29</v>
      </c>
      <c r="AH70" s="190">
        <v>52153.328999999998</v>
      </c>
      <c r="AI70" s="190">
        <v>58411.728480000005</v>
      </c>
      <c r="AJ70" s="191">
        <v>0</v>
      </c>
      <c r="AK70" s="191">
        <v>0</v>
      </c>
      <c r="AL70" s="191">
        <v>0</v>
      </c>
      <c r="AM70" s="191">
        <v>0</v>
      </c>
      <c r="AN70" s="191">
        <v>0</v>
      </c>
      <c r="AO70" s="191">
        <v>0</v>
      </c>
      <c r="AP70" s="191">
        <v>0</v>
      </c>
      <c r="AQ70" s="191">
        <v>0</v>
      </c>
      <c r="AR70" s="191">
        <v>0</v>
      </c>
      <c r="AS70" s="191">
        <v>0</v>
      </c>
      <c r="AT70" s="191">
        <v>0</v>
      </c>
      <c r="AU70" s="191">
        <v>0</v>
      </c>
      <c r="AV70" s="191">
        <f t="shared" si="38"/>
        <v>0.1</v>
      </c>
      <c r="AW70" s="190">
        <f t="shared" si="33"/>
        <v>52153.328999999998</v>
      </c>
      <c r="AX70" s="190">
        <f t="shared" si="28"/>
        <v>58411.728480000005</v>
      </c>
      <c r="AY70" s="161" t="s">
        <v>203</v>
      </c>
      <c r="AZ70" s="188"/>
      <c r="BA70" s="188"/>
      <c r="BB70" s="201"/>
      <c r="BC70" s="199" t="s">
        <v>428</v>
      </c>
      <c r="BD70" s="199" t="s">
        <v>428</v>
      </c>
      <c r="BE70" s="201"/>
      <c r="BF70" s="201"/>
      <c r="BG70" s="201"/>
      <c r="BH70" s="201"/>
      <c r="BI70" s="201"/>
      <c r="BJ70" s="90"/>
      <c r="BK70" s="4" t="s">
        <v>653</v>
      </c>
      <c r="BL70" s="192"/>
    </row>
    <row r="71" spans="1:77" s="32" customFormat="1" ht="12.95" customHeight="1" x14ac:dyDescent="0.25">
      <c r="A71" s="69" t="s">
        <v>405</v>
      </c>
      <c r="B71" s="75"/>
      <c r="C71" s="195" t="s">
        <v>478</v>
      </c>
      <c r="D71" s="75"/>
      <c r="E71" s="217"/>
      <c r="F71" s="71" t="s">
        <v>411</v>
      </c>
      <c r="G71" s="71" t="s">
        <v>407</v>
      </c>
      <c r="H71" s="12" t="s">
        <v>412</v>
      </c>
      <c r="I71" s="26" t="s">
        <v>143</v>
      </c>
      <c r="J71" s="1" t="s">
        <v>149</v>
      </c>
      <c r="K71" s="26" t="s">
        <v>196</v>
      </c>
      <c r="L71" s="25">
        <v>30</v>
      </c>
      <c r="M71" s="72" t="s">
        <v>197</v>
      </c>
      <c r="N71" s="73" t="s">
        <v>365</v>
      </c>
      <c r="O71" s="25" t="s">
        <v>126</v>
      </c>
      <c r="P71" s="26" t="s">
        <v>125</v>
      </c>
      <c r="Q71" s="25" t="s">
        <v>122</v>
      </c>
      <c r="R71" s="26" t="s">
        <v>200</v>
      </c>
      <c r="S71" s="26" t="s">
        <v>201</v>
      </c>
      <c r="T71" s="25"/>
      <c r="U71" s="25" t="s">
        <v>398</v>
      </c>
      <c r="V71" s="25" t="s">
        <v>146</v>
      </c>
      <c r="W71" s="9">
        <v>30</v>
      </c>
      <c r="X71" s="9">
        <v>60</v>
      </c>
      <c r="Y71" s="17">
        <v>10</v>
      </c>
      <c r="Z71" s="89" t="s">
        <v>409</v>
      </c>
      <c r="AA71" s="5" t="s">
        <v>138</v>
      </c>
      <c r="AB71" s="74">
        <v>0.3</v>
      </c>
      <c r="AC71" s="196">
        <v>5269884.4400000004</v>
      </c>
      <c r="AD71" s="74">
        <f t="shared" si="34"/>
        <v>1580965.3320000002</v>
      </c>
      <c r="AE71" s="74">
        <f t="shared" si="35"/>
        <v>1770681.1718400004</v>
      </c>
      <c r="AF71" s="74">
        <v>0.3</v>
      </c>
      <c r="AG71" s="196">
        <v>5269884.4400000004</v>
      </c>
      <c r="AH71" s="74">
        <f t="shared" si="36"/>
        <v>1580965.3320000002</v>
      </c>
      <c r="AI71" s="74">
        <f t="shared" si="37"/>
        <v>1770681.1718400004</v>
      </c>
      <c r="AJ71" s="20">
        <v>0</v>
      </c>
      <c r="AK71" s="20">
        <v>0</v>
      </c>
      <c r="AL71" s="20">
        <v>0</v>
      </c>
      <c r="AM71" s="20">
        <v>0</v>
      </c>
      <c r="AN71" s="20">
        <v>0</v>
      </c>
      <c r="AO71" s="20">
        <v>0</v>
      </c>
      <c r="AP71" s="20">
        <v>0</v>
      </c>
      <c r="AQ71" s="20">
        <v>0</v>
      </c>
      <c r="AR71" s="20">
        <v>0</v>
      </c>
      <c r="AS71" s="20">
        <v>0</v>
      </c>
      <c r="AT71" s="20">
        <v>0</v>
      </c>
      <c r="AU71" s="20">
        <v>0</v>
      </c>
      <c r="AV71" s="67">
        <f t="shared" si="38"/>
        <v>0.6</v>
      </c>
      <c r="AW71" s="43">
        <v>0</v>
      </c>
      <c r="AX71" s="43">
        <f t="shared" si="28"/>
        <v>0</v>
      </c>
      <c r="AY71" s="4" t="s">
        <v>203</v>
      </c>
      <c r="AZ71" s="26"/>
      <c r="BA71" s="26"/>
      <c r="BB71" s="46"/>
      <c r="BC71" s="12" t="s">
        <v>429</v>
      </c>
      <c r="BD71" s="12" t="s">
        <v>429</v>
      </c>
      <c r="BE71" s="46"/>
      <c r="BF71" s="46"/>
      <c r="BG71" s="46"/>
      <c r="BH71" s="46"/>
      <c r="BI71" s="46"/>
      <c r="BJ71" s="90"/>
      <c r="BK71" s="46"/>
      <c r="BL71" s="169"/>
      <c r="BM71" s="168"/>
      <c r="BN71" s="46"/>
      <c r="BO71" s="46"/>
      <c r="BP71" s="46"/>
      <c r="BQ71" s="46"/>
      <c r="BR71" s="46"/>
      <c r="BS71" s="46"/>
      <c r="BT71" s="46"/>
      <c r="BU71" s="46"/>
      <c r="BV71" s="46"/>
      <c r="BW71" s="46"/>
      <c r="BX71" s="46"/>
      <c r="BY71" s="46"/>
    </row>
    <row r="72" spans="1:77" s="32" customFormat="1" ht="12.95" customHeight="1" x14ac:dyDescent="0.25">
      <c r="A72" s="69" t="s">
        <v>405</v>
      </c>
      <c r="B72" s="114"/>
      <c r="C72" s="197" t="s">
        <v>561</v>
      </c>
      <c r="D72" s="114"/>
      <c r="E72" s="217"/>
      <c r="F72" s="71" t="s">
        <v>411</v>
      </c>
      <c r="G72" s="71" t="s">
        <v>407</v>
      </c>
      <c r="H72" s="12" t="s">
        <v>412</v>
      </c>
      <c r="I72" s="26" t="s">
        <v>143</v>
      </c>
      <c r="J72" s="1" t="s">
        <v>149</v>
      </c>
      <c r="K72" s="26" t="s">
        <v>196</v>
      </c>
      <c r="L72" s="25">
        <v>30</v>
      </c>
      <c r="M72" s="72" t="s">
        <v>197</v>
      </c>
      <c r="N72" s="73" t="s">
        <v>365</v>
      </c>
      <c r="O72" s="1" t="s">
        <v>166</v>
      </c>
      <c r="P72" s="26" t="s">
        <v>125</v>
      </c>
      <c r="Q72" s="25" t="s">
        <v>122</v>
      </c>
      <c r="R72" s="26" t="s">
        <v>200</v>
      </c>
      <c r="S72" s="26" t="s">
        <v>201</v>
      </c>
      <c r="T72" s="25"/>
      <c r="U72" s="25" t="s">
        <v>398</v>
      </c>
      <c r="V72" s="25" t="s">
        <v>146</v>
      </c>
      <c r="W72" s="9">
        <v>30</v>
      </c>
      <c r="X72" s="9">
        <v>60</v>
      </c>
      <c r="Y72" s="17">
        <v>10</v>
      </c>
      <c r="Z72" s="89" t="s">
        <v>409</v>
      </c>
      <c r="AA72" s="5" t="s">
        <v>138</v>
      </c>
      <c r="AB72" s="105">
        <v>0.3</v>
      </c>
      <c r="AC72" s="198">
        <v>5269884.4400000004</v>
      </c>
      <c r="AD72" s="106">
        <f t="shared" ref="AD72" si="61">AB72*AC72</f>
        <v>1580965.3320000002</v>
      </c>
      <c r="AE72" s="106">
        <f t="shared" si="35"/>
        <v>1770681.1718400004</v>
      </c>
      <c r="AF72" s="107">
        <v>0.3</v>
      </c>
      <c r="AG72" s="198">
        <v>5269884.4400000004</v>
      </c>
      <c r="AH72" s="106">
        <f t="shared" ref="AH72" si="62">AF72*AG72</f>
        <v>1580965.3320000002</v>
      </c>
      <c r="AI72" s="106">
        <f t="shared" si="37"/>
        <v>1770681.1718400004</v>
      </c>
      <c r="AJ72" s="108">
        <v>0</v>
      </c>
      <c r="AK72" s="108">
        <v>0</v>
      </c>
      <c r="AL72" s="108">
        <v>0</v>
      </c>
      <c r="AM72" s="108">
        <v>0</v>
      </c>
      <c r="AN72" s="108">
        <v>0</v>
      </c>
      <c r="AO72" s="108">
        <v>0</v>
      </c>
      <c r="AP72" s="108">
        <v>0</v>
      </c>
      <c r="AQ72" s="108">
        <v>0</v>
      </c>
      <c r="AR72" s="108">
        <v>0</v>
      </c>
      <c r="AS72" s="108">
        <v>0</v>
      </c>
      <c r="AT72" s="108">
        <v>0</v>
      </c>
      <c r="AU72" s="108">
        <v>0</v>
      </c>
      <c r="AV72" s="109">
        <f t="shared" si="38"/>
        <v>0.6</v>
      </c>
      <c r="AW72" s="43">
        <v>0</v>
      </c>
      <c r="AX72" s="43">
        <f t="shared" si="28"/>
        <v>0</v>
      </c>
      <c r="AY72" s="110" t="s">
        <v>203</v>
      </c>
      <c r="AZ72" s="111"/>
      <c r="BA72" s="111"/>
      <c r="BB72" s="113"/>
      <c r="BC72" s="112" t="s">
        <v>429</v>
      </c>
      <c r="BD72" s="112" t="s">
        <v>429</v>
      </c>
      <c r="BE72" s="113"/>
      <c r="BF72" s="113"/>
      <c r="BG72" s="113"/>
      <c r="BH72" s="113"/>
      <c r="BI72" s="113"/>
      <c r="BJ72" s="90"/>
      <c r="BK72" s="15">
        <v>14</v>
      </c>
      <c r="BL72" s="169"/>
    </row>
    <row r="73" spans="1:77" s="193" customFormat="1" ht="12.95" customHeight="1" x14ac:dyDescent="0.25">
      <c r="A73" s="187" t="s">
        <v>405</v>
      </c>
      <c r="B73" s="161">
        <v>210001340</v>
      </c>
      <c r="C73" s="161" t="s">
        <v>669</v>
      </c>
      <c r="D73" s="161"/>
      <c r="E73" s="218"/>
      <c r="F73" s="199" t="s">
        <v>411</v>
      </c>
      <c r="G73" s="199" t="s">
        <v>407</v>
      </c>
      <c r="H73" s="199" t="s">
        <v>412</v>
      </c>
      <c r="I73" s="188" t="s">
        <v>143</v>
      </c>
      <c r="J73" s="155" t="s">
        <v>149</v>
      </c>
      <c r="K73" s="188" t="s">
        <v>196</v>
      </c>
      <c r="L73" s="187">
        <v>30</v>
      </c>
      <c r="M73" s="156" t="s">
        <v>197</v>
      </c>
      <c r="N73" s="200" t="s">
        <v>365</v>
      </c>
      <c r="O73" s="155" t="s">
        <v>166</v>
      </c>
      <c r="P73" s="188" t="s">
        <v>125</v>
      </c>
      <c r="Q73" s="187" t="s">
        <v>122</v>
      </c>
      <c r="R73" s="188" t="s">
        <v>200</v>
      </c>
      <c r="S73" s="188" t="s">
        <v>201</v>
      </c>
      <c r="T73" s="187"/>
      <c r="U73" s="187" t="s">
        <v>398</v>
      </c>
      <c r="V73" s="187" t="s">
        <v>146</v>
      </c>
      <c r="W73" s="199">
        <v>30</v>
      </c>
      <c r="X73" s="199">
        <v>60</v>
      </c>
      <c r="Y73" s="159">
        <v>10</v>
      </c>
      <c r="Z73" s="202" t="s">
        <v>409</v>
      </c>
      <c r="AA73" s="186" t="s">
        <v>138</v>
      </c>
      <c r="AB73" s="190">
        <v>0.2</v>
      </c>
      <c r="AC73" s="203">
        <v>5217185.5999999996</v>
      </c>
      <c r="AD73" s="190">
        <v>1043437.12</v>
      </c>
      <c r="AE73" s="190">
        <v>1168649.5744</v>
      </c>
      <c r="AF73" s="190">
        <v>0.3</v>
      </c>
      <c r="AG73" s="190">
        <v>4562126.05</v>
      </c>
      <c r="AH73" s="190">
        <v>1368637.8149999999</v>
      </c>
      <c r="AI73" s="190">
        <v>1532874.3528</v>
      </c>
      <c r="AJ73" s="191">
        <v>0</v>
      </c>
      <c r="AK73" s="191">
        <v>0</v>
      </c>
      <c r="AL73" s="191">
        <v>0</v>
      </c>
      <c r="AM73" s="191">
        <v>0</v>
      </c>
      <c r="AN73" s="191">
        <v>0</v>
      </c>
      <c r="AO73" s="191">
        <v>0</v>
      </c>
      <c r="AP73" s="191">
        <v>0</v>
      </c>
      <c r="AQ73" s="191">
        <v>0</v>
      </c>
      <c r="AR73" s="191">
        <v>0</v>
      </c>
      <c r="AS73" s="191">
        <v>0</v>
      </c>
      <c r="AT73" s="191">
        <v>0</v>
      </c>
      <c r="AU73" s="191">
        <v>0</v>
      </c>
      <c r="AV73" s="191">
        <f t="shared" si="38"/>
        <v>0.5</v>
      </c>
      <c r="AW73" s="190">
        <f t="shared" si="33"/>
        <v>2412074.9350000001</v>
      </c>
      <c r="AX73" s="190">
        <f t="shared" si="28"/>
        <v>2701523.9272000003</v>
      </c>
      <c r="AY73" s="161" t="s">
        <v>203</v>
      </c>
      <c r="AZ73" s="188"/>
      <c r="BA73" s="188"/>
      <c r="BB73" s="201"/>
      <c r="BC73" s="199" t="s">
        <v>429</v>
      </c>
      <c r="BD73" s="199" t="s">
        <v>429</v>
      </c>
      <c r="BE73" s="201"/>
      <c r="BF73" s="201"/>
      <c r="BG73" s="201"/>
      <c r="BH73" s="201"/>
      <c r="BI73" s="201"/>
      <c r="BJ73" s="90"/>
      <c r="BK73" s="4" t="s">
        <v>653</v>
      </c>
      <c r="BL73" s="192"/>
    </row>
    <row r="74" spans="1:77" s="32" customFormat="1" ht="12.95" customHeight="1" x14ac:dyDescent="0.25">
      <c r="A74" s="69" t="s">
        <v>405</v>
      </c>
      <c r="B74" s="75"/>
      <c r="C74" s="195" t="s">
        <v>479</v>
      </c>
      <c r="D74" s="75"/>
      <c r="E74" s="217"/>
      <c r="F74" s="71" t="s">
        <v>411</v>
      </c>
      <c r="G74" s="71" t="s">
        <v>407</v>
      </c>
      <c r="H74" s="12" t="s">
        <v>412</v>
      </c>
      <c r="I74" s="26" t="s">
        <v>143</v>
      </c>
      <c r="J74" s="1" t="s">
        <v>149</v>
      </c>
      <c r="K74" s="26" t="s">
        <v>196</v>
      </c>
      <c r="L74" s="25">
        <v>30</v>
      </c>
      <c r="M74" s="72" t="s">
        <v>197</v>
      </c>
      <c r="N74" s="73" t="s">
        <v>365</v>
      </c>
      <c r="O74" s="25" t="s">
        <v>126</v>
      </c>
      <c r="P74" s="26" t="s">
        <v>125</v>
      </c>
      <c r="Q74" s="25" t="s">
        <v>122</v>
      </c>
      <c r="R74" s="26" t="s">
        <v>200</v>
      </c>
      <c r="S74" s="26" t="s">
        <v>201</v>
      </c>
      <c r="T74" s="25"/>
      <c r="U74" s="25" t="s">
        <v>398</v>
      </c>
      <c r="V74" s="25" t="s">
        <v>146</v>
      </c>
      <c r="W74" s="9">
        <v>30</v>
      </c>
      <c r="X74" s="9">
        <v>60</v>
      </c>
      <c r="Y74" s="17">
        <v>10</v>
      </c>
      <c r="Z74" s="89" t="s">
        <v>413</v>
      </c>
      <c r="AA74" s="5" t="s">
        <v>138</v>
      </c>
      <c r="AB74" s="74">
        <v>200.1</v>
      </c>
      <c r="AC74" s="196">
        <v>1701.76</v>
      </c>
      <c r="AD74" s="74">
        <f t="shared" si="34"/>
        <v>340522.17599999998</v>
      </c>
      <c r="AE74" s="74">
        <f t="shared" si="35"/>
        <v>381384.83712000004</v>
      </c>
      <c r="AF74" s="74">
        <v>200.1</v>
      </c>
      <c r="AG74" s="196">
        <v>1701.76</v>
      </c>
      <c r="AH74" s="74">
        <f t="shared" si="36"/>
        <v>340522.17599999998</v>
      </c>
      <c r="AI74" s="74">
        <f t="shared" si="37"/>
        <v>381384.83712000004</v>
      </c>
      <c r="AJ74" s="20">
        <v>0</v>
      </c>
      <c r="AK74" s="20">
        <v>0</v>
      </c>
      <c r="AL74" s="20">
        <v>0</v>
      </c>
      <c r="AM74" s="20">
        <v>0</v>
      </c>
      <c r="AN74" s="20">
        <v>0</v>
      </c>
      <c r="AO74" s="20">
        <v>0</v>
      </c>
      <c r="AP74" s="20">
        <v>0</v>
      </c>
      <c r="AQ74" s="20">
        <v>0</v>
      </c>
      <c r="AR74" s="20">
        <v>0</v>
      </c>
      <c r="AS74" s="20">
        <v>0</v>
      </c>
      <c r="AT74" s="20">
        <v>0</v>
      </c>
      <c r="AU74" s="20">
        <v>0</v>
      </c>
      <c r="AV74" s="67">
        <f t="shared" si="38"/>
        <v>400.2</v>
      </c>
      <c r="AW74" s="43">
        <v>0</v>
      </c>
      <c r="AX74" s="43">
        <f t="shared" si="28"/>
        <v>0</v>
      </c>
      <c r="AY74" s="4" t="s">
        <v>203</v>
      </c>
      <c r="AZ74" s="26"/>
      <c r="BA74" s="26"/>
      <c r="BB74" s="46"/>
      <c r="BC74" s="12" t="s">
        <v>430</v>
      </c>
      <c r="BD74" s="12" t="s">
        <v>430</v>
      </c>
      <c r="BE74" s="46"/>
      <c r="BF74" s="46"/>
      <c r="BG74" s="46"/>
      <c r="BH74" s="46"/>
      <c r="BI74" s="46"/>
      <c r="BJ74" s="90"/>
      <c r="BK74" s="46"/>
      <c r="BL74" s="169"/>
      <c r="BM74" s="168"/>
      <c r="BN74" s="46"/>
      <c r="BO74" s="46"/>
      <c r="BP74" s="46"/>
      <c r="BQ74" s="46"/>
      <c r="BR74" s="46"/>
      <c r="BS74" s="46"/>
      <c r="BT74" s="46"/>
      <c r="BU74" s="46"/>
      <c r="BV74" s="46"/>
      <c r="BW74" s="46"/>
      <c r="BX74" s="46"/>
      <c r="BY74" s="46"/>
    </row>
    <row r="75" spans="1:77" s="32" customFormat="1" ht="12.95" customHeight="1" x14ac:dyDescent="0.25">
      <c r="A75" s="69" t="s">
        <v>405</v>
      </c>
      <c r="B75" s="114"/>
      <c r="C75" s="197" t="s">
        <v>562</v>
      </c>
      <c r="D75" s="114"/>
      <c r="E75" s="217"/>
      <c r="F75" s="71" t="s">
        <v>411</v>
      </c>
      <c r="G75" s="71" t="s">
        <v>407</v>
      </c>
      <c r="H75" s="12" t="s">
        <v>412</v>
      </c>
      <c r="I75" s="26" t="s">
        <v>143</v>
      </c>
      <c r="J75" s="1" t="s">
        <v>149</v>
      </c>
      <c r="K75" s="26" t="s">
        <v>196</v>
      </c>
      <c r="L75" s="25">
        <v>30</v>
      </c>
      <c r="M75" s="72" t="s">
        <v>197</v>
      </c>
      <c r="N75" s="73" t="s">
        <v>365</v>
      </c>
      <c r="O75" s="1" t="s">
        <v>166</v>
      </c>
      <c r="P75" s="26" t="s">
        <v>125</v>
      </c>
      <c r="Q75" s="25" t="s">
        <v>122</v>
      </c>
      <c r="R75" s="26" t="s">
        <v>200</v>
      </c>
      <c r="S75" s="26" t="s">
        <v>201</v>
      </c>
      <c r="T75" s="25"/>
      <c r="U75" s="25" t="s">
        <v>398</v>
      </c>
      <c r="V75" s="25" t="s">
        <v>146</v>
      </c>
      <c r="W75" s="9">
        <v>30</v>
      </c>
      <c r="X75" s="9">
        <v>60</v>
      </c>
      <c r="Y75" s="17">
        <v>10</v>
      </c>
      <c r="Z75" s="89" t="s">
        <v>413</v>
      </c>
      <c r="AA75" s="5" t="s">
        <v>138</v>
      </c>
      <c r="AB75" s="105">
        <v>200.1</v>
      </c>
      <c r="AC75" s="198">
        <v>1701.76</v>
      </c>
      <c r="AD75" s="106">
        <f t="shared" ref="AD75" si="63">AB75*AC75</f>
        <v>340522.17599999998</v>
      </c>
      <c r="AE75" s="106">
        <f t="shared" si="35"/>
        <v>381384.83712000004</v>
      </c>
      <c r="AF75" s="107">
        <v>200.1</v>
      </c>
      <c r="AG75" s="198">
        <v>1701.76</v>
      </c>
      <c r="AH75" s="106">
        <f t="shared" ref="AH75" si="64">AF75*AG75</f>
        <v>340522.17599999998</v>
      </c>
      <c r="AI75" s="106">
        <f t="shared" si="37"/>
        <v>381384.83712000004</v>
      </c>
      <c r="AJ75" s="108">
        <v>0</v>
      </c>
      <c r="AK75" s="108">
        <v>0</v>
      </c>
      <c r="AL75" s="108">
        <v>0</v>
      </c>
      <c r="AM75" s="108">
        <v>0</v>
      </c>
      <c r="AN75" s="108">
        <v>0</v>
      </c>
      <c r="AO75" s="108">
        <v>0</v>
      </c>
      <c r="AP75" s="108">
        <v>0</v>
      </c>
      <c r="AQ75" s="108">
        <v>0</v>
      </c>
      <c r="AR75" s="108">
        <v>0</v>
      </c>
      <c r="AS75" s="108">
        <v>0</v>
      </c>
      <c r="AT75" s="108">
        <v>0</v>
      </c>
      <c r="AU75" s="108">
        <v>0</v>
      </c>
      <c r="AV75" s="109">
        <f t="shared" si="38"/>
        <v>400.2</v>
      </c>
      <c r="AW75" s="43">
        <v>0</v>
      </c>
      <c r="AX75" s="43">
        <f t="shared" si="28"/>
        <v>0</v>
      </c>
      <c r="AY75" s="110" t="s">
        <v>203</v>
      </c>
      <c r="AZ75" s="111"/>
      <c r="BA75" s="111"/>
      <c r="BB75" s="113"/>
      <c r="BC75" s="112" t="s">
        <v>430</v>
      </c>
      <c r="BD75" s="112" t="s">
        <v>430</v>
      </c>
      <c r="BE75" s="113"/>
      <c r="BF75" s="113"/>
      <c r="BG75" s="113"/>
      <c r="BH75" s="113"/>
      <c r="BI75" s="113"/>
      <c r="BJ75" s="90"/>
      <c r="BK75" s="15">
        <v>14</v>
      </c>
      <c r="BL75" s="169"/>
    </row>
    <row r="76" spans="1:77" s="193" customFormat="1" ht="12.95" customHeight="1" x14ac:dyDescent="0.25">
      <c r="A76" s="187" t="s">
        <v>405</v>
      </c>
      <c r="B76" s="161">
        <v>210014110</v>
      </c>
      <c r="C76" s="161" t="s">
        <v>670</v>
      </c>
      <c r="D76" s="161"/>
      <c r="E76" s="218"/>
      <c r="F76" s="199" t="s">
        <v>411</v>
      </c>
      <c r="G76" s="199" t="s">
        <v>407</v>
      </c>
      <c r="H76" s="199" t="s">
        <v>412</v>
      </c>
      <c r="I76" s="188" t="s">
        <v>143</v>
      </c>
      <c r="J76" s="155" t="s">
        <v>149</v>
      </c>
      <c r="K76" s="188" t="s">
        <v>196</v>
      </c>
      <c r="L76" s="187">
        <v>30</v>
      </c>
      <c r="M76" s="156" t="s">
        <v>197</v>
      </c>
      <c r="N76" s="200" t="s">
        <v>365</v>
      </c>
      <c r="O76" s="155" t="s">
        <v>166</v>
      </c>
      <c r="P76" s="188" t="s">
        <v>125</v>
      </c>
      <c r="Q76" s="187" t="s">
        <v>122</v>
      </c>
      <c r="R76" s="188" t="s">
        <v>200</v>
      </c>
      <c r="S76" s="188" t="s">
        <v>201</v>
      </c>
      <c r="T76" s="187"/>
      <c r="U76" s="187" t="s">
        <v>398</v>
      </c>
      <c r="V76" s="187" t="s">
        <v>146</v>
      </c>
      <c r="W76" s="199">
        <v>30</v>
      </c>
      <c r="X76" s="199">
        <v>60</v>
      </c>
      <c r="Y76" s="159">
        <v>10</v>
      </c>
      <c r="Z76" s="202" t="s">
        <v>413</v>
      </c>
      <c r="AA76" s="186" t="s">
        <v>138</v>
      </c>
      <c r="AB76" s="190">
        <v>161.1</v>
      </c>
      <c r="AC76" s="203">
        <v>1684.74</v>
      </c>
      <c r="AD76" s="190">
        <v>271411.614</v>
      </c>
      <c r="AE76" s="190">
        <v>303981.00768000004</v>
      </c>
      <c r="AF76" s="190">
        <v>200.1</v>
      </c>
      <c r="AG76" s="190">
        <v>1645.61</v>
      </c>
      <c r="AH76" s="190">
        <v>329286.56099999999</v>
      </c>
      <c r="AI76" s="190">
        <v>368800.94832000002</v>
      </c>
      <c r="AJ76" s="191">
        <v>0</v>
      </c>
      <c r="AK76" s="191">
        <v>0</v>
      </c>
      <c r="AL76" s="191">
        <v>0</v>
      </c>
      <c r="AM76" s="191">
        <v>0</v>
      </c>
      <c r="AN76" s="191">
        <v>0</v>
      </c>
      <c r="AO76" s="191">
        <v>0</v>
      </c>
      <c r="AP76" s="191">
        <v>0</v>
      </c>
      <c r="AQ76" s="191">
        <v>0</v>
      </c>
      <c r="AR76" s="191">
        <v>0</v>
      </c>
      <c r="AS76" s="191">
        <v>0</v>
      </c>
      <c r="AT76" s="191">
        <v>0</v>
      </c>
      <c r="AU76" s="191">
        <v>0</v>
      </c>
      <c r="AV76" s="191">
        <f t="shared" si="38"/>
        <v>361.2</v>
      </c>
      <c r="AW76" s="190">
        <f t="shared" si="33"/>
        <v>600698.17500000005</v>
      </c>
      <c r="AX76" s="190">
        <f t="shared" si="28"/>
        <v>672781.95600000012</v>
      </c>
      <c r="AY76" s="161" t="s">
        <v>203</v>
      </c>
      <c r="AZ76" s="188"/>
      <c r="BA76" s="188"/>
      <c r="BB76" s="201"/>
      <c r="BC76" s="199" t="s">
        <v>430</v>
      </c>
      <c r="BD76" s="199" t="s">
        <v>430</v>
      </c>
      <c r="BE76" s="201"/>
      <c r="BF76" s="201"/>
      <c r="BG76" s="201"/>
      <c r="BH76" s="201"/>
      <c r="BI76" s="201"/>
      <c r="BJ76" s="90"/>
      <c r="BK76" s="4" t="s">
        <v>653</v>
      </c>
      <c r="BL76" s="192"/>
    </row>
    <row r="77" spans="1:77" s="32" customFormat="1" ht="12.95" customHeight="1" x14ac:dyDescent="0.25">
      <c r="A77" s="69" t="s">
        <v>405</v>
      </c>
      <c r="B77" s="75"/>
      <c r="C77" s="195" t="s">
        <v>480</v>
      </c>
      <c r="D77" s="75"/>
      <c r="E77" s="217"/>
      <c r="F77" s="71" t="s">
        <v>406</v>
      </c>
      <c r="G77" s="71" t="s">
        <v>407</v>
      </c>
      <c r="H77" s="12" t="s">
        <v>408</v>
      </c>
      <c r="I77" s="26" t="s">
        <v>143</v>
      </c>
      <c r="J77" s="1" t="s">
        <v>149</v>
      </c>
      <c r="K77" s="26" t="s">
        <v>196</v>
      </c>
      <c r="L77" s="25">
        <v>30</v>
      </c>
      <c r="M77" s="72" t="s">
        <v>197</v>
      </c>
      <c r="N77" s="73" t="s">
        <v>365</v>
      </c>
      <c r="O77" s="25" t="s">
        <v>126</v>
      </c>
      <c r="P77" s="26" t="s">
        <v>125</v>
      </c>
      <c r="Q77" s="25" t="s">
        <v>122</v>
      </c>
      <c r="R77" s="26" t="s">
        <v>200</v>
      </c>
      <c r="S77" s="26" t="s">
        <v>201</v>
      </c>
      <c r="T77" s="25"/>
      <c r="U77" s="25" t="s">
        <v>398</v>
      </c>
      <c r="V77" s="25" t="s">
        <v>146</v>
      </c>
      <c r="W77" s="9">
        <v>30</v>
      </c>
      <c r="X77" s="9">
        <v>60</v>
      </c>
      <c r="Y77" s="17">
        <v>10</v>
      </c>
      <c r="Z77" s="89" t="s">
        <v>409</v>
      </c>
      <c r="AA77" s="5" t="s">
        <v>138</v>
      </c>
      <c r="AB77" s="74">
        <v>0.9</v>
      </c>
      <c r="AC77" s="196">
        <v>49120.34</v>
      </c>
      <c r="AD77" s="74">
        <f t="shared" si="34"/>
        <v>44208.305999999997</v>
      </c>
      <c r="AE77" s="74">
        <f t="shared" si="35"/>
        <v>49513.30272</v>
      </c>
      <c r="AF77" s="74">
        <v>0.9</v>
      </c>
      <c r="AG77" s="196">
        <v>49120.34</v>
      </c>
      <c r="AH77" s="74">
        <f t="shared" si="36"/>
        <v>44208.305999999997</v>
      </c>
      <c r="AI77" s="74">
        <f t="shared" si="37"/>
        <v>49513.30272</v>
      </c>
      <c r="AJ77" s="20">
        <v>0</v>
      </c>
      <c r="AK77" s="20">
        <v>0</v>
      </c>
      <c r="AL77" s="20">
        <v>0</v>
      </c>
      <c r="AM77" s="20">
        <v>0</v>
      </c>
      <c r="AN77" s="20">
        <v>0</v>
      </c>
      <c r="AO77" s="20">
        <v>0</v>
      </c>
      <c r="AP77" s="20">
        <v>0</v>
      </c>
      <c r="AQ77" s="20">
        <v>0</v>
      </c>
      <c r="AR77" s="20">
        <v>0</v>
      </c>
      <c r="AS77" s="20">
        <v>0</v>
      </c>
      <c r="AT77" s="20">
        <v>0</v>
      </c>
      <c r="AU77" s="20">
        <v>0</v>
      </c>
      <c r="AV77" s="67">
        <f t="shared" si="38"/>
        <v>1.8</v>
      </c>
      <c r="AW77" s="43">
        <v>0</v>
      </c>
      <c r="AX77" s="43">
        <f t="shared" si="28"/>
        <v>0</v>
      </c>
      <c r="AY77" s="4" t="s">
        <v>203</v>
      </c>
      <c r="AZ77" s="26"/>
      <c r="BA77" s="26"/>
      <c r="BB77" s="46"/>
      <c r="BC77" s="12" t="s">
        <v>431</v>
      </c>
      <c r="BD77" s="12" t="s">
        <v>431</v>
      </c>
      <c r="BE77" s="46"/>
      <c r="BF77" s="46"/>
      <c r="BG77" s="46"/>
      <c r="BH77" s="46"/>
      <c r="BI77" s="46"/>
      <c r="BJ77" s="90"/>
      <c r="BK77" s="46"/>
      <c r="BL77" s="169"/>
      <c r="BM77" s="168"/>
      <c r="BN77" s="46"/>
      <c r="BO77" s="46"/>
      <c r="BP77" s="46"/>
      <c r="BQ77" s="46"/>
      <c r="BR77" s="46"/>
      <c r="BS77" s="46"/>
      <c r="BT77" s="46"/>
      <c r="BU77" s="46"/>
      <c r="BV77" s="46"/>
      <c r="BW77" s="46"/>
      <c r="BX77" s="46"/>
      <c r="BY77" s="46"/>
    </row>
    <row r="78" spans="1:77" s="32" customFormat="1" ht="12.95" customHeight="1" x14ac:dyDescent="0.25">
      <c r="A78" s="69" t="s">
        <v>405</v>
      </c>
      <c r="B78" s="114"/>
      <c r="C78" s="197" t="s">
        <v>563</v>
      </c>
      <c r="D78" s="114"/>
      <c r="E78" s="217"/>
      <c r="F78" s="71" t="s">
        <v>406</v>
      </c>
      <c r="G78" s="71" t="s">
        <v>407</v>
      </c>
      <c r="H78" s="12" t="s">
        <v>408</v>
      </c>
      <c r="I78" s="26" t="s">
        <v>143</v>
      </c>
      <c r="J78" s="1" t="s">
        <v>149</v>
      </c>
      <c r="K78" s="26" t="s">
        <v>196</v>
      </c>
      <c r="L78" s="25">
        <v>30</v>
      </c>
      <c r="M78" s="72" t="s">
        <v>197</v>
      </c>
      <c r="N78" s="73" t="s">
        <v>365</v>
      </c>
      <c r="O78" s="1" t="s">
        <v>166</v>
      </c>
      <c r="P78" s="26" t="s">
        <v>125</v>
      </c>
      <c r="Q78" s="25" t="s">
        <v>122</v>
      </c>
      <c r="R78" s="26" t="s">
        <v>200</v>
      </c>
      <c r="S78" s="26" t="s">
        <v>201</v>
      </c>
      <c r="T78" s="25"/>
      <c r="U78" s="25" t="s">
        <v>398</v>
      </c>
      <c r="V78" s="25" t="s">
        <v>146</v>
      </c>
      <c r="W78" s="9">
        <v>30</v>
      </c>
      <c r="X78" s="9">
        <v>60</v>
      </c>
      <c r="Y78" s="17">
        <v>10</v>
      </c>
      <c r="Z78" s="89" t="s">
        <v>409</v>
      </c>
      <c r="AA78" s="5" t="s">
        <v>138</v>
      </c>
      <c r="AB78" s="105">
        <v>0.9</v>
      </c>
      <c r="AC78" s="198">
        <v>49120.34</v>
      </c>
      <c r="AD78" s="106">
        <f t="shared" ref="AD78" si="65">AB78*AC78</f>
        <v>44208.305999999997</v>
      </c>
      <c r="AE78" s="106">
        <f t="shared" si="35"/>
        <v>49513.30272</v>
      </c>
      <c r="AF78" s="107">
        <v>0.9</v>
      </c>
      <c r="AG78" s="198">
        <v>49120.34</v>
      </c>
      <c r="AH78" s="106">
        <f t="shared" ref="AH78" si="66">AF78*AG78</f>
        <v>44208.305999999997</v>
      </c>
      <c r="AI78" s="106">
        <f t="shared" si="37"/>
        <v>49513.30272</v>
      </c>
      <c r="AJ78" s="108">
        <v>0</v>
      </c>
      <c r="AK78" s="108">
        <v>0</v>
      </c>
      <c r="AL78" s="108">
        <v>0</v>
      </c>
      <c r="AM78" s="108">
        <v>0</v>
      </c>
      <c r="AN78" s="108">
        <v>0</v>
      </c>
      <c r="AO78" s="108">
        <v>0</v>
      </c>
      <c r="AP78" s="108">
        <v>0</v>
      </c>
      <c r="AQ78" s="108">
        <v>0</v>
      </c>
      <c r="AR78" s="108">
        <v>0</v>
      </c>
      <c r="AS78" s="108">
        <v>0</v>
      </c>
      <c r="AT78" s="108">
        <v>0</v>
      </c>
      <c r="AU78" s="108">
        <v>0</v>
      </c>
      <c r="AV78" s="109">
        <f t="shared" si="38"/>
        <v>1.8</v>
      </c>
      <c r="AW78" s="43">
        <v>0</v>
      </c>
      <c r="AX78" s="43">
        <f t="shared" si="28"/>
        <v>0</v>
      </c>
      <c r="AY78" s="110" t="s">
        <v>203</v>
      </c>
      <c r="AZ78" s="111"/>
      <c r="BA78" s="111"/>
      <c r="BB78" s="113"/>
      <c r="BC78" s="112" t="s">
        <v>431</v>
      </c>
      <c r="BD78" s="112" t="s">
        <v>431</v>
      </c>
      <c r="BE78" s="113"/>
      <c r="BF78" s="113"/>
      <c r="BG78" s="113"/>
      <c r="BH78" s="113"/>
      <c r="BI78" s="113"/>
      <c r="BJ78" s="90"/>
      <c r="BK78" s="15">
        <v>14</v>
      </c>
      <c r="BL78" s="169"/>
    </row>
    <row r="79" spans="1:77" s="193" customFormat="1" ht="12.95" customHeight="1" x14ac:dyDescent="0.25">
      <c r="A79" s="187" t="s">
        <v>405</v>
      </c>
      <c r="B79" s="161">
        <v>210014216</v>
      </c>
      <c r="C79" s="161" t="s">
        <v>671</v>
      </c>
      <c r="D79" s="161"/>
      <c r="E79" s="218"/>
      <c r="F79" s="199" t="s">
        <v>406</v>
      </c>
      <c r="G79" s="199" t="s">
        <v>407</v>
      </c>
      <c r="H79" s="199" t="s">
        <v>408</v>
      </c>
      <c r="I79" s="188" t="s">
        <v>143</v>
      </c>
      <c r="J79" s="155" t="s">
        <v>149</v>
      </c>
      <c r="K79" s="188" t="s">
        <v>196</v>
      </c>
      <c r="L79" s="187">
        <v>30</v>
      </c>
      <c r="M79" s="156" t="s">
        <v>197</v>
      </c>
      <c r="N79" s="200" t="s">
        <v>365</v>
      </c>
      <c r="O79" s="155" t="s">
        <v>166</v>
      </c>
      <c r="P79" s="188" t="s">
        <v>125</v>
      </c>
      <c r="Q79" s="187" t="s">
        <v>122</v>
      </c>
      <c r="R79" s="188" t="s">
        <v>200</v>
      </c>
      <c r="S79" s="188" t="s">
        <v>201</v>
      </c>
      <c r="T79" s="187"/>
      <c r="U79" s="187" t="s">
        <v>398</v>
      </c>
      <c r="V79" s="187" t="s">
        <v>146</v>
      </c>
      <c r="W79" s="199">
        <v>30</v>
      </c>
      <c r="X79" s="199">
        <v>60</v>
      </c>
      <c r="Y79" s="159">
        <v>10</v>
      </c>
      <c r="Z79" s="202" t="s">
        <v>409</v>
      </c>
      <c r="AA79" s="186" t="s">
        <v>138</v>
      </c>
      <c r="AB79" s="190">
        <v>0.7</v>
      </c>
      <c r="AC79" s="203">
        <v>48629.14</v>
      </c>
      <c r="AD79" s="190">
        <v>34040.398000000001</v>
      </c>
      <c r="AE79" s="190">
        <v>38125.245760000005</v>
      </c>
      <c r="AF79" s="190">
        <v>0.9</v>
      </c>
      <c r="AG79" s="190">
        <v>49120.34</v>
      </c>
      <c r="AH79" s="190">
        <v>44208.305999999997</v>
      </c>
      <c r="AI79" s="190">
        <v>49513.30272</v>
      </c>
      <c r="AJ79" s="191">
        <v>0</v>
      </c>
      <c r="AK79" s="191">
        <v>0</v>
      </c>
      <c r="AL79" s="191">
        <v>0</v>
      </c>
      <c r="AM79" s="191">
        <v>0</v>
      </c>
      <c r="AN79" s="191">
        <v>0</v>
      </c>
      <c r="AO79" s="191">
        <v>0</v>
      </c>
      <c r="AP79" s="191">
        <v>0</v>
      </c>
      <c r="AQ79" s="191">
        <v>0</v>
      </c>
      <c r="AR79" s="191">
        <v>0</v>
      </c>
      <c r="AS79" s="191">
        <v>0</v>
      </c>
      <c r="AT79" s="191">
        <v>0</v>
      </c>
      <c r="AU79" s="191">
        <v>0</v>
      </c>
      <c r="AV79" s="191">
        <f t="shared" si="38"/>
        <v>1.6</v>
      </c>
      <c r="AW79" s="190">
        <f t="shared" si="33"/>
        <v>78248.703999999998</v>
      </c>
      <c r="AX79" s="190">
        <f t="shared" si="28"/>
        <v>87638.548480000012</v>
      </c>
      <c r="AY79" s="161" t="s">
        <v>203</v>
      </c>
      <c r="AZ79" s="188"/>
      <c r="BA79" s="188"/>
      <c r="BB79" s="201"/>
      <c r="BC79" s="199" t="s">
        <v>431</v>
      </c>
      <c r="BD79" s="199" t="s">
        <v>431</v>
      </c>
      <c r="BE79" s="201"/>
      <c r="BF79" s="201"/>
      <c r="BG79" s="201"/>
      <c r="BH79" s="201"/>
      <c r="BI79" s="201"/>
      <c r="BJ79" s="90"/>
      <c r="BK79" s="4" t="s">
        <v>653</v>
      </c>
      <c r="BL79" s="192"/>
    </row>
    <row r="80" spans="1:77" s="32" customFormat="1" ht="12.95" customHeight="1" x14ac:dyDescent="0.25">
      <c r="A80" s="69" t="s">
        <v>405</v>
      </c>
      <c r="B80" s="75"/>
      <c r="C80" s="195" t="s">
        <v>481</v>
      </c>
      <c r="D80" s="75"/>
      <c r="E80" s="217"/>
      <c r="F80" s="71" t="s">
        <v>411</v>
      </c>
      <c r="G80" s="71" t="s">
        <v>407</v>
      </c>
      <c r="H80" s="12" t="s">
        <v>412</v>
      </c>
      <c r="I80" s="26" t="s">
        <v>143</v>
      </c>
      <c r="J80" s="1" t="s">
        <v>149</v>
      </c>
      <c r="K80" s="26" t="s">
        <v>196</v>
      </c>
      <c r="L80" s="25">
        <v>30</v>
      </c>
      <c r="M80" s="72" t="s">
        <v>197</v>
      </c>
      <c r="N80" s="73" t="s">
        <v>365</v>
      </c>
      <c r="O80" s="25" t="s">
        <v>126</v>
      </c>
      <c r="P80" s="26" t="s">
        <v>125</v>
      </c>
      <c r="Q80" s="25" t="s">
        <v>122</v>
      </c>
      <c r="R80" s="26" t="s">
        <v>200</v>
      </c>
      <c r="S80" s="26" t="s">
        <v>201</v>
      </c>
      <c r="T80" s="25"/>
      <c r="U80" s="25" t="s">
        <v>398</v>
      </c>
      <c r="V80" s="25" t="s">
        <v>146</v>
      </c>
      <c r="W80" s="9">
        <v>30</v>
      </c>
      <c r="X80" s="9">
        <v>60</v>
      </c>
      <c r="Y80" s="17">
        <v>10</v>
      </c>
      <c r="Z80" s="89" t="s">
        <v>409</v>
      </c>
      <c r="AA80" s="5" t="s">
        <v>138</v>
      </c>
      <c r="AB80" s="74">
        <v>0.2</v>
      </c>
      <c r="AC80" s="196">
        <v>2619306.31</v>
      </c>
      <c r="AD80" s="74">
        <f t="shared" si="34"/>
        <v>523861.26200000005</v>
      </c>
      <c r="AE80" s="74">
        <f t="shared" si="35"/>
        <v>586724.6134400001</v>
      </c>
      <c r="AF80" s="74">
        <v>0.2</v>
      </c>
      <c r="AG80" s="196">
        <v>2619306.31</v>
      </c>
      <c r="AH80" s="74">
        <f t="shared" si="36"/>
        <v>523861.26200000005</v>
      </c>
      <c r="AI80" s="74">
        <f t="shared" si="37"/>
        <v>586724.6134400001</v>
      </c>
      <c r="AJ80" s="20">
        <v>0</v>
      </c>
      <c r="AK80" s="20">
        <v>0</v>
      </c>
      <c r="AL80" s="20">
        <v>0</v>
      </c>
      <c r="AM80" s="20">
        <v>0</v>
      </c>
      <c r="AN80" s="20">
        <v>0</v>
      </c>
      <c r="AO80" s="20">
        <v>0</v>
      </c>
      <c r="AP80" s="20">
        <v>0</v>
      </c>
      <c r="AQ80" s="20">
        <v>0</v>
      </c>
      <c r="AR80" s="20">
        <v>0</v>
      </c>
      <c r="AS80" s="20">
        <v>0</v>
      </c>
      <c r="AT80" s="20">
        <v>0</v>
      </c>
      <c r="AU80" s="20">
        <v>0</v>
      </c>
      <c r="AV80" s="67">
        <f t="shared" si="38"/>
        <v>0.4</v>
      </c>
      <c r="AW80" s="43">
        <v>0</v>
      </c>
      <c r="AX80" s="43">
        <f t="shared" si="28"/>
        <v>0</v>
      </c>
      <c r="AY80" s="4" t="s">
        <v>203</v>
      </c>
      <c r="AZ80" s="26"/>
      <c r="BA80" s="26"/>
      <c r="BB80" s="46"/>
      <c r="BC80" s="12" t="s">
        <v>432</v>
      </c>
      <c r="BD80" s="12" t="s">
        <v>432</v>
      </c>
      <c r="BE80" s="46"/>
      <c r="BF80" s="46"/>
      <c r="BG80" s="46"/>
      <c r="BH80" s="46"/>
      <c r="BI80" s="46"/>
      <c r="BJ80" s="90"/>
      <c r="BK80" s="46"/>
      <c r="BL80" s="169"/>
      <c r="BM80" s="168"/>
      <c r="BN80" s="46"/>
      <c r="BO80" s="46"/>
      <c r="BP80" s="46"/>
      <c r="BQ80" s="46"/>
      <c r="BR80" s="46"/>
      <c r="BS80" s="46"/>
      <c r="BT80" s="46"/>
      <c r="BU80" s="46"/>
      <c r="BV80" s="46"/>
      <c r="BW80" s="46"/>
      <c r="BX80" s="46"/>
      <c r="BY80" s="46"/>
    </row>
    <row r="81" spans="1:77" s="32" customFormat="1" ht="12.95" customHeight="1" x14ac:dyDescent="0.25">
      <c r="A81" s="69" t="s">
        <v>405</v>
      </c>
      <c r="B81" s="114"/>
      <c r="C81" s="197" t="s">
        <v>564</v>
      </c>
      <c r="D81" s="114"/>
      <c r="E81" s="217"/>
      <c r="F81" s="71" t="s">
        <v>411</v>
      </c>
      <c r="G81" s="71" t="s">
        <v>407</v>
      </c>
      <c r="H81" s="12" t="s">
        <v>412</v>
      </c>
      <c r="I81" s="26" t="s">
        <v>143</v>
      </c>
      <c r="J81" s="1" t="s">
        <v>149</v>
      </c>
      <c r="K81" s="26" t="s">
        <v>196</v>
      </c>
      <c r="L81" s="25">
        <v>30</v>
      </c>
      <c r="M81" s="72" t="s">
        <v>197</v>
      </c>
      <c r="N81" s="73" t="s">
        <v>365</v>
      </c>
      <c r="O81" s="1" t="s">
        <v>166</v>
      </c>
      <c r="P81" s="26" t="s">
        <v>125</v>
      </c>
      <c r="Q81" s="25" t="s">
        <v>122</v>
      </c>
      <c r="R81" s="26" t="s">
        <v>200</v>
      </c>
      <c r="S81" s="26" t="s">
        <v>201</v>
      </c>
      <c r="T81" s="25"/>
      <c r="U81" s="25" t="s">
        <v>398</v>
      </c>
      <c r="V81" s="25" t="s">
        <v>146</v>
      </c>
      <c r="W81" s="9">
        <v>30</v>
      </c>
      <c r="X81" s="9">
        <v>60</v>
      </c>
      <c r="Y81" s="17">
        <v>10</v>
      </c>
      <c r="Z81" s="89" t="s">
        <v>409</v>
      </c>
      <c r="AA81" s="5" t="s">
        <v>138</v>
      </c>
      <c r="AB81" s="105">
        <v>0.2</v>
      </c>
      <c r="AC81" s="198">
        <v>2619306.31</v>
      </c>
      <c r="AD81" s="106">
        <f t="shared" ref="AD81" si="67">AB81*AC81</f>
        <v>523861.26200000005</v>
      </c>
      <c r="AE81" s="106">
        <f t="shared" si="35"/>
        <v>586724.6134400001</v>
      </c>
      <c r="AF81" s="107">
        <v>0.2</v>
      </c>
      <c r="AG81" s="198">
        <v>2619306.31</v>
      </c>
      <c r="AH81" s="106">
        <f t="shared" ref="AH81" si="68">AF81*AG81</f>
        <v>523861.26200000005</v>
      </c>
      <c r="AI81" s="106">
        <f t="shared" si="37"/>
        <v>586724.6134400001</v>
      </c>
      <c r="AJ81" s="108">
        <v>0</v>
      </c>
      <c r="AK81" s="108">
        <v>0</v>
      </c>
      <c r="AL81" s="108">
        <v>0</v>
      </c>
      <c r="AM81" s="108">
        <v>0</v>
      </c>
      <c r="AN81" s="108">
        <v>0</v>
      </c>
      <c r="AO81" s="108">
        <v>0</v>
      </c>
      <c r="AP81" s="108">
        <v>0</v>
      </c>
      <c r="AQ81" s="108">
        <v>0</v>
      </c>
      <c r="AR81" s="108">
        <v>0</v>
      </c>
      <c r="AS81" s="108">
        <v>0</v>
      </c>
      <c r="AT81" s="108">
        <v>0</v>
      </c>
      <c r="AU81" s="108">
        <v>0</v>
      </c>
      <c r="AV81" s="109">
        <f t="shared" si="38"/>
        <v>0.4</v>
      </c>
      <c r="AW81" s="43">
        <v>0</v>
      </c>
      <c r="AX81" s="43">
        <f t="shared" si="28"/>
        <v>0</v>
      </c>
      <c r="AY81" s="110" t="s">
        <v>203</v>
      </c>
      <c r="AZ81" s="111"/>
      <c r="BA81" s="111"/>
      <c r="BB81" s="113"/>
      <c r="BC81" s="112" t="s">
        <v>432</v>
      </c>
      <c r="BD81" s="112" t="s">
        <v>432</v>
      </c>
      <c r="BE81" s="113"/>
      <c r="BF81" s="113"/>
      <c r="BG81" s="113"/>
      <c r="BH81" s="113"/>
      <c r="BI81" s="113"/>
      <c r="BJ81" s="90"/>
      <c r="BK81" s="15">
        <v>14</v>
      </c>
      <c r="BL81" s="169"/>
    </row>
    <row r="82" spans="1:77" s="193" customFormat="1" ht="12.95" customHeight="1" x14ac:dyDescent="0.25">
      <c r="A82" s="187" t="s">
        <v>405</v>
      </c>
      <c r="B82" s="161">
        <v>210014245</v>
      </c>
      <c r="C82" s="161" t="s">
        <v>672</v>
      </c>
      <c r="D82" s="161"/>
      <c r="E82" s="218"/>
      <c r="F82" s="199" t="s">
        <v>411</v>
      </c>
      <c r="G82" s="199" t="s">
        <v>407</v>
      </c>
      <c r="H82" s="199" t="s">
        <v>412</v>
      </c>
      <c r="I82" s="188" t="s">
        <v>143</v>
      </c>
      <c r="J82" s="155" t="s">
        <v>149</v>
      </c>
      <c r="K82" s="188" t="s">
        <v>196</v>
      </c>
      <c r="L82" s="187">
        <v>30</v>
      </c>
      <c r="M82" s="156" t="s">
        <v>197</v>
      </c>
      <c r="N82" s="200" t="s">
        <v>365</v>
      </c>
      <c r="O82" s="155" t="s">
        <v>166</v>
      </c>
      <c r="P82" s="188" t="s">
        <v>125</v>
      </c>
      <c r="Q82" s="187" t="s">
        <v>122</v>
      </c>
      <c r="R82" s="188" t="s">
        <v>200</v>
      </c>
      <c r="S82" s="188" t="s">
        <v>201</v>
      </c>
      <c r="T82" s="187"/>
      <c r="U82" s="187" t="s">
        <v>398</v>
      </c>
      <c r="V82" s="187" t="s">
        <v>146</v>
      </c>
      <c r="W82" s="199">
        <v>30</v>
      </c>
      <c r="X82" s="199">
        <v>60</v>
      </c>
      <c r="Y82" s="159">
        <v>10</v>
      </c>
      <c r="Z82" s="202" t="s">
        <v>409</v>
      </c>
      <c r="AA82" s="186" t="s">
        <v>138</v>
      </c>
      <c r="AB82" s="190">
        <v>0.1</v>
      </c>
      <c r="AC82" s="203">
        <v>2593113.2400000002</v>
      </c>
      <c r="AD82" s="190">
        <v>259311.32400000002</v>
      </c>
      <c r="AE82" s="190">
        <v>290428.68288000004</v>
      </c>
      <c r="AF82" s="190">
        <v>0.2</v>
      </c>
      <c r="AG82" s="190">
        <v>2619306.31</v>
      </c>
      <c r="AH82" s="190">
        <v>523861.26200000005</v>
      </c>
      <c r="AI82" s="190">
        <v>586724.6134400001</v>
      </c>
      <c r="AJ82" s="191">
        <v>0</v>
      </c>
      <c r="AK82" s="191">
        <v>0</v>
      </c>
      <c r="AL82" s="191">
        <v>0</v>
      </c>
      <c r="AM82" s="191">
        <v>0</v>
      </c>
      <c r="AN82" s="191">
        <v>0</v>
      </c>
      <c r="AO82" s="191">
        <v>0</v>
      </c>
      <c r="AP82" s="191">
        <v>0</v>
      </c>
      <c r="AQ82" s="191">
        <v>0</v>
      </c>
      <c r="AR82" s="191">
        <v>0</v>
      </c>
      <c r="AS82" s="191">
        <v>0</v>
      </c>
      <c r="AT82" s="191">
        <v>0</v>
      </c>
      <c r="AU82" s="191">
        <v>0</v>
      </c>
      <c r="AV82" s="191">
        <f t="shared" si="38"/>
        <v>0.30000000000000004</v>
      </c>
      <c r="AW82" s="190">
        <f t="shared" si="33"/>
        <v>783172.58600000013</v>
      </c>
      <c r="AX82" s="190">
        <f t="shared" si="28"/>
        <v>877153.2963200002</v>
      </c>
      <c r="AY82" s="161" t="s">
        <v>203</v>
      </c>
      <c r="AZ82" s="188"/>
      <c r="BA82" s="188"/>
      <c r="BB82" s="201"/>
      <c r="BC82" s="199" t="s">
        <v>432</v>
      </c>
      <c r="BD82" s="199" t="s">
        <v>432</v>
      </c>
      <c r="BE82" s="201"/>
      <c r="BF82" s="201"/>
      <c r="BG82" s="201"/>
      <c r="BH82" s="201"/>
      <c r="BI82" s="201"/>
      <c r="BJ82" s="90"/>
      <c r="BK82" s="4" t="s">
        <v>653</v>
      </c>
      <c r="BL82" s="192"/>
    </row>
    <row r="83" spans="1:77" s="32" customFormat="1" ht="12.95" customHeight="1" x14ac:dyDescent="0.25">
      <c r="A83" s="69" t="s">
        <v>405</v>
      </c>
      <c r="B83" s="75"/>
      <c r="C83" s="195" t="s">
        <v>482</v>
      </c>
      <c r="D83" s="75"/>
      <c r="E83" s="217"/>
      <c r="F83" s="71" t="s">
        <v>406</v>
      </c>
      <c r="G83" s="71" t="s">
        <v>407</v>
      </c>
      <c r="H83" s="12" t="s">
        <v>408</v>
      </c>
      <c r="I83" s="26" t="s">
        <v>143</v>
      </c>
      <c r="J83" s="1" t="s">
        <v>149</v>
      </c>
      <c r="K83" s="26" t="s">
        <v>196</v>
      </c>
      <c r="L83" s="25">
        <v>30</v>
      </c>
      <c r="M83" s="72" t="s">
        <v>197</v>
      </c>
      <c r="N83" s="73" t="s">
        <v>365</v>
      </c>
      <c r="O83" s="25" t="s">
        <v>126</v>
      </c>
      <c r="P83" s="26" t="s">
        <v>125</v>
      </c>
      <c r="Q83" s="25" t="s">
        <v>122</v>
      </c>
      <c r="R83" s="26" t="s">
        <v>200</v>
      </c>
      <c r="S83" s="26" t="s">
        <v>201</v>
      </c>
      <c r="T83" s="25"/>
      <c r="U83" s="25" t="s">
        <v>398</v>
      </c>
      <c r="V83" s="25" t="s">
        <v>146</v>
      </c>
      <c r="W83" s="9">
        <v>30</v>
      </c>
      <c r="X83" s="9">
        <v>60</v>
      </c>
      <c r="Y83" s="17">
        <v>10</v>
      </c>
      <c r="Z83" s="89" t="s">
        <v>409</v>
      </c>
      <c r="AA83" s="5" t="s">
        <v>138</v>
      </c>
      <c r="AB83" s="74">
        <v>0.85</v>
      </c>
      <c r="AC83" s="196">
        <v>225375.69</v>
      </c>
      <c r="AD83" s="74">
        <f t="shared" si="34"/>
        <v>191569.3365</v>
      </c>
      <c r="AE83" s="74">
        <f t="shared" si="35"/>
        <v>214557.65688000002</v>
      </c>
      <c r="AF83" s="74">
        <v>0.85</v>
      </c>
      <c r="AG83" s="196">
        <v>225375.69</v>
      </c>
      <c r="AH83" s="74">
        <f t="shared" si="36"/>
        <v>191569.3365</v>
      </c>
      <c r="AI83" s="74">
        <f t="shared" si="37"/>
        <v>214557.65688000002</v>
      </c>
      <c r="AJ83" s="20">
        <v>0</v>
      </c>
      <c r="AK83" s="20">
        <v>0</v>
      </c>
      <c r="AL83" s="20">
        <v>0</v>
      </c>
      <c r="AM83" s="20">
        <v>0</v>
      </c>
      <c r="AN83" s="20">
        <v>0</v>
      </c>
      <c r="AO83" s="20">
        <v>0</v>
      </c>
      <c r="AP83" s="20">
        <v>0</v>
      </c>
      <c r="AQ83" s="20">
        <v>0</v>
      </c>
      <c r="AR83" s="20">
        <v>0</v>
      </c>
      <c r="AS83" s="20">
        <v>0</v>
      </c>
      <c r="AT83" s="20">
        <v>0</v>
      </c>
      <c r="AU83" s="20">
        <v>0</v>
      </c>
      <c r="AV83" s="67">
        <f t="shared" si="38"/>
        <v>1.7</v>
      </c>
      <c r="AW83" s="43">
        <v>0</v>
      </c>
      <c r="AX83" s="43">
        <f t="shared" si="28"/>
        <v>0</v>
      </c>
      <c r="AY83" s="4" t="s">
        <v>203</v>
      </c>
      <c r="AZ83" s="26"/>
      <c r="BA83" s="26"/>
      <c r="BB83" s="46"/>
      <c r="BC83" s="12" t="s">
        <v>433</v>
      </c>
      <c r="BD83" s="12" t="s">
        <v>433</v>
      </c>
      <c r="BE83" s="46"/>
      <c r="BF83" s="46"/>
      <c r="BG83" s="46"/>
      <c r="BH83" s="46"/>
      <c r="BI83" s="46"/>
      <c r="BJ83" s="90"/>
      <c r="BK83" s="46"/>
      <c r="BL83" s="169"/>
      <c r="BM83" s="168"/>
      <c r="BN83" s="46"/>
      <c r="BO83" s="46"/>
      <c r="BP83" s="46"/>
      <c r="BQ83" s="46"/>
      <c r="BR83" s="46"/>
      <c r="BS83" s="46"/>
      <c r="BT83" s="46"/>
      <c r="BU83" s="46"/>
      <c r="BV83" s="46"/>
      <c r="BW83" s="46"/>
      <c r="BX83" s="46"/>
      <c r="BY83" s="46"/>
    </row>
    <row r="84" spans="1:77" s="32" customFormat="1" ht="12.95" customHeight="1" x14ac:dyDescent="0.25">
      <c r="A84" s="69" t="s">
        <v>405</v>
      </c>
      <c r="B84" s="114"/>
      <c r="C84" s="197" t="s">
        <v>565</v>
      </c>
      <c r="D84" s="114"/>
      <c r="E84" s="217"/>
      <c r="F84" s="71" t="s">
        <v>406</v>
      </c>
      <c r="G84" s="71" t="s">
        <v>407</v>
      </c>
      <c r="H84" s="12" t="s">
        <v>408</v>
      </c>
      <c r="I84" s="26" t="s">
        <v>143</v>
      </c>
      <c r="J84" s="1" t="s">
        <v>149</v>
      </c>
      <c r="K84" s="26" t="s">
        <v>196</v>
      </c>
      <c r="L84" s="25">
        <v>30</v>
      </c>
      <c r="M84" s="72" t="s">
        <v>197</v>
      </c>
      <c r="N84" s="73" t="s">
        <v>365</v>
      </c>
      <c r="O84" s="1" t="s">
        <v>166</v>
      </c>
      <c r="P84" s="26" t="s">
        <v>125</v>
      </c>
      <c r="Q84" s="25" t="s">
        <v>122</v>
      </c>
      <c r="R84" s="26" t="s">
        <v>200</v>
      </c>
      <c r="S84" s="26" t="s">
        <v>201</v>
      </c>
      <c r="T84" s="25"/>
      <c r="U84" s="25" t="s">
        <v>398</v>
      </c>
      <c r="V84" s="25" t="s">
        <v>146</v>
      </c>
      <c r="W84" s="9">
        <v>30</v>
      </c>
      <c r="X84" s="9">
        <v>60</v>
      </c>
      <c r="Y84" s="17">
        <v>10</v>
      </c>
      <c r="Z84" s="89" t="s">
        <v>409</v>
      </c>
      <c r="AA84" s="5" t="s">
        <v>138</v>
      </c>
      <c r="AB84" s="105">
        <v>0.85</v>
      </c>
      <c r="AC84" s="198">
        <v>225375.69</v>
      </c>
      <c r="AD84" s="106">
        <f t="shared" ref="AD84" si="69">AB84*AC84</f>
        <v>191569.3365</v>
      </c>
      <c r="AE84" s="106">
        <f t="shared" si="35"/>
        <v>214557.65688000002</v>
      </c>
      <c r="AF84" s="107">
        <v>0.85</v>
      </c>
      <c r="AG84" s="198">
        <v>225375.69</v>
      </c>
      <c r="AH84" s="106">
        <f t="shared" ref="AH84" si="70">AF84*AG84</f>
        <v>191569.3365</v>
      </c>
      <c r="AI84" s="106">
        <f t="shared" si="37"/>
        <v>214557.65688000002</v>
      </c>
      <c r="AJ84" s="108">
        <v>0</v>
      </c>
      <c r="AK84" s="108">
        <v>0</v>
      </c>
      <c r="AL84" s="108">
        <v>0</v>
      </c>
      <c r="AM84" s="108">
        <v>0</v>
      </c>
      <c r="AN84" s="108">
        <v>0</v>
      </c>
      <c r="AO84" s="108">
        <v>0</v>
      </c>
      <c r="AP84" s="108">
        <v>0</v>
      </c>
      <c r="AQ84" s="108">
        <v>0</v>
      </c>
      <c r="AR84" s="108">
        <v>0</v>
      </c>
      <c r="AS84" s="108">
        <v>0</v>
      </c>
      <c r="AT84" s="108">
        <v>0</v>
      </c>
      <c r="AU84" s="108">
        <v>0</v>
      </c>
      <c r="AV84" s="109">
        <f t="shared" si="38"/>
        <v>1.7</v>
      </c>
      <c r="AW84" s="43">
        <v>0</v>
      </c>
      <c r="AX84" s="43">
        <f t="shared" si="28"/>
        <v>0</v>
      </c>
      <c r="AY84" s="110" t="s">
        <v>203</v>
      </c>
      <c r="AZ84" s="111"/>
      <c r="BA84" s="111"/>
      <c r="BB84" s="113"/>
      <c r="BC84" s="112" t="s">
        <v>433</v>
      </c>
      <c r="BD84" s="112" t="s">
        <v>433</v>
      </c>
      <c r="BE84" s="113"/>
      <c r="BF84" s="113"/>
      <c r="BG84" s="113"/>
      <c r="BH84" s="113"/>
      <c r="BI84" s="113"/>
      <c r="BJ84" s="90"/>
      <c r="BK84" s="15">
        <v>14</v>
      </c>
      <c r="BL84" s="169"/>
    </row>
    <row r="85" spans="1:77" s="193" customFormat="1" ht="12.95" customHeight="1" x14ac:dyDescent="0.25">
      <c r="A85" s="187" t="s">
        <v>405</v>
      </c>
      <c r="B85" s="161">
        <v>210014355</v>
      </c>
      <c r="C85" s="161" t="s">
        <v>673</v>
      </c>
      <c r="D85" s="161"/>
      <c r="E85" s="218"/>
      <c r="F85" s="199" t="s">
        <v>406</v>
      </c>
      <c r="G85" s="199" t="s">
        <v>407</v>
      </c>
      <c r="H85" s="199" t="s">
        <v>408</v>
      </c>
      <c r="I85" s="188" t="s">
        <v>143</v>
      </c>
      <c r="J85" s="155" t="s">
        <v>149</v>
      </c>
      <c r="K85" s="188" t="s">
        <v>196</v>
      </c>
      <c r="L85" s="187">
        <v>30</v>
      </c>
      <c r="M85" s="156" t="s">
        <v>197</v>
      </c>
      <c r="N85" s="200" t="s">
        <v>365</v>
      </c>
      <c r="O85" s="155" t="s">
        <v>166</v>
      </c>
      <c r="P85" s="188" t="s">
        <v>125</v>
      </c>
      <c r="Q85" s="187" t="s">
        <v>122</v>
      </c>
      <c r="R85" s="188" t="s">
        <v>200</v>
      </c>
      <c r="S85" s="188" t="s">
        <v>201</v>
      </c>
      <c r="T85" s="187"/>
      <c r="U85" s="187" t="s">
        <v>398</v>
      </c>
      <c r="V85" s="187" t="s">
        <v>146</v>
      </c>
      <c r="W85" s="199">
        <v>30</v>
      </c>
      <c r="X85" s="199">
        <v>60</v>
      </c>
      <c r="Y85" s="159">
        <v>10</v>
      </c>
      <c r="Z85" s="202" t="s">
        <v>409</v>
      </c>
      <c r="AA85" s="186" t="s">
        <v>138</v>
      </c>
      <c r="AB85" s="190">
        <v>0</v>
      </c>
      <c r="AC85" s="203">
        <v>225375.69</v>
      </c>
      <c r="AD85" s="190">
        <v>0</v>
      </c>
      <c r="AE85" s="190">
        <v>0</v>
      </c>
      <c r="AF85" s="190">
        <v>0.85</v>
      </c>
      <c r="AG85" s="190">
        <v>225375.69</v>
      </c>
      <c r="AH85" s="190">
        <v>191569.3365</v>
      </c>
      <c r="AI85" s="190">
        <v>214557.65688000002</v>
      </c>
      <c r="AJ85" s="191">
        <v>0</v>
      </c>
      <c r="AK85" s="191">
        <v>0</v>
      </c>
      <c r="AL85" s="191">
        <v>0</v>
      </c>
      <c r="AM85" s="191">
        <v>0</v>
      </c>
      <c r="AN85" s="191">
        <v>0</v>
      </c>
      <c r="AO85" s="191">
        <v>0</v>
      </c>
      <c r="AP85" s="191">
        <v>0</v>
      </c>
      <c r="AQ85" s="191">
        <v>0</v>
      </c>
      <c r="AR85" s="191">
        <v>0</v>
      </c>
      <c r="AS85" s="191">
        <v>0</v>
      </c>
      <c r="AT85" s="191">
        <v>0</v>
      </c>
      <c r="AU85" s="191">
        <v>0</v>
      </c>
      <c r="AV85" s="191">
        <f t="shared" si="38"/>
        <v>0.85</v>
      </c>
      <c r="AW85" s="190">
        <f t="shared" si="33"/>
        <v>191569.3365</v>
      </c>
      <c r="AX85" s="190">
        <f t="shared" si="28"/>
        <v>214557.65688000002</v>
      </c>
      <c r="AY85" s="161" t="s">
        <v>203</v>
      </c>
      <c r="AZ85" s="188"/>
      <c r="BA85" s="188"/>
      <c r="BB85" s="201"/>
      <c r="BC85" s="199" t="s">
        <v>433</v>
      </c>
      <c r="BD85" s="199" t="s">
        <v>433</v>
      </c>
      <c r="BE85" s="201"/>
      <c r="BF85" s="201"/>
      <c r="BG85" s="201"/>
      <c r="BH85" s="201"/>
      <c r="BI85" s="201"/>
      <c r="BJ85" s="90"/>
      <c r="BK85" s="4" t="s">
        <v>653</v>
      </c>
      <c r="BL85" s="192"/>
    </row>
    <row r="86" spans="1:77" s="32" customFormat="1" ht="12.95" customHeight="1" x14ac:dyDescent="0.25">
      <c r="A86" s="69" t="s">
        <v>405</v>
      </c>
      <c r="B86" s="75"/>
      <c r="C86" s="195" t="s">
        <v>483</v>
      </c>
      <c r="D86" s="75"/>
      <c r="E86" s="217"/>
      <c r="F86" s="71" t="s">
        <v>406</v>
      </c>
      <c r="G86" s="71" t="s">
        <v>407</v>
      </c>
      <c r="H86" s="12" t="s">
        <v>408</v>
      </c>
      <c r="I86" s="26" t="s">
        <v>143</v>
      </c>
      <c r="J86" s="1" t="s">
        <v>149</v>
      </c>
      <c r="K86" s="26" t="s">
        <v>196</v>
      </c>
      <c r="L86" s="25">
        <v>30</v>
      </c>
      <c r="M86" s="72" t="s">
        <v>197</v>
      </c>
      <c r="N86" s="73" t="s">
        <v>365</v>
      </c>
      <c r="O86" s="25" t="s">
        <v>126</v>
      </c>
      <c r="P86" s="26" t="s">
        <v>125</v>
      </c>
      <c r="Q86" s="25" t="s">
        <v>122</v>
      </c>
      <c r="R86" s="26" t="s">
        <v>200</v>
      </c>
      <c r="S86" s="26" t="s">
        <v>201</v>
      </c>
      <c r="T86" s="25"/>
      <c r="U86" s="25" t="s">
        <v>398</v>
      </c>
      <c r="V86" s="25" t="s">
        <v>146</v>
      </c>
      <c r="W86" s="9">
        <v>30</v>
      </c>
      <c r="X86" s="9">
        <v>60</v>
      </c>
      <c r="Y86" s="17">
        <v>10</v>
      </c>
      <c r="Z86" s="89" t="s">
        <v>409</v>
      </c>
      <c r="AA86" s="5" t="s">
        <v>138</v>
      </c>
      <c r="AB86" s="74">
        <v>1.35</v>
      </c>
      <c r="AC86" s="196">
        <v>305637.69</v>
      </c>
      <c r="AD86" s="74">
        <f t="shared" si="34"/>
        <v>412610.88150000002</v>
      </c>
      <c r="AE86" s="74">
        <f t="shared" si="35"/>
        <v>462124.18728000007</v>
      </c>
      <c r="AF86" s="74">
        <v>1.35</v>
      </c>
      <c r="AG86" s="196">
        <v>305637.69</v>
      </c>
      <c r="AH86" s="74">
        <f t="shared" si="36"/>
        <v>412610.88150000002</v>
      </c>
      <c r="AI86" s="74">
        <f t="shared" si="37"/>
        <v>462124.18728000007</v>
      </c>
      <c r="AJ86" s="20">
        <v>0</v>
      </c>
      <c r="AK86" s="20">
        <v>0</v>
      </c>
      <c r="AL86" s="20">
        <v>0</v>
      </c>
      <c r="AM86" s="20">
        <v>0</v>
      </c>
      <c r="AN86" s="20">
        <v>0</v>
      </c>
      <c r="AO86" s="20">
        <v>0</v>
      </c>
      <c r="AP86" s="20">
        <v>0</v>
      </c>
      <c r="AQ86" s="20">
        <v>0</v>
      </c>
      <c r="AR86" s="20">
        <v>0</v>
      </c>
      <c r="AS86" s="20">
        <v>0</v>
      </c>
      <c r="AT86" s="20">
        <v>0</v>
      </c>
      <c r="AU86" s="20">
        <v>0</v>
      </c>
      <c r="AV86" s="67">
        <f t="shared" si="38"/>
        <v>2.7</v>
      </c>
      <c r="AW86" s="43">
        <v>0</v>
      </c>
      <c r="AX86" s="43">
        <f t="shared" si="28"/>
        <v>0</v>
      </c>
      <c r="AY86" s="4" t="s">
        <v>203</v>
      </c>
      <c r="AZ86" s="26"/>
      <c r="BA86" s="26"/>
      <c r="BB86" s="46"/>
      <c r="BC86" s="12" t="s">
        <v>434</v>
      </c>
      <c r="BD86" s="12" t="s">
        <v>434</v>
      </c>
      <c r="BE86" s="46"/>
      <c r="BF86" s="46"/>
      <c r="BG86" s="46"/>
      <c r="BH86" s="46"/>
      <c r="BI86" s="46"/>
      <c r="BJ86" s="90"/>
      <c r="BK86" s="46"/>
      <c r="BL86" s="169"/>
      <c r="BM86" s="168"/>
      <c r="BN86" s="46"/>
      <c r="BO86" s="46"/>
      <c r="BP86" s="46"/>
      <c r="BQ86" s="46"/>
      <c r="BR86" s="46"/>
      <c r="BS86" s="46"/>
      <c r="BT86" s="46"/>
      <c r="BU86" s="46"/>
      <c r="BV86" s="46"/>
      <c r="BW86" s="46"/>
      <c r="BX86" s="46"/>
      <c r="BY86" s="46"/>
    </row>
    <row r="87" spans="1:77" s="32" customFormat="1" ht="12.95" customHeight="1" x14ac:dyDescent="0.25">
      <c r="A87" s="69" t="s">
        <v>405</v>
      </c>
      <c r="B87" s="114"/>
      <c r="C87" s="197" t="s">
        <v>566</v>
      </c>
      <c r="D87" s="114"/>
      <c r="E87" s="217"/>
      <c r="F87" s="71" t="s">
        <v>406</v>
      </c>
      <c r="G87" s="71" t="s">
        <v>407</v>
      </c>
      <c r="H87" s="12" t="s">
        <v>408</v>
      </c>
      <c r="I87" s="26" t="s">
        <v>143</v>
      </c>
      <c r="J87" s="1" t="s">
        <v>149</v>
      </c>
      <c r="K87" s="26" t="s">
        <v>196</v>
      </c>
      <c r="L87" s="25">
        <v>30</v>
      </c>
      <c r="M87" s="72" t="s">
        <v>197</v>
      </c>
      <c r="N87" s="73" t="s">
        <v>365</v>
      </c>
      <c r="O87" s="1" t="s">
        <v>166</v>
      </c>
      <c r="P87" s="26" t="s">
        <v>125</v>
      </c>
      <c r="Q87" s="25" t="s">
        <v>122</v>
      </c>
      <c r="R87" s="26" t="s">
        <v>200</v>
      </c>
      <c r="S87" s="26" t="s">
        <v>201</v>
      </c>
      <c r="T87" s="25"/>
      <c r="U87" s="25" t="s">
        <v>398</v>
      </c>
      <c r="V87" s="25" t="s">
        <v>146</v>
      </c>
      <c r="W87" s="9">
        <v>30</v>
      </c>
      <c r="X87" s="9">
        <v>60</v>
      </c>
      <c r="Y87" s="17">
        <v>10</v>
      </c>
      <c r="Z87" s="89" t="s">
        <v>409</v>
      </c>
      <c r="AA87" s="5" t="s">
        <v>138</v>
      </c>
      <c r="AB87" s="105">
        <v>1.35</v>
      </c>
      <c r="AC87" s="198">
        <v>305637.69</v>
      </c>
      <c r="AD87" s="106">
        <f t="shared" ref="AD87" si="71">AB87*AC87</f>
        <v>412610.88150000002</v>
      </c>
      <c r="AE87" s="106">
        <f t="shared" si="35"/>
        <v>462124.18728000007</v>
      </c>
      <c r="AF87" s="107">
        <v>1.35</v>
      </c>
      <c r="AG87" s="198">
        <v>305637.69</v>
      </c>
      <c r="AH87" s="106">
        <f t="shared" ref="AH87" si="72">AF87*AG87</f>
        <v>412610.88150000002</v>
      </c>
      <c r="AI87" s="106">
        <f t="shared" si="37"/>
        <v>462124.18728000007</v>
      </c>
      <c r="AJ87" s="108">
        <v>0</v>
      </c>
      <c r="AK87" s="108">
        <v>0</v>
      </c>
      <c r="AL87" s="108">
        <v>0</v>
      </c>
      <c r="AM87" s="108">
        <v>0</v>
      </c>
      <c r="AN87" s="108">
        <v>0</v>
      </c>
      <c r="AO87" s="108">
        <v>0</v>
      </c>
      <c r="AP87" s="108">
        <v>0</v>
      </c>
      <c r="AQ87" s="108">
        <v>0</v>
      </c>
      <c r="AR87" s="108">
        <v>0</v>
      </c>
      <c r="AS87" s="108">
        <v>0</v>
      </c>
      <c r="AT87" s="108">
        <v>0</v>
      </c>
      <c r="AU87" s="108">
        <v>0</v>
      </c>
      <c r="AV87" s="109">
        <f t="shared" si="38"/>
        <v>2.7</v>
      </c>
      <c r="AW87" s="43">
        <v>0</v>
      </c>
      <c r="AX87" s="43">
        <f t="shared" si="28"/>
        <v>0</v>
      </c>
      <c r="AY87" s="110" t="s">
        <v>203</v>
      </c>
      <c r="AZ87" s="111"/>
      <c r="BA87" s="111"/>
      <c r="BB87" s="113"/>
      <c r="BC87" s="112" t="s">
        <v>434</v>
      </c>
      <c r="BD87" s="112" t="s">
        <v>434</v>
      </c>
      <c r="BE87" s="113"/>
      <c r="BF87" s="113"/>
      <c r="BG87" s="113"/>
      <c r="BH87" s="113"/>
      <c r="BI87" s="113"/>
      <c r="BJ87" s="90"/>
      <c r="BK87" s="15">
        <v>14</v>
      </c>
      <c r="BL87" s="169"/>
    </row>
    <row r="88" spans="1:77" s="193" customFormat="1" ht="12.95" customHeight="1" x14ac:dyDescent="0.25">
      <c r="A88" s="187" t="s">
        <v>405</v>
      </c>
      <c r="B88" s="161">
        <v>210014390</v>
      </c>
      <c r="C88" s="161" t="s">
        <v>674</v>
      </c>
      <c r="D88" s="161"/>
      <c r="E88" s="218"/>
      <c r="F88" s="199" t="s">
        <v>406</v>
      </c>
      <c r="G88" s="199" t="s">
        <v>407</v>
      </c>
      <c r="H88" s="199" t="s">
        <v>408</v>
      </c>
      <c r="I88" s="188" t="s">
        <v>143</v>
      </c>
      <c r="J88" s="155" t="s">
        <v>149</v>
      </c>
      <c r="K88" s="188" t="s">
        <v>196</v>
      </c>
      <c r="L88" s="187">
        <v>30</v>
      </c>
      <c r="M88" s="156" t="s">
        <v>197</v>
      </c>
      <c r="N88" s="200" t="s">
        <v>365</v>
      </c>
      <c r="O88" s="155" t="s">
        <v>166</v>
      </c>
      <c r="P88" s="188" t="s">
        <v>125</v>
      </c>
      <c r="Q88" s="187" t="s">
        <v>122</v>
      </c>
      <c r="R88" s="188" t="s">
        <v>200</v>
      </c>
      <c r="S88" s="188" t="s">
        <v>201</v>
      </c>
      <c r="T88" s="187"/>
      <c r="U88" s="187" t="s">
        <v>398</v>
      </c>
      <c r="V88" s="187" t="s">
        <v>146</v>
      </c>
      <c r="W88" s="199">
        <v>30</v>
      </c>
      <c r="X88" s="199">
        <v>60</v>
      </c>
      <c r="Y88" s="159">
        <v>10</v>
      </c>
      <c r="Z88" s="202" t="s">
        <v>409</v>
      </c>
      <c r="AA88" s="186" t="s">
        <v>138</v>
      </c>
      <c r="AB88" s="190">
        <v>0.26</v>
      </c>
      <c r="AC88" s="203">
        <v>302581.31</v>
      </c>
      <c r="AD88" s="190">
        <v>78671.140599999999</v>
      </c>
      <c r="AE88" s="190">
        <v>88111.67747200001</v>
      </c>
      <c r="AF88" s="190">
        <v>1.35</v>
      </c>
      <c r="AG88" s="190">
        <v>305637.69</v>
      </c>
      <c r="AH88" s="190">
        <v>412610.88150000002</v>
      </c>
      <c r="AI88" s="190">
        <v>462124.18728000007</v>
      </c>
      <c r="AJ88" s="191">
        <v>0</v>
      </c>
      <c r="AK88" s="191">
        <v>0</v>
      </c>
      <c r="AL88" s="191">
        <v>0</v>
      </c>
      <c r="AM88" s="191">
        <v>0</v>
      </c>
      <c r="AN88" s="191">
        <v>0</v>
      </c>
      <c r="AO88" s="191">
        <v>0</v>
      </c>
      <c r="AP88" s="191">
        <v>0</v>
      </c>
      <c r="AQ88" s="191">
        <v>0</v>
      </c>
      <c r="AR88" s="191">
        <v>0</v>
      </c>
      <c r="AS88" s="191">
        <v>0</v>
      </c>
      <c r="AT88" s="191">
        <v>0</v>
      </c>
      <c r="AU88" s="191">
        <v>0</v>
      </c>
      <c r="AV88" s="191">
        <f t="shared" si="38"/>
        <v>1.61</v>
      </c>
      <c r="AW88" s="190">
        <f t="shared" si="33"/>
        <v>491282.0221</v>
      </c>
      <c r="AX88" s="190">
        <f t="shared" si="28"/>
        <v>550235.86475200008</v>
      </c>
      <c r="AY88" s="161" t="s">
        <v>203</v>
      </c>
      <c r="AZ88" s="188"/>
      <c r="BA88" s="188"/>
      <c r="BB88" s="201"/>
      <c r="BC88" s="199" t="s">
        <v>434</v>
      </c>
      <c r="BD88" s="199" t="s">
        <v>434</v>
      </c>
      <c r="BE88" s="201"/>
      <c r="BF88" s="201"/>
      <c r="BG88" s="201"/>
      <c r="BH88" s="201"/>
      <c r="BI88" s="201"/>
      <c r="BJ88" s="90"/>
      <c r="BK88" s="4" t="s">
        <v>653</v>
      </c>
      <c r="BL88" s="192"/>
    </row>
    <row r="89" spans="1:77" s="32" customFormat="1" ht="12.95" customHeight="1" x14ac:dyDescent="0.25">
      <c r="A89" s="69" t="s">
        <v>405</v>
      </c>
      <c r="B89" s="75"/>
      <c r="C89" s="195" t="s">
        <v>484</v>
      </c>
      <c r="D89" s="75"/>
      <c r="E89" s="217"/>
      <c r="F89" s="71" t="s">
        <v>406</v>
      </c>
      <c r="G89" s="71" t="s">
        <v>407</v>
      </c>
      <c r="H89" s="12" t="s">
        <v>408</v>
      </c>
      <c r="I89" s="26" t="s">
        <v>143</v>
      </c>
      <c r="J89" s="1" t="s">
        <v>149</v>
      </c>
      <c r="K89" s="26" t="s">
        <v>196</v>
      </c>
      <c r="L89" s="25">
        <v>30</v>
      </c>
      <c r="M89" s="72" t="s">
        <v>197</v>
      </c>
      <c r="N89" s="73" t="s">
        <v>365</v>
      </c>
      <c r="O89" s="25" t="s">
        <v>126</v>
      </c>
      <c r="P89" s="26" t="s">
        <v>125</v>
      </c>
      <c r="Q89" s="25" t="s">
        <v>122</v>
      </c>
      <c r="R89" s="26" t="s">
        <v>200</v>
      </c>
      <c r="S89" s="26" t="s">
        <v>201</v>
      </c>
      <c r="T89" s="25"/>
      <c r="U89" s="25" t="s">
        <v>398</v>
      </c>
      <c r="V89" s="25" t="s">
        <v>146</v>
      </c>
      <c r="W89" s="9">
        <v>30</v>
      </c>
      <c r="X89" s="9">
        <v>60</v>
      </c>
      <c r="Y89" s="17">
        <v>10</v>
      </c>
      <c r="Z89" s="89" t="s">
        <v>409</v>
      </c>
      <c r="AA89" s="5" t="s">
        <v>138</v>
      </c>
      <c r="AB89" s="74">
        <v>0.7</v>
      </c>
      <c r="AC89" s="196">
        <v>471940.56</v>
      </c>
      <c r="AD89" s="74">
        <f t="shared" si="34"/>
        <v>330358.39199999999</v>
      </c>
      <c r="AE89" s="74">
        <f t="shared" si="35"/>
        <v>370001.39904000005</v>
      </c>
      <c r="AF89" s="74">
        <v>0.7</v>
      </c>
      <c r="AG89" s="196">
        <v>471940.56</v>
      </c>
      <c r="AH89" s="74">
        <f t="shared" si="36"/>
        <v>330358.39199999999</v>
      </c>
      <c r="AI89" s="74">
        <f t="shared" si="37"/>
        <v>370001.39904000005</v>
      </c>
      <c r="AJ89" s="20">
        <v>0</v>
      </c>
      <c r="AK89" s="20">
        <v>0</v>
      </c>
      <c r="AL89" s="20">
        <v>0</v>
      </c>
      <c r="AM89" s="20">
        <v>0</v>
      </c>
      <c r="AN89" s="20">
        <v>0</v>
      </c>
      <c r="AO89" s="20">
        <v>0</v>
      </c>
      <c r="AP89" s="20">
        <v>0</v>
      </c>
      <c r="AQ89" s="20">
        <v>0</v>
      </c>
      <c r="AR89" s="20">
        <v>0</v>
      </c>
      <c r="AS89" s="20">
        <v>0</v>
      </c>
      <c r="AT89" s="20">
        <v>0</v>
      </c>
      <c r="AU89" s="20">
        <v>0</v>
      </c>
      <c r="AV89" s="67">
        <f t="shared" si="38"/>
        <v>1.4</v>
      </c>
      <c r="AW89" s="43">
        <v>0</v>
      </c>
      <c r="AX89" s="43">
        <f t="shared" si="28"/>
        <v>0</v>
      </c>
      <c r="AY89" s="4" t="s">
        <v>203</v>
      </c>
      <c r="AZ89" s="26"/>
      <c r="BA89" s="26"/>
      <c r="BB89" s="46"/>
      <c r="BC89" s="12" t="s">
        <v>435</v>
      </c>
      <c r="BD89" s="12" t="s">
        <v>435</v>
      </c>
      <c r="BE89" s="46"/>
      <c r="BF89" s="46"/>
      <c r="BG89" s="46"/>
      <c r="BH89" s="46"/>
      <c r="BI89" s="46"/>
      <c r="BJ89" s="90"/>
      <c r="BK89" s="46"/>
      <c r="BL89" s="169"/>
      <c r="BM89" s="168"/>
      <c r="BN89" s="46"/>
      <c r="BO89" s="46"/>
      <c r="BP89" s="46"/>
      <c r="BQ89" s="46"/>
      <c r="BR89" s="46"/>
      <c r="BS89" s="46"/>
      <c r="BT89" s="46"/>
      <c r="BU89" s="46"/>
      <c r="BV89" s="46"/>
      <c r="BW89" s="46"/>
      <c r="BX89" s="46"/>
      <c r="BY89" s="46"/>
    </row>
    <row r="90" spans="1:77" s="32" customFormat="1" ht="12.95" customHeight="1" x14ac:dyDescent="0.25">
      <c r="A90" s="69" t="s">
        <v>405</v>
      </c>
      <c r="B90" s="114"/>
      <c r="C90" s="197" t="s">
        <v>567</v>
      </c>
      <c r="D90" s="114"/>
      <c r="E90" s="217"/>
      <c r="F90" s="71" t="s">
        <v>406</v>
      </c>
      <c r="G90" s="71" t="s">
        <v>407</v>
      </c>
      <c r="H90" s="12" t="s">
        <v>408</v>
      </c>
      <c r="I90" s="26" t="s">
        <v>143</v>
      </c>
      <c r="J90" s="1" t="s">
        <v>149</v>
      </c>
      <c r="K90" s="26" t="s">
        <v>196</v>
      </c>
      <c r="L90" s="25">
        <v>30</v>
      </c>
      <c r="M90" s="72" t="s">
        <v>197</v>
      </c>
      <c r="N90" s="73" t="s">
        <v>365</v>
      </c>
      <c r="O90" s="1" t="s">
        <v>166</v>
      </c>
      <c r="P90" s="26" t="s">
        <v>125</v>
      </c>
      <c r="Q90" s="25" t="s">
        <v>122</v>
      </c>
      <c r="R90" s="26" t="s">
        <v>200</v>
      </c>
      <c r="S90" s="26" t="s">
        <v>201</v>
      </c>
      <c r="T90" s="25"/>
      <c r="U90" s="25" t="s">
        <v>398</v>
      </c>
      <c r="V90" s="25" t="s">
        <v>146</v>
      </c>
      <c r="W90" s="9">
        <v>30</v>
      </c>
      <c r="X90" s="9">
        <v>60</v>
      </c>
      <c r="Y90" s="17">
        <v>10</v>
      </c>
      <c r="Z90" s="89" t="s">
        <v>409</v>
      </c>
      <c r="AA90" s="5" t="s">
        <v>138</v>
      </c>
      <c r="AB90" s="105">
        <v>0.7</v>
      </c>
      <c r="AC90" s="198">
        <v>471940.56</v>
      </c>
      <c r="AD90" s="106">
        <f t="shared" ref="AD90" si="73">AB90*AC90</f>
        <v>330358.39199999999</v>
      </c>
      <c r="AE90" s="106">
        <f t="shared" si="35"/>
        <v>370001.39904000005</v>
      </c>
      <c r="AF90" s="107">
        <v>0.7</v>
      </c>
      <c r="AG90" s="198">
        <v>471940.56</v>
      </c>
      <c r="AH90" s="106">
        <f t="shared" ref="AH90" si="74">AF90*AG90</f>
        <v>330358.39199999999</v>
      </c>
      <c r="AI90" s="106">
        <f t="shared" si="37"/>
        <v>370001.39904000005</v>
      </c>
      <c r="AJ90" s="108">
        <v>0</v>
      </c>
      <c r="AK90" s="108">
        <v>0</v>
      </c>
      <c r="AL90" s="108">
        <v>0</v>
      </c>
      <c r="AM90" s="108">
        <v>0</v>
      </c>
      <c r="AN90" s="108">
        <v>0</v>
      </c>
      <c r="AO90" s="108">
        <v>0</v>
      </c>
      <c r="AP90" s="108">
        <v>0</v>
      </c>
      <c r="AQ90" s="108">
        <v>0</v>
      </c>
      <c r="AR90" s="108">
        <v>0</v>
      </c>
      <c r="AS90" s="108">
        <v>0</v>
      </c>
      <c r="AT90" s="108">
        <v>0</v>
      </c>
      <c r="AU90" s="108">
        <v>0</v>
      </c>
      <c r="AV90" s="109">
        <f t="shared" si="38"/>
        <v>1.4</v>
      </c>
      <c r="AW90" s="43">
        <v>0</v>
      </c>
      <c r="AX90" s="43">
        <f t="shared" si="28"/>
        <v>0</v>
      </c>
      <c r="AY90" s="110" t="s">
        <v>203</v>
      </c>
      <c r="AZ90" s="111"/>
      <c r="BA90" s="111"/>
      <c r="BB90" s="113"/>
      <c r="BC90" s="112" t="s">
        <v>435</v>
      </c>
      <c r="BD90" s="112" t="s">
        <v>435</v>
      </c>
      <c r="BE90" s="113"/>
      <c r="BF90" s="113"/>
      <c r="BG90" s="113"/>
      <c r="BH90" s="113"/>
      <c r="BI90" s="113"/>
      <c r="BJ90" s="90"/>
      <c r="BK90" s="15">
        <v>14</v>
      </c>
      <c r="BL90" s="169"/>
    </row>
    <row r="91" spans="1:77" s="193" customFormat="1" ht="12.95" customHeight="1" x14ac:dyDescent="0.25">
      <c r="A91" s="187" t="s">
        <v>405</v>
      </c>
      <c r="B91" s="161">
        <v>210014391</v>
      </c>
      <c r="C91" s="161" t="s">
        <v>675</v>
      </c>
      <c r="D91" s="161"/>
      <c r="E91" s="218"/>
      <c r="F91" s="199" t="s">
        <v>406</v>
      </c>
      <c r="G91" s="199" t="s">
        <v>407</v>
      </c>
      <c r="H91" s="199" t="s">
        <v>408</v>
      </c>
      <c r="I91" s="188" t="s">
        <v>143</v>
      </c>
      <c r="J91" s="155" t="s">
        <v>149</v>
      </c>
      <c r="K91" s="188" t="s">
        <v>196</v>
      </c>
      <c r="L91" s="187">
        <v>30</v>
      </c>
      <c r="M91" s="156" t="s">
        <v>197</v>
      </c>
      <c r="N91" s="200" t="s">
        <v>365</v>
      </c>
      <c r="O91" s="155" t="s">
        <v>166</v>
      </c>
      <c r="P91" s="188" t="s">
        <v>125</v>
      </c>
      <c r="Q91" s="187" t="s">
        <v>122</v>
      </c>
      <c r="R91" s="188" t="s">
        <v>200</v>
      </c>
      <c r="S91" s="188" t="s">
        <v>201</v>
      </c>
      <c r="T91" s="187"/>
      <c r="U91" s="187" t="s">
        <v>398</v>
      </c>
      <c r="V91" s="187" t="s">
        <v>146</v>
      </c>
      <c r="W91" s="199">
        <v>30</v>
      </c>
      <c r="X91" s="199">
        <v>60</v>
      </c>
      <c r="Y91" s="159">
        <v>10</v>
      </c>
      <c r="Z91" s="202" t="s">
        <v>409</v>
      </c>
      <c r="AA91" s="186" t="s">
        <v>138</v>
      </c>
      <c r="AB91" s="190">
        <v>1.4</v>
      </c>
      <c r="AC91" s="203">
        <v>467221.15</v>
      </c>
      <c r="AD91" s="190">
        <v>654109.61</v>
      </c>
      <c r="AE91" s="190">
        <v>732602.76320000004</v>
      </c>
      <c r="AF91" s="190">
        <v>0.7</v>
      </c>
      <c r="AG91" s="190">
        <v>471940.56</v>
      </c>
      <c r="AH91" s="190">
        <v>330358.39199999999</v>
      </c>
      <c r="AI91" s="190">
        <v>370001.39904000005</v>
      </c>
      <c r="AJ91" s="191">
        <v>0</v>
      </c>
      <c r="AK91" s="191">
        <v>0</v>
      </c>
      <c r="AL91" s="191">
        <v>0</v>
      </c>
      <c r="AM91" s="191">
        <v>0</v>
      </c>
      <c r="AN91" s="191">
        <v>0</v>
      </c>
      <c r="AO91" s="191">
        <v>0</v>
      </c>
      <c r="AP91" s="191">
        <v>0</v>
      </c>
      <c r="AQ91" s="191">
        <v>0</v>
      </c>
      <c r="AR91" s="191">
        <v>0</v>
      </c>
      <c r="AS91" s="191">
        <v>0</v>
      </c>
      <c r="AT91" s="191">
        <v>0</v>
      </c>
      <c r="AU91" s="191">
        <v>0</v>
      </c>
      <c r="AV91" s="191">
        <f t="shared" si="38"/>
        <v>2.0999999999999996</v>
      </c>
      <c r="AW91" s="190">
        <f t="shared" si="33"/>
        <v>984468.00199999998</v>
      </c>
      <c r="AX91" s="190">
        <f t="shared" si="28"/>
        <v>1102604.16224</v>
      </c>
      <c r="AY91" s="161" t="s">
        <v>203</v>
      </c>
      <c r="AZ91" s="188"/>
      <c r="BA91" s="188"/>
      <c r="BB91" s="201"/>
      <c r="BC91" s="199" t="s">
        <v>435</v>
      </c>
      <c r="BD91" s="199" t="s">
        <v>435</v>
      </c>
      <c r="BE91" s="201"/>
      <c r="BF91" s="201"/>
      <c r="BG91" s="201"/>
      <c r="BH91" s="201"/>
      <c r="BI91" s="201"/>
      <c r="BJ91" s="90"/>
      <c r="BK91" s="4" t="s">
        <v>653</v>
      </c>
      <c r="BL91" s="192"/>
    </row>
    <row r="92" spans="1:77" s="32" customFormat="1" ht="12.95" customHeight="1" x14ac:dyDescent="0.25">
      <c r="A92" s="69" t="s">
        <v>405</v>
      </c>
      <c r="B92" s="75"/>
      <c r="C92" s="195" t="s">
        <v>485</v>
      </c>
      <c r="D92" s="75"/>
      <c r="E92" s="217"/>
      <c r="F92" s="71" t="s">
        <v>406</v>
      </c>
      <c r="G92" s="71" t="s">
        <v>407</v>
      </c>
      <c r="H92" s="12" t="s">
        <v>408</v>
      </c>
      <c r="I92" s="26" t="s">
        <v>143</v>
      </c>
      <c r="J92" s="1" t="s">
        <v>149</v>
      </c>
      <c r="K92" s="26" t="s">
        <v>196</v>
      </c>
      <c r="L92" s="25">
        <v>30</v>
      </c>
      <c r="M92" s="72" t="s">
        <v>197</v>
      </c>
      <c r="N92" s="73" t="s">
        <v>365</v>
      </c>
      <c r="O92" s="25" t="s">
        <v>126</v>
      </c>
      <c r="P92" s="26" t="s">
        <v>125</v>
      </c>
      <c r="Q92" s="25" t="s">
        <v>122</v>
      </c>
      <c r="R92" s="26" t="s">
        <v>200</v>
      </c>
      <c r="S92" s="26" t="s">
        <v>201</v>
      </c>
      <c r="T92" s="25"/>
      <c r="U92" s="25" t="s">
        <v>398</v>
      </c>
      <c r="V92" s="25" t="s">
        <v>146</v>
      </c>
      <c r="W92" s="9">
        <v>30</v>
      </c>
      <c r="X92" s="9">
        <v>60</v>
      </c>
      <c r="Y92" s="17">
        <v>10</v>
      </c>
      <c r="Z92" s="89" t="s">
        <v>409</v>
      </c>
      <c r="AA92" s="5" t="s">
        <v>138</v>
      </c>
      <c r="AB92" s="74">
        <v>0.4</v>
      </c>
      <c r="AC92" s="196">
        <v>132088.32000000001</v>
      </c>
      <c r="AD92" s="74">
        <f t="shared" si="34"/>
        <v>52835.328000000009</v>
      </c>
      <c r="AE92" s="74">
        <f t="shared" si="35"/>
        <v>59175.567360000015</v>
      </c>
      <c r="AF92" s="74">
        <v>0.4</v>
      </c>
      <c r="AG92" s="196">
        <v>132088.32000000001</v>
      </c>
      <c r="AH92" s="74">
        <f t="shared" si="36"/>
        <v>52835.328000000009</v>
      </c>
      <c r="AI92" s="74">
        <f t="shared" si="37"/>
        <v>59175.567360000015</v>
      </c>
      <c r="AJ92" s="20">
        <v>0</v>
      </c>
      <c r="AK92" s="20">
        <v>0</v>
      </c>
      <c r="AL92" s="20">
        <v>0</v>
      </c>
      <c r="AM92" s="20">
        <v>0</v>
      </c>
      <c r="AN92" s="20">
        <v>0</v>
      </c>
      <c r="AO92" s="20">
        <v>0</v>
      </c>
      <c r="AP92" s="20">
        <v>0</v>
      </c>
      <c r="AQ92" s="20">
        <v>0</v>
      </c>
      <c r="AR92" s="20">
        <v>0</v>
      </c>
      <c r="AS92" s="20">
        <v>0</v>
      </c>
      <c r="AT92" s="20">
        <v>0</v>
      </c>
      <c r="AU92" s="20">
        <v>0</v>
      </c>
      <c r="AV92" s="67">
        <f t="shared" si="38"/>
        <v>0.8</v>
      </c>
      <c r="AW92" s="43">
        <v>0</v>
      </c>
      <c r="AX92" s="43">
        <f t="shared" si="28"/>
        <v>0</v>
      </c>
      <c r="AY92" s="4" t="s">
        <v>203</v>
      </c>
      <c r="AZ92" s="26"/>
      <c r="BA92" s="26"/>
      <c r="BB92" s="46"/>
      <c r="BC92" s="12" t="s">
        <v>436</v>
      </c>
      <c r="BD92" s="12" t="s">
        <v>436</v>
      </c>
      <c r="BE92" s="46"/>
      <c r="BF92" s="46"/>
      <c r="BG92" s="46"/>
      <c r="BH92" s="46"/>
      <c r="BI92" s="46"/>
      <c r="BJ92" s="90"/>
      <c r="BK92" s="46"/>
      <c r="BL92" s="169"/>
      <c r="BM92" s="168"/>
      <c r="BN92" s="46"/>
      <c r="BO92" s="46"/>
      <c r="BP92" s="46"/>
      <c r="BQ92" s="46"/>
      <c r="BR92" s="46"/>
      <c r="BS92" s="46"/>
      <c r="BT92" s="46"/>
      <c r="BU92" s="46"/>
      <c r="BV92" s="46"/>
      <c r="BW92" s="46"/>
      <c r="BX92" s="46"/>
      <c r="BY92" s="46"/>
    </row>
    <row r="93" spans="1:77" s="32" customFormat="1" ht="12.95" customHeight="1" x14ac:dyDescent="0.25">
      <c r="A93" s="69" t="s">
        <v>405</v>
      </c>
      <c r="B93" s="114"/>
      <c r="C93" s="197" t="s">
        <v>568</v>
      </c>
      <c r="D93" s="114"/>
      <c r="E93" s="217"/>
      <c r="F93" s="71" t="s">
        <v>406</v>
      </c>
      <c r="G93" s="71" t="s">
        <v>407</v>
      </c>
      <c r="H93" s="12" t="s">
        <v>408</v>
      </c>
      <c r="I93" s="26" t="s">
        <v>143</v>
      </c>
      <c r="J93" s="1" t="s">
        <v>149</v>
      </c>
      <c r="K93" s="26" t="s">
        <v>196</v>
      </c>
      <c r="L93" s="25">
        <v>30</v>
      </c>
      <c r="M93" s="72" t="s">
        <v>197</v>
      </c>
      <c r="N93" s="73" t="s">
        <v>365</v>
      </c>
      <c r="O93" s="1" t="s">
        <v>166</v>
      </c>
      <c r="P93" s="26" t="s">
        <v>125</v>
      </c>
      <c r="Q93" s="25" t="s">
        <v>122</v>
      </c>
      <c r="R93" s="26" t="s">
        <v>200</v>
      </c>
      <c r="S93" s="26" t="s">
        <v>201</v>
      </c>
      <c r="T93" s="25"/>
      <c r="U93" s="25" t="s">
        <v>398</v>
      </c>
      <c r="V93" s="25" t="s">
        <v>146</v>
      </c>
      <c r="W93" s="9">
        <v>30</v>
      </c>
      <c r="X93" s="9">
        <v>60</v>
      </c>
      <c r="Y93" s="17">
        <v>10</v>
      </c>
      <c r="Z93" s="89" t="s">
        <v>409</v>
      </c>
      <c r="AA93" s="5" t="s">
        <v>138</v>
      </c>
      <c r="AB93" s="105">
        <v>0.4</v>
      </c>
      <c r="AC93" s="198">
        <v>132088.32000000001</v>
      </c>
      <c r="AD93" s="106">
        <f t="shared" ref="AD93" si="75">AB93*AC93</f>
        <v>52835.328000000009</v>
      </c>
      <c r="AE93" s="106">
        <f t="shared" si="35"/>
        <v>59175.567360000015</v>
      </c>
      <c r="AF93" s="107">
        <v>0.4</v>
      </c>
      <c r="AG93" s="198">
        <v>132088.32000000001</v>
      </c>
      <c r="AH93" s="106">
        <f t="shared" ref="AH93" si="76">AF93*AG93</f>
        <v>52835.328000000009</v>
      </c>
      <c r="AI93" s="106">
        <f t="shared" si="37"/>
        <v>59175.567360000015</v>
      </c>
      <c r="AJ93" s="108">
        <v>0</v>
      </c>
      <c r="AK93" s="108">
        <v>0</v>
      </c>
      <c r="AL93" s="108">
        <v>0</v>
      </c>
      <c r="AM93" s="108">
        <v>0</v>
      </c>
      <c r="AN93" s="108">
        <v>0</v>
      </c>
      <c r="AO93" s="108">
        <v>0</v>
      </c>
      <c r="AP93" s="108">
        <v>0</v>
      </c>
      <c r="AQ93" s="108">
        <v>0</v>
      </c>
      <c r="AR93" s="108">
        <v>0</v>
      </c>
      <c r="AS93" s="108">
        <v>0</v>
      </c>
      <c r="AT93" s="108">
        <v>0</v>
      </c>
      <c r="AU93" s="108">
        <v>0</v>
      </c>
      <c r="AV93" s="109">
        <f t="shared" si="38"/>
        <v>0.8</v>
      </c>
      <c r="AW93" s="43">
        <v>0</v>
      </c>
      <c r="AX93" s="43">
        <f t="shared" si="28"/>
        <v>0</v>
      </c>
      <c r="AY93" s="110" t="s">
        <v>203</v>
      </c>
      <c r="AZ93" s="111"/>
      <c r="BA93" s="111"/>
      <c r="BB93" s="113"/>
      <c r="BC93" s="112" t="s">
        <v>436</v>
      </c>
      <c r="BD93" s="112" t="s">
        <v>436</v>
      </c>
      <c r="BE93" s="113"/>
      <c r="BF93" s="113"/>
      <c r="BG93" s="113"/>
      <c r="BH93" s="113"/>
      <c r="BI93" s="113"/>
      <c r="BJ93" s="90"/>
      <c r="BK93" s="15">
        <v>14</v>
      </c>
      <c r="BL93" s="169"/>
    </row>
    <row r="94" spans="1:77" s="193" customFormat="1" ht="12.95" customHeight="1" x14ac:dyDescent="0.25">
      <c r="A94" s="187" t="s">
        <v>405</v>
      </c>
      <c r="B94" s="161">
        <v>210014393</v>
      </c>
      <c r="C94" s="161" t="s">
        <v>676</v>
      </c>
      <c r="D94" s="161"/>
      <c r="E94" s="218"/>
      <c r="F94" s="199" t="s">
        <v>406</v>
      </c>
      <c r="G94" s="199" t="s">
        <v>407</v>
      </c>
      <c r="H94" s="199" t="s">
        <v>408</v>
      </c>
      <c r="I94" s="188" t="s">
        <v>143</v>
      </c>
      <c r="J94" s="155" t="s">
        <v>149</v>
      </c>
      <c r="K94" s="188" t="s">
        <v>196</v>
      </c>
      <c r="L94" s="187">
        <v>30</v>
      </c>
      <c r="M94" s="156" t="s">
        <v>197</v>
      </c>
      <c r="N94" s="200" t="s">
        <v>365</v>
      </c>
      <c r="O94" s="155" t="s">
        <v>166</v>
      </c>
      <c r="P94" s="188" t="s">
        <v>125</v>
      </c>
      <c r="Q94" s="187" t="s">
        <v>122</v>
      </c>
      <c r="R94" s="188" t="s">
        <v>200</v>
      </c>
      <c r="S94" s="188" t="s">
        <v>201</v>
      </c>
      <c r="T94" s="187"/>
      <c r="U94" s="187" t="s">
        <v>398</v>
      </c>
      <c r="V94" s="187" t="s">
        <v>146</v>
      </c>
      <c r="W94" s="199">
        <v>30</v>
      </c>
      <c r="X94" s="199">
        <v>60</v>
      </c>
      <c r="Y94" s="159">
        <v>10</v>
      </c>
      <c r="Z94" s="202" t="s">
        <v>409</v>
      </c>
      <c r="AA94" s="186" t="s">
        <v>138</v>
      </c>
      <c r="AB94" s="190">
        <v>0.18</v>
      </c>
      <c r="AC94" s="203">
        <v>130767.43</v>
      </c>
      <c r="AD94" s="190">
        <v>23538.1374</v>
      </c>
      <c r="AE94" s="190">
        <v>26362.713888000002</v>
      </c>
      <c r="AF94" s="190">
        <v>0.4</v>
      </c>
      <c r="AG94" s="190">
        <v>132088.32000000001</v>
      </c>
      <c r="AH94" s="190">
        <v>52835.328000000009</v>
      </c>
      <c r="AI94" s="190">
        <v>59175.567360000015</v>
      </c>
      <c r="AJ94" s="191">
        <v>0</v>
      </c>
      <c r="AK94" s="191">
        <v>0</v>
      </c>
      <c r="AL94" s="191">
        <v>0</v>
      </c>
      <c r="AM94" s="191">
        <v>0</v>
      </c>
      <c r="AN94" s="191">
        <v>0</v>
      </c>
      <c r="AO94" s="191">
        <v>0</v>
      </c>
      <c r="AP94" s="191">
        <v>0</v>
      </c>
      <c r="AQ94" s="191">
        <v>0</v>
      </c>
      <c r="AR94" s="191">
        <v>0</v>
      </c>
      <c r="AS94" s="191">
        <v>0</v>
      </c>
      <c r="AT94" s="191">
        <v>0</v>
      </c>
      <c r="AU94" s="191">
        <v>0</v>
      </c>
      <c r="AV94" s="191">
        <f t="shared" si="38"/>
        <v>0.58000000000000007</v>
      </c>
      <c r="AW94" s="190">
        <f t="shared" si="33"/>
        <v>76373.465400000016</v>
      </c>
      <c r="AX94" s="190">
        <f t="shared" si="28"/>
        <v>85538.281248000028</v>
      </c>
      <c r="AY94" s="161" t="s">
        <v>203</v>
      </c>
      <c r="AZ94" s="188"/>
      <c r="BA94" s="188"/>
      <c r="BB94" s="201"/>
      <c r="BC94" s="199" t="s">
        <v>436</v>
      </c>
      <c r="BD94" s="199" t="s">
        <v>436</v>
      </c>
      <c r="BE94" s="201"/>
      <c r="BF94" s="201"/>
      <c r="BG94" s="201"/>
      <c r="BH94" s="201"/>
      <c r="BI94" s="201"/>
      <c r="BJ94" s="90"/>
      <c r="BK94" s="4" t="s">
        <v>653</v>
      </c>
      <c r="BL94" s="192"/>
    </row>
    <row r="95" spans="1:77" s="32" customFormat="1" ht="12.95" customHeight="1" x14ac:dyDescent="0.25">
      <c r="A95" s="69" t="s">
        <v>405</v>
      </c>
      <c r="B95" s="75"/>
      <c r="C95" s="195" t="s">
        <v>486</v>
      </c>
      <c r="D95" s="75"/>
      <c r="E95" s="217"/>
      <c r="F95" s="71" t="s">
        <v>406</v>
      </c>
      <c r="G95" s="71" t="s">
        <v>407</v>
      </c>
      <c r="H95" s="12" t="s">
        <v>408</v>
      </c>
      <c r="I95" s="26" t="s">
        <v>143</v>
      </c>
      <c r="J95" s="1" t="s">
        <v>149</v>
      </c>
      <c r="K95" s="26" t="s">
        <v>196</v>
      </c>
      <c r="L95" s="25">
        <v>30</v>
      </c>
      <c r="M95" s="72" t="s">
        <v>197</v>
      </c>
      <c r="N95" s="73" t="s">
        <v>365</v>
      </c>
      <c r="O95" s="25" t="s">
        <v>126</v>
      </c>
      <c r="P95" s="26" t="s">
        <v>125</v>
      </c>
      <c r="Q95" s="25" t="s">
        <v>122</v>
      </c>
      <c r="R95" s="26" t="s">
        <v>200</v>
      </c>
      <c r="S95" s="26" t="s">
        <v>201</v>
      </c>
      <c r="T95" s="25"/>
      <c r="U95" s="25" t="s">
        <v>398</v>
      </c>
      <c r="V95" s="25" t="s">
        <v>146</v>
      </c>
      <c r="W95" s="9">
        <v>30</v>
      </c>
      <c r="X95" s="9">
        <v>60</v>
      </c>
      <c r="Y95" s="17">
        <v>10</v>
      </c>
      <c r="Z95" s="89" t="s">
        <v>409</v>
      </c>
      <c r="AA95" s="5" t="s">
        <v>138</v>
      </c>
      <c r="AB95" s="74">
        <v>0.4</v>
      </c>
      <c r="AC95" s="196">
        <v>89159.61</v>
      </c>
      <c r="AD95" s="74">
        <f t="shared" si="34"/>
        <v>35663.844000000005</v>
      </c>
      <c r="AE95" s="74">
        <f t="shared" si="35"/>
        <v>39943.505280000012</v>
      </c>
      <c r="AF95" s="74">
        <v>0.4</v>
      </c>
      <c r="AG95" s="196">
        <v>89159.61</v>
      </c>
      <c r="AH95" s="74">
        <f t="shared" si="36"/>
        <v>35663.844000000005</v>
      </c>
      <c r="AI95" s="74">
        <f t="shared" si="37"/>
        <v>39943.505280000012</v>
      </c>
      <c r="AJ95" s="20">
        <v>0</v>
      </c>
      <c r="AK95" s="20">
        <v>0</v>
      </c>
      <c r="AL95" s="20">
        <v>0</v>
      </c>
      <c r="AM95" s="20">
        <v>0</v>
      </c>
      <c r="AN95" s="20">
        <v>0</v>
      </c>
      <c r="AO95" s="20">
        <v>0</v>
      </c>
      <c r="AP95" s="20">
        <v>0</v>
      </c>
      <c r="AQ95" s="20">
        <v>0</v>
      </c>
      <c r="AR95" s="20">
        <v>0</v>
      </c>
      <c r="AS95" s="20">
        <v>0</v>
      </c>
      <c r="AT95" s="20">
        <v>0</v>
      </c>
      <c r="AU95" s="20">
        <v>0</v>
      </c>
      <c r="AV95" s="67">
        <f t="shared" si="38"/>
        <v>0.8</v>
      </c>
      <c r="AW95" s="43">
        <v>0</v>
      </c>
      <c r="AX95" s="43">
        <f t="shared" si="28"/>
        <v>0</v>
      </c>
      <c r="AY95" s="4" t="s">
        <v>203</v>
      </c>
      <c r="AZ95" s="26"/>
      <c r="BA95" s="26"/>
      <c r="BB95" s="46"/>
      <c r="BC95" s="12" t="s">
        <v>437</v>
      </c>
      <c r="BD95" s="12" t="s">
        <v>437</v>
      </c>
      <c r="BE95" s="46"/>
      <c r="BF95" s="46"/>
      <c r="BG95" s="46"/>
      <c r="BH95" s="46"/>
      <c r="BI95" s="46"/>
      <c r="BJ95" s="90"/>
      <c r="BK95" s="46"/>
      <c r="BL95" s="169"/>
      <c r="BM95" s="168"/>
      <c r="BN95" s="46"/>
      <c r="BO95" s="46"/>
      <c r="BP95" s="46"/>
      <c r="BQ95" s="46"/>
      <c r="BR95" s="46"/>
      <c r="BS95" s="46"/>
      <c r="BT95" s="46"/>
      <c r="BU95" s="46"/>
      <c r="BV95" s="46"/>
      <c r="BW95" s="46"/>
      <c r="BX95" s="46"/>
      <c r="BY95" s="46"/>
    </row>
    <row r="96" spans="1:77" s="32" customFormat="1" ht="12.95" customHeight="1" x14ac:dyDescent="0.25">
      <c r="A96" s="69" t="s">
        <v>405</v>
      </c>
      <c r="B96" s="114"/>
      <c r="C96" s="197" t="s">
        <v>569</v>
      </c>
      <c r="D96" s="114"/>
      <c r="E96" s="217"/>
      <c r="F96" s="71" t="s">
        <v>406</v>
      </c>
      <c r="G96" s="71" t="s">
        <v>407</v>
      </c>
      <c r="H96" s="12" t="s">
        <v>408</v>
      </c>
      <c r="I96" s="26" t="s">
        <v>143</v>
      </c>
      <c r="J96" s="1" t="s">
        <v>149</v>
      </c>
      <c r="K96" s="26" t="s">
        <v>196</v>
      </c>
      <c r="L96" s="25">
        <v>30</v>
      </c>
      <c r="M96" s="72" t="s">
        <v>197</v>
      </c>
      <c r="N96" s="73" t="s">
        <v>365</v>
      </c>
      <c r="O96" s="1" t="s">
        <v>166</v>
      </c>
      <c r="P96" s="26" t="s">
        <v>125</v>
      </c>
      <c r="Q96" s="25" t="s">
        <v>122</v>
      </c>
      <c r="R96" s="26" t="s">
        <v>200</v>
      </c>
      <c r="S96" s="26" t="s">
        <v>201</v>
      </c>
      <c r="T96" s="25"/>
      <c r="U96" s="25" t="s">
        <v>398</v>
      </c>
      <c r="V96" s="25" t="s">
        <v>146</v>
      </c>
      <c r="W96" s="9">
        <v>30</v>
      </c>
      <c r="X96" s="9">
        <v>60</v>
      </c>
      <c r="Y96" s="17">
        <v>10</v>
      </c>
      <c r="Z96" s="89" t="s">
        <v>409</v>
      </c>
      <c r="AA96" s="5" t="s">
        <v>138</v>
      </c>
      <c r="AB96" s="105">
        <v>0.4</v>
      </c>
      <c r="AC96" s="198">
        <v>89159.61</v>
      </c>
      <c r="AD96" s="106">
        <f t="shared" ref="AD96" si="77">AB96*AC96</f>
        <v>35663.844000000005</v>
      </c>
      <c r="AE96" s="106">
        <f t="shared" si="35"/>
        <v>39943.505280000012</v>
      </c>
      <c r="AF96" s="107">
        <v>0.4</v>
      </c>
      <c r="AG96" s="198">
        <v>89159.61</v>
      </c>
      <c r="AH96" s="106">
        <f t="shared" ref="AH96" si="78">AF96*AG96</f>
        <v>35663.844000000005</v>
      </c>
      <c r="AI96" s="106">
        <f t="shared" si="37"/>
        <v>39943.505280000012</v>
      </c>
      <c r="AJ96" s="108">
        <v>0</v>
      </c>
      <c r="AK96" s="108">
        <v>0</v>
      </c>
      <c r="AL96" s="108">
        <v>0</v>
      </c>
      <c r="AM96" s="108">
        <v>0</v>
      </c>
      <c r="AN96" s="108">
        <v>0</v>
      </c>
      <c r="AO96" s="108">
        <v>0</v>
      </c>
      <c r="AP96" s="108">
        <v>0</v>
      </c>
      <c r="AQ96" s="108">
        <v>0</v>
      </c>
      <c r="AR96" s="108">
        <v>0</v>
      </c>
      <c r="AS96" s="108">
        <v>0</v>
      </c>
      <c r="AT96" s="108">
        <v>0</v>
      </c>
      <c r="AU96" s="108">
        <v>0</v>
      </c>
      <c r="AV96" s="109">
        <f t="shared" si="38"/>
        <v>0.8</v>
      </c>
      <c r="AW96" s="43">
        <v>0</v>
      </c>
      <c r="AX96" s="43">
        <f t="shared" si="28"/>
        <v>0</v>
      </c>
      <c r="AY96" s="110" t="s">
        <v>203</v>
      </c>
      <c r="AZ96" s="111"/>
      <c r="BA96" s="111"/>
      <c r="BB96" s="113"/>
      <c r="BC96" s="112" t="s">
        <v>437</v>
      </c>
      <c r="BD96" s="112" t="s">
        <v>437</v>
      </c>
      <c r="BE96" s="113"/>
      <c r="BF96" s="113"/>
      <c r="BG96" s="113"/>
      <c r="BH96" s="113"/>
      <c r="BI96" s="113"/>
      <c r="BJ96" s="90"/>
      <c r="BK96" s="15">
        <v>14</v>
      </c>
      <c r="BL96" s="169"/>
    </row>
    <row r="97" spans="1:77" s="193" customFormat="1" ht="12.95" customHeight="1" x14ac:dyDescent="0.25">
      <c r="A97" s="187" t="s">
        <v>405</v>
      </c>
      <c r="B97" s="161">
        <v>210015145</v>
      </c>
      <c r="C97" s="161" t="s">
        <v>677</v>
      </c>
      <c r="D97" s="161"/>
      <c r="E97" s="218"/>
      <c r="F97" s="199" t="s">
        <v>406</v>
      </c>
      <c r="G97" s="199" t="s">
        <v>407</v>
      </c>
      <c r="H97" s="199" t="s">
        <v>408</v>
      </c>
      <c r="I97" s="188" t="s">
        <v>143</v>
      </c>
      <c r="J97" s="155" t="s">
        <v>149</v>
      </c>
      <c r="K97" s="188" t="s">
        <v>196</v>
      </c>
      <c r="L97" s="187">
        <v>30</v>
      </c>
      <c r="M97" s="156" t="s">
        <v>197</v>
      </c>
      <c r="N97" s="200" t="s">
        <v>365</v>
      </c>
      <c r="O97" s="155" t="s">
        <v>166</v>
      </c>
      <c r="P97" s="188" t="s">
        <v>125</v>
      </c>
      <c r="Q97" s="187" t="s">
        <v>122</v>
      </c>
      <c r="R97" s="188" t="s">
        <v>200</v>
      </c>
      <c r="S97" s="188" t="s">
        <v>201</v>
      </c>
      <c r="T97" s="187"/>
      <c r="U97" s="187" t="s">
        <v>398</v>
      </c>
      <c r="V97" s="187" t="s">
        <v>146</v>
      </c>
      <c r="W97" s="199">
        <v>30</v>
      </c>
      <c r="X97" s="199">
        <v>60</v>
      </c>
      <c r="Y97" s="159">
        <v>10</v>
      </c>
      <c r="Z97" s="202" t="s">
        <v>409</v>
      </c>
      <c r="AA97" s="186" t="s">
        <v>138</v>
      </c>
      <c r="AB97" s="190">
        <v>0</v>
      </c>
      <c r="AC97" s="203">
        <v>89159.61</v>
      </c>
      <c r="AD97" s="190">
        <v>0</v>
      </c>
      <c r="AE97" s="190">
        <v>0</v>
      </c>
      <c r="AF97" s="190">
        <v>0.4</v>
      </c>
      <c r="AG97" s="190">
        <v>75419.899999999994</v>
      </c>
      <c r="AH97" s="190">
        <v>30167.96</v>
      </c>
      <c r="AI97" s="190">
        <v>33788.1152</v>
      </c>
      <c r="AJ97" s="191">
        <v>0</v>
      </c>
      <c r="AK97" s="191">
        <v>0</v>
      </c>
      <c r="AL97" s="191">
        <v>0</v>
      </c>
      <c r="AM97" s="191">
        <v>0</v>
      </c>
      <c r="AN97" s="191">
        <v>0</v>
      </c>
      <c r="AO97" s="191">
        <v>0</v>
      </c>
      <c r="AP97" s="191">
        <v>0</v>
      </c>
      <c r="AQ97" s="191">
        <v>0</v>
      </c>
      <c r="AR97" s="191">
        <v>0</v>
      </c>
      <c r="AS97" s="191">
        <v>0</v>
      </c>
      <c r="AT97" s="191">
        <v>0</v>
      </c>
      <c r="AU97" s="191">
        <v>0</v>
      </c>
      <c r="AV97" s="191">
        <f t="shared" si="38"/>
        <v>0.4</v>
      </c>
      <c r="AW97" s="190">
        <f t="shared" si="33"/>
        <v>30167.96</v>
      </c>
      <c r="AX97" s="190">
        <f t="shared" si="28"/>
        <v>33788.1152</v>
      </c>
      <c r="AY97" s="161" t="s">
        <v>203</v>
      </c>
      <c r="AZ97" s="188"/>
      <c r="BA97" s="188"/>
      <c r="BB97" s="201"/>
      <c r="BC97" s="199" t="s">
        <v>437</v>
      </c>
      <c r="BD97" s="199" t="s">
        <v>437</v>
      </c>
      <c r="BE97" s="201"/>
      <c r="BF97" s="201"/>
      <c r="BG97" s="201"/>
      <c r="BH97" s="201"/>
      <c r="BI97" s="201"/>
      <c r="BJ97" s="90"/>
      <c r="BK97" s="4" t="s">
        <v>653</v>
      </c>
      <c r="BL97" s="192"/>
    </row>
    <row r="98" spans="1:77" s="32" customFormat="1" ht="12.95" customHeight="1" x14ac:dyDescent="0.25">
      <c r="A98" s="69" t="s">
        <v>405</v>
      </c>
      <c r="B98" s="75"/>
      <c r="C98" s="195" t="s">
        <v>487</v>
      </c>
      <c r="D98" s="75"/>
      <c r="E98" s="217"/>
      <c r="F98" s="71" t="s">
        <v>438</v>
      </c>
      <c r="G98" s="71" t="s">
        <v>407</v>
      </c>
      <c r="H98" s="12" t="s">
        <v>439</v>
      </c>
      <c r="I98" s="26" t="s">
        <v>143</v>
      </c>
      <c r="J98" s="1" t="s">
        <v>149</v>
      </c>
      <c r="K98" s="26" t="s">
        <v>196</v>
      </c>
      <c r="L98" s="25">
        <v>30</v>
      </c>
      <c r="M98" s="72" t="s">
        <v>197</v>
      </c>
      <c r="N98" s="73" t="s">
        <v>365</v>
      </c>
      <c r="O98" s="25" t="s">
        <v>126</v>
      </c>
      <c r="P98" s="26" t="s">
        <v>125</v>
      </c>
      <c r="Q98" s="25" t="s">
        <v>122</v>
      </c>
      <c r="R98" s="26" t="s">
        <v>200</v>
      </c>
      <c r="S98" s="26" t="s">
        <v>201</v>
      </c>
      <c r="T98" s="25"/>
      <c r="U98" s="25" t="s">
        <v>398</v>
      </c>
      <c r="V98" s="25" t="s">
        <v>146</v>
      </c>
      <c r="W98" s="9">
        <v>30</v>
      </c>
      <c r="X98" s="9">
        <v>60</v>
      </c>
      <c r="Y98" s="17">
        <v>10</v>
      </c>
      <c r="Z98" s="89" t="s">
        <v>409</v>
      </c>
      <c r="AA98" s="5" t="s">
        <v>138</v>
      </c>
      <c r="AB98" s="74">
        <v>1.1499999999999999</v>
      </c>
      <c r="AC98" s="196">
        <v>555734.07999999996</v>
      </c>
      <c r="AD98" s="74">
        <f t="shared" si="34"/>
        <v>639094.19199999992</v>
      </c>
      <c r="AE98" s="74">
        <f t="shared" si="35"/>
        <v>715785.49503999995</v>
      </c>
      <c r="AF98" s="74">
        <v>1.1499999999999999</v>
      </c>
      <c r="AG98" s="196">
        <v>555734.07999999996</v>
      </c>
      <c r="AH98" s="74">
        <f t="shared" si="36"/>
        <v>639094.19199999992</v>
      </c>
      <c r="AI98" s="74">
        <f t="shared" si="37"/>
        <v>715785.49503999995</v>
      </c>
      <c r="AJ98" s="20">
        <v>0</v>
      </c>
      <c r="AK98" s="20">
        <v>0</v>
      </c>
      <c r="AL98" s="20">
        <v>0</v>
      </c>
      <c r="AM98" s="20">
        <v>0</v>
      </c>
      <c r="AN98" s="20">
        <v>0</v>
      </c>
      <c r="AO98" s="20">
        <v>0</v>
      </c>
      <c r="AP98" s="20">
        <v>0</v>
      </c>
      <c r="AQ98" s="20">
        <v>0</v>
      </c>
      <c r="AR98" s="20">
        <v>0</v>
      </c>
      <c r="AS98" s="20">
        <v>0</v>
      </c>
      <c r="AT98" s="20">
        <v>0</v>
      </c>
      <c r="AU98" s="20">
        <v>0</v>
      </c>
      <c r="AV98" s="67">
        <f t="shared" si="38"/>
        <v>2.2999999999999998</v>
      </c>
      <c r="AW98" s="43">
        <v>0</v>
      </c>
      <c r="AX98" s="43">
        <f t="shared" si="28"/>
        <v>0</v>
      </c>
      <c r="AY98" s="4" t="s">
        <v>203</v>
      </c>
      <c r="AZ98" s="26"/>
      <c r="BA98" s="26"/>
      <c r="BB98" s="46"/>
      <c r="BC98" s="12" t="s">
        <v>440</v>
      </c>
      <c r="BD98" s="12" t="s">
        <v>440</v>
      </c>
      <c r="BE98" s="46"/>
      <c r="BF98" s="46"/>
      <c r="BG98" s="46"/>
      <c r="BH98" s="46"/>
      <c r="BI98" s="46"/>
      <c r="BJ98" s="90"/>
      <c r="BK98" s="46"/>
      <c r="BL98" s="169"/>
      <c r="BM98" s="168"/>
      <c r="BN98" s="46"/>
      <c r="BO98" s="46"/>
      <c r="BP98" s="46"/>
      <c r="BQ98" s="46"/>
      <c r="BR98" s="46"/>
      <c r="BS98" s="46"/>
      <c r="BT98" s="46"/>
      <c r="BU98" s="46"/>
      <c r="BV98" s="46"/>
      <c r="BW98" s="46"/>
      <c r="BX98" s="46"/>
      <c r="BY98" s="46"/>
    </row>
    <row r="99" spans="1:77" s="32" customFormat="1" ht="12.95" customHeight="1" x14ac:dyDescent="0.25">
      <c r="A99" s="69" t="s">
        <v>405</v>
      </c>
      <c r="B99" s="114"/>
      <c r="C99" s="197" t="s">
        <v>570</v>
      </c>
      <c r="D99" s="114"/>
      <c r="E99" s="217"/>
      <c r="F99" s="71" t="s">
        <v>438</v>
      </c>
      <c r="G99" s="71" t="s">
        <v>407</v>
      </c>
      <c r="H99" s="12" t="s">
        <v>439</v>
      </c>
      <c r="I99" s="26" t="s">
        <v>143</v>
      </c>
      <c r="J99" s="1" t="s">
        <v>149</v>
      </c>
      <c r="K99" s="26" t="s">
        <v>196</v>
      </c>
      <c r="L99" s="25">
        <v>30</v>
      </c>
      <c r="M99" s="72" t="s">
        <v>197</v>
      </c>
      <c r="N99" s="73" t="s">
        <v>365</v>
      </c>
      <c r="O99" s="1" t="s">
        <v>166</v>
      </c>
      <c r="P99" s="26" t="s">
        <v>125</v>
      </c>
      <c r="Q99" s="25" t="s">
        <v>122</v>
      </c>
      <c r="R99" s="26" t="s">
        <v>200</v>
      </c>
      <c r="S99" s="26" t="s">
        <v>201</v>
      </c>
      <c r="T99" s="25"/>
      <c r="U99" s="25" t="s">
        <v>398</v>
      </c>
      <c r="V99" s="25" t="s">
        <v>146</v>
      </c>
      <c r="W99" s="9">
        <v>30</v>
      </c>
      <c r="X99" s="9">
        <v>60</v>
      </c>
      <c r="Y99" s="17">
        <v>10</v>
      </c>
      <c r="Z99" s="89" t="s">
        <v>409</v>
      </c>
      <c r="AA99" s="5" t="s">
        <v>138</v>
      </c>
      <c r="AB99" s="105">
        <v>1.1499999999999999</v>
      </c>
      <c r="AC99" s="198">
        <v>555734.07999999996</v>
      </c>
      <c r="AD99" s="106">
        <f t="shared" ref="AD99" si="79">AB99*AC99</f>
        <v>639094.19199999992</v>
      </c>
      <c r="AE99" s="106">
        <f t="shared" si="35"/>
        <v>715785.49503999995</v>
      </c>
      <c r="AF99" s="107">
        <v>1.1499999999999999</v>
      </c>
      <c r="AG99" s="198">
        <v>555734.07999999996</v>
      </c>
      <c r="AH99" s="106">
        <f t="shared" ref="AH99" si="80">AF99*AG99</f>
        <v>639094.19199999992</v>
      </c>
      <c r="AI99" s="106">
        <f t="shared" si="37"/>
        <v>715785.49503999995</v>
      </c>
      <c r="AJ99" s="108">
        <v>0</v>
      </c>
      <c r="AK99" s="108">
        <v>0</v>
      </c>
      <c r="AL99" s="108">
        <v>0</v>
      </c>
      <c r="AM99" s="108">
        <v>0</v>
      </c>
      <c r="AN99" s="108">
        <v>0</v>
      </c>
      <c r="AO99" s="108">
        <v>0</v>
      </c>
      <c r="AP99" s="108">
        <v>0</v>
      </c>
      <c r="AQ99" s="108">
        <v>0</v>
      </c>
      <c r="AR99" s="108">
        <v>0</v>
      </c>
      <c r="AS99" s="108">
        <v>0</v>
      </c>
      <c r="AT99" s="108">
        <v>0</v>
      </c>
      <c r="AU99" s="108">
        <v>0</v>
      </c>
      <c r="AV99" s="109">
        <f t="shared" si="38"/>
        <v>2.2999999999999998</v>
      </c>
      <c r="AW99" s="43">
        <v>0</v>
      </c>
      <c r="AX99" s="43">
        <f t="shared" si="28"/>
        <v>0</v>
      </c>
      <c r="AY99" s="110" t="s">
        <v>203</v>
      </c>
      <c r="AZ99" s="111"/>
      <c r="BA99" s="111"/>
      <c r="BB99" s="113"/>
      <c r="BC99" s="112" t="s">
        <v>440</v>
      </c>
      <c r="BD99" s="112" t="s">
        <v>440</v>
      </c>
      <c r="BE99" s="113"/>
      <c r="BF99" s="113"/>
      <c r="BG99" s="113"/>
      <c r="BH99" s="113"/>
      <c r="BI99" s="113"/>
      <c r="BJ99" s="90"/>
      <c r="BK99" s="15">
        <v>14</v>
      </c>
      <c r="BL99" s="169"/>
    </row>
    <row r="100" spans="1:77" s="193" customFormat="1" ht="12.95" customHeight="1" x14ac:dyDescent="0.25">
      <c r="A100" s="187" t="s">
        <v>405</v>
      </c>
      <c r="B100" s="161">
        <v>210015876</v>
      </c>
      <c r="C100" s="161" t="s">
        <v>678</v>
      </c>
      <c r="D100" s="161"/>
      <c r="E100" s="218"/>
      <c r="F100" s="199" t="s">
        <v>438</v>
      </c>
      <c r="G100" s="199" t="s">
        <v>407</v>
      </c>
      <c r="H100" s="199" t="s">
        <v>439</v>
      </c>
      <c r="I100" s="188" t="s">
        <v>143</v>
      </c>
      <c r="J100" s="155" t="s">
        <v>149</v>
      </c>
      <c r="K100" s="188" t="s">
        <v>196</v>
      </c>
      <c r="L100" s="187">
        <v>30</v>
      </c>
      <c r="M100" s="156" t="s">
        <v>197</v>
      </c>
      <c r="N100" s="200" t="s">
        <v>365</v>
      </c>
      <c r="O100" s="155" t="s">
        <v>166</v>
      </c>
      <c r="P100" s="188" t="s">
        <v>125</v>
      </c>
      <c r="Q100" s="187" t="s">
        <v>122</v>
      </c>
      <c r="R100" s="188" t="s">
        <v>200</v>
      </c>
      <c r="S100" s="188" t="s">
        <v>201</v>
      </c>
      <c r="T100" s="187"/>
      <c r="U100" s="187" t="s">
        <v>398</v>
      </c>
      <c r="V100" s="187" t="s">
        <v>146</v>
      </c>
      <c r="W100" s="199">
        <v>30</v>
      </c>
      <c r="X100" s="199">
        <v>60</v>
      </c>
      <c r="Y100" s="159">
        <v>10</v>
      </c>
      <c r="Z100" s="202" t="s">
        <v>409</v>
      </c>
      <c r="AA100" s="186" t="s">
        <v>138</v>
      </c>
      <c r="AB100" s="190">
        <v>1.25</v>
      </c>
      <c r="AC100" s="203">
        <v>550176.74</v>
      </c>
      <c r="AD100" s="190">
        <v>687720.92500000005</v>
      </c>
      <c r="AE100" s="190">
        <v>770247.4360000001</v>
      </c>
      <c r="AF100" s="190">
        <v>1.1499999999999999</v>
      </c>
      <c r="AG100" s="190">
        <v>555734.07999999996</v>
      </c>
      <c r="AH100" s="190">
        <v>639094.19199999992</v>
      </c>
      <c r="AI100" s="190">
        <v>715785.49503999995</v>
      </c>
      <c r="AJ100" s="191">
        <v>0</v>
      </c>
      <c r="AK100" s="191">
        <v>0</v>
      </c>
      <c r="AL100" s="191">
        <v>0</v>
      </c>
      <c r="AM100" s="191">
        <v>0</v>
      </c>
      <c r="AN100" s="191">
        <v>0</v>
      </c>
      <c r="AO100" s="191">
        <v>0</v>
      </c>
      <c r="AP100" s="191">
        <v>0</v>
      </c>
      <c r="AQ100" s="191">
        <v>0</v>
      </c>
      <c r="AR100" s="191">
        <v>0</v>
      </c>
      <c r="AS100" s="191">
        <v>0</v>
      </c>
      <c r="AT100" s="191">
        <v>0</v>
      </c>
      <c r="AU100" s="191">
        <v>0</v>
      </c>
      <c r="AV100" s="191">
        <f t="shared" si="38"/>
        <v>2.4</v>
      </c>
      <c r="AW100" s="190">
        <f t="shared" si="33"/>
        <v>1326815.1170000001</v>
      </c>
      <c r="AX100" s="190">
        <f t="shared" si="28"/>
        <v>1486032.9310400002</v>
      </c>
      <c r="AY100" s="161" t="s">
        <v>203</v>
      </c>
      <c r="AZ100" s="188"/>
      <c r="BA100" s="188"/>
      <c r="BB100" s="201"/>
      <c r="BC100" s="199" t="s">
        <v>440</v>
      </c>
      <c r="BD100" s="199" t="s">
        <v>440</v>
      </c>
      <c r="BE100" s="201"/>
      <c r="BF100" s="201"/>
      <c r="BG100" s="201"/>
      <c r="BH100" s="201"/>
      <c r="BI100" s="201"/>
      <c r="BJ100" s="90"/>
      <c r="BK100" s="4" t="s">
        <v>653</v>
      </c>
      <c r="BL100" s="192"/>
    </row>
    <row r="101" spans="1:77" s="32" customFormat="1" ht="12.95" customHeight="1" x14ac:dyDescent="0.25">
      <c r="A101" s="69" t="s">
        <v>405</v>
      </c>
      <c r="B101" s="75"/>
      <c r="C101" s="195" t="s">
        <v>488</v>
      </c>
      <c r="D101" s="75"/>
      <c r="E101" s="217"/>
      <c r="F101" s="71" t="s">
        <v>438</v>
      </c>
      <c r="G101" s="71" t="s">
        <v>407</v>
      </c>
      <c r="H101" s="12" t="s">
        <v>439</v>
      </c>
      <c r="I101" s="26" t="s">
        <v>143</v>
      </c>
      <c r="J101" s="1" t="s">
        <v>149</v>
      </c>
      <c r="K101" s="26" t="s">
        <v>196</v>
      </c>
      <c r="L101" s="25">
        <v>30</v>
      </c>
      <c r="M101" s="72" t="s">
        <v>197</v>
      </c>
      <c r="N101" s="73" t="s">
        <v>365</v>
      </c>
      <c r="O101" s="25" t="s">
        <v>126</v>
      </c>
      <c r="P101" s="26" t="s">
        <v>125</v>
      </c>
      <c r="Q101" s="25" t="s">
        <v>122</v>
      </c>
      <c r="R101" s="26" t="s">
        <v>200</v>
      </c>
      <c r="S101" s="26" t="s">
        <v>201</v>
      </c>
      <c r="T101" s="25"/>
      <c r="U101" s="25" t="s">
        <v>398</v>
      </c>
      <c r="V101" s="25" t="s">
        <v>146</v>
      </c>
      <c r="W101" s="9">
        <v>30</v>
      </c>
      <c r="X101" s="9">
        <v>60</v>
      </c>
      <c r="Y101" s="17">
        <v>10</v>
      </c>
      <c r="Z101" s="89" t="s">
        <v>409</v>
      </c>
      <c r="AA101" s="5" t="s">
        <v>138</v>
      </c>
      <c r="AB101" s="74">
        <v>1.25</v>
      </c>
      <c r="AC101" s="196">
        <v>289771.5</v>
      </c>
      <c r="AD101" s="74">
        <f t="shared" si="34"/>
        <v>362214.375</v>
      </c>
      <c r="AE101" s="74">
        <f t="shared" si="35"/>
        <v>405680.10000000003</v>
      </c>
      <c r="AF101" s="74">
        <v>1.25</v>
      </c>
      <c r="AG101" s="196">
        <v>289771.5</v>
      </c>
      <c r="AH101" s="74">
        <f t="shared" si="36"/>
        <v>362214.375</v>
      </c>
      <c r="AI101" s="74">
        <f t="shared" si="37"/>
        <v>405680.10000000003</v>
      </c>
      <c r="AJ101" s="20">
        <v>0</v>
      </c>
      <c r="AK101" s="20">
        <v>0</v>
      </c>
      <c r="AL101" s="20">
        <v>0</v>
      </c>
      <c r="AM101" s="20">
        <v>0</v>
      </c>
      <c r="AN101" s="20">
        <v>0</v>
      </c>
      <c r="AO101" s="20">
        <v>0</v>
      </c>
      <c r="AP101" s="20">
        <v>0</v>
      </c>
      <c r="AQ101" s="20">
        <v>0</v>
      </c>
      <c r="AR101" s="20">
        <v>0</v>
      </c>
      <c r="AS101" s="20">
        <v>0</v>
      </c>
      <c r="AT101" s="20">
        <v>0</v>
      </c>
      <c r="AU101" s="20">
        <v>0</v>
      </c>
      <c r="AV101" s="67">
        <f t="shared" si="38"/>
        <v>2.5</v>
      </c>
      <c r="AW101" s="43">
        <v>0</v>
      </c>
      <c r="AX101" s="43">
        <f t="shared" si="28"/>
        <v>0</v>
      </c>
      <c r="AY101" s="4" t="s">
        <v>203</v>
      </c>
      <c r="AZ101" s="26"/>
      <c r="BA101" s="26"/>
      <c r="BB101" s="46"/>
      <c r="BC101" s="12" t="s">
        <v>441</v>
      </c>
      <c r="BD101" s="12" t="s">
        <v>441</v>
      </c>
      <c r="BE101" s="46"/>
      <c r="BF101" s="46"/>
      <c r="BG101" s="46"/>
      <c r="BH101" s="46"/>
      <c r="BI101" s="46"/>
      <c r="BJ101" s="90"/>
      <c r="BK101" s="46"/>
      <c r="BL101" s="169"/>
      <c r="BM101" s="168"/>
      <c r="BN101" s="46"/>
      <c r="BO101" s="46"/>
      <c r="BP101" s="46"/>
      <c r="BQ101" s="46"/>
      <c r="BR101" s="46"/>
      <c r="BS101" s="46"/>
      <c r="BT101" s="46"/>
      <c r="BU101" s="46"/>
      <c r="BV101" s="46"/>
      <c r="BW101" s="46"/>
      <c r="BX101" s="46"/>
      <c r="BY101" s="46"/>
    </row>
    <row r="102" spans="1:77" s="32" customFormat="1" ht="12.95" customHeight="1" x14ac:dyDescent="0.25">
      <c r="A102" s="69" t="s">
        <v>405</v>
      </c>
      <c r="B102" s="114"/>
      <c r="C102" s="197" t="s">
        <v>571</v>
      </c>
      <c r="D102" s="114"/>
      <c r="E102" s="217"/>
      <c r="F102" s="71" t="s">
        <v>438</v>
      </c>
      <c r="G102" s="71" t="s">
        <v>407</v>
      </c>
      <c r="H102" s="12" t="s">
        <v>439</v>
      </c>
      <c r="I102" s="26" t="s">
        <v>143</v>
      </c>
      <c r="J102" s="1" t="s">
        <v>149</v>
      </c>
      <c r="K102" s="26" t="s">
        <v>196</v>
      </c>
      <c r="L102" s="25">
        <v>30</v>
      </c>
      <c r="M102" s="72" t="s">
        <v>197</v>
      </c>
      <c r="N102" s="73" t="s">
        <v>365</v>
      </c>
      <c r="O102" s="1" t="s">
        <v>166</v>
      </c>
      <c r="P102" s="26" t="s">
        <v>125</v>
      </c>
      <c r="Q102" s="25" t="s">
        <v>122</v>
      </c>
      <c r="R102" s="26" t="s">
        <v>200</v>
      </c>
      <c r="S102" s="26" t="s">
        <v>201</v>
      </c>
      <c r="T102" s="25"/>
      <c r="U102" s="25" t="s">
        <v>398</v>
      </c>
      <c r="V102" s="25" t="s">
        <v>146</v>
      </c>
      <c r="W102" s="9">
        <v>30</v>
      </c>
      <c r="X102" s="9">
        <v>60</v>
      </c>
      <c r="Y102" s="17">
        <v>10</v>
      </c>
      <c r="Z102" s="89" t="s">
        <v>409</v>
      </c>
      <c r="AA102" s="5" t="s">
        <v>138</v>
      </c>
      <c r="AB102" s="105">
        <v>1.25</v>
      </c>
      <c r="AC102" s="198">
        <v>289771.5</v>
      </c>
      <c r="AD102" s="106">
        <f t="shared" ref="AD102" si="81">AB102*AC102</f>
        <v>362214.375</v>
      </c>
      <c r="AE102" s="106">
        <f t="shared" si="35"/>
        <v>405680.10000000003</v>
      </c>
      <c r="AF102" s="107">
        <v>1.25</v>
      </c>
      <c r="AG102" s="198">
        <v>289771.5</v>
      </c>
      <c r="AH102" s="106">
        <f t="shared" ref="AH102" si="82">AF102*AG102</f>
        <v>362214.375</v>
      </c>
      <c r="AI102" s="106">
        <f t="shared" si="37"/>
        <v>405680.10000000003</v>
      </c>
      <c r="AJ102" s="108">
        <v>0</v>
      </c>
      <c r="AK102" s="108">
        <v>0</v>
      </c>
      <c r="AL102" s="108">
        <v>0</v>
      </c>
      <c r="AM102" s="108">
        <v>0</v>
      </c>
      <c r="AN102" s="108">
        <v>0</v>
      </c>
      <c r="AO102" s="108">
        <v>0</v>
      </c>
      <c r="AP102" s="108">
        <v>0</v>
      </c>
      <c r="AQ102" s="108">
        <v>0</v>
      </c>
      <c r="AR102" s="108">
        <v>0</v>
      </c>
      <c r="AS102" s="108">
        <v>0</v>
      </c>
      <c r="AT102" s="108">
        <v>0</v>
      </c>
      <c r="AU102" s="108">
        <v>0</v>
      </c>
      <c r="AV102" s="109">
        <f t="shared" si="38"/>
        <v>2.5</v>
      </c>
      <c r="AW102" s="43">
        <v>0</v>
      </c>
      <c r="AX102" s="43">
        <f t="shared" si="28"/>
        <v>0</v>
      </c>
      <c r="AY102" s="110" t="s">
        <v>203</v>
      </c>
      <c r="AZ102" s="111"/>
      <c r="BA102" s="111"/>
      <c r="BB102" s="113"/>
      <c r="BC102" s="112" t="s">
        <v>441</v>
      </c>
      <c r="BD102" s="112" t="s">
        <v>441</v>
      </c>
      <c r="BE102" s="113"/>
      <c r="BF102" s="113"/>
      <c r="BG102" s="113"/>
      <c r="BH102" s="113"/>
      <c r="BI102" s="113"/>
      <c r="BJ102" s="90"/>
      <c r="BK102" s="15">
        <v>14</v>
      </c>
      <c r="BL102" s="169"/>
    </row>
    <row r="103" spans="1:77" s="193" customFormat="1" ht="12.95" customHeight="1" x14ac:dyDescent="0.25">
      <c r="A103" s="187" t="s">
        <v>405</v>
      </c>
      <c r="B103" s="161">
        <v>210015878</v>
      </c>
      <c r="C103" s="161" t="s">
        <v>679</v>
      </c>
      <c r="D103" s="161"/>
      <c r="E103" s="218"/>
      <c r="F103" s="199" t="s">
        <v>438</v>
      </c>
      <c r="G103" s="199" t="s">
        <v>407</v>
      </c>
      <c r="H103" s="199" t="s">
        <v>439</v>
      </c>
      <c r="I103" s="188" t="s">
        <v>143</v>
      </c>
      <c r="J103" s="155" t="s">
        <v>149</v>
      </c>
      <c r="K103" s="188" t="s">
        <v>196</v>
      </c>
      <c r="L103" s="187">
        <v>30</v>
      </c>
      <c r="M103" s="156" t="s">
        <v>197</v>
      </c>
      <c r="N103" s="200" t="s">
        <v>365</v>
      </c>
      <c r="O103" s="155" t="s">
        <v>166</v>
      </c>
      <c r="P103" s="188" t="s">
        <v>125</v>
      </c>
      <c r="Q103" s="187" t="s">
        <v>122</v>
      </c>
      <c r="R103" s="188" t="s">
        <v>200</v>
      </c>
      <c r="S103" s="188" t="s">
        <v>201</v>
      </c>
      <c r="T103" s="187"/>
      <c r="U103" s="187" t="s">
        <v>398</v>
      </c>
      <c r="V103" s="187" t="s">
        <v>146</v>
      </c>
      <c r="W103" s="199">
        <v>30</v>
      </c>
      <c r="X103" s="199">
        <v>60</v>
      </c>
      <c r="Y103" s="159">
        <v>10</v>
      </c>
      <c r="Z103" s="202" t="s">
        <v>409</v>
      </c>
      <c r="AA103" s="186" t="s">
        <v>138</v>
      </c>
      <c r="AB103" s="190">
        <v>2.5</v>
      </c>
      <c r="AC103" s="203">
        <v>286873.78000000003</v>
      </c>
      <c r="AD103" s="190">
        <v>717184.45000000007</v>
      </c>
      <c r="AE103" s="190">
        <v>803246.58400000015</v>
      </c>
      <c r="AF103" s="190">
        <v>1.25</v>
      </c>
      <c r="AG103" s="190">
        <v>289771.5</v>
      </c>
      <c r="AH103" s="190">
        <v>362214.375</v>
      </c>
      <c r="AI103" s="190">
        <v>405680.10000000003</v>
      </c>
      <c r="AJ103" s="191">
        <v>0</v>
      </c>
      <c r="AK103" s="191">
        <v>0</v>
      </c>
      <c r="AL103" s="191">
        <v>0</v>
      </c>
      <c r="AM103" s="191">
        <v>0</v>
      </c>
      <c r="AN103" s="191">
        <v>0</v>
      </c>
      <c r="AO103" s="191">
        <v>0</v>
      </c>
      <c r="AP103" s="191">
        <v>0</v>
      </c>
      <c r="AQ103" s="191">
        <v>0</v>
      </c>
      <c r="AR103" s="191">
        <v>0</v>
      </c>
      <c r="AS103" s="191">
        <v>0</v>
      </c>
      <c r="AT103" s="191">
        <v>0</v>
      </c>
      <c r="AU103" s="191">
        <v>0</v>
      </c>
      <c r="AV103" s="191">
        <f t="shared" si="38"/>
        <v>3.75</v>
      </c>
      <c r="AW103" s="190">
        <f t="shared" si="33"/>
        <v>1079398.8250000002</v>
      </c>
      <c r="AX103" s="190">
        <f t="shared" si="28"/>
        <v>1208926.6840000004</v>
      </c>
      <c r="AY103" s="161" t="s">
        <v>203</v>
      </c>
      <c r="AZ103" s="188"/>
      <c r="BA103" s="188"/>
      <c r="BB103" s="201"/>
      <c r="BC103" s="199" t="s">
        <v>441</v>
      </c>
      <c r="BD103" s="199" t="s">
        <v>441</v>
      </c>
      <c r="BE103" s="201"/>
      <c r="BF103" s="201"/>
      <c r="BG103" s="201"/>
      <c r="BH103" s="201"/>
      <c r="BI103" s="201"/>
      <c r="BJ103" s="90"/>
      <c r="BK103" s="4" t="s">
        <v>653</v>
      </c>
      <c r="BL103" s="192"/>
      <c r="BM103" s="192"/>
      <c r="BN103" s="192"/>
      <c r="BO103" s="192"/>
      <c r="BP103" s="192"/>
      <c r="BQ103" s="192"/>
      <c r="BR103" s="192"/>
      <c r="BS103" s="192"/>
      <c r="BT103" s="192"/>
    </row>
    <row r="104" spans="1:77" s="32" customFormat="1" ht="12.95" customHeight="1" x14ac:dyDescent="0.25">
      <c r="A104" s="69" t="s">
        <v>405</v>
      </c>
      <c r="B104" s="75"/>
      <c r="C104" s="195" t="s">
        <v>489</v>
      </c>
      <c r="D104" s="75"/>
      <c r="E104" s="217"/>
      <c r="F104" s="71" t="s">
        <v>442</v>
      </c>
      <c r="G104" s="71" t="s">
        <v>407</v>
      </c>
      <c r="H104" s="12" t="s">
        <v>443</v>
      </c>
      <c r="I104" s="26" t="s">
        <v>143</v>
      </c>
      <c r="J104" s="1" t="s">
        <v>149</v>
      </c>
      <c r="K104" s="26" t="s">
        <v>196</v>
      </c>
      <c r="L104" s="25">
        <v>30</v>
      </c>
      <c r="M104" s="72" t="s">
        <v>197</v>
      </c>
      <c r="N104" s="73" t="s">
        <v>365</v>
      </c>
      <c r="O104" s="25" t="s">
        <v>126</v>
      </c>
      <c r="P104" s="26" t="s">
        <v>125</v>
      </c>
      <c r="Q104" s="25" t="s">
        <v>122</v>
      </c>
      <c r="R104" s="26" t="s">
        <v>200</v>
      </c>
      <c r="S104" s="26" t="s">
        <v>201</v>
      </c>
      <c r="T104" s="25"/>
      <c r="U104" s="25" t="s">
        <v>398</v>
      </c>
      <c r="V104" s="25" t="s">
        <v>146</v>
      </c>
      <c r="W104" s="9">
        <v>30</v>
      </c>
      <c r="X104" s="9">
        <v>60</v>
      </c>
      <c r="Y104" s="17">
        <v>10</v>
      </c>
      <c r="Z104" s="89" t="s">
        <v>409</v>
      </c>
      <c r="AA104" s="5" t="s">
        <v>138</v>
      </c>
      <c r="AB104" s="74">
        <v>0.7</v>
      </c>
      <c r="AC104" s="196">
        <v>519134.61</v>
      </c>
      <c r="AD104" s="74">
        <f t="shared" si="34"/>
        <v>363394.22699999996</v>
      </c>
      <c r="AE104" s="74">
        <f t="shared" si="35"/>
        <v>407001.53424000001</v>
      </c>
      <c r="AF104" s="74">
        <v>0.7</v>
      </c>
      <c r="AG104" s="196">
        <v>519134.61</v>
      </c>
      <c r="AH104" s="74">
        <f t="shared" si="36"/>
        <v>363394.22699999996</v>
      </c>
      <c r="AI104" s="74">
        <f t="shared" si="37"/>
        <v>407001.53424000001</v>
      </c>
      <c r="AJ104" s="20">
        <v>0</v>
      </c>
      <c r="AK104" s="20">
        <v>0</v>
      </c>
      <c r="AL104" s="20">
        <v>0</v>
      </c>
      <c r="AM104" s="20">
        <v>0</v>
      </c>
      <c r="AN104" s="20">
        <v>0</v>
      </c>
      <c r="AO104" s="20">
        <v>0</v>
      </c>
      <c r="AP104" s="20">
        <v>0</v>
      </c>
      <c r="AQ104" s="20">
        <v>0</v>
      </c>
      <c r="AR104" s="20">
        <v>0</v>
      </c>
      <c r="AS104" s="20">
        <v>0</v>
      </c>
      <c r="AT104" s="20">
        <v>0</v>
      </c>
      <c r="AU104" s="20">
        <v>0</v>
      </c>
      <c r="AV104" s="67">
        <f t="shared" si="38"/>
        <v>1.4</v>
      </c>
      <c r="AW104" s="43">
        <v>0</v>
      </c>
      <c r="AX104" s="43">
        <f t="shared" si="28"/>
        <v>0</v>
      </c>
      <c r="AY104" s="4" t="s">
        <v>203</v>
      </c>
      <c r="AZ104" s="26"/>
      <c r="BA104" s="26"/>
      <c r="BB104" s="46"/>
      <c r="BC104" s="12" t="s">
        <v>444</v>
      </c>
      <c r="BD104" s="12" t="s">
        <v>444</v>
      </c>
      <c r="BE104" s="46"/>
      <c r="BF104" s="46"/>
      <c r="BG104" s="46"/>
      <c r="BH104" s="46"/>
      <c r="BI104" s="46"/>
      <c r="BJ104" s="90"/>
      <c r="BK104" s="46"/>
      <c r="BL104" s="169"/>
      <c r="BM104" s="168"/>
      <c r="BN104" s="46"/>
      <c r="BO104" s="46"/>
      <c r="BP104" s="46"/>
      <c r="BQ104" s="46"/>
      <c r="BR104" s="46"/>
      <c r="BS104" s="46"/>
      <c r="BT104" s="46"/>
      <c r="BU104" s="46"/>
      <c r="BV104" s="46"/>
      <c r="BW104" s="46"/>
      <c r="BX104" s="46"/>
      <c r="BY104" s="46"/>
    </row>
    <row r="105" spans="1:77" s="32" customFormat="1" ht="12.95" customHeight="1" x14ac:dyDescent="0.25">
      <c r="A105" s="69" t="s">
        <v>405</v>
      </c>
      <c r="B105" s="114"/>
      <c r="C105" s="197" t="s">
        <v>572</v>
      </c>
      <c r="D105" s="114"/>
      <c r="E105" s="217"/>
      <c r="F105" s="71" t="s">
        <v>442</v>
      </c>
      <c r="G105" s="71" t="s">
        <v>407</v>
      </c>
      <c r="H105" s="12" t="s">
        <v>443</v>
      </c>
      <c r="I105" s="26" t="s">
        <v>143</v>
      </c>
      <c r="J105" s="1" t="s">
        <v>149</v>
      </c>
      <c r="K105" s="26" t="s">
        <v>196</v>
      </c>
      <c r="L105" s="25">
        <v>30</v>
      </c>
      <c r="M105" s="72" t="s">
        <v>197</v>
      </c>
      <c r="N105" s="73" t="s">
        <v>365</v>
      </c>
      <c r="O105" s="1" t="s">
        <v>166</v>
      </c>
      <c r="P105" s="26" t="s">
        <v>125</v>
      </c>
      <c r="Q105" s="25" t="s">
        <v>122</v>
      </c>
      <c r="R105" s="26" t="s">
        <v>200</v>
      </c>
      <c r="S105" s="26" t="s">
        <v>201</v>
      </c>
      <c r="T105" s="25"/>
      <c r="U105" s="25" t="s">
        <v>398</v>
      </c>
      <c r="V105" s="25" t="s">
        <v>146</v>
      </c>
      <c r="W105" s="9">
        <v>30</v>
      </c>
      <c r="X105" s="9">
        <v>60</v>
      </c>
      <c r="Y105" s="17">
        <v>10</v>
      </c>
      <c r="Z105" s="89" t="s">
        <v>409</v>
      </c>
      <c r="AA105" s="5" t="s">
        <v>138</v>
      </c>
      <c r="AB105" s="105">
        <v>0.7</v>
      </c>
      <c r="AC105" s="198">
        <v>519134.61</v>
      </c>
      <c r="AD105" s="106">
        <f t="shared" ref="AD105" si="83">AB105*AC105</f>
        <v>363394.22699999996</v>
      </c>
      <c r="AE105" s="106">
        <f t="shared" si="35"/>
        <v>407001.53424000001</v>
      </c>
      <c r="AF105" s="107">
        <v>0.7</v>
      </c>
      <c r="AG105" s="198">
        <v>519134.61</v>
      </c>
      <c r="AH105" s="106">
        <f t="shared" ref="AH105" si="84">AF105*AG105</f>
        <v>363394.22699999996</v>
      </c>
      <c r="AI105" s="106">
        <f t="shared" si="37"/>
        <v>407001.53424000001</v>
      </c>
      <c r="AJ105" s="108">
        <v>0</v>
      </c>
      <c r="AK105" s="108">
        <v>0</v>
      </c>
      <c r="AL105" s="108">
        <v>0</v>
      </c>
      <c r="AM105" s="108">
        <v>0</v>
      </c>
      <c r="AN105" s="108">
        <v>0</v>
      </c>
      <c r="AO105" s="108">
        <v>0</v>
      </c>
      <c r="AP105" s="108">
        <v>0</v>
      </c>
      <c r="AQ105" s="108">
        <v>0</v>
      </c>
      <c r="AR105" s="108">
        <v>0</v>
      </c>
      <c r="AS105" s="108">
        <v>0</v>
      </c>
      <c r="AT105" s="108">
        <v>0</v>
      </c>
      <c r="AU105" s="108">
        <v>0</v>
      </c>
      <c r="AV105" s="109">
        <f t="shared" si="38"/>
        <v>1.4</v>
      </c>
      <c r="AW105" s="43">
        <v>0</v>
      </c>
      <c r="AX105" s="43">
        <f t="shared" si="28"/>
        <v>0</v>
      </c>
      <c r="AY105" s="110" t="s">
        <v>203</v>
      </c>
      <c r="AZ105" s="111"/>
      <c r="BA105" s="111"/>
      <c r="BB105" s="113"/>
      <c r="BC105" s="112" t="s">
        <v>444</v>
      </c>
      <c r="BD105" s="112" t="s">
        <v>444</v>
      </c>
      <c r="BE105" s="113"/>
      <c r="BF105" s="113"/>
      <c r="BG105" s="113"/>
      <c r="BH105" s="113"/>
      <c r="BI105" s="113"/>
      <c r="BJ105" s="90"/>
      <c r="BK105" s="15">
        <v>14</v>
      </c>
      <c r="BL105" s="169"/>
    </row>
    <row r="106" spans="1:77" s="193" customFormat="1" ht="12.95" customHeight="1" x14ac:dyDescent="0.25">
      <c r="A106" s="187" t="s">
        <v>405</v>
      </c>
      <c r="B106" s="161">
        <v>210023510</v>
      </c>
      <c r="C106" s="161" t="s">
        <v>680</v>
      </c>
      <c r="D106" s="161"/>
      <c r="E106" s="218"/>
      <c r="F106" s="199" t="s">
        <v>442</v>
      </c>
      <c r="G106" s="199" t="s">
        <v>407</v>
      </c>
      <c r="H106" s="199" t="s">
        <v>443</v>
      </c>
      <c r="I106" s="188" t="s">
        <v>143</v>
      </c>
      <c r="J106" s="155" t="s">
        <v>149</v>
      </c>
      <c r="K106" s="188" t="s">
        <v>196</v>
      </c>
      <c r="L106" s="187">
        <v>30</v>
      </c>
      <c r="M106" s="156" t="s">
        <v>197</v>
      </c>
      <c r="N106" s="200" t="s">
        <v>365</v>
      </c>
      <c r="O106" s="155" t="s">
        <v>166</v>
      </c>
      <c r="P106" s="188" t="s">
        <v>125</v>
      </c>
      <c r="Q106" s="187" t="s">
        <v>122</v>
      </c>
      <c r="R106" s="188" t="s">
        <v>200</v>
      </c>
      <c r="S106" s="188" t="s">
        <v>201</v>
      </c>
      <c r="T106" s="187"/>
      <c r="U106" s="187" t="s">
        <v>398</v>
      </c>
      <c r="V106" s="187" t="s">
        <v>146</v>
      </c>
      <c r="W106" s="199">
        <v>30</v>
      </c>
      <c r="X106" s="199">
        <v>60</v>
      </c>
      <c r="Y106" s="159">
        <v>10</v>
      </c>
      <c r="Z106" s="202" t="s">
        <v>409</v>
      </c>
      <c r="AA106" s="186" t="s">
        <v>138</v>
      </c>
      <c r="AB106" s="190">
        <v>0.54</v>
      </c>
      <c r="AC106" s="203">
        <v>513943.26</v>
      </c>
      <c r="AD106" s="190">
        <v>277529.36040000001</v>
      </c>
      <c r="AE106" s="190">
        <v>310832.88364800002</v>
      </c>
      <c r="AF106" s="190">
        <v>0.7</v>
      </c>
      <c r="AG106" s="190">
        <v>519134.61</v>
      </c>
      <c r="AH106" s="190">
        <v>363394.22699999996</v>
      </c>
      <c r="AI106" s="190">
        <v>407001.53424000001</v>
      </c>
      <c r="AJ106" s="191">
        <v>0</v>
      </c>
      <c r="AK106" s="191">
        <v>0</v>
      </c>
      <c r="AL106" s="191">
        <v>0</v>
      </c>
      <c r="AM106" s="191">
        <v>0</v>
      </c>
      <c r="AN106" s="191">
        <v>0</v>
      </c>
      <c r="AO106" s="191">
        <v>0</v>
      </c>
      <c r="AP106" s="191">
        <v>0</v>
      </c>
      <c r="AQ106" s="191">
        <v>0</v>
      </c>
      <c r="AR106" s="191">
        <v>0</v>
      </c>
      <c r="AS106" s="191">
        <v>0</v>
      </c>
      <c r="AT106" s="191">
        <v>0</v>
      </c>
      <c r="AU106" s="191">
        <v>0</v>
      </c>
      <c r="AV106" s="191">
        <f t="shared" si="38"/>
        <v>1.24</v>
      </c>
      <c r="AW106" s="190">
        <f t="shared" si="33"/>
        <v>640923.58739999996</v>
      </c>
      <c r="AX106" s="190">
        <f t="shared" si="28"/>
        <v>717834.41788800003</v>
      </c>
      <c r="AY106" s="161" t="s">
        <v>203</v>
      </c>
      <c r="AZ106" s="188"/>
      <c r="BA106" s="188"/>
      <c r="BB106" s="201"/>
      <c r="BC106" s="199" t="s">
        <v>444</v>
      </c>
      <c r="BD106" s="199" t="s">
        <v>444</v>
      </c>
      <c r="BE106" s="201"/>
      <c r="BF106" s="201"/>
      <c r="BG106" s="201"/>
      <c r="BH106" s="201"/>
      <c r="BI106" s="201"/>
      <c r="BJ106" s="90"/>
      <c r="BK106" s="4" t="s">
        <v>653</v>
      </c>
      <c r="BL106" s="192"/>
      <c r="BM106" s="192"/>
      <c r="BN106" s="192"/>
      <c r="BO106" s="192"/>
      <c r="BP106" s="192"/>
      <c r="BQ106" s="192"/>
      <c r="BR106" s="192"/>
      <c r="BS106" s="192"/>
      <c r="BT106" s="192"/>
    </row>
    <row r="107" spans="1:77" s="32" customFormat="1" ht="12.95" customHeight="1" x14ac:dyDescent="0.25">
      <c r="A107" s="69" t="s">
        <v>405</v>
      </c>
      <c r="B107" s="75"/>
      <c r="C107" s="195" t="s">
        <v>490</v>
      </c>
      <c r="D107" s="75"/>
      <c r="E107" s="217"/>
      <c r="F107" s="71" t="s">
        <v>442</v>
      </c>
      <c r="G107" s="71" t="s">
        <v>407</v>
      </c>
      <c r="H107" s="12" t="s">
        <v>443</v>
      </c>
      <c r="I107" s="26" t="s">
        <v>143</v>
      </c>
      <c r="J107" s="1" t="s">
        <v>149</v>
      </c>
      <c r="K107" s="26" t="s">
        <v>196</v>
      </c>
      <c r="L107" s="25">
        <v>30</v>
      </c>
      <c r="M107" s="72" t="s">
        <v>197</v>
      </c>
      <c r="N107" s="73" t="s">
        <v>365</v>
      </c>
      <c r="O107" s="25" t="s">
        <v>126</v>
      </c>
      <c r="P107" s="26" t="s">
        <v>125</v>
      </c>
      <c r="Q107" s="25" t="s">
        <v>122</v>
      </c>
      <c r="R107" s="26" t="s">
        <v>200</v>
      </c>
      <c r="S107" s="26" t="s">
        <v>201</v>
      </c>
      <c r="T107" s="25"/>
      <c r="U107" s="25" t="s">
        <v>398</v>
      </c>
      <c r="V107" s="25" t="s">
        <v>146</v>
      </c>
      <c r="W107" s="9">
        <v>30</v>
      </c>
      <c r="X107" s="9">
        <v>60</v>
      </c>
      <c r="Y107" s="17">
        <v>10</v>
      </c>
      <c r="Z107" s="89" t="s">
        <v>409</v>
      </c>
      <c r="AA107" s="5" t="s">
        <v>138</v>
      </c>
      <c r="AB107" s="74">
        <v>0.6</v>
      </c>
      <c r="AC107" s="196">
        <v>907955.84</v>
      </c>
      <c r="AD107" s="74">
        <f t="shared" si="34"/>
        <v>544773.50399999996</v>
      </c>
      <c r="AE107" s="74">
        <f t="shared" si="35"/>
        <v>610146.32447999995</v>
      </c>
      <c r="AF107" s="74">
        <v>0.6</v>
      </c>
      <c r="AG107" s="196">
        <v>907955.85</v>
      </c>
      <c r="AH107" s="74">
        <f t="shared" si="36"/>
        <v>544773.51</v>
      </c>
      <c r="AI107" s="74">
        <f t="shared" si="37"/>
        <v>610146.33120000002</v>
      </c>
      <c r="AJ107" s="20">
        <v>0</v>
      </c>
      <c r="AK107" s="20">
        <v>0</v>
      </c>
      <c r="AL107" s="20">
        <v>0</v>
      </c>
      <c r="AM107" s="20">
        <v>0</v>
      </c>
      <c r="AN107" s="20">
        <v>0</v>
      </c>
      <c r="AO107" s="20">
        <v>0</v>
      </c>
      <c r="AP107" s="20">
        <v>0</v>
      </c>
      <c r="AQ107" s="20">
        <v>0</v>
      </c>
      <c r="AR107" s="20">
        <v>0</v>
      </c>
      <c r="AS107" s="20">
        <v>0</v>
      </c>
      <c r="AT107" s="20">
        <v>0</v>
      </c>
      <c r="AU107" s="20">
        <v>0</v>
      </c>
      <c r="AV107" s="67">
        <f t="shared" si="38"/>
        <v>1.2</v>
      </c>
      <c r="AW107" s="43">
        <v>0</v>
      </c>
      <c r="AX107" s="43">
        <f t="shared" si="28"/>
        <v>0</v>
      </c>
      <c r="AY107" s="4" t="s">
        <v>203</v>
      </c>
      <c r="AZ107" s="26"/>
      <c r="BA107" s="26"/>
      <c r="BB107" s="46"/>
      <c r="BC107" s="12" t="s">
        <v>445</v>
      </c>
      <c r="BD107" s="12" t="s">
        <v>445</v>
      </c>
      <c r="BE107" s="46"/>
      <c r="BF107" s="46"/>
      <c r="BG107" s="46"/>
      <c r="BH107" s="46"/>
      <c r="BI107" s="46"/>
      <c r="BJ107" s="90"/>
      <c r="BK107" s="46"/>
      <c r="BL107" s="169"/>
      <c r="BM107" s="168"/>
      <c r="BN107" s="46"/>
      <c r="BO107" s="46"/>
      <c r="BP107" s="46"/>
      <c r="BQ107" s="46"/>
      <c r="BR107" s="46"/>
      <c r="BS107" s="46"/>
      <c r="BT107" s="46"/>
      <c r="BU107" s="46"/>
      <c r="BV107" s="46"/>
      <c r="BW107" s="46"/>
      <c r="BX107" s="46"/>
      <c r="BY107" s="46"/>
    </row>
    <row r="108" spans="1:77" s="32" customFormat="1" ht="12.95" customHeight="1" x14ac:dyDescent="0.25">
      <c r="A108" s="69" t="s">
        <v>405</v>
      </c>
      <c r="B108" s="114"/>
      <c r="C108" s="197" t="s">
        <v>573</v>
      </c>
      <c r="D108" s="114"/>
      <c r="E108" s="217"/>
      <c r="F108" s="71" t="s">
        <v>442</v>
      </c>
      <c r="G108" s="71" t="s">
        <v>407</v>
      </c>
      <c r="H108" s="12" t="s">
        <v>443</v>
      </c>
      <c r="I108" s="26" t="s">
        <v>143</v>
      </c>
      <c r="J108" s="1" t="s">
        <v>149</v>
      </c>
      <c r="K108" s="26" t="s">
        <v>196</v>
      </c>
      <c r="L108" s="25">
        <v>30</v>
      </c>
      <c r="M108" s="72" t="s">
        <v>197</v>
      </c>
      <c r="N108" s="73" t="s">
        <v>365</v>
      </c>
      <c r="O108" s="1" t="s">
        <v>166</v>
      </c>
      <c r="P108" s="26" t="s">
        <v>125</v>
      </c>
      <c r="Q108" s="25" t="s">
        <v>122</v>
      </c>
      <c r="R108" s="26" t="s">
        <v>200</v>
      </c>
      <c r="S108" s="26" t="s">
        <v>201</v>
      </c>
      <c r="T108" s="25"/>
      <c r="U108" s="25" t="s">
        <v>398</v>
      </c>
      <c r="V108" s="25" t="s">
        <v>146</v>
      </c>
      <c r="W108" s="9">
        <v>30</v>
      </c>
      <c r="X108" s="9">
        <v>60</v>
      </c>
      <c r="Y108" s="17">
        <v>10</v>
      </c>
      <c r="Z108" s="89" t="s">
        <v>409</v>
      </c>
      <c r="AA108" s="5" t="s">
        <v>138</v>
      </c>
      <c r="AB108" s="105">
        <v>0.6</v>
      </c>
      <c r="AC108" s="198">
        <v>907955.84</v>
      </c>
      <c r="AD108" s="106">
        <f t="shared" ref="AD108" si="85">AB108*AC108</f>
        <v>544773.50399999996</v>
      </c>
      <c r="AE108" s="106">
        <f t="shared" si="35"/>
        <v>610146.32447999995</v>
      </c>
      <c r="AF108" s="107">
        <v>0.6</v>
      </c>
      <c r="AG108" s="198">
        <v>907955.85</v>
      </c>
      <c r="AH108" s="106">
        <f t="shared" ref="AH108" si="86">AF108*AG108</f>
        <v>544773.51</v>
      </c>
      <c r="AI108" s="106">
        <f t="shared" si="37"/>
        <v>610146.33120000002</v>
      </c>
      <c r="AJ108" s="108">
        <v>0</v>
      </c>
      <c r="AK108" s="108">
        <v>0</v>
      </c>
      <c r="AL108" s="108">
        <v>0</v>
      </c>
      <c r="AM108" s="108">
        <v>0</v>
      </c>
      <c r="AN108" s="108">
        <v>0</v>
      </c>
      <c r="AO108" s="108">
        <v>0</v>
      </c>
      <c r="AP108" s="108">
        <v>0</v>
      </c>
      <c r="AQ108" s="108">
        <v>0</v>
      </c>
      <c r="AR108" s="108">
        <v>0</v>
      </c>
      <c r="AS108" s="108">
        <v>0</v>
      </c>
      <c r="AT108" s="108">
        <v>0</v>
      </c>
      <c r="AU108" s="108">
        <v>0</v>
      </c>
      <c r="AV108" s="109">
        <f t="shared" si="38"/>
        <v>1.2</v>
      </c>
      <c r="AW108" s="43">
        <v>0</v>
      </c>
      <c r="AX108" s="43">
        <f t="shared" si="28"/>
        <v>0</v>
      </c>
      <c r="AY108" s="110" t="s">
        <v>203</v>
      </c>
      <c r="AZ108" s="111"/>
      <c r="BA108" s="111"/>
      <c r="BB108" s="113"/>
      <c r="BC108" s="112" t="s">
        <v>445</v>
      </c>
      <c r="BD108" s="112" t="s">
        <v>445</v>
      </c>
      <c r="BE108" s="113"/>
      <c r="BF108" s="113"/>
      <c r="BG108" s="113"/>
      <c r="BH108" s="113"/>
      <c r="BI108" s="113"/>
      <c r="BJ108" s="90"/>
      <c r="BK108" s="15">
        <v>14</v>
      </c>
      <c r="BL108" s="169"/>
    </row>
    <row r="109" spans="1:77" s="193" customFormat="1" ht="12.95" customHeight="1" x14ac:dyDescent="0.25">
      <c r="A109" s="187" t="s">
        <v>405</v>
      </c>
      <c r="B109" s="161">
        <v>210023511</v>
      </c>
      <c r="C109" s="161" t="s">
        <v>681</v>
      </c>
      <c r="D109" s="161"/>
      <c r="E109" s="218"/>
      <c r="F109" s="199" t="s">
        <v>442</v>
      </c>
      <c r="G109" s="199" t="s">
        <v>407</v>
      </c>
      <c r="H109" s="199" t="s">
        <v>443</v>
      </c>
      <c r="I109" s="188" t="s">
        <v>143</v>
      </c>
      <c r="J109" s="155" t="s">
        <v>149</v>
      </c>
      <c r="K109" s="188" t="s">
        <v>196</v>
      </c>
      <c r="L109" s="187">
        <v>30</v>
      </c>
      <c r="M109" s="156" t="s">
        <v>197</v>
      </c>
      <c r="N109" s="200" t="s">
        <v>365</v>
      </c>
      <c r="O109" s="155" t="s">
        <v>166</v>
      </c>
      <c r="P109" s="188" t="s">
        <v>125</v>
      </c>
      <c r="Q109" s="187" t="s">
        <v>122</v>
      </c>
      <c r="R109" s="188" t="s">
        <v>200</v>
      </c>
      <c r="S109" s="188" t="s">
        <v>201</v>
      </c>
      <c r="T109" s="187"/>
      <c r="U109" s="187" t="s">
        <v>398</v>
      </c>
      <c r="V109" s="187" t="s">
        <v>146</v>
      </c>
      <c r="W109" s="199">
        <v>30</v>
      </c>
      <c r="X109" s="199">
        <v>60</v>
      </c>
      <c r="Y109" s="159">
        <v>10</v>
      </c>
      <c r="Z109" s="202" t="s">
        <v>409</v>
      </c>
      <c r="AA109" s="186" t="s">
        <v>138</v>
      </c>
      <c r="AB109" s="190">
        <v>0.8</v>
      </c>
      <c r="AC109" s="203">
        <v>898876.29</v>
      </c>
      <c r="AD109" s="190">
        <v>719101.03200000012</v>
      </c>
      <c r="AE109" s="190">
        <v>805393.15584000025</v>
      </c>
      <c r="AF109" s="190">
        <v>0.6</v>
      </c>
      <c r="AG109" s="190">
        <v>907955.85</v>
      </c>
      <c r="AH109" s="190">
        <v>544773.51</v>
      </c>
      <c r="AI109" s="190">
        <v>610146.33120000002</v>
      </c>
      <c r="AJ109" s="191">
        <v>0</v>
      </c>
      <c r="AK109" s="191">
        <v>0</v>
      </c>
      <c r="AL109" s="191">
        <v>0</v>
      </c>
      <c r="AM109" s="191">
        <v>0</v>
      </c>
      <c r="AN109" s="191">
        <v>0</v>
      </c>
      <c r="AO109" s="191">
        <v>0</v>
      </c>
      <c r="AP109" s="191">
        <v>0</v>
      </c>
      <c r="AQ109" s="191">
        <v>0</v>
      </c>
      <c r="AR109" s="191">
        <v>0</v>
      </c>
      <c r="AS109" s="191">
        <v>0</v>
      </c>
      <c r="AT109" s="191">
        <v>0</v>
      </c>
      <c r="AU109" s="191">
        <v>0</v>
      </c>
      <c r="AV109" s="191">
        <f t="shared" si="38"/>
        <v>1.4</v>
      </c>
      <c r="AW109" s="190">
        <f t="shared" si="33"/>
        <v>1263874.5420000001</v>
      </c>
      <c r="AX109" s="190">
        <f t="shared" si="28"/>
        <v>1415539.4870400003</v>
      </c>
      <c r="AY109" s="161" t="s">
        <v>203</v>
      </c>
      <c r="AZ109" s="188"/>
      <c r="BA109" s="188"/>
      <c r="BB109" s="201"/>
      <c r="BC109" s="199" t="s">
        <v>445</v>
      </c>
      <c r="BD109" s="199" t="s">
        <v>445</v>
      </c>
      <c r="BE109" s="201"/>
      <c r="BF109" s="201"/>
      <c r="BG109" s="201"/>
      <c r="BH109" s="201"/>
      <c r="BI109" s="201"/>
      <c r="BJ109" s="90"/>
      <c r="BK109" s="4" t="s">
        <v>653</v>
      </c>
      <c r="BL109" s="192"/>
      <c r="BM109" s="192"/>
      <c r="BN109" s="192"/>
      <c r="BO109" s="192"/>
      <c r="BP109" s="192"/>
      <c r="BQ109" s="192"/>
      <c r="BR109" s="192"/>
      <c r="BS109" s="192"/>
      <c r="BT109" s="192"/>
    </row>
    <row r="110" spans="1:77" s="32" customFormat="1" ht="12.95" customHeight="1" x14ac:dyDescent="0.25">
      <c r="A110" s="69" t="s">
        <v>405</v>
      </c>
      <c r="B110" s="75"/>
      <c r="C110" s="195" t="s">
        <v>491</v>
      </c>
      <c r="D110" s="75"/>
      <c r="E110" s="217"/>
      <c r="F110" s="71" t="s">
        <v>406</v>
      </c>
      <c r="G110" s="71" t="s">
        <v>407</v>
      </c>
      <c r="H110" s="12" t="s">
        <v>408</v>
      </c>
      <c r="I110" s="26" t="s">
        <v>143</v>
      </c>
      <c r="J110" s="1" t="s">
        <v>149</v>
      </c>
      <c r="K110" s="26" t="s">
        <v>196</v>
      </c>
      <c r="L110" s="25">
        <v>30</v>
      </c>
      <c r="M110" s="72" t="s">
        <v>197</v>
      </c>
      <c r="N110" s="73" t="s">
        <v>365</v>
      </c>
      <c r="O110" s="25" t="s">
        <v>126</v>
      </c>
      <c r="P110" s="26" t="s">
        <v>125</v>
      </c>
      <c r="Q110" s="25" t="s">
        <v>122</v>
      </c>
      <c r="R110" s="26" t="s">
        <v>200</v>
      </c>
      <c r="S110" s="26" t="s">
        <v>201</v>
      </c>
      <c r="T110" s="25"/>
      <c r="U110" s="25" t="s">
        <v>398</v>
      </c>
      <c r="V110" s="25" t="s">
        <v>146</v>
      </c>
      <c r="W110" s="9">
        <v>30</v>
      </c>
      <c r="X110" s="9">
        <v>60</v>
      </c>
      <c r="Y110" s="17">
        <v>10</v>
      </c>
      <c r="Z110" s="89" t="s">
        <v>409</v>
      </c>
      <c r="AA110" s="5" t="s">
        <v>138</v>
      </c>
      <c r="AB110" s="74">
        <v>0.16</v>
      </c>
      <c r="AC110" s="196">
        <v>620081.28</v>
      </c>
      <c r="AD110" s="74">
        <f t="shared" si="34"/>
        <v>99213.00480000001</v>
      </c>
      <c r="AE110" s="74">
        <f t="shared" si="35"/>
        <v>111118.56537600003</v>
      </c>
      <c r="AF110" s="74">
        <v>0.16</v>
      </c>
      <c r="AG110" s="196">
        <v>620081.28</v>
      </c>
      <c r="AH110" s="74">
        <f t="shared" si="36"/>
        <v>99213.00480000001</v>
      </c>
      <c r="AI110" s="74">
        <f t="shared" si="37"/>
        <v>111118.56537600003</v>
      </c>
      <c r="AJ110" s="20">
        <v>0</v>
      </c>
      <c r="AK110" s="20">
        <v>0</v>
      </c>
      <c r="AL110" s="20">
        <v>0</v>
      </c>
      <c r="AM110" s="20">
        <v>0</v>
      </c>
      <c r="AN110" s="20">
        <v>0</v>
      </c>
      <c r="AO110" s="20">
        <v>0</v>
      </c>
      <c r="AP110" s="20">
        <v>0</v>
      </c>
      <c r="AQ110" s="20">
        <v>0</v>
      </c>
      <c r="AR110" s="20">
        <v>0</v>
      </c>
      <c r="AS110" s="20">
        <v>0</v>
      </c>
      <c r="AT110" s="20">
        <v>0</v>
      </c>
      <c r="AU110" s="20">
        <v>0</v>
      </c>
      <c r="AV110" s="67">
        <f t="shared" si="38"/>
        <v>0.32</v>
      </c>
      <c r="AW110" s="43">
        <v>0</v>
      </c>
      <c r="AX110" s="43">
        <f t="shared" si="28"/>
        <v>0</v>
      </c>
      <c r="AY110" s="4" t="s">
        <v>203</v>
      </c>
      <c r="AZ110" s="26"/>
      <c r="BA110" s="26"/>
      <c r="BB110" s="46"/>
      <c r="BC110" s="12" t="s">
        <v>446</v>
      </c>
      <c r="BD110" s="12" t="s">
        <v>446</v>
      </c>
      <c r="BE110" s="46"/>
      <c r="BF110" s="46"/>
      <c r="BG110" s="46"/>
      <c r="BH110" s="46"/>
      <c r="BI110" s="46"/>
      <c r="BJ110" s="90"/>
      <c r="BK110" s="46"/>
      <c r="BL110" s="169"/>
      <c r="BM110" s="168"/>
      <c r="BN110" s="46"/>
      <c r="BO110" s="46"/>
      <c r="BP110" s="46"/>
      <c r="BQ110" s="46"/>
      <c r="BR110" s="46"/>
      <c r="BS110" s="46"/>
      <c r="BT110" s="46"/>
      <c r="BU110" s="46"/>
      <c r="BV110" s="46"/>
      <c r="BW110" s="46"/>
      <c r="BX110" s="46"/>
      <c r="BY110" s="46"/>
    </row>
    <row r="111" spans="1:77" s="32" customFormat="1" ht="12.95" customHeight="1" x14ac:dyDescent="0.25">
      <c r="A111" s="69" t="s">
        <v>405</v>
      </c>
      <c r="B111" s="114"/>
      <c r="C111" s="197" t="s">
        <v>574</v>
      </c>
      <c r="D111" s="114"/>
      <c r="E111" s="217"/>
      <c r="F111" s="71" t="s">
        <v>406</v>
      </c>
      <c r="G111" s="71" t="s">
        <v>407</v>
      </c>
      <c r="H111" s="12" t="s">
        <v>408</v>
      </c>
      <c r="I111" s="26" t="s">
        <v>143</v>
      </c>
      <c r="J111" s="1" t="s">
        <v>149</v>
      </c>
      <c r="K111" s="26" t="s">
        <v>196</v>
      </c>
      <c r="L111" s="25">
        <v>30</v>
      </c>
      <c r="M111" s="72" t="s">
        <v>197</v>
      </c>
      <c r="N111" s="73" t="s">
        <v>365</v>
      </c>
      <c r="O111" s="1" t="s">
        <v>166</v>
      </c>
      <c r="P111" s="26" t="s">
        <v>125</v>
      </c>
      <c r="Q111" s="25" t="s">
        <v>122</v>
      </c>
      <c r="R111" s="26" t="s">
        <v>200</v>
      </c>
      <c r="S111" s="26" t="s">
        <v>201</v>
      </c>
      <c r="T111" s="25"/>
      <c r="U111" s="25" t="s">
        <v>398</v>
      </c>
      <c r="V111" s="25" t="s">
        <v>146</v>
      </c>
      <c r="W111" s="9">
        <v>30</v>
      </c>
      <c r="X111" s="9">
        <v>60</v>
      </c>
      <c r="Y111" s="17">
        <v>10</v>
      </c>
      <c r="Z111" s="89" t="s">
        <v>409</v>
      </c>
      <c r="AA111" s="5" t="s">
        <v>138</v>
      </c>
      <c r="AB111" s="105">
        <v>0.16</v>
      </c>
      <c r="AC111" s="198">
        <v>620081.28</v>
      </c>
      <c r="AD111" s="106">
        <f t="shared" ref="AD111" si="87">AB111*AC111</f>
        <v>99213.00480000001</v>
      </c>
      <c r="AE111" s="106">
        <f t="shared" si="35"/>
        <v>111118.56537600003</v>
      </c>
      <c r="AF111" s="107">
        <v>0.16</v>
      </c>
      <c r="AG111" s="198">
        <v>620081.28</v>
      </c>
      <c r="AH111" s="106">
        <f t="shared" ref="AH111" si="88">AF111*AG111</f>
        <v>99213.00480000001</v>
      </c>
      <c r="AI111" s="106">
        <f t="shared" si="37"/>
        <v>111118.56537600003</v>
      </c>
      <c r="AJ111" s="108">
        <v>0</v>
      </c>
      <c r="AK111" s="108">
        <v>0</v>
      </c>
      <c r="AL111" s="108">
        <v>0</v>
      </c>
      <c r="AM111" s="108">
        <v>0</v>
      </c>
      <c r="AN111" s="108">
        <v>0</v>
      </c>
      <c r="AO111" s="108">
        <v>0</v>
      </c>
      <c r="AP111" s="108">
        <v>0</v>
      </c>
      <c r="AQ111" s="108">
        <v>0</v>
      </c>
      <c r="AR111" s="108">
        <v>0</v>
      </c>
      <c r="AS111" s="108">
        <v>0</v>
      </c>
      <c r="AT111" s="108">
        <v>0</v>
      </c>
      <c r="AU111" s="108">
        <v>0</v>
      </c>
      <c r="AV111" s="109">
        <f t="shared" si="38"/>
        <v>0.32</v>
      </c>
      <c r="AW111" s="207">
        <f t="shared" si="33"/>
        <v>198426.00960000002</v>
      </c>
      <c r="AX111" s="207">
        <f t="shared" si="28"/>
        <v>222237.13075200006</v>
      </c>
      <c r="AY111" s="110" t="s">
        <v>203</v>
      </c>
      <c r="AZ111" s="111"/>
      <c r="BA111" s="111"/>
      <c r="BB111" s="113"/>
      <c r="BC111" s="112" t="s">
        <v>446</v>
      </c>
      <c r="BD111" s="112" t="s">
        <v>446</v>
      </c>
      <c r="BE111" s="113"/>
      <c r="BF111" s="113"/>
      <c r="BG111" s="113"/>
      <c r="BH111" s="113"/>
      <c r="BI111" s="113"/>
      <c r="BJ111" s="90"/>
      <c r="BK111" s="15">
        <v>14</v>
      </c>
      <c r="BL111" s="169"/>
    </row>
    <row r="112" spans="1:77" s="32" customFormat="1" ht="12.95" customHeight="1" x14ac:dyDescent="0.25">
      <c r="A112" s="69" t="s">
        <v>405</v>
      </c>
      <c r="B112" s="75"/>
      <c r="C112" s="195" t="s">
        <v>492</v>
      </c>
      <c r="D112" s="75"/>
      <c r="E112" s="217"/>
      <c r="F112" s="71" t="s">
        <v>438</v>
      </c>
      <c r="G112" s="71" t="s">
        <v>407</v>
      </c>
      <c r="H112" s="12" t="s">
        <v>439</v>
      </c>
      <c r="I112" s="26" t="s">
        <v>143</v>
      </c>
      <c r="J112" s="1" t="s">
        <v>149</v>
      </c>
      <c r="K112" s="26" t="s">
        <v>196</v>
      </c>
      <c r="L112" s="25">
        <v>30</v>
      </c>
      <c r="M112" s="72" t="s">
        <v>197</v>
      </c>
      <c r="N112" s="73" t="s">
        <v>365</v>
      </c>
      <c r="O112" s="25" t="s">
        <v>126</v>
      </c>
      <c r="P112" s="26" t="s">
        <v>125</v>
      </c>
      <c r="Q112" s="25" t="s">
        <v>122</v>
      </c>
      <c r="R112" s="26" t="s">
        <v>200</v>
      </c>
      <c r="S112" s="26" t="s">
        <v>201</v>
      </c>
      <c r="T112" s="25"/>
      <c r="U112" s="25" t="s">
        <v>398</v>
      </c>
      <c r="V112" s="25" t="s">
        <v>146</v>
      </c>
      <c r="W112" s="9">
        <v>30</v>
      </c>
      <c r="X112" s="9">
        <v>60</v>
      </c>
      <c r="Y112" s="17">
        <v>10</v>
      </c>
      <c r="Z112" s="89" t="s">
        <v>409</v>
      </c>
      <c r="AA112" s="5" t="s">
        <v>138</v>
      </c>
      <c r="AB112" s="74">
        <v>0.55000000000000004</v>
      </c>
      <c r="AC112" s="196">
        <v>208713.3</v>
      </c>
      <c r="AD112" s="74">
        <f t="shared" si="34"/>
        <v>114792.315</v>
      </c>
      <c r="AE112" s="74">
        <f t="shared" si="35"/>
        <v>128567.39280000002</v>
      </c>
      <c r="AF112" s="74">
        <v>0.55000000000000004</v>
      </c>
      <c r="AG112" s="196">
        <v>208713.3</v>
      </c>
      <c r="AH112" s="74">
        <f t="shared" si="36"/>
        <v>114792.315</v>
      </c>
      <c r="AI112" s="74">
        <f t="shared" si="37"/>
        <v>128567.39280000002</v>
      </c>
      <c r="AJ112" s="20">
        <v>0</v>
      </c>
      <c r="AK112" s="20">
        <v>0</v>
      </c>
      <c r="AL112" s="20">
        <v>0</v>
      </c>
      <c r="AM112" s="20">
        <v>0</v>
      </c>
      <c r="AN112" s="20">
        <v>0</v>
      </c>
      <c r="AO112" s="20">
        <v>0</v>
      </c>
      <c r="AP112" s="20">
        <v>0</v>
      </c>
      <c r="AQ112" s="20">
        <v>0</v>
      </c>
      <c r="AR112" s="20">
        <v>0</v>
      </c>
      <c r="AS112" s="20">
        <v>0</v>
      </c>
      <c r="AT112" s="20">
        <v>0</v>
      </c>
      <c r="AU112" s="20">
        <v>0</v>
      </c>
      <c r="AV112" s="67">
        <f t="shared" si="38"/>
        <v>1.1000000000000001</v>
      </c>
      <c r="AW112" s="43">
        <v>0</v>
      </c>
      <c r="AX112" s="43">
        <f t="shared" si="28"/>
        <v>0</v>
      </c>
      <c r="AY112" s="4" t="s">
        <v>203</v>
      </c>
      <c r="AZ112" s="26"/>
      <c r="BA112" s="26"/>
      <c r="BB112" s="46"/>
      <c r="BC112" s="12" t="s">
        <v>447</v>
      </c>
      <c r="BD112" s="12" t="s">
        <v>447</v>
      </c>
      <c r="BE112" s="46"/>
      <c r="BF112" s="46"/>
      <c r="BG112" s="46"/>
      <c r="BH112" s="46"/>
      <c r="BI112" s="46"/>
      <c r="BJ112" s="90"/>
      <c r="BK112" s="46"/>
      <c r="BL112" s="169"/>
      <c r="BM112" s="168"/>
      <c r="BN112" s="46"/>
      <c r="BO112" s="46"/>
      <c r="BP112" s="46"/>
      <c r="BQ112" s="46"/>
      <c r="BR112" s="46"/>
      <c r="BS112" s="46"/>
      <c r="BT112" s="46"/>
      <c r="BU112" s="46"/>
      <c r="BV112" s="46"/>
      <c r="BW112" s="46"/>
      <c r="BX112" s="46"/>
      <c r="BY112" s="46"/>
    </row>
    <row r="113" spans="1:77" s="32" customFormat="1" ht="12.95" customHeight="1" x14ac:dyDescent="0.25">
      <c r="A113" s="69" t="s">
        <v>405</v>
      </c>
      <c r="B113" s="114"/>
      <c r="C113" s="197" t="s">
        <v>575</v>
      </c>
      <c r="D113" s="114"/>
      <c r="E113" s="217"/>
      <c r="F113" s="71" t="s">
        <v>438</v>
      </c>
      <c r="G113" s="71" t="s">
        <v>407</v>
      </c>
      <c r="H113" s="12" t="s">
        <v>439</v>
      </c>
      <c r="I113" s="26" t="s">
        <v>143</v>
      </c>
      <c r="J113" s="1" t="s">
        <v>149</v>
      </c>
      <c r="K113" s="26" t="s">
        <v>196</v>
      </c>
      <c r="L113" s="25">
        <v>30</v>
      </c>
      <c r="M113" s="72" t="s">
        <v>197</v>
      </c>
      <c r="N113" s="73" t="s">
        <v>365</v>
      </c>
      <c r="O113" s="1" t="s">
        <v>166</v>
      </c>
      <c r="P113" s="26" t="s">
        <v>125</v>
      </c>
      <c r="Q113" s="25" t="s">
        <v>122</v>
      </c>
      <c r="R113" s="26" t="s">
        <v>200</v>
      </c>
      <c r="S113" s="26" t="s">
        <v>201</v>
      </c>
      <c r="T113" s="25"/>
      <c r="U113" s="25" t="s">
        <v>398</v>
      </c>
      <c r="V113" s="25" t="s">
        <v>146</v>
      </c>
      <c r="W113" s="9">
        <v>30</v>
      </c>
      <c r="X113" s="9">
        <v>60</v>
      </c>
      <c r="Y113" s="17">
        <v>10</v>
      </c>
      <c r="Z113" s="89" t="s">
        <v>409</v>
      </c>
      <c r="AA113" s="5" t="s">
        <v>138</v>
      </c>
      <c r="AB113" s="105">
        <v>0.55000000000000004</v>
      </c>
      <c r="AC113" s="198">
        <v>208713.3</v>
      </c>
      <c r="AD113" s="106">
        <f t="shared" ref="AD113" si="89">AB113*AC113</f>
        <v>114792.315</v>
      </c>
      <c r="AE113" s="106">
        <f t="shared" si="35"/>
        <v>128567.39280000002</v>
      </c>
      <c r="AF113" s="107">
        <v>0.55000000000000004</v>
      </c>
      <c r="AG113" s="198">
        <v>208713.3</v>
      </c>
      <c r="AH113" s="106">
        <f t="shared" ref="AH113" si="90">AF113*AG113</f>
        <v>114792.315</v>
      </c>
      <c r="AI113" s="106">
        <f t="shared" si="37"/>
        <v>128567.39280000002</v>
      </c>
      <c r="AJ113" s="108">
        <v>0</v>
      </c>
      <c r="AK113" s="108">
        <v>0</v>
      </c>
      <c r="AL113" s="108">
        <v>0</v>
      </c>
      <c r="AM113" s="108">
        <v>0</v>
      </c>
      <c r="AN113" s="108">
        <v>0</v>
      </c>
      <c r="AO113" s="108">
        <v>0</v>
      </c>
      <c r="AP113" s="108">
        <v>0</v>
      </c>
      <c r="AQ113" s="108">
        <v>0</v>
      </c>
      <c r="AR113" s="108">
        <v>0</v>
      </c>
      <c r="AS113" s="108">
        <v>0</v>
      </c>
      <c r="AT113" s="108">
        <v>0</v>
      </c>
      <c r="AU113" s="108">
        <v>0</v>
      </c>
      <c r="AV113" s="109">
        <f t="shared" si="38"/>
        <v>1.1000000000000001</v>
      </c>
      <c r="AW113" s="43">
        <v>0</v>
      </c>
      <c r="AX113" s="43">
        <f t="shared" si="28"/>
        <v>0</v>
      </c>
      <c r="AY113" s="110" t="s">
        <v>203</v>
      </c>
      <c r="AZ113" s="111"/>
      <c r="BA113" s="111"/>
      <c r="BB113" s="113"/>
      <c r="BC113" s="112" t="s">
        <v>447</v>
      </c>
      <c r="BD113" s="112" t="s">
        <v>447</v>
      </c>
      <c r="BE113" s="113"/>
      <c r="BF113" s="113"/>
      <c r="BG113" s="113"/>
      <c r="BH113" s="113"/>
      <c r="BI113" s="113"/>
      <c r="BJ113" s="90"/>
      <c r="BK113" s="15">
        <v>14</v>
      </c>
      <c r="BL113" s="169"/>
    </row>
    <row r="114" spans="1:77" s="193" customFormat="1" ht="12.95" customHeight="1" x14ac:dyDescent="0.25">
      <c r="A114" s="187" t="s">
        <v>405</v>
      </c>
      <c r="B114" s="161">
        <v>210030297</v>
      </c>
      <c r="C114" s="161" t="s">
        <v>682</v>
      </c>
      <c r="D114" s="161"/>
      <c r="E114" s="218"/>
      <c r="F114" s="199" t="s">
        <v>438</v>
      </c>
      <c r="G114" s="199" t="s">
        <v>407</v>
      </c>
      <c r="H114" s="199" t="s">
        <v>439</v>
      </c>
      <c r="I114" s="188" t="s">
        <v>143</v>
      </c>
      <c r="J114" s="155" t="s">
        <v>149</v>
      </c>
      <c r="K114" s="188" t="s">
        <v>196</v>
      </c>
      <c r="L114" s="187">
        <v>30</v>
      </c>
      <c r="M114" s="156" t="s">
        <v>197</v>
      </c>
      <c r="N114" s="200" t="s">
        <v>365</v>
      </c>
      <c r="O114" s="155" t="s">
        <v>166</v>
      </c>
      <c r="P114" s="188" t="s">
        <v>125</v>
      </c>
      <c r="Q114" s="187" t="s">
        <v>122</v>
      </c>
      <c r="R114" s="188" t="s">
        <v>200</v>
      </c>
      <c r="S114" s="188" t="s">
        <v>201</v>
      </c>
      <c r="T114" s="187"/>
      <c r="U114" s="187" t="s">
        <v>398</v>
      </c>
      <c r="V114" s="187" t="s">
        <v>146</v>
      </c>
      <c r="W114" s="199">
        <v>30</v>
      </c>
      <c r="X114" s="199">
        <v>60</v>
      </c>
      <c r="Y114" s="159">
        <v>10</v>
      </c>
      <c r="Z114" s="202" t="s">
        <v>409</v>
      </c>
      <c r="AA114" s="186" t="s">
        <v>138</v>
      </c>
      <c r="AB114" s="190">
        <v>0.69</v>
      </c>
      <c r="AC114" s="203">
        <v>206626.17</v>
      </c>
      <c r="AD114" s="190">
        <v>142572.05729999999</v>
      </c>
      <c r="AE114" s="190">
        <v>159680.704176</v>
      </c>
      <c r="AF114" s="190">
        <v>0.55000000000000004</v>
      </c>
      <c r="AG114" s="190">
        <v>208713.3</v>
      </c>
      <c r="AH114" s="190">
        <v>114792.315</v>
      </c>
      <c r="AI114" s="190">
        <v>128567.39280000002</v>
      </c>
      <c r="AJ114" s="191">
        <v>0</v>
      </c>
      <c r="AK114" s="191">
        <v>0</v>
      </c>
      <c r="AL114" s="191">
        <v>0</v>
      </c>
      <c r="AM114" s="191">
        <v>0</v>
      </c>
      <c r="AN114" s="191">
        <v>0</v>
      </c>
      <c r="AO114" s="191">
        <v>0</v>
      </c>
      <c r="AP114" s="191">
        <v>0</v>
      </c>
      <c r="AQ114" s="191">
        <v>0</v>
      </c>
      <c r="AR114" s="191">
        <v>0</v>
      </c>
      <c r="AS114" s="191">
        <v>0</v>
      </c>
      <c r="AT114" s="191">
        <v>0</v>
      </c>
      <c r="AU114" s="191">
        <v>0</v>
      </c>
      <c r="AV114" s="191">
        <f t="shared" si="38"/>
        <v>1.24</v>
      </c>
      <c r="AW114" s="190">
        <f t="shared" si="33"/>
        <v>257364.37229999999</v>
      </c>
      <c r="AX114" s="190">
        <f t="shared" si="28"/>
        <v>288248.096976</v>
      </c>
      <c r="AY114" s="161" t="s">
        <v>203</v>
      </c>
      <c r="AZ114" s="188"/>
      <c r="BA114" s="188"/>
      <c r="BB114" s="201"/>
      <c r="BC114" s="199" t="s">
        <v>447</v>
      </c>
      <c r="BD114" s="199" t="s">
        <v>447</v>
      </c>
      <c r="BE114" s="201"/>
      <c r="BF114" s="201"/>
      <c r="BG114" s="201"/>
      <c r="BH114" s="201"/>
      <c r="BI114" s="201"/>
      <c r="BJ114" s="90"/>
      <c r="BK114" s="4" t="s">
        <v>653</v>
      </c>
      <c r="BL114" s="192"/>
      <c r="BM114" s="192"/>
      <c r="BN114" s="192"/>
      <c r="BO114" s="192"/>
      <c r="BP114" s="192"/>
      <c r="BQ114" s="192"/>
      <c r="BR114" s="192"/>
      <c r="BS114" s="192"/>
      <c r="BT114" s="192"/>
    </row>
    <row r="115" spans="1:77" s="32" customFormat="1" ht="12.95" customHeight="1" x14ac:dyDescent="0.25">
      <c r="A115" s="69" t="s">
        <v>405</v>
      </c>
      <c r="B115" s="75"/>
      <c r="C115" s="195" t="s">
        <v>493</v>
      </c>
      <c r="D115" s="75"/>
      <c r="E115" s="217"/>
      <c r="F115" s="71" t="s">
        <v>442</v>
      </c>
      <c r="G115" s="71" t="s">
        <v>407</v>
      </c>
      <c r="H115" s="12" t="s">
        <v>443</v>
      </c>
      <c r="I115" s="26" t="s">
        <v>143</v>
      </c>
      <c r="J115" s="1" t="s">
        <v>149</v>
      </c>
      <c r="K115" s="26" t="s">
        <v>196</v>
      </c>
      <c r="L115" s="25">
        <v>30</v>
      </c>
      <c r="M115" s="72" t="s">
        <v>197</v>
      </c>
      <c r="N115" s="73" t="s">
        <v>365</v>
      </c>
      <c r="O115" s="25" t="s">
        <v>126</v>
      </c>
      <c r="P115" s="26" t="s">
        <v>125</v>
      </c>
      <c r="Q115" s="25" t="s">
        <v>122</v>
      </c>
      <c r="R115" s="26" t="s">
        <v>200</v>
      </c>
      <c r="S115" s="26" t="s">
        <v>201</v>
      </c>
      <c r="T115" s="25"/>
      <c r="U115" s="25" t="s">
        <v>398</v>
      </c>
      <c r="V115" s="25" t="s">
        <v>146</v>
      </c>
      <c r="W115" s="9">
        <v>30</v>
      </c>
      <c r="X115" s="9">
        <v>60</v>
      </c>
      <c r="Y115" s="17">
        <v>10</v>
      </c>
      <c r="Z115" s="89" t="s">
        <v>409</v>
      </c>
      <c r="AA115" s="5" t="s">
        <v>138</v>
      </c>
      <c r="AB115" s="74">
        <v>0.4</v>
      </c>
      <c r="AC115" s="196">
        <v>3158727.06</v>
      </c>
      <c r="AD115" s="74">
        <f t="shared" si="34"/>
        <v>1263490.824</v>
      </c>
      <c r="AE115" s="74">
        <f t="shared" si="35"/>
        <v>1415109.7228800002</v>
      </c>
      <c r="AF115" s="74">
        <v>0.4</v>
      </c>
      <c r="AG115" s="196">
        <v>3158727.06</v>
      </c>
      <c r="AH115" s="74">
        <f t="shared" si="36"/>
        <v>1263490.824</v>
      </c>
      <c r="AI115" s="74">
        <f t="shared" si="37"/>
        <v>1415109.7228800002</v>
      </c>
      <c r="AJ115" s="20">
        <v>0</v>
      </c>
      <c r="AK115" s="20">
        <v>0</v>
      </c>
      <c r="AL115" s="20">
        <v>0</v>
      </c>
      <c r="AM115" s="20">
        <v>0</v>
      </c>
      <c r="AN115" s="20">
        <v>0</v>
      </c>
      <c r="AO115" s="20">
        <v>0</v>
      </c>
      <c r="AP115" s="20">
        <v>0</v>
      </c>
      <c r="AQ115" s="20">
        <v>0</v>
      </c>
      <c r="AR115" s="20">
        <v>0</v>
      </c>
      <c r="AS115" s="20">
        <v>0</v>
      </c>
      <c r="AT115" s="20">
        <v>0</v>
      </c>
      <c r="AU115" s="20">
        <v>0</v>
      </c>
      <c r="AV115" s="67">
        <f t="shared" si="38"/>
        <v>0.8</v>
      </c>
      <c r="AW115" s="43">
        <v>0</v>
      </c>
      <c r="AX115" s="43">
        <f t="shared" si="28"/>
        <v>0</v>
      </c>
      <c r="AY115" s="4" t="s">
        <v>203</v>
      </c>
      <c r="AZ115" s="26"/>
      <c r="BA115" s="26"/>
      <c r="BB115" s="46"/>
      <c r="BC115" s="12" t="s">
        <v>448</v>
      </c>
      <c r="BD115" s="12" t="s">
        <v>448</v>
      </c>
      <c r="BE115" s="46"/>
      <c r="BF115" s="46"/>
      <c r="BG115" s="46"/>
      <c r="BH115" s="46"/>
      <c r="BI115" s="46"/>
      <c r="BJ115" s="90"/>
      <c r="BK115" s="46"/>
      <c r="BL115" s="169"/>
      <c r="BM115" s="168"/>
      <c r="BN115" s="46"/>
      <c r="BO115" s="46"/>
      <c r="BP115" s="46"/>
      <c r="BQ115" s="46"/>
      <c r="BR115" s="46"/>
      <c r="BS115" s="46"/>
      <c r="BT115" s="46"/>
      <c r="BU115" s="46"/>
      <c r="BV115" s="46"/>
      <c r="BW115" s="46"/>
      <c r="BX115" s="46"/>
      <c r="BY115" s="46"/>
    </row>
    <row r="116" spans="1:77" s="32" customFormat="1" ht="12.95" customHeight="1" x14ac:dyDescent="0.25">
      <c r="A116" s="69" t="s">
        <v>405</v>
      </c>
      <c r="B116" s="114"/>
      <c r="C116" s="197" t="s">
        <v>576</v>
      </c>
      <c r="D116" s="114"/>
      <c r="E116" s="217"/>
      <c r="F116" s="71" t="s">
        <v>442</v>
      </c>
      <c r="G116" s="71" t="s">
        <v>407</v>
      </c>
      <c r="H116" s="12" t="s">
        <v>443</v>
      </c>
      <c r="I116" s="26" t="s">
        <v>143</v>
      </c>
      <c r="J116" s="1" t="s">
        <v>149</v>
      </c>
      <c r="K116" s="26" t="s">
        <v>196</v>
      </c>
      <c r="L116" s="25">
        <v>30</v>
      </c>
      <c r="M116" s="72" t="s">
        <v>197</v>
      </c>
      <c r="N116" s="73" t="s">
        <v>365</v>
      </c>
      <c r="O116" s="1" t="s">
        <v>166</v>
      </c>
      <c r="P116" s="26" t="s">
        <v>125</v>
      </c>
      <c r="Q116" s="25" t="s">
        <v>122</v>
      </c>
      <c r="R116" s="26" t="s">
        <v>200</v>
      </c>
      <c r="S116" s="26" t="s">
        <v>201</v>
      </c>
      <c r="T116" s="25"/>
      <c r="U116" s="25" t="s">
        <v>398</v>
      </c>
      <c r="V116" s="25" t="s">
        <v>146</v>
      </c>
      <c r="W116" s="9">
        <v>30</v>
      </c>
      <c r="X116" s="9">
        <v>60</v>
      </c>
      <c r="Y116" s="17">
        <v>10</v>
      </c>
      <c r="Z116" s="89" t="s">
        <v>409</v>
      </c>
      <c r="AA116" s="5" t="s">
        <v>138</v>
      </c>
      <c r="AB116" s="105">
        <v>0.4</v>
      </c>
      <c r="AC116" s="198">
        <v>3158727.06</v>
      </c>
      <c r="AD116" s="106">
        <f t="shared" ref="AD116" si="91">AB116*AC116</f>
        <v>1263490.824</v>
      </c>
      <c r="AE116" s="106">
        <f t="shared" si="35"/>
        <v>1415109.7228800002</v>
      </c>
      <c r="AF116" s="107">
        <v>0.4</v>
      </c>
      <c r="AG116" s="198">
        <v>3158727.06</v>
      </c>
      <c r="AH116" s="106">
        <f t="shared" ref="AH116" si="92">AF116*AG116</f>
        <v>1263490.824</v>
      </c>
      <c r="AI116" s="106">
        <f t="shared" si="37"/>
        <v>1415109.7228800002</v>
      </c>
      <c r="AJ116" s="108">
        <v>0</v>
      </c>
      <c r="AK116" s="108">
        <v>0</v>
      </c>
      <c r="AL116" s="108">
        <v>0</v>
      </c>
      <c r="AM116" s="108">
        <v>0</v>
      </c>
      <c r="AN116" s="108">
        <v>0</v>
      </c>
      <c r="AO116" s="108">
        <v>0</v>
      </c>
      <c r="AP116" s="108">
        <v>0</v>
      </c>
      <c r="AQ116" s="108">
        <v>0</v>
      </c>
      <c r="AR116" s="108">
        <v>0</v>
      </c>
      <c r="AS116" s="108">
        <v>0</v>
      </c>
      <c r="AT116" s="108">
        <v>0</v>
      </c>
      <c r="AU116" s="108">
        <v>0</v>
      </c>
      <c r="AV116" s="109">
        <f t="shared" si="38"/>
        <v>0.8</v>
      </c>
      <c r="AW116" s="43">
        <v>0</v>
      </c>
      <c r="AX116" s="43">
        <f t="shared" si="28"/>
        <v>0</v>
      </c>
      <c r="AY116" s="110" t="s">
        <v>203</v>
      </c>
      <c r="AZ116" s="111"/>
      <c r="BA116" s="111"/>
      <c r="BB116" s="113"/>
      <c r="BC116" s="112" t="s">
        <v>448</v>
      </c>
      <c r="BD116" s="112" t="s">
        <v>448</v>
      </c>
      <c r="BE116" s="113"/>
      <c r="BF116" s="113"/>
      <c r="BG116" s="113"/>
      <c r="BH116" s="113"/>
      <c r="BI116" s="113"/>
      <c r="BJ116" s="90"/>
      <c r="BK116" s="15">
        <v>14</v>
      </c>
      <c r="BL116" s="169"/>
    </row>
    <row r="117" spans="1:77" s="193" customFormat="1" ht="12.95" customHeight="1" x14ac:dyDescent="0.25">
      <c r="A117" s="187" t="s">
        <v>405</v>
      </c>
      <c r="B117" s="161">
        <v>210032303</v>
      </c>
      <c r="C117" s="161" t="s">
        <v>683</v>
      </c>
      <c r="D117" s="161"/>
      <c r="E117" s="218"/>
      <c r="F117" s="199" t="s">
        <v>442</v>
      </c>
      <c r="G117" s="199" t="s">
        <v>407</v>
      </c>
      <c r="H117" s="199" t="s">
        <v>443</v>
      </c>
      <c r="I117" s="188" t="s">
        <v>143</v>
      </c>
      <c r="J117" s="155" t="s">
        <v>149</v>
      </c>
      <c r="K117" s="188" t="s">
        <v>196</v>
      </c>
      <c r="L117" s="187">
        <v>30</v>
      </c>
      <c r="M117" s="156" t="s">
        <v>197</v>
      </c>
      <c r="N117" s="200" t="s">
        <v>365</v>
      </c>
      <c r="O117" s="155" t="s">
        <v>166</v>
      </c>
      <c r="P117" s="188" t="s">
        <v>125</v>
      </c>
      <c r="Q117" s="187" t="s">
        <v>122</v>
      </c>
      <c r="R117" s="188" t="s">
        <v>200</v>
      </c>
      <c r="S117" s="188" t="s">
        <v>201</v>
      </c>
      <c r="T117" s="187"/>
      <c r="U117" s="187" t="s">
        <v>398</v>
      </c>
      <c r="V117" s="187" t="s">
        <v>146</v>
      </c>
      <c r="W117" s="199">
        <v>30</v>
      </c>
      <c r="X117" s="199">
        <v>60</v>
      </c>
      <c r="Y117" s="159">
        <v>10</v>
      </c>
      <c r="Z117" s="202" t="s">
        <v>409</v>
      </c>
      <c r="AA117" s="186" t="s">
        <v>138</v>
      </c>
      <c r="AB117" s="190">
        <v>0.8</v>
      </c>
      <c r="AC117" s="203">
        <v>3127139.79</v>
      </c>
      <c r="AD117" s="190">
        <v>2501711.8319999999</v>
      </c>
      <c r="AE117" s="190">
        <v>2801917.25184</v>
      </c>
      <c r="AF117" s="190">
        <v>0.4</v>
      </c>
      <c r="AG117" s="190">
        <v>2942347.64</v>
      </c>
      <c r="AH117" s="190">
        <v>1176939.0560000001</v>
      </c>
      <c r="AI117" s="190">
        <v>1318171.7427200002</v>
      </c>
      <c r="AJ117" s="191">
        <v>0</v>
      </c>
      <c r="AK117" s="191">
        <v>0</v>
      </c>
      <c r="AL117" s="191">
        <v>0</v>
      </c>
      <c r="AM117" s="191">
        <v>0</v>
      </c>
      <c r="AN117" s="191">
        <v>0</v>
      </c>
      <c r="AO117" s="191">
        <v>0</v>
      </c>
      <c r="AP117" s="191">
        <v>0</v>
      </c>
      <c r="AQ117" s="191">
        <v>0</v>
      </c>
      <c r="AR117" s="191">
        <v>0</v>
      </c>
      <c r="AS117" s="191">
        <v>0</v>
      </c>
      <c r="AT117" s="191">
        <v>0</v>
      </c>
      <c r="AU117" s="191">
        <v>0</v>
      </c>
      <c r="AV117" s="191">
        <f t="shared" si="38"/>
        <v>1.2000000000000002</v>
      </c>
      <c r="AW117" s="190">
        <f t="shared" si="33"/>
        <v>3678650.8880000003</v>
      </c>
      <c r="AX117" s="190">
        <f t="shared" si="28"/>
        <v>4120088.9945600005</v>
      </c>
      <c r="AY117" s="161" t="s">
        <v>203</v>
      </c>
      <c r="AZ117" s="188"/>
      <c r="BA117" s="188"/>
      <c r="BB117" s="201"/>
      <c r="BC117" s="199" t="s">
        <v>448</v>
      </c>
      <c r="BD117" s="199" t="s">
        <v>448</v>
      </c>
      <c r="BE117" s="201"/>
      <c r="BF117" s="201"/>
      <c r="BG117" s="201"/>
      <c r="BH117" s="201"/>
      <c r="BI117" s="201"/>
      <c r="BJ117" s="90"/>
      <c r="BK117" s="4" t="s">
        <v>653</v>
      </c>
      <c r="BL117" s="192"/>
      <c r="BM117" s="192"/>
      <c r="BN117" s="192"/>
      <c r="BO117" s="192"/>
      <c r="BP117" s="192"/>
      <c r="BQ117" s="192"/>
      <c r="BR117" s="192"/>
      <c r="BS117" s="192"/>
      <c r="BT117" s="192"/>
    </row>
    <row r="118" spans="1:77" s="32" customFormat="1" ht="12.95" customHeight="1" x14ac:dyDescent="0.25">
      <c r="A118" s="69" t="s">
        <v>405</v>
      </c>
      <c r="B118" s="75"/>
      <c r="C118" s="195" t="s">
        <v>494</v>
      </c>
      <c r="D118" s="75"/>
      <c r="E118" s="217"/>
      <c r="F118" s="71" t="s">
        <v>442</v>
      </c>
      <c r="G118" s="71" t="s">
        <v>407</v>
      </c>
      <c r="H118" s="12" t="s">
        <v>443</v>
      </c>
      <c r="I118" s="26" t="s">
        <v>143</v>
      </c>
      <c r="J118" s="1" t="s">
        <v>149</v>
      </c>
      <c r="K118" s="26" t="s">
        <v>196</v>
      </c>
      <c r="L118" s="25">
        <v>30</v>
      </c>
      <c r="M118" s="72" t="s">
        <v>197</v>
      </c>
      <c r="N118" s="73" t="s">
        <v>365</v>
      </c>
      <c r="O118" s="25" t="s">
        <v>126</v>
      </c>
      <c r="P118" s="26" t="s">
        <v>125</v>
      </c>
      <c r="Q118" s="25" t="s">
        <v>122</v>
      </c>
      <c r="R118" s="26" t="s">
        <v>200</v>
      </c>
      <c r="S118" s="26" t="s">
        <v>201</v>
      </c>
      <c r="T118" s="25"/>
      <c r="U118" s="25" t="s">
        <v>398</v>
      </c>
      <c r="V118" s="25" t="s">
        <v>146</v>
      </c>
      <c r="W118" s="9">
        <v>30</v>
      </c>
      <c r="X118" s="9">
        <v>60</v>
      </c>
      <c r="Y118" s="17">
        <v>10</v>
      </c>
      <c r="Z118" s="89" t="s">
        <v>409</v>
      </c>
      <c r="AA118" s="5" t="s">
        <v>138</v>
      </c>
      <c r="AB118" s="74">
        <v>1.1499999999999999</v>
      </c>
      <c r="AC118" s="196">
        <v>490740.83</v>
      </c>
      <c r="AD118" s="74">
        <f t="shared" si="34"/>
        <v>564351.95449999999</v>
      </c>
      <c r="AE118" s="74">
        <f t="shared" si="35"/>
        <v>632074.18904000008</v>
      </c>
      <c r="AF118" s="74">
        <v>1.1499999999999999</v>
      </c>
      <c r="AG118" s="196">
        <v>490740.83</v>
      </c>
      <c r="AH118" s="74">
        <f t="shared" si="36"/>
        <v>564351.95449999999</v>
      </c>
      <c r="AI118" s="74">
        <f t="shared" si="37"/>
        <v>632074.18904000008</v>
      </c>
      <c r="AJ118" s="20">
        <v>0</v>
      </c>
      <c r="AK118" s="20">
        <v>0</v>
      </c>
      <c r="AL118" s="20">
        <v>0</v>
      </c>
      <c r="AM118" s="20">
        <v>0</v>
      </c>
      <c r="AN118" s="20">
        <v>0</v>
      </c>
      <c r="AO118" s="20">
        <v>0</v>
      </c>
      <c r="AP118" s="20">
        <v>0</v>
      </c>
      <c r="AQ118" s="20">
        <v>0</v>
      </c>
      <c r="AR118" s="20">
        <v>0</v>
      </c>
      <c r="AS118" s="20">
        <v>0</v>
      </c>
      <c r="AT118" s="20">
        <v>0</v>
      </c>
      <c r="AU118" s="20">
        <v>0</v>
      </c>
      <c r="AV118" s="67">
        <f t="shared" si="38"/>
        <v>2.2999999999999998</v>
      </c>
      <c r="AW118" s="43">
        <v>0</v>
      </c>
      <c r="AX118" s="43">
        <f t="shared" si="28"/>
        <v>0</v>
      </c>
      <c r="AY118" s="4" t="s">
        <v>203</v>
      </c>
      <c r="AZ118" s="26"/>
      <c r="BA118" s="26"/>
      <c r="BB118" s="46"/>
      <c r="BC118" s="12" t="s">
        <v>449</v>
      </c>
      <c r="BD118" s="12" t="s">
        <v>449</v>
      </c>
      <c r="BE118" s="46"/>
      <c r="BF118" s="46"/>
      <c r="BG118" s="46"/>
      <c r="BH118" s="46"/>
      <c r="BI118" s="46"/>
      <c r="BJ118" s="90"/>
      <c r="BK118" s="46"/>
      <c r="BL118" s="169"/>
      <c r="BM118" s="168"/>
      <c r="BN118" s="46"/>
      <c r="BO118" s="46"/>
      <c r="BP118" s="46"/>
      <c r="BQ118" s="46"/>
      <c r="BR118" s="46"/>
      <c r="BS118" s="46"/>
      <c r="BT118" s="46"/>
      <c r="BU118" s="46"/>
      <c r="BV118" s="46"/>
      <c r="BW118" s="46"/>
      <c r="BX118" s="46"/>
      <c r="BY118" s="46"/>
    </row>
    <row r="119" spans="1:77" s="32" customFormat="1" ht="12.95" customHeight="1" x14ac:dyDescent="0.25">
      <c r="A119" s="69" t="s">
        <v>405</v>
      </c>
      <c r="B119" s="114"/>
      <c r="C119" s="197" t="s">
        <v>577</v>
      </c>
      <c r="D119" s="114"/>
      <c r="E119" s="217"/>
      <c r="F119" s="71" t="s">
        <v>442</v>
      </c>
      <c r="G119" s="71" t="s">
        <v>407</v>
      </c>
      <c r="H119" s="12" t="s">
        <v>443</v>
      </c>
      <c r="I119" s="26" t="s">
        <v>143</v>
      </c>
      <c r="J119" s="1" t="s">
        <v>149</v>
      </c>
      <c r="K119" s="26" t="s">
        <v>196</v>
      </c>
      <c r="L119" s="25">
        <v>30</v>
      </c>
      <c r="M119" s="72" t="s">
        <v>197</v>
      </c>
      <c r="N119" s="73" t="s">
        <v>365</v>
      </c>
      <c r="O119" s="1" t="s">
        <v>166</v>
      </c>
      <c r="P119" s="26" t="s">
        <v>125</v>
      </c>
      <c r="Q119" s="25" t="s">
        <v>122</v>
      </c>
      <c r="R119" s="26" t="s">
        <v>200</v>
      </c>
      <c r="S119" s="26" t="s">
        <v>201</v>
      </c>
      <c r="T119" s="25"/>
      <c r="U119" s="25" t="s">
        <v>398</v>
      </c>
      <c r="V119" s="25" t="s">
        <v>146</v>
      </c>
      <c r="W119" s="9">
        <v>30</v>
      </c>
      <c r="X119" s="9">
        <v>60</v>
      </c>
      <c r="Y119" s="17">
        <v>10</v>
      </c>
      <c r="Z119" s="89" t="s">
        <v>409</v>
      </c>
      <c r="AA119" s="5" t="s">
        <v>138</v>
      </c>
      <c r="AB119" s="105">
        <v>1.1499999999999999</v>
      </c>
      <c r="AC119" s="198">
        <v>490740.83</v>
      </c>
      <c r="AD119" s="106">
        <f t="shared" ref="AD119" si="93">AB119*AC119</f>
        <v>564351.95449999999</v>
      </c>
      <c r="AE119" s="106">
        <f t="shared" si="35"/>
        <v>632074.18904000008</v>
      </c>
      <c r="AF119" s="107">
        <v>1.1499999999999999</v>
      </c>
      <c r="AG119" s="198">
        <v>490740.83</v>
      </c>
      <c r="AH119" s="106">
        <f t="shared" ref="AH119" si="94">AF119*AG119</f>
        <v>564351.95449999999</v>
      </c>
      <c r="AI119" s="106">
        <f t="shared" si="37"/>
        <v>632074.18904000008</v>
      </c>
      <c r="AJ119" s="108">
        <v>0</v>
      </c>
      <c r="AK119" s="108">
        <v>0</v>
      </c>
      <c r="AL119" s="108">
        <v>0</v>
      </c>
      <c r="AM119" s="108">
        <v>0</v>
      </c>
      <c r="AN119" s="108">
        <v>0</v>
      </c>
      <c r="AO119" s="108">
        <v>0</v>
      </c>
      <c r="AP119" s="108">
        <v>0</v>
      </c>
      <c r="AQ119" s="108">
        <v>0</v>
      </c>
      <c r="AR119" s="108">
        <v>0</v>
      </c>
      <c r="AS119" s="108">
        <v>0</v>
      </c>
      <c r="AT119" s="108">
        <v>0</v>
      </c>
      <c r="AU119" s="108">
        <v>0</v>
      </c>
      <c r="AV119" s="109">
        <f t="shared" si="38"/>
        <v>2.2999999999999998</v>
      </c>
      <c r="AW119" s="43">
        <v>0</v>
      </c>
      <c r="AX119" s="43">
        <f t="shared" si="28"/>
        <v>0</v>
      </c>
      <c r="AY119" s="110" t="s">
        <v>203</v>
      </c>
      <c r="AZ119" s="111"/>
      <c r="BA119" s="111"/>
      <c r="BB119" s="113"/>
      <c r="BC119" s="112" t="s">
        <v>449</v>
      </c>
      <c r="BD119" s="112" t="s">
        <v>449</v>
      </c>
      <c r="BE119" s="113"/>
      <c r="BF119" s="113"/>
      <c r="BG119" s="113"/>
      <c r="BH119" s="113"/>
      <c r="BI119" s="113"/>
      <c r="BJ119" s="90"/>
      <c r="BK119" s="15">
        <v>14</v>
      </c>
      <c r="BL119" s="169"/>
    </row>
    <row r="120" spans="1:77" s="193" customFormat="1" ht="12.95" customHeight="1" x14ac:dyDescent="0.25">
      <c r="A120" s="187" t="s">
        <v>405</v>
      </c>
      <c r="B120" s="161">
        <v>210032304</v>
      </c>
      <c r="C120" s="161" t="s">
        <v>684</v>
      </c>
      <c r="D120" s="161"/>
      <c r="E120" s="218"/>
      <c r="F120" s="199" t="s">
        <v>442</v>
      </c>
      <c r="G120" s="199" t="s">
        <v>407</v>
      </c>
      <c r="H120" s="199" t="s">
        <v>443</v>
      </c>
      <c r="I120" s="188" t="s">
        <v>143</v>
      </c>
      <c r="J120" s="155" t="s">
        <v>149</v>
      </c>
      <c r="K120" s="188" t="s">
        <v>196</v>
      </c>
      <c r="L120" s="187">
        <v>30</v>
      </c>
      <c r="M120" s="156" t="s">
        <v>197</v>
      </c>
      <c r="N120" s="200" t="s">
        <v>365</v>
      </c>
      <c r="O120" s="155" t="s">
        <v>166</v>
      </c>
      <c r="P120" s="188" t="s">
        <v>125</v>
      </c>
      <c r="Q120" s="187" t="s">
        <v>122</v>
      </c>
      <c r="R120" s="188" t="s">
        <v>200</v>
      </c>
      <c r="S120" s="188" t="s">
        <v>201</v>
      </c>
      <c r="T120" s="187"/>
      <c r="U120" s="187" t="s">
        <v>398</v>
      </c>
      <c r="V120" s="187" t="s">
        <v>146</v>
      </c>
      <c r="W120" s="199">
        <v>30</v>
      </c>
      <c r="X120" s="199">
        <v>60</v>
      </c>
      <c r="Y120" s="159">
        <v>10</v>
      </c>
      <c r="Z120" s="202" t="s">
        <v>409</v>
      </c>
      <c r="AA120" s="186" t="s">
        <v>138</v>
      </c>
      <c r="AB120" s="190">
        <v>0.69</v>
      </c>
      <c r="AC120" s="203">
        <v>485833.42</v>
      </c>
      <c r="AD120" s="190">
        <v>335225.05979999999</v>
      </c>
      <c r="AE120" s="190">
        <v>375452.06697600003</v>
      </c>
      <c r="AF120" s="190">
        <v>1.1499999999999999</v>
      </c>
      <c r="AG120" s="190">
        <v>490740.83</v>
      </c>
      <c r="AH120" s="190">
        <v>564351.95449999999</v>
      </c>
      <c r="AI120" s="190">
        <v>632074.18904000008</v>
      </c>
      <c r="AJ120" s="191">
        <v>0</v>
      </c>
      <c r="AK120" s="191">
        <v>0</v>
      </c>
      <c r="AL120" s="191">
        <v>0</v>
      </c>
      <c r="AM120" s="191">
        <v>0</v>
      </c>
      <c r="AN120" s="191">
        <v>0</v>
      </c>
      <c r="AO120" s="191">
        <v>0</v>
      </c>
      <c r="AP120" s="191">
        <v>0</v>
      </c>
      <c r="AQ120" s="191">
        <v>0</v>
      </c>
      <c r="AR120" s="191">
        <v>0</v>
      </c>
      <c r="AS120" s="191">
        <v>0</v>
      </c>
      <c r="AT120" s="191">
        <v>0</v>
      </c>
      <c r="AU120" s="191">
        <v>0</v>
      </c>
      <c r="AV120" s="191">
        <f t="shared" si="38"/>
        <v>1.8399999999999999</v>
      </c>
      <c r="AW120" s="190">
        <f t="shared" si="33"/>
        <v>899577.01429999992</v>
      </c>
      <c r="AX120" s="190">
        <f t="shared" si="28"/>
        <v>1007526.2560160001</v>
      </c>
      <c r="AY120" s="161" t="s">
        <v>203</v>
      </c>
      <c r="AZ120" s="188"/>
      <c r="BA120" s="188"/>
      <c r="BB120" s="201"/>
      <c r="BC120" s="199" t="s">
        <v>449</v>
      </c>
      <c r="BD120" s="199" t="s">
        <v>449</v>
      </c>
      <c r="BE120" s="201"/>
      <c r="BF120" s="201"/>
      <c r="BG120" s="201"/>
      <c r="BH120" s="201"/>
      <c r="BI120" s="201"/>
      <c r="BJ120" s="90"/>
      <c r="BK120" s="4" t="s">
        <v>653</v>
      </c>
      <c r="BL120" s="192"/>
      <c r="BM120" s="192"/>
      <c r="BN120" s="192"/>
      <c r="BO120" s="192"/>
      <c r="BP120" s="192"/>
      <c r="BQ120" s="192"/>
      <c r="BR120" s="192"/>
      <c r="BS120" s="192"/>
      <c r="BT120" s="192"/>
    </row>
    <row r="121" spans="1:77" s="32" customFormat="1" ht="12.95" customHeight="1" x14ac:dyDescent="0.25">
      <c r="A121" s="69" t="s">
        <v>405</v>
      </c>
      <c r="B121" s="75"/>
      <c r="C121" s="195" t="s">
        <v>495</v>
      </c>
      <c r="D121" s="75"/>
      <c r="E121" s="217"/>
      <c r="F121" s="71" t="s">
        <v>450</v>
      </c>
      <c r="G121" s="71" t="s">
        <v>407</v>
      </c>
      <c r="H121" s="12" t="s">
        <v>451</v>
      </c>
      <c r="I121" s="26" t="s">
        <v>143</v>
      </c>
      <c r="J121" s="1" t="s">
        <v>149</v>
      </c>
      <c r="K121" s="26" t="s">
        <v>196</v>
      </c>
      <c r="L121" s="25">
        <v>30</v>
      </c>
      <c r="M121" s="72" t="s">
        <v>197</v>
      </c>
      <c r="N121" s="73" t="s">
        <v>365</v>
      </c>
      <c r="O121" s="25" t="s">
        <v>126</v>
      </c>
      <c r="P121" s="26" t="s">
        <v>125</v>
      </c>
      <c r="Q121" s="25" t="s">
        <v>122</v>
      </c>
      <c r="R121" s="26" t="s">
        <v>200</v>
      </c>
      <c r="S121" s="26" t="s">
        <v>201</v>
      </c>
      <c r="T121" s="25"/>
      <c r="U121" s="25" t="s">
        <v>398</v>
      </c>
      <c r="V121" s="25" t="s">
        <v>146</v>
      </c>
      <c r="W121" s="9">
        <v>30</v>
      </c>
      <c r="X121" s="9">
        <v>60</v>
      </c>
      <c r="Y121" s="17">
        <v>10</v>
      </c>
      <c r="Z121" s="89" t="s">
        <v>409</v>
      </c>
      <c r="AA121" s="5" t="s">
        <v>138</v>
      </c>
      <c r="AB121" s="74">
        <v>0.2</v>
      </c>
      <c r="AC121" s="196">
        <v>1167422.25</v>
      </c>
      <c r="AD121" s="74">
        <f t="shared" si="34"/>
        <v>233484.45</v>
      </c>
      <c r="AE121" s="74">
        <f t="shared" si="35"/>
        <v>261502.58400000003</v>
      </c>
      <c r="AF121" s="74">
        <v>0.2</v>
      </c>
      <c r="AG121" s="196">
        <v>1167422.25</v>
      </c>
      <c r="AH121" s="74">
        <f t="shared" si="36"/>
        <v>233484.45</v>
      </c>
      <c r="AI121" s="74">
        <f t="shared" si="37"/>
        <v>261502.58400000003</v>
      </c>
      <c r="AJ121" s="20">
        <v>0</v>
      </c>
      <c r="AK121" s="20">
        <v>0</v>
      </c>
      <c r="AL121" s="20">
        <v>0</v>
      </c>
      <c r="AM121" s="20">
        <v>0</v>
      </c>
      <c r="AN121" s="20">
        <v>0</v>
      </c>
      <c r="AO121" s="20">
        <v>0</v>
      </c>
      <c r="AP121" s="20">
        <v>0</v>
      </c>
      <c r="AQ121" s="20">
        <v>0</v>
      </c>
      <c r="AR121" s="20">
        <v>0</v>
      </c>
      <c r="AS121" s="20">
        <v>0</v>
      </c>
      <c r="AT121" s="20">
        <v>0</v>
      </c>
      <c r="AU121" s="20">
        <v>0</v>
      </c>
      <c r="AV121" s="67">
        <f t="shared" si="38"/>
        <v>0.4</v>
      </c>
      <c r="AW121" s="43">
        <v>0</v>
      </c>
      <c r="AX121" s="43">
        <f t="shared" si="28"/>
        <v>0</v>
      </c>
      <c r="AY121" s="4" t="s">
        <v>203</v>
      </c>
      <c r="AZ121" s="26"/>
      <c r="BA121" s="26"/>
      <c r="BB121" s="46"/>
      <c r="BC121" s="12" t="s">
        <v>452</v>
      </c>
      <c r="BD121" s="12" t="s">
        <v>452</v>
      </c>
      <c r="BE121" s="46"/>
      <c r="BF121" s="46"/>
      <c r="BG121" s="46"/>
      <c r="BH121" s="46"/>
      <c r="BI121" s="46"/>
      <c r="BJ121" s="90"/>
      <c r="BK121" s="46"/>
      <c r="BL121" s="169"/>
      <c r="BM121" s="168"/>
      <c r="BN121" s="46"/>
      <c r="BO121" s="46"/>
      <c r="BP121" s="46"/>
      <c r="BQ121" s="46"/>
      <c r="BR121" s="46"/>
      <c r="BS121" s="46"/>
      <c r="BT121" s="46"/>
      <c r="BU121" s="46"/>
      <c r="BV121" s="46"/>
      <c r="BW121" s="46"/>
      <c r="BX121" s="46"/>
      <c r="BY121" s="46"/>
    </row>
    <row r="122" spans="1:77" s="32" customFormat="1" ht="12.95" customHeight="1" x14ac:dyDescent="0.25">
      <c r="A122" s="69" t="s">
        <v>405</v>
      </c>
      <c r="B122" s="114"/>
      <c r="C122" s="197" t="s">
        <v>578</v>
      </c>
      <c r="D122" s="114"/>
      <c r="E122" s="217"/>
      <c r="F122" s="71" t="s">
        <v>450</v>
      </c>
      <c r="G122" s="71" t="s">
        <v>407</v>
      </c>
      <c r="H122" s="12" t="s">
        <v>451</v>
      </c>
      <c r="I122" s="26" t="s">
        <v>143</v>
      </c>
      <c r="J122" s="1" t="s">
        <v>149</v>
      </c>
      <c r="K122" s="26" t="s">
        <v>196</v>
      </c>
      <c r="L122" s="25">
        <v>30</v>
      </c>
      <c r="M122" s="72" t="s">
        <v>197</v>
      </c>
      <c r="N122" s="73" t="s">
        <v>365</v>
      </c>
      <c r="O122" s="1" t="s">
        <v>166</v>
      </c>
      <c r="P122" s="26" t="s">
        <v>125</v>
      </c>
      <c r="Q122" s="25" t="s">
        <v>122</v>
      </c>
      <c r="R122" s="26" t="s">
        <v>200</v>
      </c>
      <c r="S122" s="26" t="s">
        <v>201</v>
      </c>
      <c r="T122" s="25"/>
      <c r="U122" s="25" t="s">
        <v>398</v>
      </c>
      <c r="V122" s="25" t="s">
        <v>146</v>
      </c>
      <c r="W122" s="9">
        <v>30</v>
      </c>
      <c r="X122" s="9">
        <v>60</v>
      </c>
      <c r="Y122" s="17">
        <v>10</v>
      </c>
      <c r="Z122" s="89" t="s">
        <v>409</v>
      </c>
      <c r="AA122" s="5" t="s">
        <v>138</v>
      </c>
      <c r="AB122" s="105">
        <v>0.2</v>
      </c>
      <c r="AC122" s="198">
        <v>1167422.25</v>
      </c>
      <c r="AD122" s="106">
        <f t="shared" ref="AD122" si="95">AB122*AC122</f>
        <v>233484.45</v>
      </c>
      <c r="AE122" s="106">
        <f t="shared" si="35"/>
        <v>261502.58400000003</v>
      </c>
      <c r="AF122" s="107">
        <v>0.2</v>
      </c>
      <c r="AG122" s="198">
        <v>1167422.25</v>
      </c>
      <c r="AH122" s="106">
        <f t="shared" ref="AH122" si="96">AF122*AG122</f>
        <v>233484.45</v>
      </c>
      <c r="AI122" s="106">
        <f t="shared" si="37"/>
        <v>261502.58400000003</v>
      </c>
      <c r="AJ122" s="108">
        <v>0</v>
      </c>
      <c r="AK122" s="108">
        <v>0</v>
      </c>
      <c r="AL122" s="108">
        <v>0</v>
      </c>
      <c r="AM122" s="108">
        <v>0</v>
      </c>
      <c r="AN122" s="108">
        <v>0</v>
      </c>
      <c r="AO122" s="108">
        <v>0</v>
      </c>
      <c r="AP122" s="108">
        <v>0</v>
      </c>
      <c r="AQ122" s="108">
        <v>0</v>
      </c>
      <c r="AR122" s="108">
        <v>0</v>
      </c>
      <c r="AS122" s="108">
        <v>0</v>
      </c>
      <c r="AT122" s="108">
        <v>0</v>
      </c>
      <c r="AU122" s="108">
        <v>0</v>
      </c>
      <c r="AV122" s="109">
        <f t="shared" si="38"/>
        <v>0.4</v>
      </c>
      <c r="AW122" s="43">
        <v>0</v>
      </c>
      <c r="AX122" s="43">
        <f t="shared" si="28"/>
        <v>0</v>
      </c>
      <c r="AY122" s="110" t="s">
        <v>203</v>
      </c>
      <c r="AZ122" s="111"/>
      <c r="BA122" s="111"/>
      <c r="BB122" s="113"/>
      <c r="BC122" s="112" t="s">
        <v>452</v>
      </c>
      <c r="BD122" s="112" t="s">
        <v>452</v>
      </c>
      <c r="BE122" s="113"/>
      <c r="BF122" s="113"/>
      <c r="BG122" s="113"/>
      <c r="BH122" s="113"/>
      <c r="BI122" s="113"/>
      <c r="BJ122" s="90"/>
      <c r="BK122" s="15">
        <v>14</v>
      </c>
      <c r="BL122" s="169"/>
    </row>
    <row r="123" spans="1:77" s="193" customFormat="1" ht="12.95" customHeight="1" x14ac:dyDescent="0.25">
      <c r="A123" s="187" t="s">
        <v>405</v>
      </c>
      <c r="B123" s="161">
        <v>210035227</v>
      </c>
      <c r="C123" s="161" t="s">
        <v>685</v>
      </c>
      <c r="D123" s="161"/>
      <c r="E123" s="218"/>
      <c r="F123" s="199" t="s">
        <v>450</v>
      </c>
      <c r="G123" s="199" t="s">
        <v>407</v>
      </c>
      <c r="H123" s="199" t="s">
        <v>451</v>
      </c>
      <c r="I123" s="188" t="s">
        <v>143</v>
      </c>
      <c r="J123" s="155" t="s">
        <v>149</v>
      </c>
      <c r="K123" s="188" t="s">
        <v>196</v>
      </c>
      <c r="L123" s="187">
        <v>30</v>
      </c>
      <c r="M123" s="156" t="s">
        <v>197</v>
      </c>
      <c r="N123" s="200" t="s">
        <v>365</v>
      </c>
      <c r="O123" s="155" t="s">
        <v>166</v>
      </c>
      <c r="P123" s="188" t="s">
        <v>125</v>
      </c>
      <c r="Q123" s="187" t="s">
        <v>122</v>
      </c>
      <c r="R123" s="188" t="s">
        <v>200</v>
      </c>
      <c r="S123" s="188" t="s">
        <v>201</v>
      </c>
      <c r="T123" s="187"/>
      <c r="U123" s="187" t="s">
        <v>398</v>
      </c>
      <c r="V123" s="187" t="s">
        <v>146</v>
      </c>
      <c r="W123" s="199">
        <v>30</v>
      </c>
      <c r="X123" s="199">
        <v>60</v>
      </c>
      <c r="Y123" s="159">
        <v>10</v>
      </c>
      <c r="Z123" s="202" t="s">
        <v>409</v>
      </c>
      <c r="AA123" s="186" t="s">
        <v>138</v>
      </c>
      <c r="AB123" s="190">
        <v>0.03</v>
      </c>
      <c r="AC123" s="203">
        <v>1155748.03</v>
      </c>
      <c r="AD123" s="190">
        <v>34672.440900000001</v>
      </c>
      <c r="AE123" s="190">
        <v>38833.133808000006</v>
      </c>
      <c r="AF123" s="190">
        <v>0.2</v>
      </c>
      <c r="AG123" s="190">
        <v>1002928.8</v>
      </c>
      <c r="AH123" s="190">
        <v>200585.76</v>
      </c>
      <c r="AI123" s="190">
        <v>224656.05120000005</v>
      </c>
      <c r="AJ123" s="191">
        <v>0</v>
      </c>
      <c r="AK123" s="191">
        <v>0</v>
      </c>
      <c r="AL123" s="191">
        <v>0</v>
      </c>
      <c r="AM123" s="191">
        <v>0</v>
      </c>
      <c r="AN123" s="191">
        <v>0</v>
      </c>
      <c r="AO123" s="191">
        <v>0</v>
      </c>
      <c r="AP123" s="191">
        <v>0</v>
      </c>
      <c r="AQ123" s="191">
        <v>0</v>
      </c>
      <c r="AR123" s="191">
        <v>0</v>
      </c>
      <c r="AS123" s="191">
        <v>0</v>
      </c>
      <c r="AT123" s="191">
        <v>0</v>
      </c>
      <c r="AU123" s="191">
        <v>0</v>
      </c>
      <c r="AV123" s="191">
        <f t="shared" si="38"/>
        <v>0.23</v>
      </c>
      <c r="AW123" s="190">
        <f t="shared" si="33"/>
        <v>235258.2009</v>
      </c>
      <c r="AX123" s="190">
        <f t="shared" si="28"/>
        <v>263489.185008</v>
      </c>
      <c r="AY123" s="161" t="s">
        <v>203</v>
      </c>
      <c r="AZ123" s="188"/>
      <c r="BA123" s="188"/>
      <c r="BB123" s="201"/>
      <c r="BC123" s="199" t="s">
        <v>452</v>
      </c>
      <c r="BD123" s="199" t="s">
        <v>452</v>
      </c>
      <c r="BE123" s="201"/>
      <c r="BF123" s="201"/>
      <c r="BG123" s="201"/>
      <c r="BH123" s="201"/>
      <c r="BI123" s="201"/>
      <c r="BJ123" s="90"/>
      <c r="BK123" s="4" t="s">
        <v>653</v>
      </c>
      <c r="BL123" s="192"/>
      <c r="BM123" s="192"/>
      <c r="BN123" s="192"/>
      <c r="BO123" s="192"/>
      <c r="BP123" s="192"/>
      <c r="BQ123" s="192"/>
      <c r="BR123" s="192"/>
      <c r="BS123" s="192"/>
      <c r="BT123" s="192"/>
    </row>
    <row r="124" spans="1:77" s="32" customFormat="1" ht="12.95" customHeight="1" x14ac:dyDescent="0.25">
      <c r="A124" s="69" t="s">
        <v>405</v>
      </c>
      <c r="B124" s="75"/>
      <c r="C124" s="195" t="s">
        <v>496</v>
      </c>
      <c r="D124" s="75"/>
      <c r="E124" s="217"/>
      <c r="F124" s="71" t="s">
        <v>453</v>
      </c>
      <c r="G124" s="71" t="s">
        <v>407</v>
      </c>
      <c r="H124" s="12" t="s">
        <v>454</v>
      </c>
      <c r="I124" s="26" t="s">
        <v>143</v>
      </c>
      <c r="J124" s="1" t="s">
        <v>149</v>
      </c>
      <c r="K124" s="26" t="s">
        <v>196</v>
      </c>
      <c r="L124" s="25">
        <v>30</v>
      </c>
      <c r="M124" s="72" t="s">
        <v>197</v>
      </c>
      <c r="N124" s="73" t="s">
        <v>365</v>
      </c>
      <c r="O124" s="25" t="s">
        <v>126</v>
      </c>
      <c r="P124" s="26" t="s">
        <v>125</v>
      </c>
      <c r="Q124" s="25" t="s">
        <v>122</v>
      </c>
      <c r="R124" s="26" t="s">
        <v>200</v>
      </c>
      <c r="S124" s="26" t="s">
        <v>201</v>
      </c>
      <c r="T124" s="25"/>
      <c r="U124" s="25" t="s">
        <v>398</v>
      </c>
      <c r="V124" s="25" t="s">
        <v>146</v>
      </c>
      <c r="W124" s="9">
        <v>30</v>
      </c>
      <c r="X124" s="9">
        <v>60</v>
      </c>
      <c r="Y124" s="17">
        <v>10</v>
      </c>
      <c r="Z124" s="89" t="s">
        <v>409</v>
      </c>
      <c r="AA124" s="5" t="s">
        <v>138</v>
      </c>
      <c r="AB124" s="74">
        <v>0.1</v>
      </c>
      <c r="AC124" s="196">
        <v>347450.49</v>
      </c>
      <c r="AD124" s="74">
        <f t="shared" si="34"/>
        <v>34745.048999999999</v>
      </c>
      <c r="AE124" s="74">
        <f t="shared" si="35"/>
        <v>38914.454880000005</v>
      </c>
      <c r="AF124" s="74">
        <v>0.1</v>
      </c>
      <c r="AG124" s="196">
        <v>347450.49</v>
      </c>
      <c r="AH124" s="74">
        <f t="shared" si="36"/>
        <v>34745.048999999999</v>
      </c>
      <c r="AI124" s="74">
        <f t="shared" si="37"/>
        <v>38914.454880000005</v>
      </c>
      <c r="AJ124" s="20">
        <v>0</v>
      </c>
      <c r="AK124" s="20">
        <v>0</v>
      </c>
      <c r="AL124" s="20">
        <v>0</v>
      </c>
      <c r="AM124" s="20">
        <v>0</v>
      </c>
      <c r="AN124" s="20">
        <v>0</v>
      </c>
      <c r="AO124" s="20">
        <v>0</v>
      </c>
      <c r="AP124" s="20">
        <v>0</v>
      </c>
      <c r="AQ124" s="20">
        <v>0</v>
      </c>
      <c r="AR124" s="20">
        <v>0</v>
      </c>
      <c r="AS124" s="20">
        <v>0</v>
      </c>
      <c r="AT124" s="20">
        <v>0</v>
      </c>
      <c r="AU124" s="20">
        <v>0</v>
      </c>
      <c r="AV124" s="67">
        <f t="shared" si="38"/>
        <v>0.2</v>
      </c>
      <c r="AW124" s="43">
        <v>0</v>
      </c>
      <c r="AX124" s="43">
        <f t="shared" si="28"/>
        <v>0</v>
      </c>
      <c r="AY124" s="4" t="s">
        <v>203</v>
      </c>
      <c r="AZ124" s="26"/>
      <c r="BA124" s="26"/>
      <c r="BB124" s="46"/>
      <c r="BC124" s="12" t="s">
        <v>455</v>
      </c>
      <c r="BD124" s="12" t="s">
        <v>455</v>
      </c>
      <c r="BE124" s="46"/>
      <c r="BF124" s="46"/>
      <c r="BG124" s="46"/>
      <c r="BH124" s="46"/>
      <c r="BI124" s="46"/>
      <c r="BJ124" s="90"/>
      <c r="BK124" s="46"/>
      <c r="BL124" s="169"/>
      <c r="BM124" s="168"/>
      <c r="BN124" s="46"/>
      <c r="BO124" s="46"/>
      <c r="BP124" s="46"/>
      <c r="BQ124" s="46"/>
      <c r="BR124" s="46"/>
      <c r="BS124" s="46"/>
      <c r="BT124" s="46"/>
      <c r="BU124" s="46"/>
      <c r="BV124" s="46"/>
      <c r="BW124" s="46"/>
      <c r="BX124" s="46"/>
      <c r="BY124" s="46"/>
    </row>
    <row r="125" spans="1:77" s="32" customFormat="1" ht="12.95" customHeight="1" x14ac:dyDescent="0.25">
      <c r="A125" s="69" t="s">
        <v>405</v>
      </c>
      <c r="B125" s="114"/>
      <c r="C125" s="197" t="s">
        <v>579</v>
      </c>
      <c r="D125" s="114"/>
      <c r="E125" s="217"/>
      <c r="F125" s="71" t="s">
        <v>453</v>
      </c>
      <c r="G125" s="71" t="s">
        <v>407</v>
      </c>
      <c r="H125" s="12" t="s">
        <v>454</v>
      </c>
      <c r="I125" s="26" t="s">
        <v>143</v>
      </c>
      <c r="J125" s="1" t="s">
        <v>149</v>
      </c>
      <c r="K125" s="26" t="s">
        <v>196</v>
      </c>
      <c r="L125" s="25">
        <v>30</v>
      </c>
      <c r="M125" s="72" t="s">
        <v>197</v>
      </c>
      <c r="N125" s="73" t="s">
        <v>365</v>
      </c>
      <c r="O125" s="1" t="s">
        <v>166</v>
      </c>
      <c r="P125" s="26" t="s">
        <v>125</v>
      </c>
      <c r="Q125" s="25" t="s">
        <v>122</v>
      </c>
      <c r="R125" s="26" t="s">
        <v>200</v>
      </c>
      <c r="S125" s="26" t="s">
        <v>201</v>
      </c>
      <c r="T125" s="25"/>
      <c r="U125" s="25" t="s">
        <v>398</v>
      </c>
      <c r="V125" s="25" t="s">
        <v>146</v>
      </c>
      <c r="W125" s="9">
        <v>30</v>
      </c>
      <c r="X125" s="9">
        <v>60</v>
      </c>
      <c r="Y125" s="17">
        <v>10</v>
      </c>
      <c r="Z125" s="89" t="s">
        <v>409</v>
      </c>
      <c r="AA125" s="5" t="s">
        <v>138</v>
      </c>
      <c r="AB125" s="105">
        <v>0.1</v>
      </c>
      <c r="AC125" s="198">
        <v>347450.49</v>
      </c>
      <c r="AD125" s="106">
        <f t="shared" ref="AD125" si="97">AB125*AC125</f>
        <v>34745.048999999999</v>
      </c>
      <c r="AE125" s="106">
        <f t="shared" si="35"/>
        <v>38914.454880000005</v>
      </c>
      <c r="AF125" s="107">
        <v>0.1</v>
      </c>
      <c r="AG125" s="198">
        <v>347450.49</v>
      </c>
      <c r="AH125" s="106">
        <f t="shared" ref="AH125" si="98">AF125*AG125</f>
        <v>34745.048999999999</v>
      </c>
      <c r="AI125" s="106">
        <f t="shared" si="37"/>
        <v>38914.454880000005</v>
      </c>
      <c r="AJ125" s="108">
        <v>0</v>
      </c>
      <c r="AK125" s="108">
        <v>0</v>
      </c>
      <c r="AL125" s="108">
        <v>0</v>
      </c>
      <c r="AM125" s="108">
        <v>0</v>
      </c>
      <c r="AN125" s="108">
        <v>0</v>
      </c>
      <c r="AO125" s="108">
        <v>0</v>
      </c>
      <c r="AP125" s="108">
        <v>0</v>
      </c>
      <c r="AQ125" s="108">
        <v>0</v>
      </c>
      <c r="AR125" s="108">
        <v>0</v>
      </c>
      <c r="AS125" s="108">
        <v>0</v>
      </c>
      <c r="AT125" s="108">
        <v>0</v>
      </c>
      <c r="AU125" s="108">
        <v>0</v>
      </c>
      <c r="AV125" s="109">
        <f t="shared" si="38"/>
        <v>0.2</v>
      </c>
      <c r="AW125" s="43">
        <v>0</v>
      </c>
      <c r="AX125" s="43">
        <f t="shared" si="28"/>
        <v>0</v>
      </c>
      <c r="AY125" s="110" t="s">
        <v>203</v>
      </c>
      <c r="AZ125" s="111"/>
      <c r="BA125" s="111"/>
      <c r="BB125" s="113"/>
      <c r="BC125" s="112" t="s">
        <v>455</v>
      </c>
      <c r="BD125" s="112" t="s">
        <v>455</v>
      </c>
      <c r="BE125" s="113"/>
      <c r="BF125" s="113"/>
      <c r="BG125" s="113"/>
      <c r="BH125" s="113"/>
      <c r="BI125" s="113"/>
      <c r="BJ125" s="90"/>
      <c r="BK125" s="15">
        <v>14</v>
      </c>
      <c r="BL125" s="169"/>
    </row>
    <row r="126" spans="1:77" s="193" customFormat="1" ht="12.95" customHeight="1" x14ac:dyDescent="0.25">
      <c r="A126" s="187" t="s">
        <v>405</v>
      </c>
      <c r="B126" s="161">
        <v>210035482</v>
      </c>
      <c r="C126" s="161" t="s">
        <v>686</v>
      </c>
      <c r="D126" s="161"/>
      <c r="E126" s="218"/>
      <c r="F126" s="199" t="s">
        <v>453</v>
      </c>
      <c r="G126" s="199" t="s">
        <v>407</v>
      </c>
      <c r="H126" s="199" t="s">
        <v>454</v>
      </c>
      <c r="I126" s="188" t="s">
        <v>143</v>
      </c>
      <c r="J126" s="155" t="s">
        <v>149</v>
      </c>
      <c r="K126" s="188" t="s">
        <v>196</v>
      </c>
      <c r="L126" s="187">
        <v>30</v>
      </c>
      <c r="M126" s="156" t="s">
        <v>197</v>
      </c>
      <c r="N126" s="200" t="s">
        <v>365</v>
      </c>
      <c r="O126" s="155" t="s">
        <v>166</v>
      </c>
      <c r="P126" s="188" t="s">
        <v>125</v>
      </c>
      <c r="Q126" s="187" t="s">
        <v>122</v>
      </c>
      <c r="R126" s="188" t="s">
        <v>200</v>
      </c>
      <c r="S126" s="188" t="s">
        <v>201</v>
      </c>
      <c r="T126" s="187"/>
      <c r="U126" s="187" t="s">
        <v>398</v>
      </c>
      <c r="V126" s="187" t="s">
        <v>146</v>
      </c>
      <c r="W126" s="199">
        <v>30</v>
      </c>
      <c r="X126" s="199">
        <v>60</v>
      </c>
      <c r="Y126" s="159">
        <v>10</v>
      </c>
      <c r="Z126" s="202" t="s">
        <v>409</v>
      </c>
      <c r="AA126" s="186" t="s">
        <v>138</v>
      </c>
      <c r="AB126" s="190">
        <v>0</v>
      </c>
      <c r="AC126" s="203">
        <v>347450.49</v>
      </c>
      <c r="AD126" s="190">
        <v>0</v>
      </c>
      <c r="AE126" s="190">
        <v>0</v>
      </c>
      <c r="AF126" s="190">
        <v>0.1</v>
      </c>
      <c r="AG126" s="190">
        <v>306656.82</v>
      </c>
      <c r="AH126" s="190">
        <v>30665.682000000001</v>
      </c>
      <c r="AI126" s="190">
        <v>34345.563840000003</v>
      </c>
      <c r="AJ126" s="191">
        <v>0</v>
      </c>
      <c r="AK126" s="191">
        <v>0</v>
      </c>
      <c r="AL126" s="191">
        <v>0</v>
      </c>
      <c r="AM126" s="191">
        <v>0</v>
      </c>
      <c r="AN126" s="191">
        <v>0</v>
      </c>
      <c r="AO126" s="191">
        <v>0</v>
      </c>
      <c r="AP126" s="191">
        <v>0</v>
      </c>
      <c r="AQ126" s="191">
        <v>0</v>
      </c>
      <c r="AR126" s="191">
        <v>0</v>
      </c>
      <c r="AS126" s="191">
        <v>0</v>
      </c>
      <c r="AT126" s="191">
        <v>0</v>
      </c>
      <c r="AU126" s="191">
        <v>0</v>
      </c>
      <c r="AV126" s="191">
        <f t="shared" si="38"/>
        <v>0.1</v>
      </c>
      <c r="AW126" s="190">
        <f t="shared" si="33"/>
        <v>30665.682000000001</v>
      </c>
      <c r="AX126" s="190">
        <f t="shared" si="28"/>
        <v>34345.563840000003</v>
      </c>
      <c r="AY126" s="161" t="s">
        <v>203</v>
      </c>
      <c r="AZ126" s="188"/>
      <c r="BA126" s="188"/>
      <c r="BB126" s="201"/>
      <c r="BC126" s="199" t="s">
        <v>455</v>
      </c>
      <c r="BD126" s="199" t="s">
        <v>455</v>
      </c>
      <c r="BE126" s="201"/>
      <c r="BF126" s="201"/>
      <c r="BG126" s="201"/>
      <c r="BH126" s="201"/>
      <c r="BI126" s="201"/>
      <c r="BJ126" s="90"/>
      <c r="BK126" s="4" t="s">
        <v>653</v>
      </c>
      <c r="BL126" s="192"/>
      <c r="BM126" s="192"/>
      <c r="BN126" s="192"/>
      <c r="BO126" s="192"/>
      <c r="BP126" s="192"/>
      <c r="BQ126" s="192"/>
      <c r="BR126" s="192"/>
      <c r="BS126" s="192"/>
      <c r="BT126" s="192"/>
    </row>
    <row r="127" spans="1:77" s="32" customFormat="1" ht="12.95" customHeight="1" x14ac:dyDescent="0.25">
      <c r="A127" s="69" t="s">
        <v>405</v>
      </c>
      <c r="B127" s="75"/>
      <c r="C127" s="195" t="s">
        <v>497</v>
      </c>
      <c r="D127" s="75"/>
      <c r="E127" s="217"/>
      <c r="F127" s="71" t="s">
        <v>456</v>
      </c>
      <c r="G127" s="71" t="s">
        <v>457</v>
      </c>
      <c r="H127" s="12" t="s">
        <v>458</v>
      </c>
      <c r="I127" s="26" t="s">
        <v>143</v>
      </c>
      <c r="J127" s="1" t="s">
        <v>149</v>
      </c>
      <c r="K127" s="26" t="s">
        <v>196</v>
      </c>
      <c r="L127" s="25">
        <v>30</v>
      </c>
      <c r="M127" s="72" t="s">
        <v>197</v>
      </c>
      <c r="N127" s="73" t="s">
        <v>365</v>
      </c>
      <c r="O127" s="25" t="s">
        <v>126</v>
      </c>
      <c r="P127" s="26" t="s">
        <v>125</v>
      </c>
      <c r="Q127" s="25" t="s">
        <v>122</v>
      </c>
      <c r="R127" s="26" t="s">
        <v>200</v>
      </c>
      <c r="S127" s="26" t="s">
        <v>201</v>
      </c>
      <c r="T127" s="25"/>
      <c r="U127" s="25" t="s">
        <v>398</v>
      </c>
      <c r="V127" s="25" t="s">
        <v>146</v>
      </c>
      <c r="W127" s="9">
        <v>30</v>
      </c>
      <c r="X127" s="9">
        <v>60</v>
      </c>
      <c r="Y127" s="17">
        <v>10</v>
      </c>
      <c r="Z127" s="89" t="s">
        <v>409</v>
      </c>
      <c r="AA127" s="5" t="s">
        <v>138</v>
      </c>
      <c r="AB127" s="74">
        <v>0.3</v>
      </c>
      <c r="AC127" s="196">
        <v>47898.58</v>
      </c>
      <c r="AD127" s="74">
        <f t="shared" si="34"/>
        <v>14369.574000000001</v>
      </c>
      <c r="AE127" s="74">
        <f t="shared" si="35"/>
        <v>16093.922880000002</v>
      </c>
      <c r="AF127" s="74">
        <v>0.3</v>
      </c>
      <c r="AG127" s="196">
        <v>47898.58</v>
      </c>
      <c r="AH127" s="74">
        <f t="shared" si="36"/>
        <v>14369.574000000001</v>
      </c>
      <c r="AI127" s="74">
        <f t="shared" si="37"/>
        <v>16093.922880000002</v>
      </c>
      <c r="AJ127" s="20">
        <v>0</v>
      </c>
      <c r="AK127" s="20">
        <v>0</v>
      </c>
      <c r="AL127" s="20">
        <v>0</v>
      </c>
      <c r="AM127" s="20">
        <v>0</v>
      </c>
      <c r="AN127" s="20">
        <v>0</v>
      </c>
      <c r="AO127" s="20">
        <v>0</v>
      </c>
      <c r="AP127" s="20">
        <v>0</v>
      </c>
      <c r="AQ127" s="20">
        <v>0</v>
      </c>
      <c r="AR127" s="20">
        <v>0</v>
      </c>
      <c r="AS127" s="20">
        <v>0</v>
      </c>
      <c r="AT127" s="20">
        <v>0</v>
      </c>
      <c r="AU127" s="20">
        <v>0</v>
      </c>
      <c r="AV127" s="67">
        <f t="shared" si="38"/>
        <v>0.6</v>
      </c>
      <c r="AW127" s="43">
        <v>0</v>
      </c>
      <c r="AX127" s="43">
        <f t="shared" si="28"/>
        <v>0</v>
      </c>
      <c r="AY127" s="4" t="s">
        <v>203</v>
      </c>
      <c r="AZ127" s="26"/>
      <c r="BA127" s="26"/>
      <c r="BB127" s="46"/>
      <c r="BC127" s="12" t="s">
        <v>459</v>
      </c>
      <c r="BD127" s="12" t="s">
        <v>459</v>
      </c>
      <c r="BE127" s="46"/>
      <c r="BF127" s="46"/>
      <c r="BG127" s="46"/>
      <c r="BH127" s="46"/>
      <c r="BI127" s="46"/>
      <c r="BJ127" s="90"/>
      <c r="BK127" s="46"/>
      <c r="BL127" s="169"/>
      <c r="BM127" s="168"/>
      <c r="BN127" s="46"/>
      <c r="BO127" s="46"/>
      <c r="BP127" s="46"/>
      <c r="BQ127" s="46"/>
      <c r="BR127" s="46"/>
      <c r="BS127" s="46"/>
      <c r="BT127" s="46"/>
      <c r="BU127" s="46"/>
      <c r="BV127" s="46"/>
      <c r="BW127" s="46"/>
      <c r="BX127" s="46"/>
      <c r="BY127" s="46"/>
    </row>
    <row r="128" spans="1:77" s="32" customFormat="1" ht="12.95" customHeight="1" x14ac:dyDescent="0.25">
      <c r="A128" s="69" t="s">
        <v>405</v>
      </c>
      <c r="B128" s="114"/>
      <c r="C128" s="197" t="s">
        <v>580</v>
      </c>
      <c r="D128" s="114"/>
      <c r="E128" s="217"/>
      <c r="F128" s="71" t="s">
        <v>456</v>
      </c>
      <c r="G128" s="71" t="s">
        <v>457</v>
      </c>
      <c r="H128" s="12" t="s">
        <v>458</v>
      </c>
      <c r="I128" s="26" t="s">
        <v>143</v>
      </c>
      <c r="J128" s="1" t="s">
        <v>149</v>
      </c>
      <c r="K128" s="26" t="s">
        <v>196</v>
      </c>
      <c r="L128" s="25">
        <v>30</v>
      </c>
      <c r="M128" s="72" t="s">
        <v>197</v>
      </c>
      <c r="N128" s="73" t="s">
        <v>365</v>
      </c>
      <c r="O128" s="1" t="s">
        <v>166</v>
      </c>
      <c r="P128" s="26" t="s">
        <v>125</v>
      </c>
      <c r="Q128" s="25" t="s">
        <v>122</v>
      </c>
      <c r="R128" s="26" t="s">
        <v>200</v>
      </c>
      <c r="S128" s="26" t="s">
        <v>201</v>
      </c>
      <c r="T128" s="25"/>
      <c r="U128" s="25" t="s">
        <v>398</v>
      </c>
      <c r="V128" s="25" t="s">
        <v>146</v>
      </c>
      <c r="W128" s="9">
        <v>30</v>
      </c>
      <c r="X128" s="9">
        <v>60</v>
      </c>
      <c r="Y128" s="17">
        <v>10</v>
      </c>
      <c r="Z128" s="89" t="s">
        <v>409</v>
      </c>
      <c r="AA128" s="5" t="s">
        <v>138</v>
      </c>
      <c r="AB128" s="105">
        <v>0.3</v>
      </c>
      <c r="AC128" s="198">
        <v>47898.58</v>
      </c>
      <c r="AD128" s="106">
        <f t="shared" ref="AD128" si="99">AB128*AC128</f>
        <v>14369.574000000001</v>
      </c>
      <c r="AE128" s="106">
        <f t="shared" si="35"/>
        <v>16093.922880000002</v>
      </c>
      <c r="AF128" s="107">
        <v>0.3</v>
      </c>
      <c r="AG128" s="198">
        <v>47898.58</v>
      </c>
      <c r="AH128" s="106">
        <f t="shared" ref="AH128" si="100">AF128*AG128</f>
        <v>14369.574000000001</v>
      </c>
      <c r="AI128" s="106">
        <f t="shared" si="37"/>
        <v>16093.922880000002</v>
      </c>
      <c r="AJ128" s="108">
        <v>0</v>
      </c>
      <c r="AK128" s="108">
        <v>0</v>
      </c>
      <c r="AL128" s="108">
        <v>0</v>
      </c>
      <c r="AM128" s="108">
        <v>0</v>
      </c>
      <c r="AN128" s="108">
        <v>0</v>
      </c>
      <c r="AO128" s="108">
        <v>0</v>
      </c>
      <c r="AP128" s="108">
        <v>0</v>
      </c>
      <c r="AQ128" s="108">
        <v>0</v>
      </c>
      <c r="AR128" s="108">
        <v>0</v>
      </c>
      <c r="AS128" s="108">
        <v>0</v>
      </c>
      <c r="AT128" s="108">
        <v>0</v>
      </c>
      <c r="AU128" s="108">
        <v>0</v>
      </c>
      <c r="AV128" s="109">
        <f t="shared" si="38"/>
        <v>0.6</v>
      </c>
      <c r="AW128" s="43">
        <v>0</v>
      </c>
      <c r="AX128" s="43">
        <f t="shared" si="28"/>
        <v>0</v>
      </c>
      <c r="AY128" s="110" t="s">
        <v>203</v>
      </c>
      <c r="AZ128" s="111"/>
      <c r="BA128" s="111"/>
      <c r="BB128" s="113"/>
      <c r="BC128" s="112" t="s">
        <v>459</v>
      </c>
      <c r="BD128" s="112" t="s">
        <v>459</v>
      </c>
      <c r="BE128" s="113"/>
      <c r="BF128" s="113"/>
      <c r="BG128" s="113"/>
      <c r="BH128" s="113"/>
      <c r="BI128" s="113"/>
      <c r="BJ128" s="90"/>
      <c r="BK128" s="15">
        <v>14</v>
      </c>
      <c r="BL128" s="169"/>
    </row>
    <row r="129" spans="1:77" s="193" customFormat="1" ht="12.95" customHeight="1" x14ac:dyDescent="0.25">
      <c r="A129" s="187" t="s">
        <v>405</v>
      </c>
      <c r="B129" s="161">
        <v>210020076</v>
      </c>
      <c r="C129" s="161" t="s">
        <v>687</v>
      </c>
      <c r="D129" s="161"/>
      <c r="E129" s="218"/>
      <c r="F129" s="199" t="s">
        <v>456</v>
      </c>
      <c r="G129" s="199" t="s">
        <v>457</v>
      </c>
      <c r="H129" s="199" t="s">
        <v>458</v>
      </c>
      <c r="I129" s="188" t="s">
        <v>143</v>
      </c>
      <c r="J129" s="155" t="s">
        <v>149</v>
      </c>
      <c r="K129" s="188" t="s">
        <v>196</v>
      </c>
      <c r="L129" s="187">
        <v>30</v>
      </c>
      <c r="M129" s="156" t="s">
        <v>197</v>
      </c>
      <c r="N129" s="200" t="s">
        <v>365</v>
      </c>
      <c r="O129" s="155" t="s">
        <v>166</v>
      </c>
      <c r="P129" s="188" t="s">
        <v>125</v>
      </c>
      <c r="Q129" s="187" t="s">
        <v>122</v>
      </c>
      <c r="R129" s="188" t="s">
        <v>200</v>
      </c>
      <c r="S129" s="188" t="s">
        <v>201</v>
      </c>
      <c r="T129" s="187"/>
      <c r="U129" s="187" t="s">
        <v>398</v>
      </c>
      <c r="V129" s="187" t="s">
        <v>146</v>
      </c>
      <c r="W129" s="199">
        <v>30</v>
      </c>
      <c r="X129" s="199">
        <v>60</v>
      </c>
      <c r="Y129" s="159">
        <v>10</v>
      </c>
      <c r="Z129" s="202" t="s">
        <v>409</v>
      </c>
      <c r="AA129" s="186" t="s">
        <v>138</v>
      </c>
      <c r="AB129" s="190">
        <v>0</v>
      </c>
      <c r="AC129" s="203">
        <v>47898.58</v>
      </c>
      <c r="AD129" s="190">
        <v>0</v>
      </c>
      <c r="AE129" s="190">
        <v>0</v>
      </c>
      <c r="AF129" s="190">
        <v>0.3</v>
      </c>
      <c r="AG129" s="190">
        <v>47898.58</v>
      </c>
      <c r="AH129" s="190">
        <v>14369.574000000001</v>
      </c>
      <c r="AI129" s="190">
        <v>16093.922880000002</v>
      </c>
      <c r="AJ129" s="191">
        <v>0</v>
      </c>
      <c r="AK129" s="191">
        <v>0</v>
      </c>
      <c r="AL129" s="191">
        <v>0</v>
      </c>
      <c r="AM129" s="191">
        <v>0</v>
      </c>
      <c r="AN129" s="191">
        <v>0</v>
      </c>
      <c r="AO129" s="191">
        <v>0</v>
      </c>
      <c r="AP129" s="191">
        <v>0</v>
      </c>
      <c r="AQ129" s="191">
        <v>0</v>
      </c>
      <c r="AR129" s="191">
        <v>0</v>
      </c>
      <c r="AS129" s="191">
        <v>0</v>
      </c>
      <c r="AT129" s="191">
        <v>0</v>
      </c>
      <c r="AU129" s="191">
        <v>0</v>
      </c>
      <c r="AV129" s="191">
        <f t="shared" si="38"/>
        <v>0.3</v>
      </c>
      <c r="AW129" s="190">
        <f t="shared" si="33"/>
        <v>14369.574000000001</v>
      </c>
      <c r="AX129" s="190">
        <f t="shared" si="28"/>
        <v>16093.922880000002</v>
      </c>
      <c r="AY129" s="161" t="s">
        <v>203</v>
      </c>
      <c r="AZ129" s="188"/>
      <c r="BA129" s="188"/>
      <c r="BB129" s="201"/>
      <c r="BC129" s="199" t="s">
        <v>459</v>
      </c>
      <c r="BD129" s="199" t="s">
        <v>459</v>
      </c>
      <c r="BE129" s="201"/>
      <c r="BF129" s="201"/>
      <c r="BG129" s="201"/>
      <c r="BH129" s="201"/>
      <c r="BI129" s="201"/>
      <c r="BJ129" s="90"/>
      <c r="BK129" s="4" t="s">
        <v>653</v>
      </c>
      <c r="BL129" s="192"/>
      <c r="BM129" s="192"/>
      <c r="BN129" s="192"/>
      <c r="BO129" s="192"/>
      <c r="BP129" s="192"/>
      <c r="BQ129" s="192"/>
      <c r="BR129" s="192"/>
      <c r="BS129" s="192"/>
      <c r="BT129" s="192"/>
    </row>
    <row r="130" spans="1:77" s="32" customFormat="1" ht="12.95" customHeight="1" x14ac:dyDescent="0.25">
      <c r="A130" s="69" t="s">
        <v>405</v>
      </c>
      <c r="B130" s="75"/>
      <c r="C130" s="195" t="s">
        <v>498</v>
      </c>
      <c r="D130" s="75"/>
      <c r="E130" s="217"/>
      <c r="F130" s="71" t="s">
        <v>460</v>
      </c>
      <c r="G130" s="71" t="s">
        <v>457</v>
      </c>
      <c r="H130" s="12" t="s">
        <v>461</v>
      </c>
      <c r="I130" s="26" t="s">
        <v>143</v>
      </c>
      <c r="J130" s="1" t="s">
        <v>149</v>
      </c>
      <c r="K130" s="26" t="s">
        <v>196</v>
      </c>
      <c r="L130" s="25">
        <v>30</v>
      </c>
      <c r="M130" s="72" t="s">
        <v>197</v>
      </c>
      <c r="N130" s="73" t="s">
        <v>365</v>
      </c>
      <c r="O130" s="25" t="s">
        <v>126</v>
      </c>
      <c r="P130" s="26" t="s">
        <v>125</v>
      </c>
      <c r="Q130" s="25" t="s">
        <v>122</v>
      </c>
      <c r="R130" s="26" t="s">
        <v>200</v>
      </c>
      <c r="S130" s="26" t="s">
        <v>201</v>
      </c>
      <c r="T130" s="25"/>
      <c r="U130" s="25" t="s">
        <v>398</v>
      </c>
      <c r="V130" s="25" t="s">
        <v>146</v>
      </c>
      <c r="W130" s="9">
        <v>30</v>
      </c>
      <c r="X130" s="9">
        <v>60</v>
      </c>
      <c r="Y130" s="17">
        <v>10</v>
      </c>
      <c r="Z130" s="89" t="s">
        <v>409</v>
      </c>
      <c r="AA130" s="5" t="s">
        <v>138</v>
      </c>
      <c r="AB130" s="74">
        <v>57.2</v>
      </c>
      <c r="AC130" s="196">
        <v>255882.98</v>
      </c>
      <c r="AD130" s="74">
        <f t="shared" si="34"/>
        <v>14636506.456000002</v>
      </c>
      <c r="AE130" s="74">
        <f t="shared" si="35"/>
        <v>16392887.230720004</v>
      </c>
      <c r="AF130" s="74">
        <v>57.2</v>
      </c>
      <c r="AG130" s="196">
        <v>255882.98</v>
      </c>
      <c r="AH130" s="74">
        <f t="shared" si="36"/>
        <v>14636506.456000002</v>
      </c>
      <c r="AI130" s="74">
        <f t="shared" si="37"/>
        <v>16392887.230720004</v>
      </c>
      <c r="AJ130" s="20">
        <v>0</v>
      </c>
      <c r="AK130" s="20">
        <v>0</v>
      </c>
      <c r="AL130" s="20">
        <v>0</v>
      </c>
      <c r="AM130" s="20">
        <v>0</v>
      </c>
      <c r="AN130" s="20">
        <v>0</v>
      </c>
      <c r="AO130" s="20">
        <v>0</v>
      </c>
      <c r="AP130" s="20">
        <v>0</v>
      </c>
      <c r="AQ130" s="20">
        <v>0</v>
      </c>
      <c r="AR130" s="20">
        <v>0</v>
      </c>
      <c r="AS130" s="20">
        <v>0</v>
      </c>
      <c r="AT130" s="20">
        <v>0</v>
      </c>
      <c r="AU130" s="20">
        <v>0</v>
      </c>
      <c r="AV130" s="67">
        <f t="shared" si="38"/>
        <v>114.4</v>
      </c>
      <c r="AW130" s="43">
        <v>0</v>
      </c>
      <c r="AX130" s="43">
        <f t="shared" si="28"/>
        <v>0</v>
      </c>
      <c r="AY130" s="4" t="s">
        <v>203</v>
      </c>
      <c r="AZ130" s="26"/>
      <c r="BA130" s="26"/>
      <c r="BB130" s="46"/>
      <c r="BC130" s="12" t="s">
        <v>462</v>
      </c>
      <c r="BD130" s="12" t="s">
        <v>462</v>
      </c>
      <c r="BE130" s="46"/>
      <c r="BF130" s="46"/>
      <c r="BG130" s="46"/>
      <c r="BH130" s="46"/>
      <c r="BI130" s="46"/>
      <c r="BJ130" s="90"/>
      <c r="BK130" s="46"/>
      <c r="BL130" s="169"/>
      <c r="BM130" s="168"/>
      <c r="BN130" s="46"/>
      <c r="BO130" s="46"/>
      <c r="BP130" s="46"/>
      <c r="BQ130" s="46"/>
      <c r="BR130" s="46"/>
      <c r="BS130" s="46"/>
      <c r="BT130" s="46"/>
      <c r="BU130" s="46"/>
      <c r="BV130" s="46"/>
      <c r="BW130" s="46"/>
      <c r="BX130" s="46"/>
      <c r="BY130" s="46"/>
    </row>
    <row r="131" spans="1:77" s="32" customFormat="1" ht="12.95" customHeight="1" x14ac:dyDescent="0.25">
      <c r="A131" s="69" t="s">
        <v>405</v>
      </c>
      <c r="B131" s="114"/>
      <c r="C131" s="197" t="s">
        <v>581</v>
      </c>
      <c r="D131" s="114"/>
      <c r="E131" s="217"/>
      <c r="F131" s="71" t="s">
        <v>460</v>
      </c>
      <c r="G131" s="71" t="s">
        <v>457</v>
      </c>
      <c r="H131" s="12" t="s">
        <v>461</v>
      </c>
      <c r="I131" s="26" t="s">
        <v>143</v>
      </c>
      <c r="J131" s="1" t="s">
        <v>149</v>
      </c>
      <c r="K131" s="26" t="s">
        <v>196</v>
      </c>
      <c r="L131" s="25">
        <v>30</v>
      </c>
      <c r="M131" s="72" t="s">
        <v>197</v>
      </c>
      <c r="N131" s="73" t="s">
        <v>365</v>
      </c>
      <c r="O131" s="1" t="s">
        <v>166</v>
      </c>
      <c r="P131" s="26" t="s">
        <v>125</v>
      </c>
      <c r="Q131" s="25" t="s">
        <v>122</v>
      </c>
      <c r="R131" s="26" t="s">
        <v>200</v>
      </c>
      <c r="S131" s="26" t="s">
        <v>201</v>
      </c>
      <c r="T131" s="25"/>
      <c r="U131" s="25" t="s">
        <v>398</v>
      </c>
      <c r="V131" s="25" t="s">
        <v>146</v>
      </c>
      <c r="W131" s="9">
        <v>30</v>
      </c>
      <c r="X131" s="9">
        <v>60</v>
      </c>
      <c r="Y131" s="17">
        <v>10</v>
      </c>
      <c r="Z131" s="89" t="s">
        <v>409</v>
      </c>
      <c r="AA131" s="5" t="s">
        <v>138</v>
      </c>
      <c r="AB131" s="105">
        <v>57.2</v>
      </c>
      <c r="AC131" s="198">
        <v>255882.98</v>
      </c>
      <c r="AD131" s="106">
        <f t="shared" ref="AD131" si="101">AB131*AC131</f>
        <v>14636506.456000002</v>
      </c>
      <c r="AE131" s="106">
        <f t="shared" si="35"/>
        <v>16392887.230720004</v>
      </c>
      <c r="AF131" s="107">
        <v>57.2</v>
      </c>
      <c r="AG131" s="198">
        <v>255882.98</v>
      </c>
      <c r="AH131" s="106">
        <f t="shared" ref="AH131" si="102">AF131*AG131</f>
        <v>14636506.456000002</v>
      </c>
      <c r="AI131" s="106">
        <f t="shared" si="37"/>
        <v>16392887.230720004</v>
      </c>
      <c r="AJ131" s="108">
        <v>0</v>
      </c>
      <c r="AK131" s="108">
        <v>0</v>
      </c>
      <c r="AL131" s="108">
        <v>0</v>
      </c>
      <c r="AM131" s="108">
        <v>0</v>
      </c>
      <c r="AN131" s="108">
        <v>0</v>
      </c>
      <c r="AO131" s="108">
        <v>0</v>
      </c>
      <c r="AP131" s="108">
        <v>0</v>
      </c>
      <c r="AQ131" s="108">
        <v>0</v>
      </c>
      <c r="AR131" s="108">
        <v>0</v>
      </c>
      <c r="AS131" s="108">
        <v>0</v>
      </c>
      <c r="AT131" s="108">
        <v>0</v>
      </c>
      <c r="AU131" s="108">
        <v>0</v>
      </c>
      <c r="AV131" s="109">
        <f t="shared" si="38"/>
        <v>114.4</v>
      </c>
      <c r="AW131" s="43">
        <v>0</v>
      </c>
      <c r="AX131" s="43">
        <f t="shared" si="28"/>
        <v>0</v>
      </c>
      <c r="AY131" s="110" t="s">
        <v>203</v>
      </c>
      <c r="AZ131" s="111"/>
      <c r="BA131" s="111"/>
      <c r="BB131" s="113"/>
      <c r="BC131" s="112" t="s">
        <v>462</v>
      </c>
      <c r="BD131" s="112" t="s">
        <v>462</v>
      </c>
      <c r="BE131" s="113"/>
      <c r="BF131" s="113"/>
      <c r="BG131" s="113"/>
      <c r="BH131" s="113"/>
      <c r="BI131" s="113"/>
      <c r="BJ131" s="90"/>
      <c r="BK131" s="15">
        <v>14</v>
      </c>
      <c r="BL131" s="169"/>
    </row>
    <row r="132" spans="1:77" s="193" customFormat="1" ht="12.95" customHeight="1" x14ac:dyDescent="0.25">
      <c r="A132" s="187" t="s">
        <v>405</v>
      </c>
      <c r="B132" s="161">
        <v>210023515</v>
      </c>
      <c r="C132" s="161" t="s">
        <v>688</v>
      </c>
      <c r="D132" s="161"/>
      <c r="E132" s="218"/>
      <c r="F132" s="199" t="s">
        <v>460</v>
      </c>
      <c r="G132" s="199" t="s">
        <v>457</v>
      </c>
      <c r="H132" s="199" t="s">
        <v>461</v>
      </c>
      <c r="I132" s="188" t="s">
        <v>143</v>
      </c>
      <c r="J132" s="155" t="s">
        <v>149</v>
      </c>
      <c r="K132" s="188" t="s">
        <v>196</v>
      </c>
      <c r="L132" s="187">
        <v>30</v>
      </c>
      <c r="M132" s="156" t="s">
        <v>197</v>
      </c>
      <c r="N132" s="200" t="s">
        <v>365</v>
      </c>
      <c r="O132" s="155" t="s">
        <v>166</v>
      </c>
      <c r="P132" s="188" t="s">
        <v>125</v>
      </c>
      <c r="Q132" s="187" t="s">
        <v>122</v>
      </c>
      <c r="R132" s="188" t="s">
        <v>200</v>
      </c>
      <c r="S132" s="188" t="s">
        <v>201</v>
      </c>
      <c r="T132" s="187"/>
      <c r="U132" s="187" t="s">
        <v>398</v>
      </c>
      <c r="V132" s="187" t="s">
        <v>146</v>
      </c>
      <c r="W132" s="199">
        <v>30</v>
      </c>
      <c r="X132" s="199">
        <v>60</v>
      </c>
      <c r="Y132" s="159">
        <v>10</v>
      </c>
      <c r="Z132" s="202" t="s">
        <v>409</v>
      </c>
      <c r="AA132" s="186" t="s">
        <v>138</v>
      </c>
      <c r="AB132" s="190">
        <v>48.91</v>
      </c>
      <c r="AC132" s="203">
        <v>255882.98</v>
      </c>
      <c r="AD132" s="190">
        <v>12515236.5518</v>
      </c>
      <c r="AE132" s="190">
        <v>14017064.938016001</v>
      </c>
      <c r="AF132" s="190">
        <v>57.2</v>
      </c>
      <c r="AG132" s="190">
        <v>229950</v>
      </c>
      <c r="AH132" s="190">
        <v>13153140</v>
      </c>
      <c r="AI132" s="190">
        <v>14731516.800000001</v>
      </c>
      <c r="AJ132" s="191">
        <v>0</v>
      </c>
      <c r="AK132" s="191">
        <v>0</v>
      </c>
      <c r="AL132" s="191">
        <v>0</v>
      </c>
      <c r="AM132" s="191">
        <v>0</v>
      </c>
      <c r="AN132" s="191">
        <v>0</v>
      </c>
      <c r="AO132" s="191">
        <v>0</v>
      </c>
      <c r="AP132" s="191">
        <v>0</v>
      </c>
      <c r="AQ132" s="191">
        <v>0</v>
      </c>
      <c r="AR132" s="191">
        <v>0</v>
      </c>
      <c r="AS132" s="191">
        <v>0</v>
      </c>
      <c r="AT132" s="191">
        <v>0</v>
      </c>
      <c r="AU132" s="191">
        <v>0</v>
      </c>
      <c r="AV132" s="191">
        <f t="shared" si="38"/>
        <v>106.11</v>
      </c>
      <c r="AW132" s="190">
        <f t="shared" ref="AW132" si="103">AD132+AH132+AL132+AP132+AT132</f>
        <v>25668376.551799998</v>
      </c>
      <c r="AX132" s="190">
        <f t="shared" si="28"/>
        <v>28748581.738016002</v>
      </c>
      <c r="AY132" s="161" t="s">
        <v>203</v>
      </c>
      <c r="AZ132" s="188"/>
      <c r="BA132" s="188"/>
      <c r="BB132" s="201"/>
      <c r="BC132" s="199" t="s">
        <v>462</v>
      </c>
      <c r="BD132" s="199" t="s">
        <v>462</v>
      </c>
      <c r="BE132" s="201"/>
      <c r="BF132" s="201"/>
      <c r="BG132" s="201"/>
      <c r="BH132" s="201"/>
      <c r="BI132" s="201"/>
      <c r="BJ132" s="90"/>
      <c r="BK132" s="4" t="s">
        <v>653</v>
      </c>
      <c r="BL132" s="192"/>
      <c r="BM132" s="192"/>
      <c r="BN132" s="192"/>
      <c r="BO132" s="192"/>
      <c r="BP132" s="192"/>
      <c r="BQ132" s="192"/>
      <c r="BR132" s="192"/>
      <c r="BS132" s="192"/>
      <c r="BT132" s="192"/>
    </row>
    <row r="133" spans="1:77" s="32" customFormat="1" ht="12.95" customHeight="1" x14ac:dyDescent="0.25">
      <c r="A133" s="69" t="s">
        <v>405</v>
      </c>
      <c r="B133" s="75"/>
      <c r="C133" s="195" t="s">
        <v>499</v>
      </c>
      <c r="D133" s="75"/>
      <c r="E133" s="217"/>
      <c r="F133" s="71" t="s">
        <v>463</v>
      </c>
      <c r="G133" s="71" t="s">
        <v>457</v>
      </c>
      <c r="H133" s="12" t="s">
        <v>464</v>
      </c>
      <c r="I133" s="26" t="s">
        <v>143</v>
      </c>
      <c r="J133" s="1" t="s">
        <v>149</v>
      </c>
      <c r="K133" s="26" t="s">
        <v>196</v>
      </c>
      <c r="L133" s="25">
        <v>30</v>
      </c>
      <c r="M133" s="72" t="s">
        <v>197</v>
      </c>
      <c r="N133" s="73" t="s">
        <v>365</v>
      </c>
      <c r="O133" s="25" t="s">
        <v>126</v>
      </c>
      <c r="P133" s="26" t="s">
        <v>125</v>
      </c>
      <c r="Q133" s="25" t="s">
        <v>122</v>
      </c>
      <c r="R133" s="26" t="s">
        <v>200</v>
      </c>
      <c r="S133" s="26" t="s">
        <v>201</v>
      </c>
      <c r="T133" s="25"/>
      <c r="U133" s="25" t="s">
        <v>398</v>
      </c>
      <c r="V133" s="25" t="s">
        <v>146</v>
      </c>
      <c r="W133" s="9">
        <v>30</v>
      </c>
      <c r="X133" s="9">
        <v>60</v>
      </c>
      <c r="Y133" s="17">
        <v>10</v>
      </c>
      <c r="Z133" s="89" t="s">
        <v>409</v>
      </c>
      <c r="AA133" s="5" t="s">
        <v>138</v>
      </c>
      <c r="AB133" s="74">
        <v>5</v>
      </c>
      <c r="AC133" s="196">
        <v>609901.93000000005</v>
      </c>
      <c r="AD133" s="74">
        <f t="shared" si="34"/>
        <v>3049509.6500000004</v>
      </c>
      <c r="AE133" s="74">
        <f t="shared" si="35"/>
        <v>3415450.8080000007</v>
      </c>
      <c r="AF133" s="74">
        <v>5</v>
      </c>
      <c r="AG133" s="196">
        <v>609901.93000000005</v>
      </c>
      <c r="AH133" s="74">
        <f t="shared" si="36"/>
        <v>3049509.6500000004</v>
      </c>
      <c r="AI133" s="74">
        <f t="shared" si="37"/>
        <v>3415450.8080000007</v>
      </c>
      <c r="AJ133" s="20">
        <v>0</v>
      </c>
      <c r="AK133" s="20">
        <v>0</v>
      </c>
      <c r="AL133" s="20">
        <v>0</v>
      </c>
      <c r="AM133" s="20">
        <v>0</v>
      </c>
      <c r="AN133" s="20">
        <v>0</v>
      </c>
      <c r="AO133" s="20">
        <v>0</v>
      </c>
      <c r="AP133" s="20">
        <v>0</v>
      </c>
      <c r="AQ133" s="20">
        <v>0</v>
      </c>
      <c r="AR133" s="20">
        <v>0</v>
      </c>
      <c r="AS133" s="20">
        <v>0</v>
      </c>
      <c r="AT133" s="20">
        <v>0</v>
      </c>
      <c r="AU133" s="20">
        <v>0</v>
      </c>
      <c r="AV133" s="67">
        <f t="shared" si="38"/>
        <v>10</v>
      </c>
      <c r="AW133" s="43">
        <v>0</v>
      </c>
      <c r="AX133" s="43">
        <f t="shared" si="28"/>
        <v>0</v>
      </c>
      <c r="AY133" s="4" t="s">
        <v>203</v>
      </c>
      <c r="AZ133" s="26"/>
      <c r="BA133" s="26"/>
      <c r="BB133" s="46"/>
      <c r="BC133" s="12" t="s">
        <v>465</v>
      </c>
      <c r="BD133" s="26"/>
      <c r="BE133" s="46"/>
      <c r="BF133" s="46"/>
      <c r="BG133" s="46"/>
      <c r="BH133" s="46"/>
      <c r="BI133" s="46"/>
      <c r="BJ133" s="90"/>
      <c r="BK133" s="46"/>
      <c r="BL133" s="169"/>
      <c r="BM133" s="168"/>
      <c r="BN133" s="46"/>
      <c r="BO133" s="46"/>
      <c r="BP133" s="46"/>
      <c r="BQ133" s="46"/>
      <c r="BR133" s="46"/>
      <c r="BS133" s="46"/>
      <c r="BT133" s="46"/>
      <c r="BU133" s="46"/>
      <c r="BV133" s="46"/>
      <c r="BW133" s="46"/>
      <c r="BX133" s="46"/>
      <c r="BY133" s="46"/>
    </row>
    <row r="134" spans="1:77" s="32" customFormat="1" ht="12.95" customHeight="1" x14ac:dyDescent="0.25">
      <c r="A134" s="69" t="s">
        <v>405</v>
      </c>
      <c r="B134" s="104"/>
      <c r="C134" s="197" t="s">
        <v>582</v>
      </c>
      <c r="D134" s="114"/>
      <c r="E134" s="217"/>
      <c r="F134" s="71" t="s">
        <v>463</v>
      </c>
      <c r="G134" s="71" t="s">
        <v>457</v>
      </c>
      <c r="H134" s="12" t="s">
        <v>464</v>
      </c>
      <c r="I134" s="26" t="s">
        <v>143</v>
      </c>
      <c r="J134" s="1" t="s">
        <v>149</v>
      </c>
      <c r="K134" s="26" t="s">
        <v>196</v>
      </c>
      <c r="L134" s="25">
        <v>30</v>
      </c>
      <c r="M134" s="72" t="s">
        <v>197</v>
      </c>
      <c r="N134" s="73" t="s">
        <v>365</v>
      </c>
      <c r="O134" s="1" t="s">
        <v>166</v>
      </c>
      <c r="P134" s="26" t="s">
        <v>125</v>
      </c>
      <c r="Q134" s="25" t="s">
        <v>122</v>
      </c>
      <c r="R134" s="26" t="s">
        <v>200</v>
      </c>
      <c r="S134" s="26" t="s">
        <v>201</v>
      </c>
      <c r="T134" s="25"/>
      <c r="U134" s="25" t="s">
        <v>398</v>
      </c>
      <c r="V134" s="25" t="s">
        <v>146</v>
      </c>
      <c r="W134" s="9">
        <v>30</v>
      </c>
      <c r="X134" s="9">
        <v>60</v>
      </c>
      <c r="Y134" s="17">
        <v>10</v>
      </c>
      <c r="Z134" s="89" t="s">
        <v>409</v>
      </c>
      <c r="AA134" s="5" t="s">
        <v>138</v>
      </c>
      <c r="AB134" s="105">
        <v>5</v>
      </c>
      <c r="AC134" s="198">
        <v>609901.93000000005</v>
      </c>
      <c r="AD134" s="106">
        <f t="shared" ref="AD134" si="104">AB134*AC134</f>
        <v>3049509.6500000004</v>
      </c>
      <c r="AE134" s="106">
        <f t="shared" ref="AE134" si="105">AD134*1.12</f>
        <v>3415450.8080000007</v>
      </c>
      <c r="AF134" s="107">
        <v>5</v>
      </c>
      <c r="AG134" s="198">
        <v>609901.93000000005</v>
      </c>
      <c r="AH134" s="106">
        <f t="shared" ref="AH134" si="106">AF134*AG134</f>
        <v>3049509.6500000004</v>
      </c>
      <c r="AI134" s="106">
        <f t="shared" ref="AI134:AI155" si="107">AH134*1.12</f>
        <v>3415450.8080000007</v>
      </c>
      <c r="AJ134" s="108">
        <v>0</v>
      </c>
      <c r="AK134" s="108">
        <v>0</v>
      </c>
      <c r="AL134" s="108">
        <v>0</v>
      </c>
      <c r="AM134" s="108">
        <v>0</v>
      </c>
      <c r="AN134" s="108">
        <v>0</v>
      </c>
      <c r="AO134" s="108">
        <v>0</v>
      </c>
      <c r="AP134" s="108">
        <v>0</v>
      </c>
      <c r="AQ134" s="108">
        <v>0</v>
      </c>
      <c r="AR134" s="108">
        <v>0</v>
      </c>
      <c r="AS134" s="108">
        <v>0</v>
      </c>
      <c r="AT134" s="108">
        <v>0</v>
      </c>
      <c r="AU134" s="108">
        <v>0</v>
      </c>
      <c r="AV134" s="109">
        <f t="shared" ref="AV134:AV135" si="108">AB134+AF134+AJ134+AN134+AR134</f>
        <v>10</v>
      </c>
      <c r="AW134" s="43">
        <v>0</v>
      </c>
      <c r="AX134" s="43">
        <f t="shared" ref="AX134" si="109">AW134*1.12</f>
        <v>0</v>
      </c>
      <c r="AY134" s="110" t="s">
        <v>203</v>
      </c>
      <c r="AZ134" s="111"/>
      <c r="BA134" s="111"/>
      <c r="BB134" s="113"/>
      <c r="BC134" s="112" t="s">
        <v>465</v>
      </c>
      <c r="BD134" s="111"/>
      <c r="BE134" s="113"/>
      <c r="BF134" s="113"/>
      <c r="BG134" s="113"/>
      <c r="BH134" s="113"/>
      <c r="BI134" s="113"/>
      <c r="BJ134" s="90"/>
      <c r="BK134" s="15">
        <v>14</v>
      </c>
      <c r="BL134" s="169"/>
    </row>
    <row r="135" spans="1:77" s="193" customFormat="1" ht="12.95" customHeight="1" x14ac:dyDescent="0.25">
      <c r="A135" s="187" t="s">
        <v>405</v>
      </c>
      <c r="B135" s="161">
        <v>210034665</v>
      </c>
      <c r="C135" s="161" t="s">
        <v>689</v>
      </c>
      <c r="D135" s="161"/>
      <c r="E135" s="218"/>
      <c r="F135" s="199" t="s">
        <v>463</v>
      </c>
      <c r="G135" s="199" t="s">
        <v>457</v>
      </c>
      <c r="H135" s="199" t="s">
        <v>464</v>
      </c>
      <c r="I135" s="188" t="s">
        <v>143</v>
      </c>
      <c r="J135" s="155" t="s">
        <v>149</v>
      </c>
      <c r="K135" s="188" t="s">
        <v>196</v>
      </c>
      <c r="L135" s="187">
        <v>30</v>
      </c>
      <c r="M135" s="156" t="s">
        <v>197</v>
      </c>
      <c r="N135" s="200" t="s">
        <v>365</v>
      </c>
      <c r="O135" s="155" t="s">
        <v>166</v>
      </c>
      <c r="P135" s="188" t="s">
        <v>125</v>
      </c>
      <c r="Q135" s="187" t="s">
        <v>122</v>
      </c>
      <c r="R135" s="188" t="s">
        <v>200</v>
      </c>
      <c r="S135" s="188" t="s">
        <v>201</v>
      </c>
      <c r="T135" s="187"/>
      <c r="U135" s="187" t="s">
        <v>398</v>
      </c>
      <c r="V135" s="187" t="s">
        <v>146</v>
      </c>
      <c r="W135" s="199">
        <v>30</v>
      </c>
      <c r="X135" s="199">
        <v>60</v>
      </c>
      <c r="Y135" s="159">
        <v>10</v>
      </c>
      <c r="Z135" s="202" t="s">
        <v>409</v>
      </c>
      <c r="AA135" s="186" t="s">
        <v>138</v>
      </c>
      <c r="AB135" s="190">
        <v>2.4500000000000002</v>
      </c>
      <c r="AC135" s="203">
        <v>609901.93000000005</v>
      </c>
      <c r="AD135" s="190">
        <v>1494259.7285000002</v>
      </c>
      <c r="AE135" s="190">
        <v>1673570.8959200003</v>
      </c>
      <c r="AF135" s="190">
        <v>5</v>
      </c>
      <c r="AG135" s="190">
        <v>609901.93000000005</v>
      </c>
      <c r="AH135" s="190">
        <v>3049509.6500000004</v>
      </c>
      <c r="AI135" s="190">
        <v>3415450.8080000007</v>
      </c>
      <c r="AJ135" s="191">
        <v>0</v>
      </c>
      <c r="AK135" s="191">
        <v>0</v>
      </c>
      <c r="AL135" s="191">
        <v>0</v>
      </c>
      <c r="AM135" s="191">
        <v>0</v>
      </c>
      <c r="AN135" s="191">
        <v>0</v>
      </c>
      <c r="AO135" s="191">
        <v>0</v>
      </c>
      <c r="AP135" s="191">
        <v>0</v>
      </c>
      <c r="AQ135" s="191">
        <v>0</v>
      </c>
      <c r="AR135" s="191">
        <v>0</v>
      </c>
      <c r="AS135" s="191">
        <v>0</v>
      </c>
      <c r="AT135" s="191">
        <v>0</v>
      </c>
      <c r="AU135" s="191">
        <v>0</v>
      </c>
      <c r="AV135" s="191">
        <f t="shared" si="108"/>
        <v>7.45</v>
      </c>
      <c r="AW135" s="190">
        <f t="shared" ref="AW135" si="110">AD135+AH135+AL135+AP135+AT135</f>
        <v>4543769.3785000006</v>
      </c>
      <c r="AX135" s="190">
        <f t="shared" ref="AX135:AX155" si="111">AW135*1.12</f>
        <v>5089021.7039200012</v>
      </c>
      <c r="AY135" s="161" t="s">
        <v>203</v>
      </c>
      <c r="AZ135" s="188"/>
      <c r="BA135" s="188"/>
      <c r="BB135" s="201"/>
      <c r="BC135" s="199" t="s">
        <v>465</v>
      </c>
      <c r="BD135" s="188"/>
      <c r="BE135" s="201"/>
      <c r="BF135" s="201"/>
      <c r="BG135" s="201"/>
      <c r="BH135" s="201"/>
      <c r="BI135" s="201"/>
      <c r="BJ135" s="90"/>
      <c r="BK135" s="4" t="s">
        <v>653</v>
      </c>
      <c r="BL135" s="192"/>
      <c r="BM135" s="192"/>
      <c r="BN135" s="192"/>
      <c r="BO135" s="192"/>
      <c r="BP135" s="192"/>
      <c r="BQ135" s="192"/>
      <c r="BR135" s="192"/>
      <c r="BS135" s="192"/>
      <c r="BT135" s="192"/>
    </row>
    <row r="136" spans="1:77" s="32" customFormat="1" ht="12.95" customHeight="1" x14ac:dyDescent="0.25">
      <c r="A136" s="1" t="s">
        <v>162</v>
      </c>
      <c r="B136" s="1" t="s">
        <v>218</v>
      </c>
      <c r="C136" s="151" t="s">
        <v>645</v>
      </c>
      <c r="D136" s="15">
        <v>210023363</v>
      </c>
      <c r="E136" s="15"/>
      <c r="F136" s="15" t="s">
        <v>631</v>
      </c>
      <c r="G136" s="15" t="s">
        <v>632</v>
      </c>
      <c r="H136" s="73" t="s">
        <v>633</v>
      </c>
      <c r="I136" s="15" t="s">
        <v>120</v>
      </c>
      <c r="J136" s="15"/>
      <c r="K136" s="15" t="s">
        <v>196</v>
      </c>
      <c r="L136" s="72" t="s">
        <v>76</v>
      </c>
      <c r="M136" s="72" t="s">
        <v>122</v>
      </c>
      <c r="N136" s="73" t="s">
        <v>634</v>
      </c>
      <c r="O136" s="72" t="s">
        <v>144</v>
      </c>
      <c r="P136" s="73" t="s">
        <v>125</v>
      </c>
      <c r="Q136" s="72" t="s">
        <v>122</v>
      </c>
      <c r="R136" s="73" t="s">
        <v>635</v>
      </c>
      <c r="S136" s="73" t="s">
        <v>201</v>
      </c>
      <c r="T136" s="6"/>
      <c r="U136" s="6" t="s">
        <v>636</v>
      </c>
      <c r="V136" s="6" t="s">
        <v>637</v>
      </c>
      <c r="W136" s="152">
        <v>30</v>
      </c>
      <c r="X136" s="73">
        <v>60</v>
      </c>
      <c r="Y136" s="73">
        <v>10</v>
      </c>
      <c r="Z136" s="41" t="s">
        <v>638</v>
      </c>
      <c r="AA136" s="73" t="s">
        <v>138</v>
      </c>
      <c r="AB136" s="41">
        <v>389</v>
      </c>
      <c r="AC136" s="153">
        <v>33487.129999999997</v>
      </c>
      <c r="AD136" s="153">
        <f>AC136*AB136</f>
        <v>13026493.569999998</v>
      </c>
      <c r="AE136" s="153">
        <f>AD136*1.12</f>
        <v>14589672.7984</v>
      </c>
      <c r="AF136" s="10">
        <v>500</v>
      </c>
      <c r="AG136" s="153">
        <v>33487.129999999997</v>
      </c>
      <c r="AH136" s="153">
        <f t="shared" ref="AH136:AH137" si="112">AG136*AF136</f>
        <v>16743564.999999998</v>
      </c>
      <c r="AI136" s="153">
        <f t="shared" si="107"/>
        <v>18752792.800000001</v>
      </c>
      <c r="AJ136" s="10">
        <v>500</v>
      </c>
      <c r="AK136" s="153">
        <v>33487.129999999997</v>
      </c>
      <c r="AL136" s="153">
        <f t="shared" ref="AL136:AL137" si="113">AK136*AJ136</f>
        <v>16743564.999999998</v>
      </c>
      <c r="AM136" s="153">
        <f t="shared" ref="AM136:AM155" si="114">AL136*1.12</f>
        <v>18752792.800000001</v>
      </c>
      <c r="AN136" s="10">
        <v>500</v>
      </c>
      <c r="AO136" s="153">
        <v>33487.129999999997</v>
      </c>
      <c r="AP136" s="153">
        <f t="shared" ref="AP136:AP137" si="115">AO136*AN136</f>
        <v>16743564.999999998</v>
      </c>
      <c r="AQ136" s="153">
        <f t="shared" ref="AQ136:AQ137" si="116">AP136*1.12</f>
        <v>18752792.800000001</v>
      </c>
      <c r="AR136" s="10">
        <v>500</v>
      </c>
      <c r="AS136" s="153">
        <v>33487.129999999997</v>
      </c>
      <c r="AT136" s="153">
        <f t="shared" ref="AT136:AT137" si="117">AS136*AR136</f>
        <v>16743564.999999998</v>
      </c>
      <c r="AU136" s="153">
        <f t="shared" ref="AU136:AU137" si="118">AT136*1.12</f>
        <v>18752792.800000001</v>
      </c>
      <c r="AV136" s="10">
        <f>AR136+AN136+AJ136+AF136+AB136</f>
        <v>2389</v>
      </c>
      <c r="AW136" s="53">
        <f>AT136+AP136+AL136+AH136+AD136</f>
        <v>80000753.569999993</v>
      </c>
      <c r="AX136" s="53">
        <f t="shared" si="111"/>
        <v>89600843.998400003</v>
      </c>
      <c r="AY136" s="72" t="s">
        <v>129</v>
      </c>
      <c r="AZ136" s="15"/>
      <c r="BA136" s="15"/>
      <c r="BB136" s="15"/>
      <c r="BC136" s="15"/>
      <c r="BD136" s="73" t="s">
        <v>639</v>
      </c>
      <c r="BE136" s="15"/>
      <c r="BF136" s="15"/>
      <c r="BG136" s="15"/>
      <c r="BH136" s="15"/>
      <c r="BI136" s="15"/>
      <c r="BJ136" s="28"/>
      <c r="BK136" s="15"/>
      <c r="BL136" s="169"/>
    </row>
    <row r="137" spans="1:77" s="32" customFormat="1" ht="12.95" customHeight="1" x14ac:dyDescent="0.25">
      <c r="A137" s="1" t="s">
        <v>162</v>
      </c>
      <c r="B137" s="1" t="s">
        <v>218</v>
      </c>
      <c r="C137" s="151" t="s">
        <v>646</v>
      </c>
      <c r="D137" s="15">
        <v>220016065</v>
      </c>
      <c r="E137" s="15"/>
      <c r="F137" s="15" t="s">
        <v>631</v>
      </c>
      <c r="G137" s="15" t="s">
        <v>632</v>
      </c>
      <c r="H137" s="73" t="s">
        <v>633</v>
      </c>
      <c r="I137" s="15" t="s">
        <v>120</v>
      </c>
      <c r="J137" s="15"/>
      <c r="K137" s="15" t="s">
        <v>196</v>
      </c>
      <c r="L137" s="72" t="s">
        <v>76</v>
      </c>
      <c r="M137" s="72" t="s">
        <v>122</v>
      </c>
      <c r="N137" s="73" t="s">
        <v>634</v>
      </c>
      <c r="O137" s="72" t="s">
        <v>144</v>
      </c>
      <c r="P137" s="73" t="s">
        <v>125</v>
      </c>
      <c r="Q137" s="72" t="s">
        <v>122</v>
      </c>
      <c r="R137" s="73" t="s">
        <v>635</v>
      </c>
      <c r="S137" s="73" t="s">
        <v>201</v>
      </c>
      <c r="T137" s="6"/>
      <c r="U137" s="6" t="s">
        <v>636</v>
      </c>
      <c r="V137" s="6" t="s">
        <v>637</v>
      </c>
      <c r="W137" s="152">
        <v>30</v>
      </c>
      <c r="X137" s="73">
        <v>60</v>
      </c>
      <c r="Y137" s="73">
        <v>10</v>
      </c>
      <c r="Z137" s="41" t="s">
        <v>638</v>
      </c>
      <c r="AA137" s="73" t="s">
        <v>138</v>
      </c>
      <c r="AB137" s="41">
        <v>51</v>
      </c>
      <c r="AC137" s="153">
        <v>33904.99</v>
      </c>
      <c r="AD137" s="153">
        <f>AC137*AB137</f>
        <v>1729154.49</v>
      </c>
      <c r="AE137" s="153">
        <f>AD137*1.12</f>
        <v>1936653.0288000002</v>
      </c>
      <c r="AF137" s="10">
        <v>250</v>
      </c>
      <c r="AG137" s="153">
        <v>33904.99</v>
      </c>
      <c r="AH137" s="153">
        <f t="shared" si="112"/>
        <v>8476247.5</v>
      </c>
      <c r="AI137" s="153">
        <f t="shared" si="107"/>
        <v>9493397.2000000011</v>
      </c>
      <c r="AJ137" s="10">
        <v>250</v>
      </c>
      <c r="AK137" s="153">
        <v>33904.99</v>
      </c>
      <c r="AL137" s="153">
        <f t="shared" si="113"/>
        <v>8476247.5</v>
      </c>
      <c r="AM137" s="153">
        <f t="shared" si="114"/>
        <v>9493397.2000000011</v>
      </c>
      <c r="AN137" s="10">
        <v>250</v>
      </c>
      <c r="AO137" s="153">
        <v>33904.99</v>
      </c>
      <c r="AP137" s="153">
        <f t="shared" si="115"/>
        <v>8476247.5</v>
      </c>
      <c r="AQ137" s="153">
        <f t="shared" si="116"/>
        <v>9493397.2000000011</v>
      </c>
      <c r="AR137" s="10">
        <v>250</v>
      </c>
      <c r="AS137" s="153">
        <v>33904.99</v>
      </c>
      <c r="AT137" s="153">
        <f t="shared" si="117"/>
        <v>8476247.5</v>
      </c>
      <c r="AU137" s="153">
        <f t="shared" si="118"/>
        <v>9493397.2000000011</v>
      </c>
      <c r="AV137" s="10">
        <f>AR137+AN137+AJ137+AF137+AB137</f>
        <v>1051</v>
      </c>
      <c r="AW137" s="53">
        <v>0</v>
      </c>
      <c r="AX137" s="53">
        <f t="shared" si="111"/>
        <v>0</v>
      </c>
      <c r="AY137" s="72" t="s">
        <v>129</v>
      </c>
      <c r="AZ137" s="15"/>
      <c r="BA137" s="15"/>
      <c r="BB137" s="15"/>
      <c r="BC137" s="15"/>
      <c r="BD137" s="73" t="s">
        <v>640</v>
      </c>
      <c r="BE137" s="15"/>
      <c r="BF137" s="15"/>
      <c r="BG137" s="15"/>
      <c r="BH137" s="15"/>
      <c r="BI137" s="15"/>
      <c r="BJ137" s="28"/>
      <c r="BK137" s="15" t="s">
        <v>849</v>
      </c>
      <c r="BL137" s="169"/>
    </row>
    <row r="138" spans="1:77" s="193" customFormat="1" ht="12.75" customHeight="1" x14ac:dyDescent="0.25">
      <c r="A138" s="155" t="s">
        <v>162</v>
      </c>
      <c r="B138" s="155">
        <v>210013579</v>
      </c>
      <c r="C138" s="183" t="s">
        <v>752</v>
      </c>
      <c r="D138" s="155"/>
      <c r="E138" s="155"/>
      <c r="F138" s="158" t="s">
        <v>690</v>
      </c>
      <c r="G138" s="204" t="s">
        <v>691</v>
      </c>
      <c r="H138" s="204" t="s">
        <v>692</v>
      </c>
      <c r="I138" s="161" t="s">
        <v>120</v>
      </c>
      <c r="J138" s="155" t="s">
        <v>693</v>
      </c>
      <c r="K138" s="155" t="s">
        <v>196</v>
      </c>
      <c r="L138" s="158" t="s">
        <v>76</v>
      </c>
      <c r="M138" s="186" t="s">
        <v>197</v>
      </c>
      <c r="N138" s="158" t="s">
        <v>365</v>
      </c>
      <c r="O138" s="155" t="s">
        <v>694</v>
      </c>
      <c r="P138" s="155" t="s">
        <v>125</v>
      </c>
      <c r="Q138" s="199" t="s">
        <v>122</v>
      </c>
      <c r="R138" s="158" t="s">
        <v>635</v>
      </c>
      <c r="S138" s="155" t="s">
        <v>201</v>
      </c>
      <c r="T138" s="158"/>
      <c r="U138" s="155" t="s">
        <v>695</v>
      </c>
      <c r="V138" s="158" t="s">
        <v>696</v>
      </c>
      <c r="W138" s="159">
        <v>30</v>
      </c>
      <c r="X138" s="159">
        <v>60</v>
      </c>
      <c r="Y138" s="159">
        <v>10</v>
      </c>
      <c r="Z138" s="155" t="s">
        <v>697</v>
      </c>
      <c r="AA138" s="161" t="s">
        <v>138</v>
      </c>
      <c r="AB138" s="191"/>
      <c r="AC138" s="191"/>
      <c r="AD138" s="191"/>
      <c r="AE138" s="191"/>
      <c r="AF138" s="191">
        <v>133.55000000000001</v>
      </c>
      <c r="AG138" s="191">
        <v>1828124.97</v>
      </c>
      <c r="AH138" s="191">
        <f t="shared" ref="AH138:AH155" si="119">AF138*AG138</f>
        <v>244146089.74350002</v>
      </c>
      <c r="AI138" s="191">
        <f t="shared" si="107"/>
        <v>273443620.51272005</v>
      </c>
      <c r="AJ138" s="191">
        <v>133.82</v>
      </c>
      <c r="AK138" s="191">
        <v>1828124.97</v>
      </c>
      <c r="AL138" s="191">
        <f t="shared" ref="AL138:AL155" si="120">AJ138*AK138</f>
        <v>244639683.48539999</v>
      </c>
      <c r="AM138" s="191">
        <f t="shared" si="114"/>
        <v>273996445.50364804</v>
      </c>
      <c r="AN138" s="191"/>
      <c r="AO138" s="191"/>
      <c r="AP138" s="191"/>
      <c r="AQ138" s="191"/>
      <c r="AR138" s="191"/>
      <c r="AS138" s="191"/>
      <c r="AT138" s="191"/>
      <c r="AU138" s="191"/>
      <c r="AV138" s="191">
        <f>AB138+AF138+AJ138+AN138+AR138</f>
        <v>267.37</v>
      </c>
      <c r="AW138" s="190">
        <v>0</v>
      </c>
      <c r="AX138" s="190">
        <f t="shared" si="111"/>
        <v>0</v>
      </c>
      <c r="AY138" s="161" t="s">
        <v>203</v>
      </c>
      <c r="AZ138" s="158"/>
      <c r="BA138" s="158"/>
      <c r="BB138" s="155"/>
      <c r="BC138" s="155" t="s">
        <v>698</v>
      </c>
      <c r="BD138" s="155"/>
      <c r="BE138" s="155"/>
      <c r="BF138" s="155"/>
      <c r="BG138" s="161"/>
      <c r="BH138" s="161"/>
      <c r="BI138" s="161"/>
      <c r="BJ138" s="33"/>
      <c r="BK138" s="4"/>
      <c r="BL138" s="192" t="s">
        <v>699</v>
      </c>
    </row>
    <row r="139" spans="1:77" s="193" customFormat="1" ht="12.95" customHeight="1" x14ac:dyDescent="0.25">
      <c r="A139" s="155" t="s">
        <v>162</v>
      </c>
      <c r="B139" s="155">
        <v>210013579</v>
      </c>
      <c r="C139" s="183" t="s">
        <v>828</v>
      </c>
      <c r="D139" s="155"/>
      <c r="E139" s="155"/>
      <c r="F139" s="158" t="s">
        <v>690</v>
      </c>
      <c r="G139" s="204" t="s">
        <v>691</v>
      </c>
      <c r="H139" s="204" t="s">
        <v>692</v>
      </c>
      <c r="I139" s="161" t="s">
        <v>120</v>
      </c>
      <c r="J139" s="155" t="s">
        <v>693</v>
      </c>
      <c r="K139" s="155" t="s">
        <v>196</v>
      </c>
      <c r="L139" s="158" t="s">
        <v>76</v>
      </c>
      <c r="M139" s="186" t="s">
        <v>197</v>
      </c>
      <c r="N139" s="158" t="s">
        <v>365</v>
      </c>
      <c r="O139" s="252" t="s">
        <v>816</v>
      </c>
      <c r="P139" s="155" t="s">
        <v>125</v>
      </c>
      <c r="Q139" s="199" t="s">
        <v>122</v>
      </c>
      <c r="R139" s="158" t="s">
        <v>635</v>
      </c>
      <c r="S139" s="155" t="s">
        <v>201</v>
      </c>
      <c r="T139" s="158"/>
      <c r="U139" s="155" t="s">
        <v>695</v>
      </c>
      <c r="V139" s="158" t="s">
        <v>696</v>
      </c>
      <c r="W139" s="159">
        <v>30</v>
      </c>
      <c r="X139" s="159">
        <v>60</v>
      </c>
      <c r="Y139" s="159">
        <v>10</v>
      </c>
      <c r="Z139" s="155" t="s">
        <v>697</v>
      </c>
      <c r="AA139" s="161" t="s">
        <v>138</v>
      </c>
      <c r="AB139" s="191"/>
      <c r="AC139" s="191"/>
      <c r="AD139" s="191"/>
      <c r="AE139" s="191"/>
      <c r="AF139" s="191">
        <v>133.55000000000001</v>
      </c>
      <c r="AG139" s="191">
        <v>1828124.97</v>
      </c>
      <c r="AH139" s="191">
        <f t="shared" si="119"/>
        <v>244146089.74350002</v>
      </c>
      <c r="AI139" s="191">
        <f t="shared" si="107"/>
        <v>273443620.51272005</v>
      </c>
      <c r="AJ139" s="191">
        <v>133.82</v>
      </c>
      <c r="AK139" s="191">
        <v>1828124.97</v>
      </c>
      <c r="AL139" s="191">
        <f t="shared" si="120"/>
        <v>244639683.48539999</v>
      </c>
      <c r="AM139" s="191">
        <f t="shared" si="114"/>
        <v>273996445.50364804</v>
      </c>
      <c r="AN139" s="191"/>
      <c r="AO139" s="191"/>
      <c r="AP139" s="191"/>
      <c r="AQ139" s="191"/>
      <c r="AR139" s="191"/>
      <c r="AS139" s="191"/>
      <c r="AT139" s="191"/>
      <c r="AU139" s="191"/>
      <c r="AV139" s="191">
        <f>AB139+AF139+AJ139+AN139+AR139</f>
        <v>267.37</v>
      </c>
      <c r="AW139" s="190">
        <f t="shared" ref="AW139:AW155" si="121">AD139+AH139+AL139+AP139+AT139</f>
        <v>488785773.22890002</v>
      </c>
      <c r="AX139" s="190">
        <f t="shared" si="111"/>
        <v>547440066.01636803</v>
      </c>
      <c r="AY139" s="161" t="s">
        <v>203</v>
      </c>
      <c r="AZ139" s="158"/>
      <c r="BA139" s="158"/>
      <c r="BB139" s="155"/>
      <c r="BC139" s="155" t="s">
        <v>698</v>
      </c>
      <c r="BD139" s="155"/>
      <c r="BE139" s="155"/>
      <c r="BF139" s="155"/>
      <c r="BG139" s="161"/>
      <c r="BH139" s="161"/>
      <c r="BI139" s="161"/>
      <c r="BJ139" s="281"/>
      <c r="BK139" s="161">
        <v>14</v>
      </c>
      <c r="BL139" s="192" t="s">
        <v>699</v>
      </c>
    </row>
    <row r="140" spans="1:77" s="193" customFormat="1" ht="12.95" customHeight="1" x14ac:dyDescent="0.25">
      <c r="A140" s="155" t="s">
        <v>162</v>
      </c>
      <c r="B140" s="155">
        <v>210017794</v>
      </c>
      <c r="C140" s="183" t="s">
        <v>753</v>
      </c>
      <c r="D140" s="155"/>
      <c r="E140" s="155"/>
      <c r="F140" s="158" t="s">
        <v>690</v>
      </c>
      <c r="G140" s="204" t="s">
        <v>691</v>
      </c>
      <c r="H140" s="204" t="s">
        <v>692</v>
      </c>
      <c r="I140" s="161" t="s">
        <v>120</v>
      </c>
      <c r="J140" s="155" t="s">
        <v>693</v>
      </c>
      <c r="K140" s="155" t="s">
        <v>196</v>
      </c>
      <c r="L140" s="158" t="s">
        <v>76</v>
      </c>
      <c r="M140" s="186" t="s">
        <v>197</v>
      </c>
      <c r="N140" s="158" t="s">
        <v>365</v>
      </c>
      <c r="O140" s="155" t="s">
        <v>694</v>
      </c>
      <c r="P140" s="155" t="s">
        <v>125</v>
      </c>
      <c r="Q140" s="199" t="s">
        <v>122</v>
      </c>
      <c r="R140" s="158" t="s">
        <v>635</v>
      </c>
      <c r="S140" s="155" t="s">
        <v>201</v>
      </c>
      <c r="T140" s="158"/>
      <c r="U140" s="155" t="s">
        <v>695</v>
      </c>
      <c r="V140" s="158" t="s">
        <v>696</v>
      </c>
      <c r="W140" s="159">
        <v>30</v>
      </c>
      <c r="X140" s="159">
        <v>60</v>
      </c>
      <c r="Y140" s="159">
        <v>10</v>
      </c>
      <c r="Z140" s="155" t="s">
        <v>697</v>
      </c>
      <c r="AA140" s="161" t="s">
        <v>138</v>
      </c>
      <c r="AB140" s="191"/>
      <c r="AC140" s="191"/>
      <c r="AD140" s="191"/>
      <c r="AE140" s="191"/>
      <c r="AF140" s="191">
        <v>105.54</v>
      </c>
      <c r="AG140" s="191">
        <v>2182950</v>
      </c>
      <c r="AH140" s="191">
        <f t="shared" si="119"/>
        <v>230388543</v>
      </c>
      <c r="AI140" s="191">
        <f t="shared" si="107"/>
        <v>258035168.16000003</v>
      </c>
      <c r="AJ140" s="191">
        <v>105.14</v>
      </c>
      <c r="AK140" s="191">
        <v>2182950</v>
      </c>
      <c r="AL140" s="191">
        <f t="shared" si="120"/>
        <v>229515363</v>
      </c>
      <c r="AM140" s="191">
        <f t="shared" si="114"/>
        <v>257057206.56000003</v>
      </c>
      <c r="AN140" s="191"/>
      <c r="AO140" s="191"/>
      <c r="AP140" s="191"/>
      <c r="AQ140" s="191"/>
      <c r="AR140" s="191"/>
      <c r="AS140" s="191"/>
      <c r="AT140" s="191"/>
      <c r="AU140" s="191"/>
      <c r="AV140" s="191">
        <f t="shared" ref="AV140:AV155" si="122">AB140+AF140+AJ140+AN140+AR140</f>
        <v>210.68</v>
      </c>
      <c r="AW140" s="190">
        <v>0</v>
      </c>
      <c r="AX140" s="190">
        <f t="shared" si="111"/>
        <v>0</v>
      </c>
      <c r="AY140" s="161" t="s">
        <v>203</v>
      </c>
      <c r="AZ140" s="158"/>
      <c r="BA140" s="158"/>
      <c r="BB140" s="155"/>
      <c r="BC140" s="155" t="s">
        <v>700</v>
      </c>
      <c r="BD140" s="155"/>
      <c r="BE140" s="155"/>
      <c r="BF140" s="155"/>
      <c r="BG140" s="161"/>
      <c r="BH140" s="161"/>
      <c r="BI140" s="161"/>
      <c r="BJ140" s="33"/>
      <c r="BK140" s="4"/>
      <c r="BL140" s="192" t="s">
        <v>701</v>
      </c>
    </row>
    <row r="141" spans="1:77" s="193" customFormat="1" ht="12.95" customHeight="1" x14ac:dyDescent="0.25">
      <c r="A141" s="155" t="s">
        <v>162</v>
      </c>
      <c r="B141" s="155">
        <v>210017794</v>
      </c>
      <c r="C141" s="183" t="s">
        <v>829</v>
      </c>
      <c r="D141" s="155"/>
      <c r="E141" s="155"/>
      <c r="F141" s="158" t="s">
        <v>690</v>
      </c>
      <c r="G141" s="204" t="s">
        <v>691</v>
      </c>
      <c r="H141" s="204" t="s">
        <v>692</v>
      </c>
      <c r="I141" s="161" t="s">
        <v>120</v>
      </c>
      <c r="J141" s="155" t="s">
        <v>693</v>
      </c>
      <c r="K141" s="155" t="s">
        <v>196</v>
      </c>
      <c r="L141" s="158" t="s">
        <v>76</v>
      </c>
      <c r="M141" s="186" t="s">
        <v>197</v>
      </c>
      <c r="N141" s="158" t="s">
        <v>365</v>
      </c>
      <c r="O141" s="252" t="s">
        <v>816</v>
      </c>
      <c r="P141" s="155" t="s">
        <v>125</v>
      </c>
      <c r="Q141" s="199" t="s">
        <v>122</v>
      </c>
      <c r="R141" s="158" t="s">
        <v>635</v>
      </c>
      <c r="S141" s="155" t="s">
        <v>201</v>
      </c>
      <c r="T141" s="158"/>
      <c r="U141" s="155" t="s">
        <v>695</v>
      </c>
      <c r="V141" s="158" t="s">
        <v>696</v>
      </c>
      <c r="W141" s="159">
        <v>30</v>
      </c>
      <c r="X141" s="159">
        <v>60</v>
      </c>
      <c r="Y141" s="159">
        <v>10</v>
      </c>
      <c r="Z141" s="155" t="s">
        <v>697</v>
      </c>
      <c r="AA141" s="161" t="s">
        <v>138</v>
      </c>
      <c r="AB141" s="191"/>
      <c r="AC141" s="191"/>
      <c r="AD141" s="191"/>
      <c r="AE141" s="191"/>
      <c r="AF141" s="191">
        <v>105.54</v>
      </c>
      <c r="AG141" s="191">
        <v>2182950</v>
      </c>
      <c r="AH141" s="191">
        <f t="shared" si="119"/>
        <v>230388543</v>
      </c>
      <c r="AI141" s="191">
        <f t="shared" si="107"/>
        <v>258035168.16000003</v>
      </c>
      <c r="AJ141" s="191">
        <v>105.14</v>
      </c>
      <c r="AK141" s="191">
        <v>2182950</v>
      </c>
      <c r="AL141" s="191">
        <f t="shared" si="120"/>
        <v>229515363</v>
      </c>
      <c r="AM141" s="191">
        <f t="shared" si="114"/>
        <v>257057206.56000003</v>
      </c>
      <c r="AN141" s="191"/>
      <c r="AO141" s="191"/>
      <c r="AP141" s="191"/>
      <c r="AQ141" s="191"/>
      <c r="AR141" s="191"/>
      <c r="AS141" s="191"/>
      <c r="AT141" s="191"/>
      <c r="AU141" s="191"/>
      <c r="AV141" s="191">
        <f t="shared" si="122"/>
        <v>210.68</v>
      </c>
      <c r="AW141" s="190">
        <f t="shared" si="121"/>
        <v>459903906</v>
      </c>
      <c r="AX141" s="190">
        <f t="shared" si="111"/>
        <v>515092374.72000003</v>
      </c>
      <c r="AY141" s="161" t="s">
        <v>203</v>
      </c>
      <c r="AZ141" s="158"/>
      <c r="BA141" s="158"/>
      <c r="BB141" s="155"/>
      <c r="BC141" s="155" t="s">
        <v>700</v>
      </c>
      <c r="BD141" s="155"/>
      <c r="BE141" s="155"/>
      <c r="BF141" s="155"/>
      <c r="BG141" s="161"/>
      <c r="BH141" s="161"/>
      <c r="BI141" s="161"/>
      <c r="BJ141" s="281"/>
      <c r="BK141" s="161">
        <v>14</v>
      </c>
      <c r="BL141" s="192" t="s">
        <v>701</v>
      </c>
    </row>
    <row r="142" spans="1:77" s="193" customFormat="1" ht="12.95" customHeight="1" x14ac:dyDescent="0.25">
      <c r="A142" s="155" t="s">
        <v>162</v>
      </c>
      <c r="B142" s="155">
        <v>210017795</v>
      </c>
      <c r="C142" s="183" t="s">
        <v>754</v>
      </c>
      <c r="D142" s="155"/>
      <c r="E142" s="155"/>
      <c r="F142" s="158" t="s">
        <v>690</v>
      </c>
      <c r="G142" s="204" t="s">
        <v>691</v>
      </c>
      <c r="H142" s="204" t="s">
        <v>692</v>
      </c>
      <c r="I142" s="161" t="s">
        <v>120</v>
      </c>
      <c r="J142" s="155" t="s">
        <v>693</v>
      </c>
      <c r="K142" s="155" t="s">
        <v>196</v>
      </c>
      <c r="L142" s="158" t="s">
        <v>76</v>
      </c>
      <c r="M142" s="186" t="s">
        <v>197</v>
      </c>
      <c r="N142" s="158" t="s">
        <v>365</v>
      </c>
      <c r="O142" s="155" t="s">
        <v>694</v>
      </c>
      <c r="P142" s="155" t="s">
        <v>125</v>
      </c>
      <c r="Q142" s="199" t="s">
        <v>122</v>
      </c>
      <c r="R142" s="158" t="s">
        <v>635</v>
      </c>
      <c r="S142" s="155" t="s">
        <v>201</v>
      </c>
      <c r="T142" s="158"/>
      <c r="U142" s="155" t="s">
        <v>695</v>
      </c>
      <c r="V142" s="158" t="s">
        <v>696</v>
      </c>
      <c r="W142" s="159">
        <v>30</v>
      </c>
      <c r="X142" s="159">
        <v>60</v>
      </c>
      <c r="Y142" s="159">
        <v>10</v>
      </c>
      <c r="Z142" s="155" t="s">
        <v>697</v>
      </c>
      <c r="AA142" s="161" t="s">
        <v>138</v>
      </c>
      <c r="AB142" s="191"/>
      <c r="AC142" s="191"/>
      <c r="AD142" s="191"/>
      <c r="AE142" s="191"/>
      <c r="AF142" s="191">
        <v>12.63</v>
      </c>
      <c r="AG142" s="191">
        <v>2182950</v>
      </c>
      <c r="AH142" s="191">
        <f t="shared" si="119"/>
        <v>27570658.5</v>
      </c>
      <c r="AI142" s="191">
        <f t="shared" si="107"/>
        <v>30879137.520000003</v>
      </c>
      <c r="AJ142" s="191">
        <v>12.38</v>
      </c>
      <c r="AK142" s="191">
        <v>2182950</v>
      </c>
      <c r="AL142" s="191">
        <f t="shared" si="120"/>
        <v>27024921</v>
      </c>
      <c r="AM142" s="191">
        <f t="shared" si="114"/>
        <v>30267911.520000003</v>
      </c>
      <c r="AN142" s="191"/>
      <c r="AO142" s="191"/>
      <c r="AP142" s="191"/>
      <c r="AQ142" s="191"/>
      <c r="AR142" s="191"/>
      <c r="AS142" s="191"/>
      <c r="AT142" s="191"/>
      <c r="AU142" s="191"/>
      <c r="AV142" s="191">
        <f t="shared" si="122"/>
        <v>25.01</v>
      </c>
      <c r="AW142" s="190">
        <v>0</v>
      </c>
      <c r="AX142" s="190">
        <f t="shared" si="111"/>
        <v>0</v>
      </c>
      <c r="AY142" s="161" t="s">
        <v>203</v>
      </c>
      <c r="AZ142" s="158"/>
      <c r="BA142" s="158"/>
      <c r="BB142" s="155"/>
      <c r="BC142" s="155" t="s">
        <v>702</v>
      </c>
      <c r="BD142" s="155"/>
      <c r="BE142" s="155"/>
      <c r="BF142" s="155"/>
      <c r="BG142" s="161"/>
      <c r="BH142" s="161"/>
      <c r="BI142" s="161"/>
      <c r="BJ142" s="33"/>
      <c r="BK142" s="4"/>
      <c r="BL142" s="192" t="s">
        <v>703</v>
      </c>
    </row>
    <row r="143" spans="1:77" s="193" customFormat="1" ht="12.95" customHeight="1" x14ac:dyDescent="0.25">
      <c r="A143" s="155" t="s">
        <v>162</v>
      </c>
      <c r="B143" s="155">
        <v>210017795</v>
      </c>
      <c r="C143" s="183" t="s">
        <v>830</v>
      </c>
      <c r="D143" s="155"/>
      <c r="E143" s="155"/>
      <c r="F143" s="158" t="s">
        <v>690</v>
      </c>
      <c r="G143" s="204" t="s">
        <v>691</v>
      </c>
      <c r="H143" s="204" t="s">
        <v>692</v>
      </c>
      <c r="I143" s="161" t="s">
        <v>120</v>
      </c>
      <c r="J143" s="155" t="s">
        <v>693</v>
      </c>
      <c r="K143" s="155" t="s">
        <v>196</v>
      </c>
      <c r="L143" s="158" t="s">
        <v>76</v>
      </c>
      <c r="M143" s="186" t="s">
        <v>197</v>
      </c>
      <c r="N143" s="158" t="s">
        <v>365</v>
      </c>
      <c r="O143" s="252" t="s">
        <v>816</v>
      </c>
      <c r="P143" s="155" t="s">
        <v>125</v>
      </c>
      <c r="Q143" s="199" t="s">
        <v>122</v>
      </c>
      <c r="R143" s="158" t="s">
        <v>635</v>
      </c>
      <c r="S143" s="155" t="s">
        <v>201</v>
      </c>
      <c r="T143" s="158"/>
      <c r="U143" s="155" t="s">
        <v>695</v>
      </c>
      <c r="V143" s="158" t="s">
        <v>696</v>
      </c>
      <c r="W143" s="159">
        <v>30</v>
      </c>
      <c r="X143" s="159">
        <v>60</v>
      </c>
      <c r="Y143" s="159">
        <v>10</v>
      </c>
      <c r="Z143" s="155" t="s">
        <v>697</v>
      </c>
      <c r="AA143" s="161" t="s">
        <v>138</v>
      </c>
      <c r="AB143" s="191"/>
      <c r="AC143" s="191"/>
      <c r="AD143" s="191"/>
      <c r="AE143" s="191"/>
      <c r="AF143" s="191">
        <v>12.63</v>
      </c>
      <c r="AG143" s="191">
        <v>2182950</v>
      </c>
      <c r="AH143" s="191">
        <f t="shared" si="119"/>
        <v>27570658.5</v>
      </c>
      <c r="AI143" s="191">
        <f t="shared" si="107"/>
        <v>30879137.520000003</v>
      </c>
      <c r="AJ143" s="191">
        <v>12.38</v>
      </c>
      <c r="AK143" s="191">
        <v>2182950</v>
      </c>
      <c r="AL143" s="191">
        <f t="shared" si="120"/>
        <v>27024921</v>
      </c>
      <c r="AM143" s="191">
        <f t="shared" si="114"/>
        <v>30267911.520000003</v>
      </c>
      <c r="AN143" s="191"/>
      <c r="AO143" s="191"/>
      <c r="AP143" s="191"/>
      <c r="AQ143" s="191"/>
      <c r="AR143" s="191"/>
      <c r="AS143" s="191"/>
      <c r="AT143" s="191"/>
      <c r="AU143" s="191"/>
      <c r="AV143" s="191">
        <f t="shared" si="122"/>
        <v>25.01</v>
      </c>
      <c r="AW143" s="190">
        <f t="shared" si="121"/>
        <v>54595579.5</v>
      </c>
      <c r="AX143" s="190">
        <f t="shared" si="111"/>
        <v>61147049.040000007</v>
      </c>
      <c r="AY143" s="161" t="s">
        <v>203</v>
      </c>
      <c r="AZ143" s="158"/>
      <c r="BA143" s="158"/>
      <c r="BB143" s="155"/>
      <c r="BC143" s="155" t="s">
        <v>702</v>
      </c>
      <c r="BD143" s="155"/>
      <c r="BE143" s="155"/>
      <c r="BF143" s="155"/>
      <c r="BG143" s="161"/>
      <c r="BH143" s="161"/>
      <c r="BI143" s="161"/>
      <c r="BJ143" s="281"/>
      <c r="BK143" s="161">
        <v>14</v>
      </c>
      <c r="BL143" s="192" t="s">
        <v>703</v>
      </c>
    </row>
    <row r="144" spans="1:77" s="193" customFormat="1" ht="12.95" customHeight="1" x14ac:dyDescent="0.25">
      <c r="A144" s="155" t="s">
        <v>162</v>
      </c>
      <c r="B144" s="155">
        <v>210022792</v>
      </c>
      <c r="C144" s="183" t="s">
        <v>755</v>
      </c>
      <c r="D144" s="155"/>
      <c r="E144" s="155"/>
      <c r="F144" s="158" t="s">
        <v>690</v>
      </c>
      <c r="G144" s="204" t="s">
        <v>691</v>
      </c>
      <c r="H144" s="204" t="s">
        <v>692</v>
      </c>
      <c r="I144" s="161" t="s">
        <v>120</v>
      </c>
      <c r="J144" s="155" t="s">
        <v>693</v>
      </c>
      <c r="K144" s="155" t="s">
        <v>196</v>
      </c>
      <c r="L144" s="158" t="s">
        <v>76</v>
      </c>
      <c r="M144" s="186" t="s">
        <v>197</v>
      </c>
      <c r="N144" s="158" t="s">
        <v>365</v>
      </c>
      <c r="O144" s="155" t="s">
        <v>694</v>
      </c>
      <c r="P144" s="155" t="s">
        <v>125</v>
      </c>
      <c r="Q144" s="199" t="s">
        <v>122</v>
      </c>
      <c r="R144" s="158" t="s">
        <v>635</v>
      </c>
      <c r="S144" s="155" t="s">
        <v>201</v>
      </c>
      <c r="T144" s="158"/>
      <c r="U144" s="155" t="s">
        <v>695</v>
      </c>
      <c r="V144" s="158" t="s">
        <v>696</v>
      </c>
      <c r="W144" s="159">
        <v>30</v>
      </c>
      <c r="X144" s="159">
        <v>60</v>
      </c>
      <c r="Y144" s="159">
        <v>10</v>
      </c>
      <c r="Z144" s="155" t="s">
        <v>697</v>
      </c>
      <c r="AA144" s="161" t="s">
        <v>138</v>
      </c>
      <c r="AB144" s="191"/>
      <c r="AC144" s="191"/>
      <c r="AD144" s="191"/>
      <c r="AE144" s="191"/>
      <c r="AF144" s="191">
        <v>26.33</v>
      </c>
      <c r="AG144" s="191">
        <v>1984500</v>
      </c>
      <c r="AH144" s="191">
        <f t="shared" si="119"/>
        <v>52251885</v>
      </c>
      <c r="AI144" s="191">
        <f t="shared" si="107"/>
        <v>58522111.200000003</v>
      </c>
      <c r="AJ144" s="191">
        <v>26.33</v>
      </c>
      <c r="AK144" s="191">
        <v>1984500</v>
      </c>
      <c r="AL144" s="191">
        <f t="shared" si="120"/>
        <v>52251885</v>
      </c>
      <c r="AM144" s="191">
        <f t="shared" si="114"/>
        <v>58522111.200000003</v>
      </c>
      <c r="AN144" s="191"/>
      <c r="AO144" s="191"/>
      <c r="AP144" s="191"/>
      <c r="AQ144" s="191"/>
      <c r="AR144" s="191"/>
      <c r="AS144" s="191"/>
      <c r="AT144" s="191"/>
      <c r="AU144" s="191"/>
      <c r="AV144" s="191">
        <f t="shared" si="122"/>
        <v>52.66</v>
      </c>
      <c r="AW144" s="190">
        <v>0</v>
      </c>
      <c r="AX144" s="190">
        <f t="shared" si="111"/>
        <v>0</v>
      </c>
      <c r="AY144" s="161" t="s">
        <v>203</v>
      </c>
      <c r="AZ144" s="158"/>
      <c r="BA144" s="158"/>
      <c r="BB144" s="155"/>
      <c r="BC144" s="155" t="s">
        <v>704</v>
      </c>
      <c r="BD144" s="155"/>
      <c r="BE144" s="155"/>
      <c r="BF144" s="155"/>
      <c r="BG144" s="161"/>
      <c r="BH144" s="161"/>
      <c r="BI144" s="161"/>
      <c r="BJ144" s="33"/>
      <c r="BK144" s="4"/>
      <c r="BL144" s="192" t="s">
        <v>705</v>
      </c>
    </row>
    <row r="145" spans="1:64" s="193" customFormat="1" ht="12.95" customHeight="1" x14ac:dyDescent="0.25">
      <c r="A145" s="155" t="s">
        <v>162</v>
      </c>
      <c r="B145" s="155">
        <v>210022792</v>
      </c>
      <c r="C145" s="183" t="s">
        <v>831</v>
      </c>
      <c r="D145" s="155"/>
      <c r="E145" s="155"/>
      <c r="F145" s="158" t="s">
        <v>690</v>
      </c>
      <c r="G145" s="204" t="s">
        <v>691</v>
      </c>
      <c r="H145" s="204" t="s">
        <v>692</v>
      </c>
      <c r="I145" s="161" t="s">
        <v>120</v>
      </c>
      <c r="J145" s="155" t="s">
        <v>693</v>
      </c>
      <c r="K145" s="155" t="s">
        <v>196</v>
      </c>
      <c r="L145" s="158" t="s">
        <v>76</v>
      </c>
      <c r="M145" s="186" t="s">
        <v>197</v>
      </c>
      <c r="N145" s="158" t="s">
        <v>365</v>
      </c>
      <c r="O145" s="252" t="s">
        <v>816</v>
      </c>
      <c r="P145" s="155" t="s">
        <v>125</v>
      </c>
      <c r="Q145" s="199" t="s">
        <v>122</v>
      </c>
      <c r="R145" s="158" t="s">
        <v>635</v>
      </c>
      <c r="S145" s="155" t="s">
        <v>201</v>
      </c>
      <c r="T145" s="158"/>
      <c r="U145" s="155" t="s">
        <v>695</v>
      </c>
      <c r="V145" s="158" t="s">
        <v>696</v>
      </c>
      <c r="W145" s="159">
        <v>30</v>
      </c>
      <c r="X145" s="159">
        <v>60</v>
      </c>
      <c r="Y145" s="159">
        <v>10</v>
      </c>
      <c r="Z145" s="155" t="s">
        <v>697</v>
      </c>
      <c r="AA145" s="161" t="s">
        <v>138</v>
      </c>
      <c r="AB145" s="191"/>
      <c r="AC145" s="191"/>
      <c r="AD145" s="191"/>
      <c r="AE145" s="191"/>
      <c r="AF145" s="191">
        <v>26.33</v>
      </c>
      <c r="AG145" s="191">
        <v>1984500</v>
      </c>
      <c r="AH145" s="191">
        <f t="shared" si="119"/>
        <v>52251885</v>
      </c>
      <c r="AI145" s="191">
        <f t="shared" si="107"/>
        <v>58522111.200000003</v>
      </c>
      <c r="AJ145" s="191">
        <v>26.33</v>
      </c>
      <c r="AK145" s="191">
        <v>1984500</v>
      </c>
      <c r="AL145" s="191">
        <f t="shared" si="120"/>
        <v>52251885</v>
      </c>
      <c r="AM145" s="191">
        <f t="shared" si="114"/>
        <v>58522111.200000003</v>
      </c>
      <c r="AN145" s="191"/>
      <c r="AO145" s="191"/>
      <c r="AP145" s="191"/>
      <c r="AQ145" s="191"/>
      <c r="AR145" s="191"/>
      <c r="AS145" s="191"/>
      <c r="AT145" s="191"/>
      <c r="AU145" s="191"/>
      <c r="AV145" s="191">
        <f t="shared" si="122"/>
        <v>52.66</v>
      </c>
      <c r="AW145" s="190">
        <f t="shared" si="121"/>
        <v>104503770</v>
      </c>
      <c r="AX145" s="190">
        <f t="shared" si="111"/>
        <v>117044222.40000001</v>
      </c>
      <c r="AY145" s="161" t="s">
        <v>203</v>
      </c>
      <c r="AZ145" s="158"/>
      <c r="BA145" s="158"/>
      <c r="BB145" s="155"/>
      <c r="BC145" s="155" t="s">
        <v>704</v>
      </c>
      <c r="BD145" s="155"/>
      <c r="BE145" s="155"/>
      <c r="BF145" s="155"/>
      <c r="BG145" s="161"/>
      <c r="BH145" s="161"/>
      <c r="BI145" s="161"/>
      <c r="BJ145" s="281"/>
      <c r="BK145" s="161">
        <v>14</v>
      </c>
      <c r="BL145" s="192" t="s">
        <v>705</v>
      </c>
    </row>
    <row r="146" spans="1:64" s="193" customFormat="1" ht="12.95" customHeight="1" x14ac:dyDescent="0.25">
      <c r="A146" s="155" t="s">
        <v>162</v>
      </c>
      <c r="B146" s="155">
        <v>210024667</v>
      </c>
      <c r="C146" s="183" t="s">
        <v>756</v>
      </c>
      <c r="D146" s="155"/>
      <c r="E146" s="155"/>
      <c r="F146" s="158" t="s">
        <v>690</v>
      </c>
      <c r="G146" s="204" t="s">
        <v>691</v>
      </c>
      <c r="H146" s="204" t="s">
        <v>692</v>
      </c>
      <c r="I146" s="161" t="s">
        <v>120</v>
      </c>
      <c r="J146" s="155" t="s">
        <v>693</v>
      </c>
      <c r="K146" s="155" t="s">
        <v>196</v>
      </c>
      <c r="L146" s="158" t="s">
        <v>76</v>
      </c>
      <c r="M146" s="186" t="s">
        <v>197</v>
      </c>
      <c r="N146" s="158" t="s">
        <v>365</v>
      </c>
      <c r="O146" s="155" t="s">
        <v>694</v>
      </c>
      <c r="P146" s="155" t="s">
        <v>125</v>
      </c>
      <c r="Q146" s="199" t="s">
        <v>122</v>
      </c>
      <c r="R146" s="158" t="s">
        <v>635</v>
      </c>
      <c r="S146" s="155" t="s">
        <v>201</v>
      </c>
      <c r="T146" s="158"/>
      <c r="U146" s="155" t="s">
        <v>695</v>
      </c>
      <c r="V146" s="158" t="s">
        <v>696</v>
      </c>
      <c r="W146" s="159">
        <v>30</v>
      </c>
      <c r="X146" s="159">
        <v>60</v>
      </c>
      <c r="Y146" s="159">
        <v>10</v>
      </c>
      <c r="Z146" s="155" t="s">
        <v>697</v>
      </c>
      <c r="AA146" s="161" t="s">
        <v>138</v>
      </c>
      <c r="AB146" s="191"/>
      <c r="AC146" s="191"/>
      <c r="AD146" s="191"/>
      <c r="AE146" s="191"/>
      <c r="AF146" s="191">
        <v>7</v>
      </c>
      <c r="AG146" s="191">
        <v>2310000</v>
      </c>
      <c r="AH146" s="191">
        <f t="shared" si="119"/>
        <v>16170000</v>
      </c>
      <c r="AI146" s="191">
        <f t="shared" si="107"/>
        <v>18110400</v>
      </c>
      <c r="AJ146" s="191">
        <v>6.73</v>
      </c>
      <c r="AK146" s="191">
        <v>2310000</v>
      </c>
      <c r="AL146" s="191">
        <f t="shared" si="120"/>
        <v>15546300.000000002</v>
      </c>
      <c r="AM146" s="191">
        <f t="shared" si="114"/>
        <v>17411856.000000004</v>
      </c>
      <c r="AN146" s="191"/>
      <c r="AO146" s="191"/>
      <c r="AP146" s="191"/>
      <c r="AQ146" s="191"/>
      <c r="AR146" s="191"/>
      <c r="AS146" s="191"/>
      <c r="AT146" s="191"/>
      <c r="AU146" s="191"/>
      <c r="AV146" s="191">
        <f t="shared" si="122"/>
        <v>13.73</v>
      </c>
      <c r="AW146" s="190">
        <v>0</v>
      </c>
      <c r="AX146" s="190">
        <f t="shared" si="111"/>
        <v>0</v>
      </c>
      <c r="AY146" s="161" t="s">
        <v>203</v>
      </c>
      <c r="AZ146" s="158"/>
      <c r="BA146" s="158"/>
      <c r="BB146" s="155"/>
      <c r="BC146" s="155" t="s">
        <v>706</v>
      </c>
      <c r="BD146" s="155"/>
      <c r="BE146" s="155"/>
      <c r="BF146" s="155"/>
      <c r="BG146" s="161"/>
      <c r="BH146" s="161"/>
      <c r="BI146" s="161"/>
      <c r="BJ146" s="33"/>
      <c r="BK146" s="4"/>
      <c r="BL146" s="192" t="s">
        <v>707</v>
      </c>
    </row>
    <row r="147" spans="1:64" s="193" customFormat="1" ht="12.95" customHeight="1" x14ac:dyDescent="0.25">
      <c r="A147" s="155" t="s">
        <v>162</v>
      </c>
      <c r="B147" s="155">
        <v>210024667</v>
      </c>
      <c r="C147" s="183" t="s">
        <v>832</v>
      </c>
      <c r="D147" s="155"/>
      <c r="E147" s="155"/>
      <c r="F147" s="158" t="s">
        <v>690</v>
      </c>
      <c r="G147" s="204" t="s">
        <v>691</v>
      </c>
      <c r="H147" s="204" t="s">
        <v>692</v>
      </c>
      <c r="I147" s="161" t="s">
        <v>120</v>
      </c>
      <c r="J147" s="155" t="s">
        <v>693</v>
      </c>
      <c r="K147" s="155" t="s">
        <v>196</v>
      </c>
      <c r="L147" s="158" t="s">
        <v>76</v>
      </c>
      <c r="M147" s="186" t="s">
        <v>197</v>
      </c>
      <c r="N147" s="158" t="s">
        <v>365</v>
      </c>
      <c r="O147" s="252" t="s">
        <v>816</v>
      </c>
      <c r="P147" s="155" t="s">
        <v>125</v>
      </c>
      <c r="Q147" s="199" t="s">
        <v>122</v>
      </c>
      <c r="R147" s="158" t="s">
        <v>635</v>
      </c>
      <c r="S147" s="155" t="s">
        <v>201</v>
      </c>
      <c r="T147" s="158"/>
      <c r="U147" s="155" t="s">
        <v>695</v>
      </c>
      <c r="V147" s="158" t="s">
        <v>696</v>
      </c>
      <c r="W147" s="159">
        <v>30</v>
      </c>
      <c r="X147" s="159">
        <v>60</v>
      </c>
      <c r="Y147" s="159">
        <v>10</v>
      </c>
      <c r="Z147" s="155" t="s">
        <v>697</v>
      </c>
      <c r="AA147" s="161" t="s">
        <v>138</v>
      </c>
      <c r="AB147" s="191"/>
      <c r="AC147" s="191"/>
      <c r="AD147" s="191"/>
      <c r="AE147" s="191"/>
      <c r="AF147" s="191">
        <v>7</v>
      </c>
      <c r="AG147" s="191">
        <v>2310000</v>
      </c>
      <c r="AH147" s="191">
        <f t="shared" si="119"/>
        <v>16170000</v>
      </c>
      <c r="AI147" s="191">
        <f t="shared" si="107"/>
        <v>18110400</v>
      </c>
      <c r="AJ147" s="191">
        <v>6.73</v>
      </c>
      <c r="AK147" s="191">
        <v>2310000</v>
      </c>
      <c r="AL147" s="191">
        <f t="shared" si="120"/>
        <v>15546300.000000002</v>
      </c>
      <c r="AM147" s="191">
        <f t="shared" si="114"/>
        <v>17411856.000000004</v>
      </c>
      <c r="AN147" s="191"/>
      <c r="AO147" s="191"/>
      <c r="AP147" s="191"/>
      <c r="AQ147" s="191"/>
      <c r="AR147" s="191"/>
      <c r="AS147" s="191"/>
      <c r="AT147" s="191"/>
      <c r="AU147" s="191"/>
      <c r="AV147" s="191">
        <f t="shared" si="122"/>
        <v>13.73</v>
      </c>
      <c r="AW147" s="190">
        <f t="shared" si="121"/>
        <v>31716300</v>
      </c>
      <c r="AX147" s="190">
        <f t="shared" si="111"/>
        <v>35522256</v>
      </c>
      <c r="AY147" s="161" t="s">
        <v>203</v>
      </c>
      <c r="AZ147" s="158"/>
      <c r="BA147" s="158"/>
      <c r="BB147" s="155"/>
      <c r="BC147" s="155" t="s">
        <v>706</v>
      </c>
      <c r="BD147" s="155"/>
      <c r="BE147" s="155"/>
      <c r="BF147" s="155"/>
      <c r="BG147" s="161"/>
      <c r="BH147" s="161"/>
      <c r="BI147" s="161"/>
      <c r="BJ147" s="281"/>
      <c r="BK147" s="161">
        <v>14</v>
      </c>
      <c r="BL147" s="192" t="s">
        <v>707</v>
      </c>
    </row>
    <row r="148" spans="1:64" s="193" customFormat="1" ht="12.95" customHeight="1" x14ac:dyDescent="0.25">
      <c r="A148" s="155" t="s">
        <v>162</v>
      </c>
      <c r="B148" s="155">
        <v>210029197</v>
      </c>
      <c r="C148" s="183" t="s">
        <v>757</v>
      </c>
      <c r="D148" s="155"/>
      <c r="E148" s="155"/>
      <c r="F148" s="158" t="s">
        <v>690</v>
      </c>
      <c r="G148" s="204" t="s">
        <v>691</v>
      </c>
      <c r="H148" s="204" t="s">
        <v>692</v>
      </c>
      <c r="I148" s="161" t="s">
        <v>120</v>
      </c>
      <c r="J148" s="155" t="s">
        <v>693</v>
      </c>
      <c r="K148" s="155" t="s">
        <v>196</v>
      </c>
      <c r="L148" s="158" t="s">
        <v>76</v>
      </c>
      <c r="M148" s="186" t="s">
        <v>197</v>
      </c>
      <c r="N148" s="158" t="s">
        <v>365</v>
      </c>
      <c r="O148" s="155" t="s">
        <v>694</v>
      </c>
      <c r="P148" s="155" t="s">
        <v>125</v>
      </c>
      <c r="Q148" s="199" t="s">
        <v>122</v>
      </c>
      <c r="R148" s="158" t="s">
        <v>635</v>
      </c>
      <c r="S148" s="155" t="s">
        <v>201</v>
      </c>
      <c r="T148" s="158"/>
      <c r="U148" s="155" t="s">
        <v>695</v>
      </c>
      <c r="V148" s="158" t="s">
        <v>696</v>
      </c>
      <c r="W148" s="159">
        <v>30</v>
      </c>
      <c r="X148" s="159">
        <v>60</v>
      </c>
      <c r="Y148" s="159">
        <v>10</v>
      </c>
      <c r="Z148" s="155" t="s">
        <v>697</v>
      </c>
      <c r="AA148" s="161" t="s">
        <v>138</v>
      </c>
      <c r="AB148" s="191"/>
      <c r="AC148" s="191"/>
      <c r="AD148" s="191"/>
      <c r="AE148" s="191"/>
      <c r="AF148" s="191">
        <v>48.58</v>
      </c>
      <c r="AG148" s="191">
        <v>2100000</v>
      </c>
      <c r="AH148" s="191">
        <f t="shared" si="119"/>
        <v>102018000</v>
      </c>
      <c r="AI148" s="191">
        <f t="shared" si="107"/>
        <v>114260160.00000001</v>
      </c>
      <c r="AJ148" s="191">
        <v>48.97</v>
      </c>
      <c r="AK148" s="191">
        <v>2100000</v>
      </c>
      <c r="AL148" s="191">
        <f t="shared" si="120"/>
        <v>102837000</v>
      </c>
      <c r="AM148" s="191">
        <f t="shared" si="114"/>
        <v>115177440.00000001</v>
      </c>
      <c r="AN148" s="191"/>
      <c r="AO148" s="191"/>
      <c r="AP148" s="191"/>
      <c r="AQ148" s="191"/>
      <c r="AR148" s="191"/>
      <c r="AS148" s="191"/>
      <c r="AT148" s="191"/>
      <c r="AU148" s="191"/>
      <c r="AV148" s="191">
        <f t="shared" si="122"/>
        <v>97.55</v>
      </c>
      <c r="AW148" s="190">
        <v>0</v>
      </c>
      <c r="AX148" s="190">
        <f t="shared" si="111"/>
        <v>0</v>
      </c>
      <c r="AY148" s="161" t="s">
        <v>203</v>
      </c>
      <c r="AZ148" s="158"/>
      <c r="BA148" s="158"/>
      <c r="BB148" s="155"/>
      <c r="BC148" s="155" t="s">
        <v>708</v>
      </c>
      <c r="BD148" s="155"/>
      <c r="BE148" s="155"/>
      <c r="BF148" s="155"/>
      <c r="BG148" s="161"/>
      <c r="BH148" s="161"/>
      <c r="BI148" s="161"/>
      <c r="BJ148" s="33"/>
      <c r="BK148" s="4"/>
      <c r="BL148" s="192" t="s">
        <v>709</v>
      </c>
    </row>
    <row r="149" spans="1:64" s="193" customFormat="1" ht="12.95" customHeight="1" x14ac:dyDescent="0.25">
      <c r="A149" s="155" t="s">
        <v>162</v>
      </c>
      <c r="B149" s="155">
        <v>210029197</v>
      </c>
      <c r="C149" s="183" t="s">
        <v>833</v>
      </c>
      <c r="D149" s="155"/>
      <c r="E149" s="155"/>
      <c r="F149" s="158" t="s">
        <v>690</v>
      </c>
      <c r="G149" s="204" t="s">
        <v>691</v>
      </c>
      <c r="H149" s="204" t="s">
        <v>692</v>
      </c>
      <c r="I149" s="161" t="s">
        <v>120</v>
      </c>
      <c r="J149" s="155" t="s">
        <v>693</v>
      </c>
      <c r="K149" s="155" t="s">
        <v>196</v>
      </c>
      <c r="L149" s="158" t="s">
        <v>76</v>
      </c>
      <c r="M149" s="186" t="s">
        <v>197</v>
      </c>
      <c r="N149" s="158" t="s">
        <v>365</v>
      </c>
      <c r="O149" s="252" t="s">
        <v>816</v>
      </c>
      <c r="P149" s="155" t="s">
        <v>125</v>
      </c>
      <c r="Q149" s="199" t="s">
        <v>122</v>
      </c>
      <c r="R149" s="158" t="s">
        <v>635</v>
      </c>
      <c r="S149" s="155" t="s">
        <v>201</v>
      </c>
      <c r="T149" s="158"/>
      <c r="U149" s="155" t="s">
        <v>695</v>
      </c>
      <c r="V149" s="158" t="s">
        <v>696</v>
      </c>
      <c r="W149" s="159">
        <v>30</v>
      </c>
      <c r="X149" s="159">
        <v>60</v>
      </c>
      <c r="Y149" s="159">
        <v>10</v>
      </c>
      <c r="Z149" s="155" t="s">
        <v>697</v>
      </c>
      <c r="AA149" s="161" t="s">
        <v>138</v>
      </c>
      <c r="AB149" s="191"/>
      <c r="AC149" s="191"/>
      <c r="AD149" s="191"/>
      <c r="AE149" s="191"/>
      <c r="AF149" s="191">
        <v>48.58</v>
      </c>
      <c r="AG149" s="191">
        <v>2100000</v>
      </c>
      <c r="AH149" s="191">
        <f t="shared" si="119"/>
        <v>102018000</v>
      </c>
      <c r="AI149" s="191">
        <f t="shared" si="107"/>
        <v>114260160.00000001</v>
      </c>
      <c r="AJ149" s="191">
        <v>48.97</v>
      </c>
      <c r="AK149" s="191">
        <v>2100000</v>
      </c>
      <c r="AL149" s="191">
        <f t="shared" si="120"/>
        <v>102837000</v>
      </c>
      <c r="AM149" s="191">
        <f t="shared" si="114"/>
        <v>115177440.00000001</v>
      </c>
      <c r="AN149" s="191"/>
      <c r="AO149" s="191"/>
      <c r="AP149" s="191"/>
      <c r="AQ149" s="191"/>
      <c r="AR149" s="191"/>
      <c r="AS149" s="191"/>
      <c r="AT149" s="191"/>
      <c r="AU149" s="191"/>
      <c r="AV149" s="191">
        <f t="shared" si="122"/>
        <v>97.55</v>
      </c>
      <c r="AW149" s="190">
        <f t="shared" si="121"/>
        <v>204855000</v>
      </c>
      <c r="AX149" s="190">
        <f t="shared" si="111"/>
        <v>229437600.00000003</v>
      </c>
      <c r="AY149" s="161" t="s">
        <v>203</v>
      </c>
      <c r="AZ149" s="158"/>
      <c r="BA149" s="158"/>
      <c r="BB149" s="155"/>
      <c r="BC149" s="155" t="s">
        <v>708</v>
      </c>
      <c r="BD149" s="155"/>
      <c r="BE149" s="155"/>
      <c r="BF149" s="155"/>
      <c r="BG149" s="161"/>
      <c r="BH149" s="161"/>
      <c r="BI149" s="161"/>
      <c r="BJ149" s="281"/>
      <c r="BK149" s="161">
        <v>14</v>
      </c>
      <c r="BL149" s="192" t="s">
        <v>709</v>
      </c>
    </row>
    <row r="150" spans="1:64" s="193" customFormat="1" ht="12.95" customHeight="1" x14ac:dyDescent="0.25">
      <c r="A150" s="155" t="s">
        <v>162</v>
      </c>
      <c r="B150" s="155">
        <v>210029387</v>
      </c>
      <c r="C150" s="183" t="s">
        <v>758</v>
      </c>
      <c r="D150" s="155"/>
      <c r="E150" s="155"/>
      <c r="F150" s="158" t="s">
        <v>690</v>
      </c>
      <c r="G150" s="204" t="s">
        <v>691</v>
      </c>
      <c r="H150" s="204" t="s">
        <v>692</v>
      </c>
      <c r="I150" s="161" t="s">
        <v>120</v>
      </c>
      <c r="J150" s="155" t="s">
        <v>693</v>
      </c>
      <c r="K150" s="155" t="s">
        <v>196</v>
      </c>
      <c r="L150" s="158" t="s">
        <v>76</v>
      </c>
      <c r="M150" s="186" t="s">
        <v>197</v>
      </c>
      <c r="N150" s="158" t="s">
        <v>365</v>
      </c>
      <c r="O150" s="155" t="s">
        <v>694</v>
      </c>
      <c r="P150" s="155" t="s">
        <v>125</v>
      </c>
      <c r="Q150" s="199" t="s">
        <v>122</v>
      </c>
      <c r="R150" s="158" t="s">
        <v>635</v>
      </c>
      <c r="S150" s="155" t="s">
        <v>201</v>
      </c>
      <c r="T150" s="158"/>
      <c r="U150" s="155" t="s">
        <v>695</v>
      </c>
      <c r="V150" s="158" t="s">
        <v>696</v>
      </c>
      <c r="W150" s="159">
        <v>30</v>
      </c>
      <c r="X150" s="159">
        <v>60</v>
      </c>
      <c r="Y150" s="159">
        <v>10</v>
      </c>
      <c r="Z150" s="155" t="s">
        <v>697</v>
      </c>
      <c r="AA150" s="161" t="s">
        <v>138</v>
      </c>
      <c r="AB150" s="191"/>
      <c r="AC150" s="191"/>
      <c r="AD150" s="191"/>
      <c r="AE150" s="191"/>
      <c r="AF150" s="191">
        <v>33.520000000000003</v>
      </c>
      <c r="AG150" s="191">
        <v>2100000</v>
      </c>
      <c r="AH150" s="191">
        <f t="shared" si="119"/>
        <v>70392000</v>
      </c>
      <c r="AI150" s="191">
        <f t="shared" si="107"/>
        <v>78839040.000000015</v>
      </c>
      <c r="AJ150" s="191">
        <v>35.43</v>
      </c>
      <c r="AK150" s="191">
        <v>2100000</v>
      </c>
      <c r="AL150" s="191">
        <f t="shared" si="120"/>
        <v>74403000</v>
      </c>
      <c r="AM150" s="191">
        <f t="shared" si="114"/>
        <v>83331360.000000015</v>
      </c>
      <c r="AN150" s="191"/>
      <c r="AO150" s="191"/>
      <c r="AP150" s="191"/>
      <c r="AQ150" s="191"/>
      <c r="AR150" s="191"/>
      <c r="AS150" s="191"/>
      <c r="AT150" s="191"/>
      <c r="AU150" s="191"/>
      <c r="AV150" s="191">
        <f t="shared" si="122"/>
        <v>68.95</v>
      </c>
      <c r="AW150" s="190">
        <v>0</v>
      </c>
      <c r="AX150" s="190">
        <f t="shared" si="111"/>
        <v>0</v>
      </c>
      <c r="AY150" s="161" t="s">
        <v>203</v>
      </c>
      <c r="AZ150" s="158"/>
      <c r="BA150" s="158"/>
      <c r="BB150" s="155"/>
      <c r="BC150" s="155" t="s">
        <v>710</v>
      </c>
      <c r="BD150" s="155"/>
      <c r="BE150" s="155"/>
      <c r="BF150" s="155"/>
      <c r="BG150" s="161"/>
      <c r="BH150" s="161"/>
      <c r="BI150" s="161"/>
      <c r="BJ150" s="33"/>
      <c r="BK150" s="4"/>
      <c r="BL150" s="192" t="s">
        <v>711</v>
      </c>
    </row>
    <row r="151" spans="1:64" s="193" customFormat="1" ht="12.95" customHeight="1" x14ac:dyDescent="0.25">
      <c r="A151" s="155" t="s">
        <v>162</v>
      </c>
      <c r="B151" s="155">
        <v>210029387</v>
      </c>
      <c r="C151" s="183" t="s">
        <v>834</v>
      </c>
      <c r="D151" s="155"/>
      <c r="E151" s="155"/>
      <c r="F151" s="158" t="s">
        <v>690</v>
      </c>
      <c r="G151" s="204" t="s">
        <v>691</v>
      </c>
      <c r="H151" s="204" t="s">
        <v>692</v>
      </c>
      <c r="I151" s="161" t="s">
        <v>120</v>
      </c>
      <c r="J151" s="155" t="s">
        <v>693</v>
      </c>
      <c r="K151" s="155" t="s">
        <v>196</v>
      </c>
      <c r="L151" s="158" t="s">
        <v>76</v>
      </c>
      <c r="M151" s="186" t="s">
        <v>197</v>
      </c>
      <c r="N151" s="158" t="s">
        <v>365</v>
      </c>
      <c r="O151" s="252" t="s">
        <v>816</v>
      </c>
      <c r="P151" s="155" t="s">
        <v>125</v>
      </c>
      <c r="Q151" s="199" t="s">
        <v>122</v>
      </c>
      <c r="R151" s="158" t="s">
        <v>635</v>
      </c>
      <c r="S151" s="155" t="s">
        <v>201</v>
      </c>
      <c r="T151" s="158"/>
      <c r="U151" s="155" t="s">
        <v>695</v>
      </c>
      <c r="V151" s="158" t="s">
        <v>696</v>
      </c>
      <c r="W151" s="159">
        <v>30</v>
      </c>
      <c r="X151" s="159">
        <v>60</v>
      </c>
      <c r="Y151" s="159">
        <v>10</v>
      </c>
      <c r="Z151" s="155" t="s">
        <v>697</v>
      </c>
      <c r="AA151" s="161" t="s">
        <v>138</v>
      </c>
      <c r="AB151" s="191"/>
      <c r="AC151" s="191"/>
      <c r="AD151" s="191"/>
      <c r="AE151" s="191"/>
      <c r="AF151" s="191">
        <v>33.520000000000003</v>
      </c>
      <c r="AG151" s="191">
        <v>2100000</v>
      </c>
      <c r="AH151" s="191">
        <f t="shared" si="119"/>
        <v>70392000</v>
      </c>
      <c r="AI151" s="191">
        <f t="shared" si="107"/>
        <v>78839040.000000015</v>
      </c>
      <c r="AJ151" s="191">
        <v>35.43</v>
      </c>
      <c r="AK151" s="191">
        <v>2100000</v>
      </c>
      <c r="AL151" s="191">
        <f t="shared" si="120"/>
        <v>74403000</v>
      </c>
      <c r="AM151" s="191">
        <f t="shared" si="114"/>
        <v>83331360.000000015</v>
      </c>
      <c r="AN151" s="191"/>
      <c r="AO151" s="191"/>
      <c r="AP151" s="191"/>
      <c r="AQ151" s="191"/>
      <c r="AR151" s="191"/>
      <c r="AS151" s="191"/>
      <c r="AT151" s="191"/>
      <c r="AU151" s="191"/>
      <c r="AV151" s="191">
        <f t="shared" si="122"/>
        <v>68.95</v>
      </c>
      <c r="AW151" s="190">
        <f t="shared" si="121"/>
        <v>144795000</v>
      </c>
      <c r="AX151" s="190">
        <f t="shared" si="111"/>
        <v>162170400.00000003</v>
      </c>
      <c r="AY151" s="161" t="s">
        <v>203</v>
      </c>
      <c r="AZ151" s="158"/>
      <c r="BA151" s="158"/>
      <c r="BB151" s="155"/>
      <c r="BC151" s="155" t="s">
        <v>710</v>
      </c>
      <c r="BD151" s="155"/>
      <c r="BE151" s="155"/>
      <c r="BF151" s="155"/>
      <c r="BG151" s="161"/>
      <c r="BH151" s="161"/>
      <c r="BI151" s="161"/>
      <c r="BJ151" s="281"/>
      <c r="BK151" s="161">
        <v>14</v>
      </c>
      <c r="BL151" s="192" t="s">
        <v>711</v>
      </c>
    </row>
    <row r="152" spans="1:64" s="193" customFormat="1" ht="12.95" customHeight="1" x14ac:dyDescent="0.25">
      <c r="A152" s="155" t="s">
        <v>162</v>
      </c>
      <c r="B152" s="155">
        <v>210033758</v>
      </c>
      <c r="C152" s="183" t="s">
        <v>759</v>
      </c>
      <c r="D152" s="155"/>
      <c r="E152" s="155"/>
      <c r="F152" s="158" t="s">
        <v>690</v>
      </c>
      <c r="G152" s="204" t="s">
        <v>691</v>
      </c>
      <c r="H152" s="204" t="s">
        <v>692</v>
      </c>
      <c r="I152" s="161" t="s">
        <v>120</v>
      </c>
      <c r="J152" s="155" t="s">
        <v>693</v>
      </c>
      <c r="K152" s="155" t="s">
        <v>196</v>
      </c>
      <c r="L152" s="158" t="s">
        <v>76</v>
      </c>
      <c r="M152" s="186" t="s">
        <v>197</v>
      </c>
      <c r="N152" s="158" t="s">
        <v>365</v>
      </c>
      <c r="O152" s="155" t="s">
        <v>694</v>
      </c>
      <c r="P152" s="155" t="s">
        <v>125</v>
      </c>
      <c r="Q152" s="199" t="s">
        <v>122</v>
      </c>
      <c r="R152" s="158" t="s">
        <v>635</v>
      </c>
      <c r="S152" s="155" t="s">
        <v>201</v>
      </c>
      <c r="T152" s="158"/>
      <c r="U152" s="155" t="s">
        <v>695</v>
      </c>
      <c r="V152" s="158" t="s">
        <v>696</v>
      </c>
      <c r="W152" s="159">
        <v>30</v>
      </c>
      <c r="X152" s="159">
        <v>60</v>
      </c>
      <c r="Y152" s="159">
        <v>10</v>
      </c>
      <c r="Z152" s="155" t="s">
        <v>697</v>
      </c>
      <c r="AA152" s="161" t="s">
        <v>138</v>
      </c>
      <c r="AB152" s="191"/>
      <c r="AC152" s="191"/>
      <c r="AD152" s="191"/>
      <c r="AE152" s="191"/>
      <c r="AF152" s="191">
        <v>38.630000000000003</v>
      </c>
      <c r="AG152" s="191">
        <v>1764000</v>
      </c>
      <c r="AH152" s="191">
        <f t="shared" si="119"/>
        <v>68143320</v>
      </c>
      <c r="AI152" s="191">
        <f t="shared" si="107"/>
        <v>76320518.400000006</v>
      </c>
      <c r="AJ152" s="191">
        <v>38</v>
      </c>
      <c r="AK152" s="191">
        <v>1764000</v>
      </c>
      <c r="AL152" s="191">
        <f t="shared" si="120"/>
        <v>67032000</v>
      </c>
      <c r="AM152" s="191">
        <f t="shared" si="114"/>
        <v>75075840</v>
      </c>
      <c r="AN152" s="191"/>
      <c r="AO152" s="191"/>
      <c r="AP152" s="191"/>
      <c r="AQ152" s="191"/>
      <c r="AR152" s="191"/>
      <c r="AS152" s="191"/>
      <c r="AT152" s="191"/>
      <c r="AU152" s="191"/>
      <c r="AV152" s="191">
        <f t="shared" si="122"/>
        <v>76.63</v>
      </c>
      <c r="AW152" s="190">
        <v>0</v>
      </c>
      <c r="AX152" s="190">
        <f t="shared" si="111"/>
        <v>0</v>
      </c>
      <c r="AY152" s="161" t="s">
        <v>203</v>
      </c>
      <c r="AZ152" s="158"/>
      <c r="BA152" s="158"/>
      <c r="BB152" s="155"/>
      <c r="BC152" s="155" t="s">
        <v>712</v>
      </c>
      <c r="BD152" s="155"/>
      <c r="BE152" s="155"/>
      <c r="BF152" s="155"/>
      <c r="BG152" s="161"/>
      <c r="BH152" s="161"/>
      <c r="BI152" s="161"/>
      <c r="BJ152" s="33"/>
      <c r="BK152" s="4"/>
      <c r="BL152" s="192" t="s">
        <v>713</v>
      </c>
    </row>
    <row r="153" spans="1:64" s="193" customFormat="1" ht="12.95" customHeight="1" x14ac:dyDescent="0.25">
      <c r="A153" s="155" t="s">
        <v>162</v>
      </c>
      <c r="B153" s="155">
        <v>210033758</v>
      </c>
      <c r="C153" s="183" t="s">
        <v>835</v>
      </c>
      <c r="D153" s="155"/>
      <c r="E153" s="155"/>
      <c r="F153" s="158" t="s">
        <v>690</v>
      </c>
      <c r="G153" s="204" t="s">
        <v>691</v>
      </c>
      <c r="H153" s="204" t="s">
        <v>692</v>
      </c>
      <c r="I153" s="161" t="s">
        <v>120</v>
      </c>
      <c r="J153" s="155" t="s">
        <v>693</v>
      </c>
      <c r="K153" s="155" t="s">
        <v>196</v>
      </c>
      <c r="L153" s="158" t="s">
        <v>76</v>
      </c>
      <c r="M153" s="186" t="s">
        <v>197</v>
      </c>
      <c r="N153" s="158" t="s">
        <v>365</v>
      </c>
      <c r="O153" s="252" t="s">
        <v>816</v>
      </c>
      <c r="P153" s="155" t="s">
        <v>125</v>
      </c>
      <c r="Q153" s="199" t="s">
        <v>122</v>
      </c>
      <c r="R153" s="158" t="s">
        <v>635</v>
      </c>
      <c r="S153" s="155" t="s">
        <v>201</v>
      </c>
      <c r="T153" s="158"/>
      <c r="U153" s="155" t="s">
        <v>695</v>
      </c>
      <c r="V153" s="158" t="s">
        <v>696</v>
      </c>
      <c r="W153" s="159">
        <v>30</v>
      </c>
      <c r="X153" s="159">
        <v>60</v>
      </c>
      <c r="Y153" s="159">
        <v>10</v>
      </c>
      <c r="Z153" s="155" t="s">
        <v>697</v>
      </c>
      <c r="AA153" s="161" t="s">
        <v>138</v>
      </c>
      <c r="AB153" s="191"/>
      <c r="AC153" s="191"/>
      <c r="AD153" s="191"/>
      <c r="AE153" s="191"/>
      <c r="AF153" s="191">
        <v>38.630000000000003</v>
      </c>
      <c r="AG153" s="191">
        <v>1764000</v>
      </c>
      <c r="AH153" s="191">
        <f t="shared" si="119"/>
        <v>68143320</v>
      </c>
      <c r="AI153" s="191">
        <f t="shared" si="107"/>
        <v>76320518.400000006</v>
      </c>
      <c r="AJ153" s="191">
        <v>38</v>
      </c>
      <c r="AK153" s="191">
        <v>1764000</v>
      </c>
      <c r="AL153" s="191">
        <f t="shared" si="120"/>
        <v>67032000</v>
      </c>
      <c r="AM153" s="191">
        <f t="shared" si="114"/>
        <v>75075840</v>
      </c>
      <c r="AN153" s="191"/>
      <c r="AO153" s="191"/>
      <c r="AP153" s="191"/>
      <c r="AQ153" s="191"/>
      <c r="AR153" s="191"/>
      <c r="AS153" s="191"/>
      <c r="AT153" s="191"/>
      <c r="AU153" s="191"/>
      <c r="AV153" s="191">
        <f t="shared" si="122"/>
        <v>76.63</v>
      </c>
      <c r="AW153" s="190">
        <f t="shared" si="121"/>
        <v>135175320</v>
      </c>
      <c r="AX153" s="190">
        <f t="shared" si="111"/>
        <v>151396358.40000001</v>
      </c>
      <c r="AY153" s="161" t="s">
        <v>203</v>
      </c>
      <c r="AZ153" s="158"/>
      <c r="BA153" s="158"/>
      <c r="BB153" s="155"/>
      <c r="BC153" s="155" t="s">
        <v>712</v>
      </c>
      <c r="BD153" s="155"/>
      <c r="BE153" s="155"/>
      <c r="BF153" s="155"/>
      <c r="BG153" s="161"/>
      <c r="BH153" s="161"/>
      <c r="BI153" s="161"/>
      <c r="BJ153" s="281"/>
      <c r="BK153" s="161">
        <v>14</v>
      </c>
      <c r="BL153" s="192" t="s">
        <v>713</v>
      </c>
    </row>
    <row r="154" spans="1:64" s="193" customFormat="1" ht="12.95" customHeight="1" x14ac:dyDescent="0.25">
      <c r="A154" s="155" t="s">
        <v>162</v>
      </c>
      <c r="B154" s="155">
        <v>210033952</v>
      </c>
      <c r="C154" s="183" t="s">
        <v>760</v>
      </c>
      <c r="D154" s="155"/>
      <c r="E154" s="155"/>
      <c r="F154" s="158" t="s">
        <v>690</v>
      </c>
      <c r="G154" s="204" t="s">
        <v>691</v>
      </c>
      <c r="H154" s="204" t="s">
        <v>692</v>
      </c>
      <c r="I154" s="161" t="s">
        <v>120</v>
      </c>
      <c r="J154" s="155" t="s">
        <v>693</v>
      </c>
      <c r="K154" s="155" t="s">
        <v>196</v>
      </c>
      <c r="L154" s="158" t="s">
        <v>76</v>
      </c>
      <c r="M154" s="186" t="s">
        <v>197</v>
      </c>
      <c r="N154" s="158" t="s">
        <v>365</v>
      </c>
      <c r="O154" s="155" t="s">
        <v>694</v>
      </c>
      <c r="P154" s="155" t="s">
        <v>125</v>
      </c>
      <c r="Q154" s="199" t="s">
        <v>122</v>
      </c>
      <c r="R154" s="158" t="s">
        <v>635</v>
      </c>
      <c r="S154" s="155" t="s">
        <v>201</v>
      </c>
      <c r="T154" s="158"/>
      <c r="U154" s="155" t="s">
        <v>695</v>
      </c>
      <c r="V154" s="158" t="s">
        <v>696</v>
      </c>
      <c r="W154" s="159">
        <v>30</v>
      </c>
      <c r="X154" s="159">
        <v>60</v>
      </c>
      <c r="Y154" s="159">
        <v>10</v>
      </c>
      <c r="Z154" s="155" t="s">
        <v>697</v>
      </c>
      <c r="AA154" s="161" t="s">
        <v>138</v>
      </c>
      <c r="AB154" s="191"/>
      <c r="AC154" s="191"/>
      <c r="AD154" s="191"/>
      <c r="AE154" s="191"/>
      <c r="AF154" s="191">
        <v>25.72</v>
      </c>
      <c r="AG154" s="191">
        <v>2079000</v>
      </c>
      <c r="AH154" s="191">
        <f t="shared" si="119"/>
        <v>53471880</v>
      </c>
      <c r="AI154" s="191">
        <f t="shared" si="107"/>
        <v>59888505.600000009</v>
      </c>
      <c r="AJ154" s="191">
        <v>25</v>
      </c>
      <c r="AK154" s="191">
        <v>2079000</v>
      </c>
      <c r="AL154" s="191">
        <f t="shared" si="120"/>
        <v>51975000</v>
      </c>
      <c r="AM154" s="191">
        <f t="shared" si="114"/>
        <v>58212000.000000007</v>
      </c>
      <c r="AN154" s="191"/>
      <c r="AO154" s="191"/>
      <c r="AP154" s="191"/>
      <c r="AQ154" s="191"/>
      <c r="AR154" s="191"/>
      <c r="AS154" s="191"/>
      <c r="AT154" s="191"/>
      <c r="AU154" s="191"/>
      <c r="AV154" s="191">
        <f t="shared" si="122"/>
        <v>50.72</v>
      </c>
      <c r="AW154" s="190">
        <v>0</v>
      </c>
      <c r="AX154" s="190">
        <f t="shared" si="111"/>
        <v>0</v>
      </c>
      <c r="AY154" s="161" t="s">
        <v>203</v>
      </c>
      <c r="AZ154" s="158"/>
      <c r="BA154" s="158"/>
      <c r="BB154" s="155"/>
      <c r="BC154" s="155" t="s">
        <v>714</v>
      </c>
      <c r="BD154" s="155"/>
      <c r="BE154" s="155"/>
      <c r="BF154" s="155"/>
      <c r="BG154" s="161"/>
      <c r="BH154" s="161"/>
      <c r="BI154" s="161"/>
      <c r="BJ154" s="33"/>
      <c r="BK154" s="4"/>
      <c r="BL154" s="192" t="s">
        <v>715</v>
      </c>
    </row>
    <row r="155" spans="1:64" s="193" customFormat="1" ht="12.95" customHeight="1" x14ac:dyDescent="0.25">
      <c r="A155" s="155" t="s">
        <v>162</v>
      </c>
      <c r="B155" s="155">
        <v>210033952</v>
      </c>
      <c r="C155" s="183" t="s">
        <v>836</v>
      </c>
      <c r="D155" s="155"/>
      <c r="E155" s="155"/>
      <c r="F155" s="158" t="s">
        <v>690</v>
      </c>
      <c r="G155" s="204" t="s">
        <v>691</v>
      </c>
      <c r="H155" s="204" t="s">
        <v>692</v>
      </c>
      <c r="I155" s="161" t="s">
        <v>120</v>
      </c>
      <c r="J155" s="155" t="s">
        <v>693</v>
      </c>
      <c r="K155" s="155" t="s">
        <v>196</v>
      </c>
      <c r="L155" s="158" t="s">
        <v>76</v>
      </c>
      <c r="M155" s="186" t="s">
        <v>197</v>
      </c>
      <c r="N155" s="158" t="s">
        <v>365</v>
      </c>
      <c r="O155" s="252" t="s">
        <v>816</v>
      </c>
      <c r="P155" s="155" t="s">
        <v>125</v>
      </c>
      <c r="Q155" s="199" t="s">
        <v>122</v>
      </c>
      <c r="R155" s="158" t="s">
        <v>635</v>
      </c>
      <c r="S155" s="155" t="s">
        <v>201</v>
      </c>
      <c r="T155" s="158"/>
      <c r="U155" s="155" t="s">
        <v>695</v>
      </c>
      <c r="V155" s="158" t="s">
        <v>696</v>
      </c>
      <c r="W155" s="159">
        <v>30</v>
      </c>
      <c r="X155" s="159">
        <v>60</v>
      </c>
      <c r="Y155" s="159">
        <v>10</v>
      </c>
      <c r="Z155" s="155" t="s">
        <v>697</v>
      </c>
      <c r="AA155" s="161" t="s">
        <v>138</v>
      </c>
      <c r="AB155" s="191"/>
      <c r="AC155" s="191"/>
      <c r="AD155" s="191"/>
      <c r="AE155" s="191"/>
      <c r="AF155" s="191">
        <v>25.72</v>
      </c>
      <c r="AG155" s="191">
        <v>2079000</v>
      </c>
      <c r="AH155" s="191">
        <f t="shared" si="119"/>
        <v>53471880</v>
      </c>
      <c r="AI155" s="191">
        <f t="shared" si="107"/>
        <v>59888505.600000009</v>
      </c>
      <c r="AJ155" s="191">
        <v>25</v>
      </c>
      <c r="AK155" s="191">
        <v>2079000</v>
      </c>
      <c r="AL155" s="191">
        <f t="shared" si="120"/>
        <v>51975000</v>
      </c>
      <c r="AM155" s="191">
        <f t="shared" si="114"/>
        <v>58212000.000000007</v>
      </c>
      <c r="AN155" s="191"/>
      <c r="AO155" s="191"/>
      <c r="AP155" s="191"/>
      <c r="AQ155" s="191"/>
      <c r="AR155" s="191"/>
      <c r="AS155" s="191"/>
      <c r="AT155" s="191"/>
      <c r="AU155" s="191"/>
      <c r="AV155" s="191">
        <f t="shared" si="122"/>
        <v>50.72</v>
      </c>
      <c r="AW155" s="190">
        <f t="shared" si="121"/>
        <v>105446880</v>
      </c>
      <c r="AX155" s="190">
        <f t="shared" si="111"/>
        <v>118100505.60000001</v>
      </c>
      <c r="AY155" s="161" t="s">
        <v>203</v>
      </c>
      <c r="AZ155" s="158"/>
      <c r="BA155" s="158"/>
      <c r="BB155" s="155"/>
      <c r="BC155" s="155" t="s">
        <v>714</v>
      </c>
      <c r="BD155" s="155"/>
      <c r="BE155" s="155"/>
      <c r="BF155" s="155"/>
      <c r="BG155" s="161"/>
      <c r="BH155" s="161"/>
      <c r="BI155" s="161"/>
      <c r="BJ155" s="281"/>
      <c r="BK155" s="161">
        <v>14</v>
      </c>
      <c r="BL155" s="192" t="s">
        <v>715</v>
      </c>
    </row>
    <row r="156" spans="1:64" ht="12.95" customHeight="1" x14ac:dyDescent="0.25">
      <c r="A156" s="138"/>
      <c r="B156" s="138"/>
      <c r="C156" s="140"/>
      <c r="D156" s="138"/>
      <c r="E156" s="46" t="s">
        <v>110</v>
      </c>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41"/>
      <c r="AE156" s="141"/>
      <c r="AF156" s="141"/>
      <c r="AG156" s="141"/>
      <c r="AH156" s="141"/>
      <c r="AI156" s="141"/>
      <c r="AJ156" s="141"/>
      <c r="AK156" s="141"/>
      <c r="AL156" s="141"/>
      <c r="AM156" s="141"/>
      <c r="AN156" s="141"/>
      <c r="AO156" s="141"/>
      <c r="AP156" s="141"/>
      <c r="AQ156" s="141"/>
      <c r="AR156" s="141"/>
      <c r="AS156" s="141"/>
      <c r="AT156" s="141"/>
      <c r="AU156" s="141"/>
      <c r="AV156" s="128"/>
      <c r="AW156" s="128">
        <f>SUM(AW19:AW155)</f>
        <v>2026232097.1873</v>
      </c>
      <c r="AX156" s="128">
        <f>SUM(AX19:AX155)</f>
        <v>2269379948.8497763</v>
      </c>
      <c r="AY156" s="138"/>
      <c r="AZ156" s="138"/>
      <c r="BA156" s="138"/>
      <c r="BB156" s="138"/>
      <c r="BC156" s="138"/>
      <c r="BD156" s="138"/>
      <c r="BE156" s="138"/>
      <c r="BF156" s="138"/>
      <c r="BG156" s="138"/>
      <c r="BH156" s="138"/>
      <c r="BI156" s="138"/>
      <c r="BJ156" s="144"/>
      <c r="BK156" s="138"/>
    </row>
    <row r="157" spans="1:64" ht="12.95" customHeight="1" x14ac:dyDescent="0.25">
      <c r="A157" s="138"/>
      <c r="B157" s="138"/>
      <c r="C157" s="138"/>
      <c r="D157" s="138"/>
      <c r="E157" s="46" t="s">
        <v>111</v>
      </c>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41"/>
      <c r="AE157" s="141"/>
      <c r="AF157" s="141"/>
      <c r="AG157" s="141"/>
      <c r="AH157" s="141"/>
      <c r="AI157" s="141"/>
      <c r="AJ157" s="141"/>
      <c r="AK157" s="141"/>
      <c r="AL157" s="141"/>
      <c r="AM157" s="141"/>
      <c r="AN157" s="141"/>
      <c r="AO157" s="141"/>
      <c r="AP157" s="141"/>
      <c r="AQ157" s="141"/>
      <c r="AR157" s="141"/>
      <c r="AS157" s="141"/>
      <c r="AT157" s="141"/>
      <c r="AU157" s="141"/>
      <c r="AV157" s="128"/>
      <c r="AW157" s="128"/>
      <c r="AX157" s="128"/>
      <c r="AY157" s="138"/>
      <c r="AZ157" s="138"/>
      <c r="BA157" s="138"/>
      <c r="BB157" s="138"/>
      <c r="BC157" s="138"/>
      <c r="BD157" s="138"/>
      <c r="BE157" s="138"/>
      <c r="BF157" s="138"/>
      <c r="BG157" s="138"/>
      <c r="BH157" s="138"/>
      <c r="BI157" s="138"/>
      <c r="BJ157" s="144"/>
      <c r="BK157" s="138"/>
    </row>
    <row r="158" spans="1:64" s="16" customFormat="1" ht="12.95" customHeight="1" x14ac:dyDescent="0.25">
      <c r="A158" s="15" t="s">
        <v>217</v>
      </c>
      <c r="B158" s="15" t="s">
        <v>218</v>
      </c>
      <c r="C158" s="179" t="s">
        <v>219</v>
      </c>
      <c r="D158" s="4"/>
      <c r="E158" s="4" t="s">
        <v>220</v>
      </c>
      <c r="F158" s="23" t="s">
        <v>221</v>
      </c>
      <c r="G158" s="23" t="s">
        <v>222</v>
      </c>
      <c r="H158" s="23" t="s">
        <v>223</v>
      </c>
      <c r="I158" s="24" t="s">
        <v>120</v>
      </c>
      <c r="J158" s="24"/>
      <c r="K158" s="24"/>
      <c r="L158" s="23">
        <v>40</v>
      </c>
      <c r="M158" s="5" t="s">
        <v>122</v>
      </c>
      <c r="N158" s="5" t="s">
        <v>224</v>
      </c>
      <c r="O158" s="5" t="s">
        <v>199</v>
      </c>
      <c r="P158" s="24" t="s">
        <v>125</v>
      </c>
      <c r="Q158" s="25">
        <v>230000000</v>
      </c>
      <c r="R158" s="26" t="s">
        <v>225</v>
      </c>
      <c r="S158" s="26"/>
      <c r="T158" s="24"/>
      <c r="U158" s="5" t="s">
        <v>126</v>
      </c>
      <c r="V158" s="24" t="s">
        <v>226</v>
      </c>
      <c r="W158" s="24">
        <v>30</v>
      </c>
      <c r="X158" s="24" t="s">
        <v>106</v>
      </c>
      <c r="Y158" s="24">
        <v>10</v>
      </c>
      <c r="Z158" s="41"/>
      <c r="AA158" s="5" t="s">
        <v>138</v>
      </c>
      <c r="AB158" s="27"/>
      <c r="AC158" s="27"/>
      <c r="AD158" s="27">
        <v>582500000</v>
      </c>
      <c r="AE158" s="27">
        <v>652400000.00000012</v>
      </c>
      <c r="AF158" s="27"/>
      <c r="AG158" s="27"/>
      <c r="AH158" s="27">
        <v>364124686</v>
      </c>
      <c r="AI158" s="27">
        <v>407819648.32000005</v>
      </c>
      <c r="AJ158" s="20">
        <v>0</v>
      </c>
      <c r="AK158" s="20">
        <v>0</v>
      </c>
      <c r="AL158" s="20">
        <v>0</v>
      </c>
      <c r="AM158" s="20">
        <v>0</v>
      </c>
      <c r="AN158" s="20">
        <v>0</v>
      </c>
      <c r="AO158" s="20">
        <v>0</v>
      </c>
      <c r="AP158" s="20">
        <v>0</v>
      </c>
      <c r="AQ158" s="20">
        <v>0</v>
      </c>
      <c r="AR158" s="20">
        <v>0</v>
      </c>
      <c r="AS158" s="20">
        <v>0</v>
      </c>
      <c r="AT158" s="20">
        <v>0</v>
      </c>
      <c r="AU158" s="20">
        <v>0</v>
      </c>
      <c r="AV158" s="43"/>
      <c r="AW158" s="43">
        <v>0</v>
      </c>
      <c r="AX158" s="43">
        <f>AW158*1.12</f>
        <v>0</v>
      </c>
      <c r="AY158" s="1" t="s">
        <v>129</v>
      </c>
      <c r="AZ158" s="1" t="s">
        <v>227</v>
      </c>
      <c r="BA158" s="1" t="s">
        <v>228</v>
      </c>
      <c r="BB158" s="5"/>
      <c r="BC158" s="5"/>
      <c r="BD158" s="5"/>
      <c r="BE158" s="5"/>
      <c r="BF158" s="5"/>
      <c r="BG158" s="5"/>
      <c r="BH158" s="5"/>
      <c r="BI158" s="5"/>
      <c r="BJ158" s="172"/>
      <c r="BK158" s="15"/>
      <c r="BL158" s="170"/>
    </row>
    <row r="159" spans="1:64" s="16" customFormat="1" ht="12.95" customHeight="1" x14ac:dyDescent="0.25">
      <c r="A159" s="15" t="s">
        <v>217</v>
      </c>
      <c r="B159" s="15" t="s">
        <v>218</v>
      </c>
      <c r="C159" s="179" t="s">
        <v>372</v>
      </c>
      <c r="D159" s="4"/>
      <c r="E159" s="4" t="s">
        <v>220</v>
      </c>
      <c r="F159" s="23" t="s">
        <v>221</v>
      </c>
      <c r="G159" s="23" t="s">
        <v>222</v>
      </c>
      <c r="H159" s="23" t="s">
        <v>223</v>
      </c>
      <c r="I159" s="24" t="s">
        <v>120</v>
      </c>
      <c r="J159" s="24"/>
      <c r="K159" s="24"/>
      <c r="L159" s="23">
        <v>40</v>
      </c>
      <c r="M159" s="5" t="s">
        <v>122</v>
      </c>
      <c r="N159" s="5" t="s">
        <v>224</v>
      </c>
      <c r="O159" s="1" t="s">
        <v>126</v>
      </c>
      <c r="P159" s="24" t="s">
        <v>125</v>
      </c>
      <c r="Q159" s="25">
        <v>230000000</v>
      </c>
      <c r="R159" s="26" t="s">
        <v>225</v>
      </c>
      <c r="S159" s="26"/>
      <c r="T159" s="24" t="s">
        <v>226</v>
      </c>
      <c r="U159" s="5"/>
      <c r="V159" s="15"/>
      <c r="W159" s="24">
        <v>30</v>
      </c>
      <c r="X159" s="24" t="s">
        <v>106</v>
      </c>
      <c r="Y159" s="24">
        <v>10</v>
      </c>
      <c r="Z159" s="41"/>
      <c r="AA159" s="5" t="s">
        <v>138</v>
      </c>
      <c r="AB159" s="27"/>
      <c r="AC159" s="27"/>
      <c r="AD159" s="27">
        <v>582500000</v>
      </c>
      <c r="AE159" s="42">
        <f t="shared" ref="AE159:AE163" si="123">AD159*1.12</f>
        <v>652400000.00000012</v>
      </c>
      <c r="AF159" s="27"/>
      <c r="AG159" s="27"/>
      <c r="AH159" s="27">
        <v>364124686</v>
      </c>
      <c r="AI159" s="42">
        <f t="shared" ref="AI159:AI163" si="124">AH159*1.12</f>
        <v>407819648.32000005</v>
      </c>
      <c r="AJ159" s="43">
        <v>0</v>
      </c>
      <c r="AK159" s="43">
        <v>0</v>
      </c>
      <c r="AL159" s="43">
        <v>0</v>
      </c>
      <c r="AM159" s="44">
        <f t="shared" ref="AM159" si="125">AL159*1.12</f>
        <v>0</v>
      </c>
      <c r="AN159" s="43">
        <v>0</v>
      </c>
      <c r="AO159" s="43">
        <v>0</v>
      </c>
      <c r="AP159" s="43">
        <v>0</v>
      </c>
      <c r="AQ159" s="44">
        <f t="shared" ref="AQ159" si="126">AP159*1.12</f>
        <v>0</v>
      </c>
      <c r="AR159" s="43">
        <v>0</v>
      </c>
      <c r="AS159" s="43">
        <v>0</v>
      </c>
      <c r="AT159" s="43">
        <v>0</v>
      </c>
      <c r="AU159" s="44">
        <f t="shared" ref="AU159" si="127">AT159*1.12</f>
        <v>0</v>
      </c>
      <c r="AV159" s="45"/>
      <c r="AW159" s="43">
        <v>0</v>
      </c>
      <c r="AX159" s="43">
        <f>AW159*1.12</f>
        <v>0</v>
      </c>
      <c r="AY159" s="1" t="s">
        <v>129</v>
      </c>
      <c r="AZ159" s="1" t="s">
        <v>227</v>
      </c>
      <c r="BA159" s="1" t="s">
        <v>228</v>
      </c>
      <c r="BB159" s="5"/>
      <c r="BC159" s="5"/>
      <c r="BD159" s="5"/>
      <c r="BE159" s="5"/>
      <c r="BF159" s="5"/>
      <c r="BG159" s="5"/>
      <c r="BH159" s="5"/>
      <c r="BI159" s="5"/>
      <c r="BJ159" s="172"/>
      <c r="BK159" s="15" t="s">
        <v>373</v>
      </c>
      <c r="BL159" s="170"/>
    </row>
    <row r="160" spans="1:64" s="16" customFormat="1" ht="12.95" customHeight="1" x14ac:dyDescent="0.25">
      <c r="A160" s="15" t="s">
        <v>217</v>
      </c>
      <c r="B160" s="15" t="s">
        <v>218</v>
      </c>
      <c r="C160" s="180" t="s">
        <v>517</v>
      </c>
      <c r="D160" s="4"/>
      <c r="E160" s="4" t="s">
        <v>220</v>
      </c>
      <c r="F160" s="23" t="s">
        <v>221</v>
      </c>
      <c r="G160" s="23" t="s">
        <v>222</v>
      </c>
      <c r="H160" s="23" t="s">
        <v>223</v>
      </c>
      <c r="I160" s="24" t="s">
        <v>120</v>
      </c>
      <c r="J160" s="24"/>
      <c r="K160" s="24"/>
      <c r="L160" s="23">
        <v>40</v>
      </c>
      <c r="M160" s="5" t="s">
        <v>122</v>
      </c>
      <c r="N160" s="5" t="s">
        <v>224</v>
      </c>
      <c r="O160" s="1" t="s">
        <v>166</v>
      </c>
      <c r="P160" s="24" t="s">
        <v>125</v>
      </c>
      <c r="Q160" s="25">
        <v>230000000</v>
      </c>
      <c r="R160" s="26" t="s">
        <v>225</v>
      </c>
      <c r="S160" s="26"/>
      <c r="T160" s="24" t="s">
        <v>226</v>
      </c>
      <c r="U160" s="5"/>
      <c r="V160" s="15"/>
      <c r="W160" s="24">
        <v>30</v>
      </c>
      <c r="X160" s="24" t="s">
        <v>106</v>
      </c>
      <c r="Y160" s="24">
        <v>10</v>
      </c>
      <c r="Z160" s="41"/>
      <c r="AA160" s="5" t="s">
        <v>138</v>
      </c>
      <c r="AB160" s="27"/>
      <c r="AC160" s="27"/>
      <c r="AD160" s="27">
        <v>582500000</v>
      </c>
      <c r="AE160" s="19">
        <f t="shared" si="123"/>
        <v>652400000.00000012</v>
      </c>
      <c r="AF160" s="27"/>
      <c r="AG160" s="27"/>
      <c r="AH160" s="27">
        <v>364124686</v>
      </c>
      <c r="AI160" s="19">
        <f t="shared" si="124"/>
        <v>407819648.32000005</v>
      </c>
      <c r="AJ160" s="43">
        <v>0</v>
      </c>
      <c r="AK160" s="43">
        <v>0</v>
      </c>
      <c r="AL160" s="43">
        <v>0</v>
      </c>
      <c r="AM160" s="19">
        <f>AL160*1.12</f>
        <v>0</v>
      </c>
      <c r="AN160" s="43">
        <v>0</v>
      </c>
      <c r="AO160" s="43">
        <v>0</v>
      </c>
      <c r="AP160" s="43">
        <v>0</v>
      </c>
      <c r="AQ160" s="19">
        <f>AP160*1.12</f>
        <v>0</v>
      </c>
      <c r="AR160" s="43">
        <v>0</v>
      </c>
      <c r="AS160" s="43">
        <v>0</v>
      </c>
      <c r="AT160" s="43">
        <v>0</v>
      </c>
      <c r="AU160" s="19">
        <f>AT160*1.12</f>
        <v>0</v>
      </c>
      <c r="AV160" s="43"/>
      <c r="AW160" s="43">
        <v>0</v>
      </c>
      <c r="AX160" s="43">
        <f>AW160*1.12</f>
        <v>0</v>
      </c>
      <c r="AY160" s="1" t="s">
        <v>129</v>
      </c>
      <c r="AZ160" s="1" t="s">
        <v>227</v>
      </c>
      <c r="BA160" s="1" t="s">
        <v>228</v>
      </c>
      <c r="BB160" s="5"/>
      <c r="BC160" s="5"/>
      <c r="BD160" s="5"/>
      <c r="BE160" s="5"/>
      <c r="BF160" s="5"/>
      <c r="BG160" s="5"/>
      <c r="BH160" s="5"/>
      <c r="BI160" s="5"/>
      <c r="BJ160" s="172"/>
      <c r="BK160" s="15">
        <v>14</v>
      </c>
      <c r="BL160" s="170"/>
    </row>
    <row r="161" spans="1:64" s="193" customFormat="1" ht="12.95" customHeight="1" x14ac:dyDescent="0.25">
      <c r="A161" s="4" t="s">
        <v>217</v>
      </c>
      <c r="B161" s="4" t="s">
        <v>218</v>
      </c>
      <c r="C161" s="4" t="s">
        <v>716</v>
      </c>
      <c r="D161" s="4"/>
      <c r="E161" s="4" t="s">
        <v>220</v>
      </c>
      <c r="F161" s="205" t="s">
        <v>221</v>
      </c>
      <c r="G161" s="205" t="s">
        <v>222</v>
      </c>
      <c r="H161" s="205" t="s">
        <v>223</v>
      </c>
      <c r="I161" s="24" t="s">
        <v>120</v>
      </c>
      <c r="J161" s="24"/>
      <c r="K161" s="24"/>
      <c r="L161" s="205">
        <v>40</v>
      </c>
      <c r="M161" s="5" t="s">
        <v>122</v>
      </c>
      <c r="N161" s="5" t="s">
        <v>224</v>
      </c>
      <c r="O161" s="1" t="s">
        <v>144</v>
      </c>
      <c r="P161" s="24" t="s">
        <v>125</v>
      </c>
      <c r="Q161" s="25">
        <v>230000000</v>
      </c>
      <c r="R161" s="26" t="s">
        <v>225</v>
      </c>
      <c r="S161" s="26"/>
      <c r="T161" s="24" t="s">
        <v>226</v>
      </c>
      <c r="U161" s="5"/>
      <c r="V161" s="4"/>
      <c r="W161" s="24">
        <v>30</v>
      </c>
      <c r="X161" s="24" t="s">
        <v>106</v>
      </c>
      <c r="Y161" s="24">
        <v>10</v>
      </c>
      <c r="Z161" s="41"/>
      <c r="AA161" s="5" t="s">
        <v>138</v>
      </c>
      <c r="AB161" s="74"/>
      <c r="AC161" s="74"/>
      <c r="AD161" s="74">
        <v>582500000</v>
      </c>
      <c r="AE161" s="74">
        <f t="shared" si="123"/>
        <v>652400000.00000012</v>
      </c>
      <c r="AF161" s="74"/>
      <c r="AG161" s="74"/>
      <c r="AH161" s="74">
        <v>364124686</v>
      </c>
      <c r="AI161" s="74">
        <f t="shared" si="124"/>
        <v>407819648.32000005</v>
      </c>
      <c r="AJ161" s="74"/>
      <c r="AK161" s="74"/>
      <c r="AL161" s="74"/>
      <c r="AM161" s="74"/>
      <c r="AN161" s="74"/>
      <c r="AO161" s="74"/>
      <c r="AP161" s="74"/>
      <c r="AQ161" s="74"/>
      <c r="AR161" s="74"/>
      <c r="AS161" s="74"/>
      <c r="AT161" s="74"/>
      <c r="AU161" s="74"/>
      <c r="AV161" s="74"/>
      <c r="AW161" s="44">
        <v>0</v>
      </c>
      <c r="AX161" s="44">
        <f t="shared" ref="AX161:AX183" si="128">AW161*1.12</f>
        <v>0</v>
      </c>
      <c r="AY161" s="1" t="s">
        <v>129</v>
      </c>
      <c r="AZ161" s="1" t="s">
        <v>227</v>
      </c>
      <c r="BA161" s="1" t="s">
        <v>228</v>
      </c>
      <c r="BB161" s="5"/>
      <c r="BC161" s="5"/>
      <c r="BD161" s="5"/>
      <c r="BE161" s="5"/>
      <c r="BF161" s="5"/>
      <c r="BG161" s="5"/>
      <c r="BH161" s="5"/>
      <c r="BI161" s="5"/>
      <c r="BJ161" s="172"/>
      <c r="BK161" s="4">
        <v>14</v>
      </c>
      <c r="BL161" s="192"/>
    </row>
    <row r="162" spans="1:64" s="193" customFormat="1" ht="12.95" customHeight="1" x14ac:dyDescent="0.25">
      <c r="A162" s="161" t="s">
        <v>217</v>
      </c>
      <c r="B162" s="161" t="s">
        <v>218</v>
      </c>
      <c r="C162" s="161" t="s">
        <v>771</v>
      </c>
      <c r="D162" s="161"/>
      <c r="E162" s="161" t="s">
        <v>220</v>
      </c>
      <c r="F162" s="184" t="s">
        <v>221</v>
      </c>
      <c r="G162" s="184" t="s">
        <v>222</v>
      </c>
      <c r="H162" s="184" t="s">
        <v>223</v>
      </c>
      <c r="I162" s="185" t="s">
        <v>120</v>
      </c>
      <c r="J162" s="185"/>
      <c r="K162" s="185"/>
      <c r="L162" s="184">
        <v>40</v>
      </c>
      <c r="M162" s="186" t="s">
        <v>122</v>
      </c>
      <c r="N162" s="186" t="s">
        <v>224</v>
      </c>
      <c r="O162" s="155" t="s">
        <v>398</v>
      </c>
      <c r="P162" s="185" t="s">
        <v>125</v>
      </c>
      <c r="Q162" s="187">
        <v>230000000</v>
      </c>
      <c r="R162" s="188" t="s">
        <v>225</v>
      </c>
      <c r="S162" s="188"/>
      <c r="T162" s="155" t="s">
        <v>146</v>
      </c>
      <c r="U162" s="186"/>
      <c r="V162" s="161"/>
      <c r="W162" s="185">
        <v>30</v>
      </c>
      <c r="X162" s="185" t="s">
        <v>106</v>
      </c>
      <c r="Y162" s="185">
        <v>10</v>
      </c>
      <c r="Z162" s="189"/>
      <c r="AA162" s="186" t="s">
        <v>138</v>
      </c>
      <c r="AB162" s="191"/>
      <c r="AC162" s="191"/>
      <c r="AD162" s="191">
        <v>582500000</v>
      </c>
      <c r="AE162" s="191">
        <f t="shared" si="123"/>
        <v>652400000.00000012</v>
      </c>
      <c r="AF162" s="191"/>
      <c r="AG162" s="191"/>
      <c r="AH162" s="191">
        <v>364124686</v>
      </c>
      <c r="AI162" s="191">
        <f t="shared" si="124"/>
        <v>407819648.32000005</v>
      </c>
      <c r="AJ162" s="191"/>
      <c r="AK162" s="191"/>
      <c r="AL162" s="191"/>
      <c r="AM162" s="191"/>
      <c r="AN162" s="191"/>
      <c r="AO162" s="191"/>
      <c r="AP162" s="191"/>
      <c r="AQ162" s="191"/>
      <c r="AR162" s="191"/>
      <c r="AS162" s="191"/>
      <c r="AT162" s="191"/>
      <c r="AU162" s="191"/>
      <c r="AV162" s="191"/>
      <c r="AW162" s="44">
        <v>0</v>
      </c>
      <c r="AX162" s="44">
        <f t="shared" si="128"/>
        <v>0</v>
      </c>
      <c r="AY162" s="155" t="s">
        <v>129</v>
      </c>
      <c r="AZ162" s="155" t="s">
        <v>227</v>
      </c>
      <c r="BA162" s="155" t="s">
        <v>228</v>
      </c>
      <c r="BB162" s="186"/>
      <c r="BC162" s="186"/>
      <c r="BD162" s="186"/>
      <c r="BE162" s="186"/>
      <c r="BF162" s="186"/>
      <c r="BG162" s="186"/>
      <c r="BH162" s="186"/>
      <c r="BI162" s="186"/>
      <c r="BJ162" s="172"/>
      <c r="BK162" s="4">
        <v>14.19</v>
      </c>
      <c r="BL162" s="192"/>
    </row>
    <row r="163" spans="1:64" s="165" customFormat="1" ht="12.95" customHeight="1" x14ac:dyDescent="0.25">
      <c r="A163" s="219" t="s">
        <v>217</v>
      </c>
      <c r="B163" s="219" t="s">
        <v>218</v>
      </c>
      <c r="C163" s="219" t="s">
        <v>821</v>
      </c>
      <c r="D163" s="219"/>
      <c r="E163" s="219" t="s">
        <v>220</v>
      </c>
      <c r="F163" s="226" t="s">
        <v>221</v>
      </c>
      <c r="G163" s="226" t="s">
        <v>222</v>
      </c>
      <c r="H163" s="226" t="s">
        <v>223</v>
      </c>
      <c r="I163" s="227" t="s">
        <v>120</v>
      </c>
      <c r="J163" s="227"/>
      <c r="K163" s="227"/>
      <c r="L163" s="226">
        <v>40</v>
      </c>
      <c r="M163" s="228" t="s">
        <v>122</v>
      </c>
      <c r="N163" s="228" t="s">
        <v>224</v>
      </c>
      <c r="O163" s="229" t="s">
        <v>694</v>
      </c>
      <c r="P163" s="227" t="s">
        <v>125</v>
      </c>
      <c r="Q163" s="230">
        <v>230000000</v>
      </c>
      <c r="R163" s="231" t="s">
        <v>225</v>
      </c>
      <c r="S163" s="231"/>
      <c r="T163" s="229" t="s">
        <v>146</v>
      </c>
      <c r="U163" s="228"/>
      <c r="V163" s="219"/>
      <c r="W163" s="227">
        <v>30</v>
      </c>
      <c r="X163" s="227" t="s">
        <v>106</v>
      </c>
      <c r="Y163" s="227">
        <v>10</v>
      </c>
      <c r="Z163" s="232"/>
      <c r="AA163" s="228" t="s">
        <v>138</v>
      </c>
      <c r="AB163" s="233"/>
      <c r="AC163" s="233"/>
      <c r="AD163" s="233">
        <v>582500000</v>
      </c>
      <c r="AE163" s="233">
        <f t="shared" si="123"/>
        <v>652400000.00000012</v>
      </c>
      <c r="AF163" s="233"/>
      <c r="AG163" s="233"/>
      <c r="AH163" s="233">
        <v>364124686</v>
      </c>
      <c r="AI163" s="233">
        <f t="shared" si="124"/>
        <v>407819648.32000005</v>
      </c>
      <c r="AJ163" s="233"/>
      <c r="AK163" s="233"/>
      <c r="AL163" s="233"/>
      <c r="AM163" s="233"/>
      <c r="AN163" s="233"/>
      <c r="AO163" s="233"/>
      <c r="AP163" s="233"/>
      <c r="AQ163" s="233"/>
      <c r="AR163" s="233"/>
      <c r="AS163" s="233"/>
      <c r="AT163" s="233"/>
      <c r="AU163" s="233"/>
      <c r="AV163" s="233"/>
      <c r="AW163" s="234">
        <f t="shared" ref="AW163" si="129">AD163+AH163+AL163+AP163+AT163</f>
        <v>946624686</v>
      </c>
      <c r="AX163" s="234">
        <f t="shared" si="128"/>
        <v>1060219648.3200001</v>
      </c>
      <c r="AY163" s="229" t="s">
        <v>129</v>
      </c>
      <c r="AZ163" s="229" t="s">
        <v>227</v>
      </c>
      <c r="BA163" s="229" t="s">
        <v>228</v>
      </c>
      <c r="BB163" s="228"/>
      <c r="BC163" s="228"/>
      <c r="BD163" s="228"/>
      <c r="BE163" s="228"/>
      <c r="BF163" s="228"/>
      <c r="BG163" s="228"/>
      <c r="BH163" s="228"/>
      <c r="BI163" s="228"/>
      <c r="BJ163" s="235"/>
      <c r="BK163" s="219">
        <v>14.19</v>
      </c>
      <c r="BL163" s="166"/>
    </row>
    <row r="164" spans="1:64" s="16" customFormat="1" ht="12.95" customHeight="1" x14ac:dyDescent="0.25">
      <c r="A164" s="15" t="s">
        <v>217</v>
      </c>
      <c r="B164" s="15" t="s">
        <v>218</v>
      </c>
      <c r="C164" s="179" t="s">
        <v>229</v>
      </c>
      <c r="D164" s="4"/>
      <c r="E164" s="4" t="s">
        <v>230</v>
      </c>
      <c r="F164" s="23" t="s">
        <v>221</v>
      </c>
      <c r="G164" s="23" t="s">
        <v>222</v>
      </c>
      <c r="H164" s="23" t="s">
        <v>223</v>
      </c>
      <c r="I164" s="24" t="s">
        <v>120</v>
      </c>
      <c r="J164" s="24"/>
      <c r="K164" s="24"/>
      <c r="L164" s="23">
        <v>40</v>
      </c>
      <c r="M164" s="5" t="s">
        <v>122</v>
      </c>
      <c r="N164" s="5" t="s">
        <v>224</v>
      </c>
      <c r="O164" s="5" t="s">
        <v>199</v>
      </c>
      <c r="P164" s="24" t="s">
        <v>125</v>
      </c>
      <c r="Q164" s="25">
        <v>230000000</v>
      </c>
      <c r="R164" s="26" t="s">
        <v>231</v>
      </c>
      <c r="S164" s="26"/>
      <c r="T164" s="24"/>
      <c r="U164" s="5" t="s">
        <v>126</v>
      </c>
      <c r="V164" s="24" t="s">
        <v>226</v>
      </c>
      <c r="W164" s="24">
        <v>30</v>
      </c>
      <c r="X164" s="24" t="s">
        <v>106</v>
      </c>
      <c r="Y164" s="24">
        <v>10</v>
      </c>
      <c r="Z164" s="41"/>
      <c r="AA164" s="5" t="s">
        <v>138</v>
      </c>
      <c r="AB164" s="27"/>
      <c r="AC164" s="27"/>
      <c r="AD164" s="27">
        <v>650000000</v>
      </c>
      <c r="AE164" s="27">
        <v>728000000.00000012</v>
      </c>
      <c r="AF164" s="27"/>
      <c r="AG164" s="27"/>
      <c r="AH164" s="27">
        <v>443584839</v>
      </c>
      <c r="AI164" s="27">
        <v>496815019.68000007</v>
      </c>
      <c r="AJ164" s="20">
        <v>0</v>
      </c>
      <c r="AK164" s="20">
        <v>0</v>
      </c>
      <c r="AL164" s="20">
        <v>0</v>
      </c>
      <c r="AM164" s="20">
        <v>0</v>
      </c>
      <c r="AN164" s="20">
        <v>0</v>
      </c>
      <c r="AO164" s="20">
        <v>0</v>
      </c>
      <c r="AP164" s="20">
        <v>0</v>
      </c>
      <c r="AQ164" s="20">
        <v>0</v>
      </c>
      <c r="AR164" s="20">
        <v>0</v>
      </c>
      <c r="AS164" s="20">
        <v>0</v>
      </c>
      <c r="AT164" s="20">
        <v>0</v>
      </c>
      <c r="AU164" s="20">
        <v>0</v>
      </c>
      <c r="AV164" s="45"/>
      <c r="AW164" s="43">
        <v>0</v>
      </c>
      <c r="AX164" s="43">
        <f t="shared" si="128"/>
        <v>0</v>
      </c>
      <c r="AY164" s="1" t="s">
        <v>129</v>
      </c>
      <c r="AZ164" s="1" t="s">
        <v>232</v>
      </c>
      <c r="BA164" s="1" t="s">
        <v>233</v>
      </c>
      <c r="BB164" s="5"/>
      <c r="BC164" s="5"/>
      <c r="BD164" s="5"/>
      <c r="BE164" s="5"/>
      <c r="BF164" s="5"/>
      <c r="BG164" s="5"/>
      <c r="BH164" s="5"/>
      <c r="BI164" s="5"/>
      <c r="BJ164" s="172"/>
      <c r="BK164" s="15"/>
      <c r="BL164" s="170"/>
    </row>
    <row r="165" spans="1:64" s="16" customFormat="1" ht="12.95" customHeight="1" x14ac:dyDescent="0.25">
      <c r="A165" s="15" t="s">
        <v>217</v>
      </c>
      <c r="B165" s="15" t="s">
        <v>218</v>
      </c>
      <c r="C165" s="179" t="s">
        <v>374</v>
      </c>
      <c r="D165" s="4"/>
      <c r="E165" s="4" t="s">
        <v>230</v>
      </c>
      <c r="F165" s="23" t="s">
        <v>221</v>
      </c>
      <c r="G165" s="23" t="s">
        <v>222</v>
      </c>
      <c r="H165" s="23" t="s">
        <v>223</v>
      </c>
      <c r="I165" s="24" t="s">
        <v>120</v>
      </c>
      <c r="J165" s="24"/>
      <c r="K165" s="24"/>
      <c r="L165" s="23">
        <v>40</v>
      </c>
      <c r="M165" s="5" t="s">
        <v>122</v>
      </c>
      <c r="N165" s="5" t="s">
        <v>224</v>
      </c>
      <c r="O165" s="1" t="s">
        <v>126</v>
      </c>
      <c r="P165" s="24" t="s">
        <v>125</v>
      </c>
      <c r="Q165" s="25">
        <v>230000000</v>
      </c>
      <c r="R165" s="26" t="s">
        <v>231</v>
      </c>
      <c r="S165" s="26"/>
      <c r="T165" s="24" t="s">
        <v>226</v>
      </c>
      <c r="U165" s="5"/>
      <c r="V165" s="15"/>
      <c r="W165" s="24">
        <v>30</v>
      </c>
      <c r="X165" s="24" t="s">
        <v>106</v>
      </c>
      <c r="Y165" s="24">
        <v>10</v>
      </c>
      <c r="Z165" s="41"/>
      <c r="AA165" s="5" t="s">
        <v>138</v>
      </c>
      <c r="AB165" s="27"/>
      <c r="AC165" s="27"/>
      <c r="AD165" s="27">
        <v>650000000</v>
      </c>
      <c r="AE165" s="42">
        <f t="shared" ref="AE165:AE168" si="130">AD165*1.12</f>
        <v>728000000.00000012</v>
      </c>
      <c r="AF165" s="27"/>
      <c r="AG165" s="27"/>
      <c r="AH165" s="27">
        <v>443584839</v>
      </c>
      <c r="AI165" s="42">
        <f t="shared" ref="AI165:AI168" si="131">AH165*1.12</f>
        <v>496815019.68000007</v>
      </c>
      <c r="AJ165" s="43">
        <v>0</v>
      </c>
      <c r="AK165" s="43">
        <v>0</v>
      </c>
      <c r="AL165" s="43">
        <v>0</v>
      </c>
      <c r="AM165" s="44">
        <f t="shared" ref="AM165" si="132">AL165*1.12</f>
        <v>0</v>
      </c>
      <c r="AN165" s="43">
        <v>0</v>
      </c>
      <c r="AO165" s="43">
        <v>0</v>
      </c>
      <c r="AP165" s="43">
        <v>0</v>
      </c>
      <c r="AQ165" s="44">
        <f t="shared" ref="AQ165" si="133">AP165*1.12</f>
        <v>0</v>
      </c>
      <c r="AR165" s="43">
        <v>0</v>
      </c>
      <c r="AS165" s="43">
        <v>0</v>
      </c>
      <c r="AT165" s="43">
        <v>0</v>
      </c>
      <c r="AU165" s="44">
        <f t="shared" ref="AU165" si="134">AT165*1.12</f>
        <v>0</v>
      </c>
      <c r="AV165" s="45"/>
      <c r="AW165" s="43">
        <v>0</v>
      </c>
      <c r="AX165" s="43">
        <f>AW165*1.12</f>
        <v>0</v>
      </c>
      <c r="AY165" s="1" t="s">
        <v>129</v>
      </c>
      <c r="AZ165" s="1" t="s">
        <v>232</v>
      </c>
      <c r="BA165" s="1" t="s">
        <v>233</v>
      </c>
      <c r="BB165" s="5"/>
      <c r="BC165" s="5"/>
      <c r="BD165" s="5"/>
      <c r="BE165" s="5"/>
      <c r="BF165" s="5"/>
      <c r="BG165" s="5"/>
      <c r="BH165" s="5"/>
      <c r="BI165" s="5"/>
      <c r="BJ165" s="172"/>
      <c r="BK165" s="15" t="s">
        <v>373</v>
      </c>
      <c r="BL165" s="170"/>
    </row>
    <row r="166" spans="1:64" s="16" customFormat="1" ht="12.95" customHeight="1" x14ac:dyDescent="0.25">
      <c r="A166" s="15" t="s">
        <v>217</v>
      </c>
      <c r="B166" s="15" t="s">
        <v>218</v>
      </c>
      <c r="C166" s="180" t="s">
        <v>518</v>
      </c>
      <c r="D166" s="4"/>
      <c r="E166" s="4" t="s">
        <v>230</v>
      </c>
      <c r="F166" s="23" t="s">
        <v>221</v>
      </c>
      <c r="G166" s="23" t="s">
        <v>222</v>
      </c>
      <c r="H166" s="23" t="s">
        <v>223</v>
      </c>
      <c r="I166" s="24" t="s">
        <v>120</v>
      </c>
      <c r="J166" s="24"/>
      <c r="K166" s="24"/>
      <c r="L166" s="23">
        <v>40</v>
      </c>
      <c r="M166" s="5" t="s">
        <v>122</v>
      </c>
      <c r="N166" s="5" t="s">
        <v>224</v>
      </c>
      <c r="O166" s="1" t="s">
        <v>166</v>
      </c>
      <c r="P166" s="24" t="s">
        <v>125</v>
      </c>
      <c r="Q166" s="25">
        <v>230000000</v>
      </c>
      <c r="R166" s="26" t="s">
        <v>231</v>
      </c>
      <c r="S166" s="26"/>
      <c r="T166" s="24" t="s">
        <v>226</v>
      </c>
      <c r="U166" s="5"/>
      <c r="V166" s="15"/>
      <c r="W166" s="24">
        <v>30</v>
      </c>
      <c r="X166" s="24" t="s">
        <v>106</v>
      </c>
      <c r="Y166" s="24">
        <v>10</v>
      </c>
      <c r="Z166" s="41"/>
      <c r="AA166" s="5" t="s">
        <v>138</v>
      </c>
      <c r="AB166" s="27"/>
      <c r="AC166" s="27"/>
      <c r="AD166" s="27">
        <v>650000000</v>
      </c>
      <c r="AE166" s="19">
        <f t="shared" si="130"/>
        <v>728000000.00000012</v>
      </c>
      <c r="AF166" s="27"/>
      <c r="AG166" s="27"/>
      <c r="AH166" s="27">
        <v>443584839</v>
      </c>
      <c r="AI166" s="19">
        <f t="shared" si="131"/>
        <v>496815019.68000007</v>
      </c>
      <c r="AJ166" s="43">
        <v>0</v>
      </c>
      <c r="AK166" s="43">
        <v>0</v>
      </c>
      <c r="AL166" s="43">
        <v>0</v>
      </c>
      <c r="AM166" s="44">
        <v>0</v>
      </c>
      <c r="AN166" s="43">
        <v>0</v>
      </c>
      <c r="AO166" s="43">
        <v>0</v>
      </c>
      <c r="AP166" s="43">
        <v>0</v>
      </c>
      <c r="AQ166" s="19">
        <f>AP166*1.12</f>
        <v>0</v>
      </c>
      <c r="AR166" s="43">
        <v>0</v>
      </c>
      <c r="AS166" s="43">
        <v>0</v>
      </c>
      <c r="AT166" s="43">
        <v>0</v>
      </c>
      <c r="AU166" s="19">
        <f>AT166*1.12</f>
        <v>0</v>
      </c>
      <c r="AV166" s="43"/>
      <c r="AW166" s="43">
        <v>0</v>
      </c>
      <c r="AX166" s="43">
        <f>AW166*1.12</f>
        <v>0</v>
      </c>
      <c r="AY166" s="1" t="s">
        <v>129</v>
      </c>
      <c r="AZ166" s="1" t="s">
        <v>232</v>
      </c>
      <c r="BA166" s="1" t="s">
        <v>233</v>
      </c>
      <c r="BB166" s="5"/>
      <c r="BC166" s="5"/>
      <c r="BD166" s="5"/>
      <c r="BE166" s="5"/>
      <c r="BF166" s="5"/>
      <c r="BG166" s="5"/>
      <c r="BH166" s="5"/>
      <c r="BI166" s="5"/>
      <c r="BJ166" s="172"/>
      <c r="BK166" s="15">
        <v>14</v>
      </c>
      <c r="BL166" s="170"/>
    </row>
    <row r="167" spans="1:64" s="193" customFormat="1" ht="12.95" customHeight="1" x14ac:dyDescent="0.25">
      <c r="A167" s="4" t="s">
        <v>217</v>
      </c>
      <c r="B167" s="4" t="s">
        <v>218</v>
      </c>
      <c r="C167" s="4" t="s">
        <v>717</v>
      </c>
      <c r="D167" s="4"/>
      <c r="E167" s="4" t="s">
        <v>230</v>
      </c>
      <c r="F167" s="205" t="s">
        <v>221</v>
      </c>
      <c r="G167" s="205" t="s">
        <v>222</v>
      </c>
      <c r="H167" s="205" t="s">
        <v>223</v>
      </c>
      <c r="I167" s="24" t="s">
        <v>120</v>
      </c>
      <c r="J167" s="24"/>
      <c r="K167" s="24"/>
      <c r="L167" s="205">
        <v>40</v>
      </c>
      <c r="M167" s="5" t="s">
        <v>122</v>
      </c>
      <c r="N167" s="5" t="s">
        <v>224</v>
      </c>
      <c r="O167" s="1" t="s">
        <v>144</v>
      </c>
      <c r="P167" s="24" t="s">
        <v>125</v>
      </c>
      <c r="Q167" s="25">
        <v>230000000</v>
      </c>
      <c r="R167" s="26" t="s">
        <v>231</v>
      </c>
      <c r="S167" s="26"/>
      <c r="T167" s="24" t="s">
        <v>226</v>
      </c>
      <c r="U167" s="5"/>
      <c r="V167" s="4"/>
      <c r="W167" s="24">
        <v>30</v>
      </c>
      <c r="X167" s="24" t="s">
        <v>106</v>
      </c>
      <c r="Y167" s="24">
        <v>10</v>
      </c>
      <c r="Z167" s="41"/>
      <c r="AA167" s="5" t="s">
        <v>138</v>
      </c>
      <c r="AB167" s="74"/>
      <c r="AC167" s="74"/>
      <c r="AD167" s="74">
        <v>650000000</v>
      </c>
      <c r="AE167" s="74">
        <f t="shared" si="130"/>
        <v>728000000.00000012</v>
      </c>
      <c r="AF167" s="74"/>
      <c r="AG167" s="74"/>
      <c r="AH167" s="74">
        <v>443584839</v>
      </c>
      <c r="AI167" s="74">
        <f t="shared" si="131"/>
        <v>496815019.68000007</v>
      </c>
      <c r="AJ167" s="74"/>
      <c r="AK167" s="74"/>
      <c r="AL167" s="74"/>
      <c r="AM167" s="74"/>
      <c r="AN167" s="74"/>
      <c r="AO167" s="74"/>
      <c r="AP167" s="74"/>
      <c r="AQ167" s="74"/>
      <c r="AR167" s="74"/>
      <c r="AS167" s="74"/>
      <c r="AT167" s="74"/>
      <c r="AU167" s="74"/>
      <c r="AV167" s="74"/>
      <c r="AW167" s="44">
        <v>0</v>
      </c>
      <c r="AX167" s="44">
        <f t="shared" si="128"/>
        <v>0</v>
      </c>
      <c r="AY167" s="1" t="s">
        <v>129</v>
      </c>
      <c r="AZ167" s="1" t="s">
        <v>232</v>
      </c>
      <c r="BA167" s="1" t="s">
        <v>233</v>
      </c>
      <c r="BB167" s="5"/>
      <c r="BC167" s="5"/>
      <c r="BD167" s="5"/>
      <c r="BE167" s="5"/>
      <c r="BF167" s="5"/>
      <c r="BG167" s="5"/>
      <c r="BH167" s="5"/>
      <c r="BI167" s="5"/>
      <c r="BJ167" s="172"/>
      <c r="BK167" s="4">
        <v>14</v>
      </c>
      <c r="BL167" s="192"/>
    </row>
    <row r="168" spans="1:64" s="193" customFormat="1" ht="12.95" customHeight="1" x14ac:dyDescent="0.25">
      <c r="A168" s="161" t="s">
        <v>217</v>
      </c>
      <c r="B168" s="161" t="s">
        <v>218</v>
      </c>
      <c r="C168" s="161" t="s">
        <v>772</v>
      </c>
      <c r="D168" s="161"/>
      <c r="E168" s="161" t="s">
        <v>230</v>
      </c>
      <c r="F168" s="184" t="s">
        <v>221</v>
      </c>
      <c r="G168" s="184" t="s">
        <v>222</v>
      </c>
      <c r="H168" s="184" t="s">
        <v>223</v>
      </c>
      <c r="I168" s="185" t="s">
        <v>120</v>
      </c>
      <c r="J168" s="185"/>
      <c r="K168" s="185"/>
      <c r="L168" s="184">
        <v>40</v>
      </c>
      <c r="M168" s="186" t="s">
        <v>122</v>
      </c>
      <c r="N168" s="186" t="s">
        <v>224</v>
      </c>
      <c r="O168" s="155" t="s">
        <v>398</v>
      </c>
      <c r="P168" s="185" t="s">
        <v>125</v>
      </c>
      <c r="Q168" s="187">
        <v>230000000</v>
      </c>
      <c r="R168" s="188" t="s">
        <v>231</v>
      </c>
      <c r="S168" s="188"/>
      <c r="T168" s="155" t="s">
        <v>146</v>
      </c>
      <c r="U168" s="186"/>
      <c r="V168" s="161"/>
      <c r="W168" s="185">
        <v>30</v>
      </c>
      <c r="X168" s="185" t="s">
        <v>106</v>
      </c>
      <c r="Y168" s="185">
        <v>10</v>
      </c>
      <c r="Z168" s="189"/>
      <c r="AA168" s="186" t="s">
        <v>138</v>
      </c>
      <c r="AB168" s="191"/>
      <c r="AC168" s="191"/>
      <c r="AD168" s="191">
        <v>650000000</v>
      </c>
      <c r="AE168" s="191">
        <f t="shared" si="130"/>
        <v>728000000.00000012</v>
      </c>
      <c r="AF168" s="191"/>
      <c r="AG168" s="191"/>
      <c r="AH168" s="191">
        <v>443584839</v>
      </c>
      <c r="AI168" s="191">
        <f t="shared" si="131"/>
        <v>496815019.68000007</v>
      </c>
      <c r="AJ168" s="191"/>
      <c r="AK168" s="191"/>
      <c r="AL168" s="191"/>
      <c r="AM168" s="191"/>
      <c r="AN168" s="191"/>
      <c r="AO168" s="191"/>
      <c r="AP168" s="191"/>
      <c r="AQ168" s="191"/>
      <c r="AR168" s="191"/>
      <c r="AS168" s="191"/>
      <c r="AT168" s="191"/>
      <c r="AU168" s="191"/>
      <c r="AV168" s="191"/>
      <c r="AW168" s="190">
        <f t="shared" ref="AW168" si="135">AD168+AH168+AL168+AP168+AT168</f>
        <v>1093584839</v>
      </c>
      <c r="AX168" s="190">
        <f t="shared" si="128"/>
        <v>1224815019.6800001</v>
      </c>
      <c r="AY168" s="155" t="s">
        <v>129</v>
      </c>
      <c r="AZ168" s="155" t="s">
        <v>232</v>
      </c>
      <c r="BA168" s="155" t="s">
        <v>233</v>
      </c>
      <c r="BB168" s="186"/>
      <c r="BC168" s="186"/>
      <c r="BD168" s="186"/>
      <c r="BE168" s="186"/>
      <c r="BF168" s="186"/>
      <c r="BG168" s="186"/>
      <c r="BH168" s="186"/>
      <c r="BI168" s="186"/>
      <c r="BJ168" s="172"/>
      <c r="BK168" s="4">
        <v>14.19</v>
      </c>
      <c r="BL168" s="192"/>
    </row>
    <row r="169" spans="1:64" s="32" customFormat="1" ht="12.95" customHeight="1" x14ac:dyDescent="0.25">
      <c r="A169" s="1" t="s">
        <v>150</v>
      </c>
      <c r="B169" s="6" t="s">
        <v>152</v>
      </c>
      <c r="C169" s="179" t="s">
        <v>230</v>
      </c>
      <c r="D169" s="1"/>
      <c r="E169" s="1"/>
      <c r="F169" s="9" t="s">
        <v>140</v>
      </c>
      <c r="G169" s="9" t="s">
        <v>141</v>
      </c>
      <c r="H169" s="9" t="s">
        <v>142</v>
      </c>
      <c r="I169" s="6" t="s">
        <v>143</v>
      </c>
      <c r="J169" s="6" t="s">
        <v>149</v>
      </c>
      <c r="K169" s="175"/>
      <c r="L169" s="12">
        <v>30</v>
      </c>
      <c r="M169" s="6" t="s">
        <v>122</v>
      </c>
      <c r="N169" s="6" t="s">
        <v>123</v>
      </c>
      <c r="O169" s="6" t="s">
        <v>144</v>
      </c>
      <c r="P169" s="6" t="s">
        <v>125</v>
      </c>
      <c r="Q169" s="6" t="s">
        <v>122</v>
      </c>
      <c r="R169" s="6" t="s">
        <v>145</v>
      </c>
      <c r="S169" s="6"/>
      <c r="T169" s="6" t="s">
        <v>146</v>
      </c>
      <c r="U169" s="6"/>
      <c r="V169" s="6"/>
      <c r="W169" s="17">
        <v>0</v>
      </c>
      <c r="X169" s="5">
        <v>100</v>
      </c>
      <c r="Y169" s="17">
        <v>0</v>
      </c>
      <c r="Z169" s="6"/>
      <c r="AA169" s="4" t="s">
        <v>138</v>
      </c>
      <c r="AB169" s="10"/>
      <c r="AC169" s="8">
        <v>72300000</v>
      </c>
      <c r="AD169" s="8">
        <v>72300000</v>
      </c>
      <c r="AE169" s="8">
        <f>AD169*1.12</f>
        <v>80976000.000000015</v>
      </c>
      <c r="AF169" s="8"/>
      <c r="AG169" s="8">
        <v>71500000</v>
      </c>
      <c r="AH169" s="8">
        <v>71500000</v>
      </c>
      <c r="AI169" s="8">
        <f>AH169*1.12</f>
        <v>80080000.000000015</v>
      </c>
      <c r="AJ169" s="10"/>
      <c r="AK169" s="11"/>
      <c r="AL169" s="11"/>
      <c r="AM169" s="11"/>
      <c r="AN169" s="11"/>
      <c r="AO169" s="11"/>
      <c r="AP169" s="11"/>
      <c r="AQ169" s="11"/>
      <c r="AR169" s="11"/>
      <c r="AS169" s="11"/>
      <c r="AT169" s="11"/>
      <c r="AU169" s="11"/>
      <c r="AV169" s="53"/>
      <c r="AW169" s="43">
        <v>0</v>
      </c>
      <c r="AX169" s="43">
        <f t="shared" si="128"/>
        <v>0</v>
      </c>
      <c r="AY169" s="13" t="s">
        <v>129</v>
      </c>
      <c r="AZ169" s="4" t="s">
        <v>147</v>
      </c>
      <c r="BA169" s="4" t="s">
        <v>148</v>
      </c>
      <c r="BB169" s="1"/>
      <c r="BC169" s="1"/>
      <c r="BD169" s="1"/>
      <c r="BE169" s="1"/>
      <c r="BF169" s="1"/>
      <c r="BG169" s="1"/>
      <c r="BH169" s="1"/>
      <c r="BI169" s="1"/>
      <c r="BJ169" s="29"/>
      <c r="BK169" s="15" t="s">
        <v>375</v>
      </c>
      <c r="BL169" s="169"/>
    </row>
    <row r="170" spans="1:64" s="16" customFormat="1" ht="12.95" customHeight="1" x14ac:dyDescent="0.25">
      <c r="A170" s="6" t="s">
        <v>151</v>
      </c>
      <c r="B170" s="6" t="s">
        <v>152</v>
      </c>
      <c r="C170" s="179" t="s">
        <v>220</v>
      </c>
      <c r="D170" s="1"/>
      <c r="E170" s="1"/>
      <c r="F170" s="15" t="s">
        <v>153</v>
      </c>
      <c r="G170" s="15" t="s">
        <v>154</v>
      </c>
      <c r="H170" s="28" t="s">
        <v>154</v>
      </c>
      <c r="I170" s="4" t="s">
        <v>120</v>
      </c>
      <c r="J170" s="15"/>
      <c r="K170" s="15"/>
      <c r="L170" s="4">
        <v>45</v>
      </c>
      <c r="M170" s="4">
        <v>230000000</v>
      </c>
      <c r="N170" s="2" t="s">
        <v>123</v>
      </c>
      <c r="O170" s="6" t="s">
        <v>126</v>
      </c>
      <c r="P170" s="1" t="s">
        <v>125</v>
      </c>
      <c r="Q170" s="4">
        <v>230000000</v>
      </c>
      <c r="R170" s="2" t="s">
        <v>187</v>
      </c>
      <c r="S170" s="15"/>
      <c r="T170" s="6" t="s">
        <v>127</v>
      </c>
      <c r="U170" s="29"/>
      <c r="V170" s="15"/>
      <c r="W170" s="17">
        <v>0</v>
      </c>
      <c r="X170" s="17">
        <v>90</v>
      </c>
      <c r="Y170" s="17">
        <v>10</v>
      </c>
      <c r="Z170" s="15"/>
      <c r="AA170" s="4" t="s">
        <v>138</v>
      </c>
      <c r="AB170" s="15"/>
      <c r="AC170" s="15"/>
      <c r="AD170" s="8">
        <v>46800000</v>
      </c>
      <c r="AE170" s="8">
        <v>52416000.000000015</v>
      </c>
      <c r="AF170" s="8">
        <v>0</v>
      </c>
      <c r="AG170" s="8">
        <v>0</v>
      </c>
      <c r="AH170" s="8">
        <v>54756000</v>
      </c>
      <c r="AI170" s="8">
        <v>61326720.000000015</v>
      </c>
      <c r="AJ170" s="8">
        <v>0</v>
      </c>
      <c r="AK170" s="8">
        <v>0</v>
      </c>
      <c r="AL170" s="8">
        <v>50618880</v>
      </c>
      <c r="AM170" s="8">
        <v>56693145.600000001</v>
      </c>
      <c r="AN170" s="15"/>
      <c r="AO170" s="15"/>
      <c r="AP170" s="8"/>
      <c r="AQ170" s="30"/>
      <c r="AR170" s="30"/>
      <c r="AS170" s="30"/>
      <c r="AT170" s="30"/>
      <c r="AU170" s="30"/>
      <c r="AV170" s="54"/>
      <c r="AW170" s="43">
        <f t="shared" ref="AW170:AW183" si="136">AD170+AH170+AL170+AP170+AT170</f>
        <v>152174880</v>
      </c>
      <c r="AX170" s="43">
        <f t="shared" si="128"/>
        <v>170435865.60000002</v>
      </c>
      <c r="AY170" s="13" t="s">
        <v>129</v>
      </c>
      <c r="AZ170" s="1" t="s">
        <v>155</v>
      </c>
      <c r="BA170" s="31" t="s">
        <v>156</v>
      </c>
      <c r="BB170" s="15"/>
      <c r="BC170" s="15"/>
      <c r="BD170" s="15"/>
      <c r="BE170" s="15"/>
      <c r="BF170" s="15"/>
      <c r="BG170" s="15"/>
      <c r="BH170" s="15"/>
      <c r="BI170" s="15"/>
      <c r="BJ170" s="28"/>
      <c r="BK170" s="15"/>
      <c r="BL170" s="170"/>
    </row>
    <row r="171" spans="1:64" s="32" customFormat="1" ht="12.95" customHeight="1" x14ac:dyDescent="0.25">
      <c r="A171" s="15" t="s">
        <v>217</v>
      </c>
      <c r="B171" s="46"/>
      <c r="C171" s="195" t="s">
        <v>501</v>
      </c>
      <c r="D171" s="90"/>
      <c r="E171" s="46"/>
      <c r="F171" s="1" t="s">
        <v>502</v>
      </c>
      <c r="G171" s="1" t="s">
        <v>503</v>
      </c>
      <c r="H171" s="1" t="s">
        <v>503</v>
      </c>
      <c r="I171" s="1" t="s">
        <v>120</v>
      </c>
      <c r="J171" s="1"/>
      <c r="K171" s="1"/>
      <c r="L171" s="115">
        <v>40</v>
      </c>
      <c r="M171" s="115" t="s">
        <v>122</v>
      </c>
      <c r="N171" s="115" t="s">
        <v>165</v>
      </c>
      <c r="O171" s="115" t="s">
        <v>166</v>
      </c>
      <c r="P171" s="115" t="s">
        <v>125</v>
      </c>
      <c r="Q171" s="1">
        <v>230000000</v>
      </c>
      <c r="R171" s="115" t="s">
        <v>504</v>
      </c>
      <c r="S171" s="115"/>
      <c r="T171" s="115" t="s">
        <v>146</v>
      </c>
      <c r="U171" s="115"/>
      <c r="V171" s="115"/>
      <c r="W171" s="1">
        <v>30</v>
      </c>
      <c r="X171" s="1" t="s">
        <v>106</v>
      </c>
      <c r="Y171" s="1">
        <v>10</v>
      </c>
      <c r="Z171" s="116"/>
      <c r="AA171" s="115" t="s">
        <v>138</v>
      </c>
      <c r="AB171" s="115"/>
      <c r="AC171" s="117"/>
      <c r="AD171" s="117">
        <v>400000000</v>
      </c>
      <c r="AE171" s="117">
        <f>AD171*1.12</f>
        <v>448000000.00000006</v>
      </c>
      <c r="AF171" s="117"/>
      <c r="AG171" s="117"/>
      <c r="AH171" s="22">
        <v>236225383</v>
      </c>
      <c r="AI171" s="22">
        <f t="shared" ref="AI171:AI183" si="137">AH171*1.12</f>
        <v>264572428.96000004</v>
      </c>
      <c r="AJ171" s="117"/>
      <c r="AK171" s="117"/>
      <c r="AL171" s="22"/>
      <c r="AM171" s="22"/>
      <c r="AN171" s="117"/>
      <c r="AO171" s="117"/>
      <c r="AP171" s="22"/>
      <c r="AQ171" s="117"/>
      <c r="AR171" s="117"/>
      <c r="AS171" s="117"/>
      <c r="AT171" s="22"/>
      <c r="AU171" s="117"/>
      <c r="AV171" s="117"/>
      <c r="AW171" s="43">
        <v>0</v>
      </c>
      <c r="AX171" s="43">
        <f>AW171*1.12</f>
        <v>0</v>
      </c>
      <c r="AY171" s="115" t="s">
        <v>129</v>
      </c>
      <c r="AZ171" s="1" t="s">
        <v>505</v>
      </c>
      <c r="BA171" s="1" t="s">
        <v>506</v>
      </c>
      <c r="BB171" s="46"/>
      <c r="BC171" s="46"/>
      <c r="BD171" s="46"/>
      <c r="BE171" s="46"/>
      <c r="BF171" s="46"/>
      <c r="BG171" s="46"/>
      <c r="BH171" s="46"/>
      <c r="BI171" s="46"/>
      <c r="BJ171" s="90"/>
      <c r="BK171" s="1"/>
      <c r="BL171" s="169"/>
    </row>
    <row r="172" spans="1:64" s="32" customFormat="1" ht="12.95" customHeight="1" x14ac:dyDescent="0.25">
      <c r="A172" s="4" t="s">
        <v>217</v>
      </c>
      <c r="B172" s="46"/>
      <c r="C172" s="4" t="s">
        <v>718</v>
      </c>
      <c r="D172" s="46"/>
      <c r="E172" s="46"/>
      <c r="F172" s="1" t="s">
        <v>502</v>
      </c>
      <c r="G172" s="1" t="s">
        <v>503</v>
      </c>
      <c r="H172" s="1" t="s">
        <v>503</v>
      </c>
      <c r="I172" s="1" t="s">
        <v>120</v>
      </c>
      <c r="J172" s="1"/>
      <c r="K172" s="1"/>
      <c r="L172" s="1">
        <v>40</v>
      </c>
      <c r="M172" s="1" t="s">
        <v>122</v>
      </c>
      <c r="N172" s="5" t="s">
        <v>224</v>
      </c>
      <c r="O172" s="1" t="s">
        <v>144</v>
      </c>
      <c r="P172" s="1" t="s">
        <v>125</v>
      </c>
      <c r="Q172" s="1">
        <v>230000000</v>
      </c>
      <c r="R172" s="1" t="s">
        <v>504</v>
      </c>
      <c r="S172" s="1"/>
      <c r="T172" s="1" t="s">
        <v>146</v>
      </c>
      <c r="U172" s="1"/>
      <c r="V172" s="1"/>
      <c r="W172" s="1">
        <v>30</v>
      </c>
      <c r="X172" s="1" t="s">
        <v>106</v>
      </c>
      <c r="Y172" s="1">
        <v>10</v>
      </c>
      <c r="Z172" s="5"/>
      <c r="AA172" s="1" t="s">
        <v>138</v>
      </c>
      <c r="AB172" s="74"/>
      <c r="AC172" s="74"/>
      <c r="AD172" s="74">
        <v>400000000</v>
      </c>
      <c r="AE172" s="74">
        <f t="shared" ref="AE172:AE174" si="138">AD172*1.12</f>
        <v>448000000.00000006</v>
      </c>
      <c r="AF172" s="74"/>
      <c r="AG172" s="74"/>
      <c r="AH172" s="74">
        <v>236225383</v>
      </c>
      <c r="AI172" s="74">
        <f t="shared" si="137"/>
        <v>264572428.96000004</v>
      </c>
      <c r="AJ172" s="74"/>
      <c r="AK172" s="74"/>
      <c r="AL172" s="74"/>
      <c r="AM172" s="74"/>
      <c r="AN172" s="74"/>
      <c r="AO172" s="74"/>
      <c r="AP172" s="74"/>
      <c r="AQ172" s="74"/>
      <c r="AR172" s="74"/>
      <c r="AS172" s="74"/>
      <c r="AT172" s="74"/>
      <c r="AU172" s="74"/>
      <c r="AV172" s="74"/>
      <c r="AW172" s="44">
        <v>0</v>
      </c>
      <c r="AX172" s="44">
        <f t="shared" si="128"/>
        <v>0</v>
      </c>
      <c r="AY172" s="1" t="s">
        <v>129</v>
      </c>
      <c r="AZ172" s="1" t="s">
        <v>505</v>
      </c>
      <c r="BA172" s="1" t="s">
        <v>506</v>
      </c>
      <c r="BB172" s="46"/>
      <c r="BC172" s="46"/>
      <c r="BD172" s="46"/>
      <c r="BE172" s="46"/>
      <c r="BF172" s="46"/>
      <c r="BG172" s="46"/>
      <c r="BH172" s="46"/>
      <c r="BI172" s="46"/>
      <c r="BJ172" s="90"/>
      <c r="BK172" s="4">
        <v>14</v>
      </c>
      <c r="BL172" s="169"/>
    </row>
    <row r="173" spans="1:64" s="32" customFormat="1" ht="12.95" customHeight="1" x14ac:dyDescent="0.25">
      <c r="A173" s="161" t="s">
        <v>217</v>
      </c>
      <c r="B173" s="201"/>
      <c r="C173" s="161" t="s">
        <v>773</v>
      </c>
      <c r="D173" s="201"/>
      <c r="E173" s="201"/>
      <c r="F173" s="155" t="s">
        <v>502</v>
      </c>
      <c r="G173" s="155" t="s">
        <v>503</v>
      </c>
      <c r="H173" s="155" t="s">
        <v>503</v>
      </c>
      <c r="I173" s="155" t="s">
        <v>120</v>
      </c>
      <c r="J173" s="155"/>
      <c r="K173" s="155"/>
      <c r="L173" s="155">
        <v>40</v>
      </c>
      <c r="M173" s="155" t="s">
        <v>122</v>
      </c>
      <c r="N173" s="186" t="s">
        <v>224</v>
      </c>
      <c r="O173" s="155" t="s">
        <v>398</v>
      </c>
      <c r="P173" s="155" t="s">
        <v>125</v>
      </c>
      <c r="Q173" s="155">
        <v>230000000</v>
      </c>
      <c r="R173" s="155" t="s">
        <v>504</v>
      </c>
      <c r="S173" s="155"/>
      <c r="T173" s="155" t="s">
        <v>146</v>
      </c>
      <c r="U173" s="155"/>
      <c r="V173" s="155"/>
      <c r="W173" s="155">
        <v>30</v>
      </c>
      <c r="X173" s="155" t="s">
        <v>106</v>
      </c>
      <c r="Y173" s="155">
        <v>10</v>
      </c>
      <c r="Z173" s="186"/>
      <c r="AA173" s="155" t="s">
        <v>138</v>
      </c>
      <c r="AB173" s="191"/>
      <c r="AC173" s="191"/>
      <c r="AD173" s="191">
        <v>400000000</v>
      </c>
      <c r="AE173" s="191">
        <f t="shared" si="138"/>
        <v>448000000.00000006</v>
      </c>
      <c r="AF173" s="191"/>
      <c r="AG173" s="191"/>
      <c r="AH173" s="191">
        <v>236225383</v>
      </c>
      <c r="AI173" s="191">
        <f t="shared" si="137"/>
        <v>264572428.96000004</v>
      </c>
      <c r="AJ173" s="191"/>
      <c r="AK173" s="191"/>
      <c r="AL173" s="191"/>
      <c r="AM173" s="191"/>
      <c r="AN173" s="191"/>
      <c r="AO173" s="191"/>
      <c r="AP173" s="191"/>
      <c r="AQ173" s="191"/>
      <c r="AR173" s="191"/>
      <c r="AS173" s="191"/>
      <c r="AT173" s="191"/>
      <c r="AU173" s="191"/>
      <c r="AV173" s="191"/>
      <c r="AW173" s="44">
        <v>0</v>
      </c>
      <c r="AX173" s="44">
        <f t="shared" si="128"/>
        <v>0</v>
      </c>
      <c r="AY173" s="155" t="s">
        <v>129</v>
      </c>
      <c r="AZ173" s="155" t="s">
        <v>505</v>
      </c>
      <c r="BA173" s="155" t="s">
        <v>506</v>
      </c>
      <c r="BB173" s="201"/>
      <c r="BC173" s="201"/>
      <c r="BD173" s="201"/>
      <c r="BE173" s="201"/>
      <c r="BF173" s="201"/>
      <c r="BG173" s="201"/>
      <c r="BH173" s="201"/>
      <c r="BI173" s="201"/>
      <c r="BJ173" s="90"/>
      <c r="BK173" s="4">
        <v>14</v>
      </c>
      <c r="BL173" s="169"/>
    </row>
    <row r="174" spans="1:64" s="56" customFormat="1" ht="12.95" customHeight="1" x14ac:dyDescent="0.25">
      <c r="A174" s="219" t="s">
        <v>217</v>
      </c>
      <c r="B174" s="220"/>
      <c r="C174" s="219" t="s">
        <v>822</v>
      </c>
      <c r="D174" s="220"/>
      <c r="E174" s="220"/>
      <c r="F174" s="229" t="s">
        <v>502</v>
      </c>
      <c r="G174" s="229" t="s">
        <v>503</v>
      </c>
      <c r="H174" s="229" t="s">
        <v>503</v>
      </c>
      <c r="I174" s="229" t="s">
        <v>120</v>
      </c>
      <c r="J174" s="229"/>
      <c r="K174" s="229"/>
      <c r="L174" s="229">
        <v>40</v>
      </c>
      <c r="M174" s="229" t="s">
        <v>122</v>
      </c>
      <c r="N174" s="228" t="s">
        <v>224</v>
      </c>
      <c r="O174" s="229" t="s">
        <v>694</v>
      </c>
      <c r="P174" s="229" t="s">
        <v>125</v>
      </c>
      <c r="Q174" s="229">
        <v>230000000</v>
      </c>
      <c r="R174" s="229" t="s">
        <v>504</v>
      </c>
      <c r="S174" s="229"/>
      <c r="T174" s="229" t="s">
        <v>146</v>
      </c>
      <c r="U174" s="229"/>
      <c r="V174" s="229"/>
      <c r="W174" s="229">
        <v>30</v>
      </c>
      <c r="X174" s="229" t="s">
        <v>106</v>
      </c>
      <c r="Y174" s="229">
        <v>10</v>
      </c>
      <c r="Z174" s="228"/>
      <c r="AA174" s="229" t="s">
        <v>138</v>
      </c>
      <c r="AB174" s="233"/>
      <c r="AC174" s="233"/>
      <c r="AD174" s="233">
        <v>400000000</v>
      </c>
      <c r="AE174" s="233">
        <f t="shared" si="138"/>
        <v>448000000.00000006</v>
      </c>
      <c r="AF174" s="233"/>
      <c r="AG174" s="233"/>
      <c r="AH174" s="233">
        <v>236225383</v>
      </c>
      <c r="AI174" s="233">
        <f t="shared" si="137"/>
        <v>264572428.96000004</v>
      </c>
      <c r="AJ174" s="233"/>
      <c r="AK174" s="233"/>
      <c r="AL174" s="233"/>
      <c r="AM174" s="233"/>
      <c r="AN174" s="233"/>
      <c r="AO174" s="233"/>
      <c r="AP174" s="233"/>
      <c r="AQ174" s="233"/>
      <c r="AR174" s="233"/>
      <c r="AS174" s="233"/>
      <c r="AT174" s="233"/>
      <c r="AU174" s="233"/>
      <c r="AV174" s="233"/>
      <c r="AW174" s="234">
        <f t="shared" si="136"/>
        <v>636225383</v>
      </c>
      <c r="AX174" s="234">
        <f t="shared" si="128"/>
        <v>712572428.96000004</v>
      </c>
      <c r="AY174" s="229" t="s">
        <v>129</v>
      </c>
      <c r="AZ174" s="229" t="s">
        <v>505</v>
      </c>
      <c r="BA174" s="229" t="s">
        <v>506</v>
      </c>
      <c r="BB174" s="220"/>
      <c r="BC174" s="220"/>
      <c r="BD174" s="220"/>
      <c r="BE174" s="220"/>
      <c r="BF174" s="220"/>
      <c r="BG174" s="220"/>
      <c r="BH174" s="220"/>
      <c r="BI174" s="220"/>
      <c r="BJ174" s="236"/>
      <c r="BK174" s="219">
        <v>14</v>
      </c>
      <c r="BL174" s="171"/>
    </row>
    <row r="175" spans="1:64" s="32" customFormat="1" ht="12.95" customHeight="1" x14ac:dyDescent="0.25">
      <c r="A175" s="15" t="s">
        <v>217</v>
      </c>
      <c r="B175" s="46"/>
      <c r="C175" s="180" t="s">
        <v>507</v>
      </c>
      <c r="D175" s="90"/>
      <c r="E175" s="46"/>
      <c r="F175" s="1" t="s">
        <v>221</v>
      </c>
      <c r="G175" s="1" t="s">
        <v>222</v>
      </c>
      <c r="H175" s="1" t="s">
        <v>223</v>
      </c>
      <c r="I175" s="1" t="s">
        <v>120</v>
      </c>
      <c r="J175" s="1"/>
      <c r="K175" s="1"/>
      <c r="L175" s="115">
        <v>40</v>
      </c>
      <c r="M175" s="115" t="s">
        <v>122</v>
      </c>
      <c r="N175" s="115" t="s">
        <v>165</v>
      </c>
      <c r="O175" s="115" t="s">
        <v>166</v>
      </c>
      <c r="P175" s="115" t="s">
        <v>125</v>
      </c>
      <c r="Q175" s="1">
        <v>230000000</v>
      </c>
      <c r="R175" s="115" t="s">
        <v>504</v>
      </c>
      <c r="S175" s="115"/>
      <c r="T175" s="115" t="s">
        <v>146</v>
      </c>
      <c r="U175" s="115"/>
      <c r="V175" s="115"/>
      <c r="W175" s="1">
        <v>30</v>
      </c>
      <c r="X175" s="1" t="s">
        <v>106</v>
      </c>
      <c r="Y175" s="1">
        <v>10</v>
      </c>
      <c r="Z175" s="116"/>
      <c r="AA175" s="115" t="s">
        <v>138</v>
      </c>
      <c r="AB175" s="115"/>
      <c r="AC175" s="117"/>
      <c r="AD175" s="117">
        <v>752391231</v>
      </c>
      <c r="AE175" s="117">
        <f>AD175*1.12</f>
        <v>842678178.72000003</v>
      </c>
      <c r="AF175" s="117"/>
      <c r="AG175" s="117"/>
      <c r="AH175" s="22">
        <v>255000000</v>
      </c>
      <c r="AI175" s="22">
        <f t="shared" si="137"/>
        <v>285600000</v>
      </c>
      <c r="AJ175" s="117"/>
      <c r="AK175" s="117"/>
      <c r="AL175" s="22"/>
      <c r="AM175" s="22"/>
      <c r="AN175" s="117"/>
      <c r="AO175" s="117"/>
      <c r="AP175" s="22"/>
      <c r="AQ175" s="117"/>
      <c r="AR175" s="117"/>
      <c r="AS175" s="117"/>
      <c r="AT175" s="22"/>
      <c r="AU175" s="117"/>
      <c r="AV175" s="117"/>
      <c r="AW175" s="43">
        <v>0</v>
      </c>
      <c r="AX175" s="43">
        <f>AW175*1.12</f>
        <v>0</v>
      </c>
      <c r="AY175" s="115" t="s">
        <v>129</v>
      </c>
      <c r="AZ175" s="1" t="s">
        <v>508</v>
      </c>
      <c r="BA175" s="1" t="s">
        <v>509</v>
      </c>
      <c r="BB175" s="46"/>
      <c r="BC175" s="46"/>
      <c r="BD175" s="46"/>
      <c r="BE175" s="46"/>
      <c r="BF175" s="46"/>
      <c r="BG175" s="46"/>
      <c r="BH175" s="46"/>
      <c r="BI175" s="46"/>
      <c r="BJ175" s="90"/>
      <c r="BK175" s="1"/>
      <c r="BL175" s="169"/>
    </row>
    <row r="176" spans="1:64" s="32" customFormat="1" ht="12.95" customHeight="1" x14ac:dyDescent="0.25">
      <c r="A176" s="4" t="s">
        <v>217</v>
      </c>
      <c r="B176" s="46"/>
      <c r="C176" s="4" t="s">
        <v>719</v>
      </c>
      <c r="D176" s="46"/>
      <c r="E176" s="46"/>
      <c r="F176" s="1" t="s">
        <v>221</v>
      </c>
      <c r="G176" s="1" t="s">
        <v>222</v>
      </c>
      <c r="H176" s="1" t="s">
        <v>223</v>
      </c>
      <c r="I176" s="1" t="s">
        <v>120</v>
      </c>
      <c r="J176" s="1"/>
      <c r="K176" s="1"/>
      <c r="L176" s="1">
        <v>40</v>
      </c>
      <c r="M176" s="1" t="s">
        <v>122</v>
      </c>
      <c r="N176" s="5" t="s">
        <v>224</v>
      </c>
      <c r="O176" s="1" t="s">
        <v>144</v>
      </c>
      <c r="P176" s="1" t="s">
        <v>125</v>
      </c>
      <c r="Q176" s="1">
        <v>230000000</v>
      </c>
      <c r="R176" s="1" t="s">
        <v>504</v>
      </c>
      <c r="S176" s="1"/>
      <c r="T176" s="1" t="s">
        <v>146</v>
      </c>
      <c r="U176" s="1"/>
      <c r="V176" s="1"/>
      <c r="W176" s="1">
        <v>30</v>
      </c>
      <c r="X176" s="1" t="s">
        <v>106</v>
      </c>
      <c r="Y176" s="1">
        <v>10</v>
      </c>
      <c r="Z176" s="5"/>
      <c r="AA176" s="1" t="s">
        <v>138</v>
      </c>
      <c r="AB176" s="74"/>
      <c r="AC176" s="74"/>
      <c r="AD176" s="74">
        <v>752391231</v>
      </c>
      <c r="AE176" s="74">
        <f t="shared" ref="AE176:AE177" si="139">AD176*1.12</f>
        <v>842678178.72000003</v>
      </c>
      <c r="AF176" s="74"/>
      <c r="AG176" s="74"/>
      <c r="AH176" s="74">
        <v>255000000</v>
      </c>
      <c r="AI176" s="74">
        <f t="shared" si="137"/>
        <v>285600000</v>
      </c>
      <c r="AJ176" s="74"/>
      <c r="AK176" s="74"/>
      <c r="AL176" s="74"/>
      <c r="AM176" s="74"/>
      <c r="AN176" s="74"/>
      <c r="AO176" s="74"/>
      <c r="AP176" s="74"/>
      <c r="AQ176" s="74"/>
      <c r="AR176" s="74"/>
      <c r="AS176" s="74"/>
      <c r="AT176" s="74"/>
      <c r="AU176" s="74"/>
      <c r="AV176" s="74"/>
      <c r="AW176" s="43">
        <v>0</v>
      </c>
      <c r="AX176" s="43">
        <f>AW176*1.12</f>
        <v>0</v>
      </c>
      <c r="AY176" s="1" t="s">
        <v>129</v>
      </c>
      <c r="AZ176" s="1" t="s">
        <v>508</v>
      </c>
      <c r="BA176" s="1" t="s">
        <v>509</v>
      </c>
      <c r="BB176" s="46"/>
      <c r="BC176" s="46"/>
      <c r="BD176" s="46"/>
      <c r="BE176" s="46"/>
      <c r="BF176" s="46"/>
      <c r="BG176" s="46"/>
      <c r="BH176" s="46"/>
      <c r="BI176" s="46"/>
      <c r="BJ176" s="90"/>
      <c r="BK176" s="4">
        <v>14</v>
      </c>
      <c r="BL176" s="169"/>
    </row>
    <row r="177" spans="1:64" s="32" customFormat="1" ht="12.95" customHeight="1" x14ac:dyDescent="0.25">
      <c r="A177" s="161" t="s">
        <v>217</v>
      </c>
      <c r="B177" s="201"/>
      <c r="C177" s="161" t="s">
        <v>774</v>
      </c>
      <c r="D177" s="201"/>
      <c r="E177" s="201"/>
      <c r="F177" s="155" t="s">
        <v>221</v>
      </c>
      <c r="G177" s="155" t="s">
        <v>222</v>
      </c>
      <c r="H177" s="155" t="s">
        <v>223</v>
      </c>
      <c r="I177" s="155" t="s">
        <v>120</v>
      </c>
      <c r="J177" s="155"/>
      <c r="K177" s="155"/>
      <c r="L177" s="155">
        <v>40</v>
      </c>
      <c r="M177" s="155" t="s">
        <v>122</v>
      </c>
      <c r="N177" s="186" t="s">
        <v>224</v>
      </c>
      <c r="O177" s="155" t="s">
        <v>398</v>
      </c>
      <c r="P177" s="155" t="s">
        <v>125</v>
      </c>
      <c r="Q177" s="155">
        <v>230000000</v>
      </c>
      <c r="R177" s="155" t="s">
        <v>504</v>
      </c>
      <c r="S177" s="155"/>
      <c r="T177" s="155" t="s">
        <v>146</v>
      </c>
      <c r="U177" s="155"/>
      <c r="V177" s="155"/>
      <c r="W177" s="155">
        <v>30</v>
      </c>
      <c r="X177" s="155" t="s">
        <v>106</v>
      </c>
      <c r="Y177" s="155">
        <v>10</v>
      </c>
      <c r="Z177" s="186"/>
      <c r="AA177" s="155" t="s">
        <v>138</v>
      </c>
      <c r="AB177" s="191"/>
      <c r="AC177" s="191"/>
      <c r="AD177" s="191">
        <v>752391231</v>
      </c>
      <c r="AE177" s="191">
        <f t="shared" si="139"/>
        <v>842678178.72000003</v>
      </c>
      <c r="AF177" s="191"/>
      <c r="AG177" s="191"/>
      <c r="AH177" s="191">
        <v>255000000</v>
      </c>
      <c r="AI177" s="191">
        <f t="shared" si="137"/>
        <v>285600000</v>
      </c>
      <c r="AJ177" s="191"/>
      <c r="AK177" s="191"/>
      <c r="AL177" s="191"/>
      <c r="AM177" s="191"/>
      <c r="AN177" s="191"/>
      <c r="AO177" s="191"/>
      <c r="AP177" s="191"/>
      <c r="AQ177" s="191"/>
      <c r="AR177" s="191"/>
      <c r="AS177" s="191"/>
      <c r="AT177" s="191"/>
      <c r="AU177" s="191"/>
      <c r="AV177" s="191"/>
      <c r="AW177" s="190">
        <f t="shared" si="136"/>
        <v>1007391231</v>
      </c>
      <c r="AX177" s="190">
        <f t="shared" si="128"/>
        <v>1128278178.72</v>
      </c>
      <c r="AY177" s="155" t="s">
        <v>129</v>
      </c>
      <c r="AZ177" s="155" t="s">
        <v>508</v>
      </c>
      <c r="BA177" s="155" t="s">
        <v>509</v>
      </c>
      <c r="BB177" s="201"/>
      <c r="BC177" s="201"/>
      <c r="BD177" s="201"/>
      <c r="BE177" s="201"/>
      <c r="BF177" s="201"/>
      <c r="BG177" s="201"/>
      <c r="BH177" s="201"/>
      <c r="BI177" s="201"/>
      <c r="BJ177" s="90"/>
      <c r="BK177" s="4">
        <v>14</v>
      </c>
      <c r="BL177" s="169"/>
    </row>
    <row r="178" spans="1:64" s="32" customFormat="1" ht="12.95" customHeight="1" x14ac:dyDescent="0.25">
      <c r="A178" s="15" t="s">
        <v>217</v>
      </c>
      <c r="B178" s="46"/>
      <c r="C178" s="180" t="s">
        <v>510</v>
      </c>
      <c r="D178" s="90"/>
      <c r="E178" s="46"/>
      <c r="F178" s="1" t="s">
        <v>502</v>
      </c>
      <c r="G178" s="1" t="s">
        <v>503</v>
      </c>
      <c r="H178" s="1" t="s">
        <v>503</v>
      </c>
      <c r="I178" s="1" t="s">
        <v>120</v>
      </c>
      <c r="J178" s="1"/>
      <c r="K178" s="1"/>
      <c r="L178" s="1">
        <v>40</v>
      </c>
      <c r="M178" s="115">
        <v>230000000</v>
      </c>
      <c r="N178" s="115" t="s">
        <v>165</v>
      </c>
      <c r="O178" s="115" t="s">
        <v>166</v>
      </c>
      <c r="P178" s="115" t="s">
        <v>125</v>
      </c>
      <c r="Q178" s="115">
        <v>230000000</v>
      </c>
      <c r="R178" s="1" t="s">
        <v>511</v>
      </c>
      <c r="S178" s="115"/>
      <c r="T178" s="115" t="s">
        <v>146</v>
      </c>
      <c r="U178" s="115"/>
      <c r="V178" s="115"/>
      <c r="W178" s="115">
        <v>30</v>
      </c>
      <c r="X178" s="115" t="s">
        <v>106</v>
      </c>
      <c r="Y178" s="115">
        <v>10</v>
      </c>
      <c r="Z178" s="117"/>
      <c r="AA178" s="116" t="s">
        <v>138</v>
      </c>
      <c r="AB178" s="115"/>
      <c r="AC178" s="115"/>
      <c r="AD178" s="117">
        <v>754673185</v>
      </c>
      <c r="AE178" s="117">
        <f>AD178*1.12</f>
        <v>845233967.20000005</v>
      </c>
      <c r="AF178" s="117"/>
      <c r="AG178" s="117"/>
      <c r="AH178" s="117">
        <v>500000000</v>
      </c>
      <c r="AI178" s="22">
        <f t="shared" si="137"/>
        <v>560000000</v>
      </c>
      <c r="AJ178" s="117"/>
      <c r="AK178" s="117"/>
      <c r="AL178" s="117"/>
      <c r="AM178" s="22"/>
      <c r="AN178" s="117"/>
      <c r="AO178" s="117"/>
      <c r="AP178" s="117"/>
      <c r="AQ178" s="22"/>
      <c r="AR178" s="117"/>
      <c r="AS178" s="117"/>
      <c r="AT178" s="117"/>
      <c r="AU178" s="22"/>
      <c r="AV178" s="117"/>
      <c r="AW178" s="43">
        <v>0</v>
      </c>
      <c r="AX178" s="43">
        <f>AW178*1.12</f>
        <v>0</v>
      </c>
      <c r="AY178" s="115" t="s">
        <v>129</v>
      </c>
      <c r="AZ178" s="1" t="s">
        <v>512</v>
      </c>
      <c r="BA178" s="115" t="s">
        <v>513</v>
      </c>
      <c r="BB178" s="46"/>
      <c r="BC178" s="46"/>
      <c r="BD178" s="46"/>
      <c r="BE178" s="46"/>
      <c r="BF178" s="46"/>
      <c r="BG178" s="46"/>
      <c r="BH178" s="46"/>
      <c r="BI178" s="46"/>
      <c r="BJ178" s="90"/>
      <c r="BK178" s="1"/>
      <c r="BL178" s="169"/>
    </row>
    <row r="179" spans="1:64" s="32" customFormat="1" ht="12.95" customHeight="1" x14ac:dyDescent="0.25">
      <c r="A179" s="4" t="s">
        <v>217</v>
      </c>
      <c r="B179" s="46"/>
      <c r="C179" s="4" t="s">
        <v>720</v>
      </c>
      <c r="D179" s="46"/>
      <c r="E179" s="46"/>
      <c r="F179" s="1" t="s">
        <v>502</v>
      </c>
      <c r="G179" s="1" t="s">
        <v>503</v>
      </c>
      <c r="H179" s="1" t="s">
        <v>503</v>
      </c>
      <c r="I179" s="1" t="s">
        <v>120</v>
      </c>
      <c r="J179" s="1"/>
      <c r="K179" s="1"/>
      <c r="L179" s="1">
        <v>40</v>
      </c>
      <c r="M179" s="1">
        <v>230000000</v>
      </c>
      <c r="N179" s="5" t="s">
        <v>224</v>
      </c>
      <c r="O179" s="1" t="s">
        <v>144</v>
      </c>
      <c r="P179" s="1" t="s">
        <v>125</v>
      </c>
      <c r="Q179" s="1">
        <v>230000000</v>
      </c>
      <c r="R179" s="1" t="s">
        <v>511</v>
      </c>
      <c r="S179" s="1"/>
      <c r="T179" s="1" t="s">
        <v>146</v>
      </c>
      <c r="U179" s="1"/>
      <c r="V179" s="1"/>
      <c r="W179" s="1">
        <v>30</v>
      </c>
      <c r="X179" s="1" t="s">
        <v>106</v>
      </c>
      <c r="Y179" s="1">
        <v>10</v>
      </c>
      <c r="Z179" s="22"/>
      <c r="AA179" s="5" t="s">
        <v>138</v>
      </c>
      <c r="AB179" s="74"/>
      <c r="AC179" s="74"/>
      <c r="AD179" s="74">
        <v>754673185</v>
      </c>
      <c r="AE179" s="74">
        <f t="shared" ref="AE179:AE180" si="140">AD179*1.12</f>
        <v>845233967.20000005</v>
      </c>
      <c r="AF179" s="74"/>
      <c r="AG179" s="74"/>
      <c r="AH179" s="74">
        <v>500000000</v>
      </c>
      <c r="AI179" s="74">
        <f t="shared" si="137"/>
        <v>560000000</v>
      </c>
      <c r="AJ179" s="74"/>
      <c r="AK179" s="74"/>
      <c r="AL179" s="74"/>
      <c r="AM179" s="74"/>
      <c r="AN179" s="74"/>
      <c r="AO179" s="74"/>
      <c r="AP179" s="74"/>
      <c r="AQ179" s="74"/>
      <c r="AR179" s="74"/>
      <c r="AS179" s="74"/>
      <c r="AT179" s="74"/>
      <c r="AU179" s="74"/>
      <c r="AV179" s="74"/>
      <c r="AW179" s="43">
        <v>0</v>
      </c>
      <c r="AX179" s="43">
        <f>AW179*1.12</f>
        <v>0</v>
      </c>
      <c r="AY179" s="1" t="s">
        <v>129</v>
      </c>
      <c r="AZ179" s="1" t="s">
        <v>512</v>
      </c>
      <c r="BA179" s="1" t="s">
        <v>513</v>
      </c>
      <c r="BB179" s="46"/>
      <c r="BC179" s="46"/>
      <c r="BD179" s="46"/>
      <c r="BE179" s="46"/>
      <c r="BF179" s="46"/>
      <c r="BG179" s="46"/>
      <c r="BH179" s="46"/>
      <c r="BI179" s="46"/>
      <c r="BJ179" s="90"/>
      <c r="BK179" s="4">
        <v>14</v>
      </c>
      <c r="BL179" s="169"/>
    </row>
    <row r="180" spans="1:64" s="32" customFormat="1" ht="12.95" customHeight="1" x14ac:dyDescent="0.25">
      <c r="A180" s="161" t="s">
        <v>217</v>
      </c>
      <c r="B180" s="201"/>
      <c r="C180" s="161" t="s">
        <v>775</v>
      </c>
      <c r="D180" s="201"/>
      <c r="E180" s="201"/>
      <c r="F180" s="155" t="s">
        <v>502</v>
      </c>
      <c r="G180" s="155" t="s">
        <v>503</v>
      </c>
      <c r="H180" s="155" t="s">
        <v>503</v>
      </c>
      <c r="I180" s="155" t="s">
        <v>120</v>
      </c>
      <c r="J180" s="155"/>
      <c r="K180" s="155"/>
      <c r="L180" s="155">
        <v>40</v>
      </c>
      <c r="M180" s="155">
        <v>230000000</v>
      </c>
      <c r="N180" s="186" t="s">
        <v>224</v>
      </c>
      <c r="O180" s="155" t="s">
        <v>398</v>
      </c>
      <c r="P180" s="155" t="s">
        <v>125</v>
      </c>
      <c r="Q180" s="155">
        <v>230000000</v>
      </c>
      <c r="R180" s="155" t="s">
        <v>511</v>
      </c>
      <c r="S180" s="155"/>
      <c r="T180" s="155" t="s">
        <v>146</v>
      </c>
      <c r="U180" s="155"/>
      <c r="V180" s="155"/>
      <c r="W180" s="155">
        <v>30</v>
      </c>
      <c r="X180" s="155" t="s">
        <v>106</v>
      </c>
      <c r="Y180" s="155">
        <v>10</v>
      </c>
      <c r="Z180" s="177"/>
      <c r="AA180" s="186" t="s">
        <v>138</v>
      </c>
      <c r="AB180" s="191"/>
      <c r="AC180" s="191"/>
      <c r="AD180" s="191">
        <v>754673185</v>
      </c>
      <c r="AE180" s="191">
        <f t="shared" si="140"/>
        <v>845233967.20000005</v>
      </c>
      <c r="AF180" s="191"/>
      <c r="AG180" s="191"/>
      <c r="AH180" s="191">
        <v>500000000</v>
      </c>
      <c r="AI180" s="191">
        <f t="shared" si="137"/>
        <v>560000000</v>
      </c>
      <c r="AJ180" s="191"/>
      <c r="AK180" s="191"/>
      <c r="AL180" s="191"/>
      <c r="AM180" s="191"/>
      <c r="AN180" s="191"/>
      <c r="AO180" s="191"/>
      <c r="AP180" s="191"/>
      <c r="AQ180" s="191"/>
      <c r="AR180" s="191"/>
      <c r="AS180" s="191"/>
      <c r="AT180" s="191"/>
      <c r="AU180" s="191"/>
      <c r="AV180" s="191"/>
      <c r="AW180" s="190">
        <f t="shared" si="136"/>
        <v>1254673185</v>
      </c>
      <c r="AX180" s="190">
        <f t="shared" si="128"/>
        <v>1405233967.2</v>
      </c>
      <c r="AY180" s="155" t="s">
        <v>129</v>
      </c>
      <c r="AZ180" s="155" t="s">
        <v>512</v>
      </c>
      <c r="BA180" s="155" t="s">
        <v>513</v>
      </c>
      <c r="BB180" s="201"/>
      <c r="BC180" s="201"/>
      <c r="BD180" s="201"/>
      <c r="BE180" s="201"/>
      <c r="BF180" s="201"/>
      <c r="BG180" s="201"/>
      <c r="BH180" s="201"/>
      <c r="BI180" s="201"/>
      <c r="BJ180" s="90"/>
      <c r="BK180" s="4">
        <v>14</v>
      </c>
      <c r="BL180" s="169"/>
    </row>
    <row r="181" spans="1:64" s="32" customFormat="1" ht="12.95" customHeight="1" x14ac:dyDescent="0.25">
      <c r="A181" s="15" t="s">
        <v>217</v>
      </c>
      <c r="B181" s="46"/>
      <c r="C181" s="180" t="s">
        <v>514</v>
      </c>
      <c r="D181" s="90"/>
      <c r="E181" s="46"/>
      <c r="F181" s="1" t="s">
        <v>502</v>
      </c>
      <c r="G181" s="1" t="s">
        <v>503</v>
      </c>
      <c r="H181" s="1" t="s">
        <v>503</v>
      </c>
      <c r="I181" s="1" t="s">
        <v>120</v>
      </c>
      <c r="J181" s="1"/>
      <c r="K181" s="1"/>
      <c r="L181" s="1">
        <v>40</v>
      </c>
      <c r="M181" s="115">
        <v>230000000</v>
      </c>
      <c r="N181" s="115" t="s">
        <v>165</v>
      </c>
      <c r="O181" s="115" t="s">
        <v>166</v>
      </c>
      <c r="P181" s="115" t="s">
        <v>125</v>
      </c>
      <c r="Q181" s="115">
        <v>230000000</v>
      </c>
      <c r="R181" s="1" t="s">
        <v>511</v>
      </c>
      <c r="S181" s="115"/>
      <c r="T181" s="115" t="s">
        <v>146</v>
      </c>
      <c r="U181" s="115"/>
      <c r="V181" s="115"/>
      <c r="W181" s="115">
        <v>30</v>
      </c>
      <c r="X181" s="115" t="s">
        <v>106</v>
      </c>
      <c r="Y181" s="115">
        <v>10</v>
      </c>
      <c r="Z181" s="117"/>
      <c r="AA181" s="116" t="s">
        <v>138</v>
      </c>
      <c r="AB181" s="115"/>
      <c r="AC181" s="115"/>
      <c r="AD181" s="117">
        <v>146045130</v>
      </c>
      <c r="AE181" s="117">
        <f>AD181*1.12</f>
        <v>163570545.60000002</v>
      </c>
      <c r="AF181" s="117"/>
      <c r="AG181" s="117"/>
      <c r="AH181" s="117">
        <v>188195495</v>
      </c>
      <c r="AI181" s="22">
        <f t="shared" si="137"/>
        <v>210778954.40000001</v>
      </c>
      <c r="AJ181" s="117"/>
      <c r="AK181" s="117"/>
      <c r="AL181" s="117"/>
      <c r="AM181" s="22"/>
      <c r="AN181" s="117"/>
      <c r="AO181" s="117"/>
      <c r="AP181" s="117"/>
      <c r="AQ181" s="22"/>
      <c r="AR181" s="117"/>
      <c r="AS181" s="117"/>
      <c r="AT181" s="117"/>
      <c r="AU181" s="22"/>
      <c r="AV181" s="117"/>
      <c r="AW181" s="43">
        <v>0</v>
      </c>
      <c r="AX181" s="43">
        <f>AW181*1.12</f>
        <v>0</v>
      </c>
      <c r="AY181" s="115" t="s">
        <v>129</v>
      </c>
      <c r="AZ181" s="1" t="s">
        <v>515</v>
      </c>
      <c r="BA181" s="115" t="s">
        <v>516</v>
      </c>
      <c r="BB181" s="46"/>
      <c r="BC181" s="46"/>
      <c r="BD181" s="46"/>
      <c r="BE181" s="46"/>
      <c r="BF181" s="46"/>
      <c r="BG181" s="46"/>
      <c r="BH181" s="46"/>
      <c r="BI181" s="46"/>
      <c r="BJ181" s="90"/>
      <c r="BK181" s="1"/>
      <c r="BL181" s="169"/>
    </row>
    <row r="182" spans="1:64" s="32" customFormat="1" ht="12.95" customHeight="1" x14ac:dyDescent="0.25">
      <c r="A182" s="4" t="s">
        <v>217</v>
      </c>
      <c r="B182" s="46"/>
      <c r="C182" s="4" t="s">
        <v>721</v>
      </c>
      <c r="D182" s="46"/>
      <c r="E182" s="46"/>
      <c r="F182" s="1" t="s">
        <v>502</v>
      </c>
      <c r="G182" s="1" t="s">
        <v>503</v>
      </c>
      <c r="H182" s="1" t="s">
        <v>503</v>
      </c>
      <c r="I182" s="1" t="s">
        <v>120</v>
      </c>
      <c r="J182" s="1"/>
      <c r="K182" s="1"/>
      <c r="L182" s="1">
        <v>40</v>
      </c>
      <c r="M182" s="1">
        <v>230000000</v>
      </c>
      <c r="N182" s="5" t="s">
        <v>224</v>
      </c>
      <c r="O182" s="1" t="s">
        <v>144</v>
      </c>
      <c r="P182" s="1" t="s">
        <v>125</v>
      </c>
      <c r="Q182" s="1">
        <v>230000000</v>
      </c>
      <c r="R182" s="1" t="s">
        <v>511</v>
      </c>
      <c r="S182" s="1"/>
      <c r="T182" s="1" t="s">
        <v>146</v>
      </c>
      <c r="U182" s="1"/>
      <c r="V182" s="1"/>
      <c r="W182" s="1">
        <v>30</v>
      </c>
      <c r="X182" s="1" t="s">
        <v>106</v>
      </c>
      <c r="Y182" s="1">
        <v>10</v>
      </c>
      <c r="Z182" s="22"/>
      <c r="AA182" s="5" t="s">
        <v>138</v>
      </c>
      <c r="AB182" s="74"/>
      <c r="AC182" s="74"/>
      <c r="AD182" s="74">
        <v>146045130</v>
      </c>
      <c r="AE182" s="74">
        <f t="shared" ref="AE182:AE183" si="141">AD182*1.12</f>
        <v>163570545.60000002</v>
      </c>
      <c r="AF182" s="74"/>
      <c r="AG182" s="74"/>
      <c r="AH182" s="74">
        <v>188195495</v>
      </c>
      <c r="AI182" s="74">
        <f t="shared" si="137"/>
        <v>210778954.40000001</v>
      </c>
      <c r="AJ182" s="74"/>
      <c r="AK182" s="74"/>
      <c r="AL182" s="74"/>
      <c r="AM182" s="74"/>
      <c r="AN182" s="74"/>
      <c r="AO182" s="74"/>
      <c r="AP182" s="74"/>
      <c r="AQ182" s="74"/>
      <c r="AR182" s="74"/>
      <c r="AS182" s="74"/>
      <c r="AT182" s="74"/>
      <c r="AU182" s="74"/>
      <c r="AV182" s="74"/>
      <c r="AW182" s="44">
        <v>0</v>
      </c>
      <c r="AX182" s="44">
        <f t="shared" si="128"/>
        <v>0</v>
      </c>
      <c r="AY182" s="1" t="s">
        <v>129</v>
      </c>
      <c r="AZ182" s="1" t="s">
        <v>515</v>
      </c>
      <c r="BA182" s="1" t="s">
        <v>516</v>
      </c>
      <c r="BB182" s="46"/>
      <c r="BC182" s="46"/>
      <c r="BD182" s="46"/>
      <c r="BE182" s="46"/>
      <c r="BF182" s="46"/>
      <c r="BG182" s="46"/>
      <c r="BH182" s="46"/>
      <c r="BI182" s="46"/>
      <c r="BJ182" s="90"/>
      <c r="BK182" s="4">
        <v>14</v>
      </c>
      <c r="BL182" s="169"/>
    </row>
    <row r="183" spans="1:64" s="32" customFormat="1" ht="12.95" customHeight="1" x14ac:dyDescent="0.25">
      <c r="A183" s="161" t="s">
        <v>217</v>
      </c>
      <c r="B183" s="201"/>
      <c r="C183" s="161" t="s">
        <v>810</v>
      </c>
      <c r="D183" s="201"/>
      <c r="E183" s="201"/>
      <c r="F183" s="155" t="s">
        <v>502</v>
      </c>
      <c r="G183" s="155" t="s">
        <v>503</v>
      </c>
      <c r="H183" s="155" t="s">
        <v>503</v>
      </c>
      <c r="I183" s="155" t="s">
        <v>120</v>
      </c>
      <c r="J183" s="155"/>
      <c r="K183" s="155"/>
      <c r="L183" s="155">
        <v>40</v>
      </c>
      <c r="M183" s="155">
        <v>230000000</v>
      </c>
      <c r="N183" s="186" t="s">
        <v>224</v>
      </c>
      <c r="O183" s="155" t="s">
        <v>694</v>
      </c>
      <c r="P183" s="155" t="s">
        <v>125</v>
      </c>
      <c r="Q183" s="155">
        <v>230000000</v>
      </c>
      <c r="R183" s="155" t="s">
        <v>511</v>
      </c>
      <c r="S183" s="155"/>
      <c r="T183" s="155" t="s">
        <v>146</v>
      </c>
      <c r="U183" s="155"/>
      <c r="V183" s="155"/>
      <c r="W183" s="155">
        <v>30</v>
      </c>
      <c r="X183" s="155" t="s">
        <v>106</v>
      </c>
      <c r="Y183" s="155">
        <v>10</v>
      </c>
      <c r="Z183" s="177"/>
      <c r="AA183" s="186" t="s">
        <v>138</v>
      </c>
      <c r="AB183" s="191"/>
      <c r="AC183" s="191"/>
      <c r="AD183" s="191">
        <v>146045130</v>
      </c>
      <c r="AE183" s="191">
        <f t="shared" si="141"/>
        <v>163570545.60000002</v>
      </c>
      <c r="AF183" s="191"/>
      <c r="AG183" s="191"/>
      <c r="AH183" s="191">
        <v>188195495</v>
      </c>
      <c r="AI183" s="191">
        <f t="shared" si="137"/>
        <v>210778954.40000001</v>
      </c>
      <c r="AJ183" s="191"/>
      <c r="AK183" s="191"/>
      <c r="AL183" s="191"/>
      <c r="AM183" s="191"/>
      <c r="AN183" s="191"/>
      <c r="AO183" s="191"/>
      <c r="AP183" s="191"/>
      <c r="AQ183" s="191"/>
      <c r="AR183" s="191"/>
      <c r="AS183" s="191"/>
      <c r="AT183" s="191"/>
      <c r="AU183" s="191"/>
      <c r="AV183" s="191"/>
      <c r="AW183" s="164">
        <f t="shared" si="136"/>
        <v>334240625</v>
      </c>
      <c r="AX183" s="164">
        <f t="shared" si="128"/>
        <v>374349500.00000006</v>
      </c>
      <c r="AY183" s="155" t="s">
        <v>129</v>
      </c>
      <c r="AZ183" s="155" t="s">
        <v>515</v>
      </c>
      <c r="BA183" s="155" t="s">
        <v>516</v>
      </c>
      <c r="BB183" s="201"/>
      <c r="BC183" s="201"/>
      <c r="BD183" s="201"/>
      <c r="BE183" s="201"/>
      <c r="BF183" s="201"/>
      <c r="BG183" s="201"/>
      <c r="BH183" s="201"/>
      <c r="BI183" s="201"/>
      <c r="BJ183" s="201"/>
      <c r="BK183" s="161">
        <v>14</v>
      </c>
      <c r="BL183" s="201"/>
    </row>
    <row r="184" spans="1:64" s="193" customFormat="1" ht="12.95" customHeight="1" x14ac:dyDescent="0.25">
      <c r="A184" s="1" t="s">
        <v>217</v>
      </c>
      <c r="B184" s="1"/>
      <c r="C184" s="183" t="s">
        <v>761</v>
      </c>
      <c r="D184" s="1"/>
      <c r="E184" s="1"/>
      <c r="F184" s="1" t="s">
        <v>722</v>
      </c>
      <c r="G184" s="1" t="s">
        <v>723</v>
      </c>
      <c r="H184" s="1" t="s">
        <v>723</v>
      </c>
      <c r="I184" s="4" t="s">
        <v>120</v>
      </c>
      <c r="J184" s="1"/>
      <c r="K184" s="1"/>
      <c r="L184" s="2" t="s">
        <v>724</v>
      </c>
      <c r="M184" s="5">
        <v>230000000</v>
      </c>
      <c r="N184" s="2" t="s">
        <v>224</v>
      </c>
      <c r="O184" s="1" t="s">
        <v>144</v>
      </c>
      <c r="P184" s="1" t="s">
        <v>125</v>
      </c>
      <c r="Q184" s="9">
        <v>230000000</v>
      </c>
      <c r="R184" s="2" t="s">
        <v>174</v>
      </c>
      <c r="S184" s="1"/>
      <c r="T184" s="2" t="s">
        <v>127</v>
      </c>
      <c r="U184" s="1" t="s">
        <v>725</v>
      </c>
      <c r="V184" s="2" t="s">
        <v>725</v>
      </c>
      <c r="W184" s="17">
        <v>0</v>
      </c>
      <c r="X184" s="17">
        <v>90</v>
      </c>
      <c r="Y184" s="17">
        <v>10</v>
      </c>
      <c r="Z184" s="1"/>
      <c r="AA184" s="4" t="s">
        <v>138</v>
      </c>
      <c r="AB184" s="74"/>
      <c r="AC184" s="74"/>
      <c r="AD184" s="74">
        <v>33000000</v>
      </c>
      <c r="AE184" s="74">
        <f>AD184*1.12</f>
        <v>36960000</v>
      </c>
      <c r="AF184" s="74"/>
      <c r="AG184" s="74"/>
      <c r="AH184" s="74">
        <v>34650000</v>
      </c>
      <c r="AI184" s="74">
        <f>AH184*1.12</f>
        <v>38808000</v>
      </c>
      <c r="AJ184" s="74"/>
      <c r="AK184" s="74"/>
      <c r="AL184" s="74">
        <v>36382500</v>
      </c>
      <c r="AM184" s="74">
        <f>AL184*1.12</f>
        <v>40748400.000000007</v>
      </c>
      <c r="AN184" s="74"/>
      <c r="AO184" s="74"/>
      <c r="AP184" s="74"/>
      <c r="AQ184" s="74"/>
      <c r="AR184" s="74"/>
      <c r="AS184" s="74"/>
      <c r="AT184" s="74"/>
      <c r="AU184" s="74"/>
      <c r="AV184" s="74"/>
      <c r="AW184" s="44">
        <f>AD184+AH184+AL184+AP184+AT184</f>
        <v>104032500</v>
      </c>
      <c r="AX184" s="44">
        <f>AW184*1.12</f>
        <v>116516400.00000001</v>
      </c>
      <c r="AY184" s="1" t="s">
        <v>129</v>
      </c>
      <c r="AZ184" s="2" t="s">
        <v>726</v>
      </c>
      <c r="BA184" s="2" t="s">
        <v>726</v>
      </c>
      <c r="BB184" s="1"/>
      <c r="BC184" s="1"/>
      <c r="BD184" s="1"/>
      <c r="BE184" s="1"/>
      <c r="BF184" s="1"/>
      <c r="BG184" s="4"/>
      <c r="BH184" s="4"/>
      <c r="BI184" s="4"/>
      <c r="BJ184" s="33"/>
      <c r="BK184" s="4"/>
      <c r="BL184" s="192"/>
    </row>
    <row r="185" spans="1:64" s="193" customFormat="1" ht="12.95" customHeight="1" x14ac:dyDescent="0.25">
      <c r="A185" s="1" t="s">
        <v>217</v>
      </c>
      <c r="B185" s="1"/>
      <c r="C185" s="183" t="s">
        <v>762</v>
      </c>
      <c r="D185" s="1"/>
      <c r="E185" s="1"/>
      <c r="F185" s="2" t="s">
        <v>727</v>
      </c>
      <c r="G185" s="3" t="s">
        <v>728</v>
      </c>
      <c r="H185" s="3" t="s">
        <v>729</v>
      </c>
      <c r="I185" s="4" t="s">
        <v>120</v>
      </c>
      <c r="J185" s="1"/>
      <c r="K185" s="1"/>
      <c r="L185" s="2">
        <v>40</v>
      </c>
      <c r="M185" s="5">
        <v>230000000</v>
      </c>
      <c r="N185" s="2" t="s">
        <v>224</v>
      </c>
      <c r="O185" s="1" t="s">
        <v>144</v>
      </c>
      <c r="P185" s="1" t="s">
        <v>125</v>
      </c>
      <c r="Q185" s="9">
        <v>230000000</v>
      </c>
      <c r="R185" s="2" t="s">
        <v>521</v>
      </c>
      <c r="S185" s="1"/>
      <c r="T185" s="2" t="s">
        <v>167</v>
      </c>
      <c r="U185" s="1" t="s">
        <v>725</v>
      </c>
      <c r="V185" s="2" t="s">
        <v>725</v>
      </c>
      <c r="W185" s="17">
        <v>30</v>
      </c>
      <c r="X185" s="17" t="s">
        <v>106</v>
      </c>
      <c r="Y185" s="17">
        <v>10</v>
      </c>
      <c r="Z185" s="1"/>
      <c r="AA185" s="4" t="s">
        <v>138</v>
      </c>
      <c r="AB185" s="74"/>
      <c r="AC185" s="74"/>
      <c r="AD185" s="74">
        <v>810000000</v>
      </c>
      <c r="AE185" s="74">
        <f t="shared" ref="AE185:AE194" si="142">AD185*1.12</f>
        <v>907200000.00000012</v>
      </c>
      <c r="AF185" s="74"/>
      <c r="AG185" s="74"/>
      <c r="AH185" s="74">
        <v>714000000</v>
      </c>
      <c r="AI185" s="74">
        <f t="shared" ref="AI185:AI194" si="143">AH185*1.12</f>
        <v>799680000.00000012</v>
      </c>
      <c r="AJ185" s="74"/>
      <c r="AK185" s="74"/>
      <c r="AL185" s="74">
        <v>699720000</v>
      </c>
      <c r="AM185" s="74">
        <f t="shared" ref="AM185:AM192" si="144">AL185*1.12</f>
        <v>783686400.00000012</v>
      </c>
      <c r="AN185" s="74"/>
      <c r="AO185" s="74"/>
      <c r="AP185" s="74">
        <v>734706000</v>
      </c>
      <c r="AQ185" s="74">
        <f t="shared" ref="AQ185:AQ192" si="145">AP185*1.12</f>
        <v>822870720.00000012</v>
      </c>
      <c r="AR185" s="74"/>
      <c r="AS185" s="74"/>
      <c r="AT185" s="74">
        <v>771441300</v>
      </c>
      <c r="AU185" s="74">
        <f t="shared" ref="AU185:AU192" si="146">AT185*1.12</f>
        <v>864014256.00000012</v>
      </c>
      <c r="AV185" s="74"/>
      <c r="AW185" s="43">
        <v>0</v>
      </c>
      <c r="AX185" s="43">
        <f>AW185*1.12</f>
        <v>0</v>
      </c>
      <c r="AY185" s="1" t="s">
        <v>129</v>
      </c>
      <c r="AZ185" s="2" t="s">
        <v>730</v>
      </c>
      <c r="BA185" s="2" t="s">
        <v>731</v>
      </c>
      <c r="BB185" s="1"/>
      <c r="BC185" s="1"/>
      <c r="BD185" s="1"/>
      <c r="BE185" s="1"/>
      <c r="BF185" s="1"/>
      <c r="BG185" s="4"/>
      <c r="BH185" s="4"/>
      <c r="BI185" s="4"/>
      <c r="BJ185" s="33"/>
      <c r="BK185" s="4"/>
      <c r="BL185" s="192"/>
    </row>
    <row r="186" spans="1:64" s="193" customFormat="1" ht="12.95" customHeight="1" x14ac:dyDescent="0.25">
      <c r="A186" s="1" t="s">
        <v>217</v>
      </c>
      <c r="B186" s="1"/>
      <c r="C186" s="183" t="s">
        <v>776</v>
      </c>
      <c r="D186" s="1"/>
      <c r="E186" s="1"/>
      <c r="F186" s="2" t="s">
        <v>727</v>
      </c>
      <c r="G186" s="3" t="s">
        <v>728</v>
      </c>
      <c r="H186" s="3" t="s">
        <v>729</v>
      </c>
      <c r="I186" s="4" t="s">
        <v>120</v>
      </c>
      <c r="J186" s="1"/>
      <c r="K186" s="1"/>
      <c r="L186" s="2">
        <v>40</v>
      </c>
      <c r="M186" s="5">
        <v>230000000</v>
      </c>
      <c r="N186" s="2" t="s">
        <v>224</v>
      </c>
      <c r="O186" s="1" t="s">
        <v>398</v>
      </c>
      <c r="P186" s="1" t="s">
        <v>125</v>
      </c>
      <c r="Q186" s="9">
        <v>230000000</v>
      </c>
      <c r="R186" s="2" t="s">
        <v>521</v>
      </c>
      <c r="S186" s="1"/>
      <c r="T186" s="2" t="s">
        <v>167</v>
      </c>
      <c r="U186" s="1" t="s">
        <v>725</v>
      </c>
      <c r="V186" s="2" t="s">
        <v>725</v>
      </c>
      <c r="W186" s="17">
        <v>30</v>
      </c>
      <c r="X186" s="17" t="s">
        <v>106</v>
      </c>
      <c r="Y186" s="17">
        <v>10</v>
      </c>
      <c r="Z186" s="1"/>
      <c r="AA186" s="4" t="s">
        <v>138</v>
      </c>
      <c r="AB186" s="74"/>
      <c r="AC186" s="74"/>
      <c r="AD186" s="74">
        <v>810000000</v>
      </c>
      <c r="AE186" s="74">
        <f t="shared" si="142"/>
        <v>907200000.00000012</v>
      </c>
      <c r="AF186" s="74"/>
      <c r="AG186" s="74"/>
      <c r="AH186" s="74">
        <v>714000000</v>
      </c>
      <c r="AI186" s="74">
        <f t="shared" si="143"/>
        <v>799680000.00000012</v>
      </c>
      <c r="AJ186" s="74"/>
      <c r="AK186" s="74"/>
      <c r="AL186" s="74">
        <v>699720000</v>
      </c>
      <c r="AM186" s="74">
        <f t="shared" si="144"/>
        <v>783686400.00000012</v>
      </c>
      <c r="AN186" s="74"/>
      <c r="AO186" s="74"/>
      <c r="AP186" s="74">
        <v>734706000</v>
      </c>
      <c r="AQ186" s="74">
        <f t="shared" si="145"/>
        <v>822870720.00000012</v>
      </c>
      <c r="AR186" s="74"/>
      <c r="AS186" s="74"/>
      <c r="AT186" s="74">
        <v>771441300</v>
      </c>
      <c r="AU186" s="74">
        <f t="shared" si="146"/>
        <v>864014256.00000012</v>
      </c>
      <c r="AV186" s="74"/>
      <c r="AW186" s="44">
        <f t="shared" ref="AW186:AW192" si="147">AD186+AH186+AL186+AP186+AT186</f>
        <v>3729867300</v>
      </c>
      <c r="AX186" s="44">
        <f t="shared" ref="AX186:AX194" si="148">AW186*1.12</f>
        <v>4177451376.0000005</v>
      </c>
      <c r="AY186" s="1" t="s">
        <v>129</v>
      </c>
      <c r="AZ186" s="2" t="s">
        <v>730</v>
      </c>
      <c r="BA186" s="2" t="s">
        <v>731</v>
      </c>
      <c r="BB186" s="1"/>
      <c r="BC186" s="1"/>
      <c r="BD186" s="1"/>
      <c r="BE186" s="1"/>
      <c r="BF186" s="1"/>
      <c r="BG186" s="4"/>
      <c r="BH186" s="4"/>
      <c r="BI186" s="4"/>
      <c r="BJ186" s="33"/>
      <c r="BK186" s="4">
        <v>14</v>
      </c>
      <c r="BL186" s="192"/>
    </row>
    <row r="187" spans="1:64" s="193" customFormat="1" ht="12.95" customHeight="1" x14ac:dyDescent="0.25">
      <c r="A187" s="1" t="s">
        <v>217</v>
      </c>
      <c r="B187" s="1"/>
      <c r="C187" s="183" t="s">
        <v>763</v>
      </c>
      <c r="D187" s="1"/>
      <c r="E187" s="1"/>
      <c r="F187" s="2" t="s">
        <v>727</v>
      </c>
      <c r="G187" s="3" t="s">
        <v>728</v>
      </c>
      <c r="H187" s="3" t="s">
        <v>729</v>
      </c>
      <c r="I187" s="4" t="s">
        <v>120</v>
      </c>
      <c r="J187" s="1"/>
      <c r="K187" s="1"/>
      <c r="L187" s="2">
        <v>40</v>
      </c>
      <c r="M187" s="5">
        <v>230000000</v>
      </c>
      <c r="N187" s="2" t="s">
        <v>224</v>
      </c>
      <c r="O187" s="1" t="s">
        <v>144</v>
      </c>
      <c r="P187" s="1" t="s">
        <v>125</v>
      </c>
      <c r="Q187" s="9">
        <v>230000000</v>
      </c>
      <c r="R187" s="2" t="s">
        <v>225</v>
      </c>
      <c r="S187" s="1"/>
      <c r="T187" s="2" t="s">
        <v>167</v>
      </c>
      <c r="U187" s="1" t="s">
        <v>725</v>
      </c>
      <c r="V187" s="2" t="s">
        <v>725</v>
      </c>
      <c r="W187" s="17">
        <v>30</v>
      </c>
      <c r="X187" s="17" t="s">
        <v>106</v>
      </c>
      <c r="Y187" s="17">
        <v>10</v>
      </c>
      <c r="Z187" s="1"/>
      <c r="AA187" s="4" t="s">
        <v>138</v>
      </c>
      <c r="AB187" s="74"/>
      <c r="AC187" s="74"/>
      <c r="AD187" s="74">
        <v>525000000</v>
      </c>
      <c r="AE187" s="74">
        <f t="shared" si="142"/>
        <v>588000000</v>
      </c>
      <c r="AF187" s="74"/>
      <c r="AG187" s="74"/>
      <c r="AH187" s="74">
        <v>445000000</v>
      </c>
      <c r="AI187" s="74">
        <f t="shared" si="143"/>
        <v>498400000.00000006</v>
      </c>
      <c r="AJ187" s="74"/>
      <c r="AK187" s="74"/>
      <c r="AL187" s="74">
        <v>493000000</v>
      </c>
      <c r="AM187" s="74">
        <f t="shared" si="144"/>
        <v>552160000</v>
      </c>
      <c r="AN187" s="74"/>
      <c r="AO187" s="74"/>
      <c r="AP187" s="74">
        <v>517650000</v>
      </c>
      <c r="AQ187" s="74">
        <f t="shared" si="145"/>
        <v>579768000</v>
      </c>
      <c r="AR187" s="74"/>
      <c r="AS187" s="74"/>
      <c r="AT187" s="74">
        <v>543532500</v>
      </c>
      <c r="AU187" s="74">
        <f t="shared" si="146"/>
        <v>608756400</v>
      </c>
      <c r="AV187" s="74"/>
      <c r="AW187" s="43">
        <v>0</v>
      </c>
      <c r="AX187" s="43">
        <f>AW187*1.12</f>
        <v>0</v>
      </c>
      <c r="AY187" s="1" t="s">
        <v>129</v>
      </c>
      <c r="AZ187" s="2" t="s">
        <v>732</v>
      </c>
      <c r="BA187" s="2" t="s">
        <v>733</v>
      </c>
      <c r="BB187" s="1"/>
      <c r="BC187" s="1"/>
      <c r="BD187" s="1"/>
      <c r="BE187" s="1"/>
      <c r="BF187" s="1"/>
      <c r="BG187" s="4"/>
      <c r="BH187" s="4"/>
      <c r="BI187" s="4"/>
      <c r="BJ187" s="33"/>
      <c r="BK187" s="4"/>
      <c r="BL187" s="192"/>
    </row>
    <row r="188" spans="1:64" s="193" customFormat="1" ht="12.95" customHeight="1" x14ac:dyDescent="0.25">
      <c r="A188" s="1" t="s">
        <v>217</v>
      </c>
      <c r="B188" s="1"/>
      <c r="C188" s="183" t="s">
        <v>777</v>
      </c>
      <c r="D188" s="1"/>
      <c r="E188" s="1"/>
      <c r="F188" s="2" t="s">
        <v>727</v>
      </c>
      <c r="G188" s="3" t="s">
        <v>728</v>
      </c>
      <c r="H188" s="3" t="s">
        <v>729</v>
      </c>
      <c r="I188" s="4" t="s">
        <v>120</v>
      </c>
      <c r="J188" s="1"/>
      <c r="K188" s="1"/>
      <c r="L188" s="2">
        <v>40</v>
      </c>
      <c r="M188" s="5">
        <v>230000000</v>
      </c>
      <c r="N188" s="2" t="s">
        <v>224</v>
      </c>
      <c r="O188" s="1" t="s">
        <v>398</v>
      </c>
      <c r="P188" s="1" t="s">
        <v>125</v>
      </c>
      <c r="Q188" s="9">
        <v>230000000</v>
      </c>
      <c r="R188" s="2" t="s">
        <v>225</v>
      </c>
      <c r="S188" s="1"/>
      <c r="T188" s="2" t="s">
        <v>167</v>
      </c>
      <c r="U188" s="1" t="s">
        <v>725</v>
      </c>
      <c r="V188" s="2" t="s">
        <v>725</v>
      </c>
      <c r="W188" s="17">
        <v>30</v>
      </c>
      <c r="X188" s="17" t="s">
        <v>106</v>
      </c>
      <c r="Y188" s="17">
        <v>10</v>
      </c>
      <c r="Z188" s="1"/>
      <c r="AA188" s="4" t="s">
        <v>138</v>
      </c>
      <c r="AB188" s="74"/>
      <c r="AC188" s="74"/>
      <c r="AD188" s="74">
        <v>525000000</v>
      </c>
      <c r="AE188" s="74">
        <f t="shared" si="142"/>
        <v>588000000</v>
      </c>
      <c r="AF188" s="74"/>
      <c r="AG188" s="74"/>
      <c r="AH188" s="74">
        <v>445000000</v>
      </c>
      <c r="AI188" s="74">
        <f t="shared" si="143"/>
        <v>498400000.00000006</v>
      </c>
      <c r="AJ188" s="74"/>
      <c r="AK188" s="74"/>
      <c r="AL188" s="74">
        <v>493000000</v>
      </c>
      <c r="AM188" s="74">
        <f t="shared" si="144"/>
        <v>552160000</v>
      </c>
      <c r="AN188" s="74"/>
      <c r="AO188" s="74"/>
      <c r="AP188" s="74">
        <v>517650000</v>
      </c>
      <c r="AQ188" s="74">
        <f t="shared" si="145"/>
        <v>579768000</v>
      </c>
      <c r="AR188" s="74"/>
      <c r="AS188" s="74"/>
      <c r="AT188" s="74">
        <v>543532500</v>
      </c>
      <c r="AU188" s="74">
        <f t="shared" si="146"/>
        <v>608756400</v>
      </c>
      <c r="AV188" s="74"/>
      <c r="AW188" s="44">
        <f t="shared" si="147"/>
        <v>2524182500</v>
      </c>
      <c r="AX188" s="44">
        <f t="shared" si="148"/>
        <v>2827084400.0000005</v>
      </c>
      <c r="AY188" s="1" t="s">
        <v>129</v>
      </c>
      <c r="AZ188" s="2" t="s">
        <v>732</v>
      </c>
      <c r="BA188" s="2" t="s">
        <v>733</v>
      </c>
      <c r="BB188" s="1"/>
      <c r="BC188" s="1"/>
      <c r="BD188" s="1"/>
      <c r="BE188" s="1"/>
      <c r="BF188" s="1"/>
      <c r="BG188" s="4"/>
      <c r="BH188" s="4"/>
      <c r="BI188" s="4"/>
      <c r="BJ188" s="33"/>
      <c r="BK188" s="4">
        <v>14</v>
      </c>
      <c r="BL188" s="192"/>
    </row>
    <row r="189" spans="1:64" s="193" customFormat="1" ht="12.95" customHeight="1" x14ac:dyDescent="0.25">
      <c r="A189" s="1" t="s">
        <v>217</v>
      </c>
      <c r="B189" s="1"/>
      <c r="C189" s="183" t="s">
        <v>764</v>
      </c>
      <c r="D189" s="1"/>
      <c r="E189" s="1"/>
      <c r="F189" s="2" t="s">
        <v>727</v>
      </c>
      <c r="G189" s="3" t="s">
        <v>728</v>
      </c>
      <c r="H189" s="3" t="s">
        <v>729</v>
      </c>
      <c r="I189" s="4" t="s">
        <v>120</v>
      </c>
      <c r="J189" s="1"/>
      <c r="K189" s="1"/>
      <c r="L189" s="2">
        <v>40</v>
      </c>
      <c r="M189" s="5">
        <v>230000000</v>
      </c>
      <c r="N189" s="2" t="s">
        <v>224</v>
      </c>
      <c r="O189" s="1" t="s">
        <v>144</v>
      </c>
      <c r="P189" s="1" t="s">
        <v>125</v>
      </c>
      <c r="Q189" s="9">
        <v>230000000</v>
      </c>
      <c r="R189" s="2" t="s">
        <v>734</v>
      </c>
      <c r="S189" s="1"/>
      <c r="T189" s="2" t="s">
        <v>167</v>
      </c>
      <c r="U189" s="1" t="s">
        <v>725</v>
      </c>
      <c r="V189" s="2" t="s">
        <v>725</v>
      </c>
      <c r="W189" s="17">
        <v>30</v>
      </c>
      <c r="X189" s="17" t="s">
        <v>106</v>
      </c>
      <c r="Y189" s="17">
        <v>10</v>
      </c>
      <c r="Z189" s="1"/>
      <c r="AA189" s="4" t="s">
        <v>138</v>
      </c>
      <c r="AB189" s="74"/>
      <c r="AC189" s="74"/>
      <c r="AD189" s="74">
        <v>945395412</v>
      </c>
      <c r="AE189" s="74">
        <f t="shared" si="142"/>
        <v>1058842861.4400001</v>
      </c>
      <c r="AF189" s="74"/>
      <c r="AG189" s="74"/>
      <c r="AH189" s="74">
        <v>220000000</v>
      </c>
      <c r="AI189" s="74">
        <f t="shared" si="143"/>
        <v>246400000.00000003</v>
      </c>
      <c r="AJ189" s="74"/>
      <c r="AK189" s="74"/>
      <c r="AL189" s="74">
        <v>220000000</v>
      </c>
      <c r="AM189" s="74">
        <f t="shared" si="144"/>
        <v>246400000.00000003</v>
      </c>
      <c r="AN189" s="74"/>
      <c r="AO189" s="74"/>
      <c r="AP189" s="74">
        <v>220000000</v>
      </c>
      <c r="AQ189" s="74">
        <f t="shared" si="145"/>
        <v>246400000.00000003</v>
      </c>
      <c r="AR189" s="74"/>
      <c r="AS189" s="74"/>
      <c r="AT189" s="74">
        <v>220000000</v>
      </c>
      <c r="AU189" s="74">
        <f t="shared" si="146"/>
        <v>246400000.00000003</v>
      </c>
      <c r="AV189" s="74"/>
      <c r="AW189" s="43">
        <v>0</v>
      </c>
      <c r="AX189" s="43">
        <f>AW189*1.12</f>
        <v>0</v>
      </c>
      <c r="AY189" s="1" t="s">
        <v>129</v>
      </c>
      <c r="AZ189" s="2" t="s">
        <v>735</v>
      </c>
      <c r="BA189" s="2" t="s">
        <v>736</v>
      </c>
      <c r="BB189" s="1"/>
      <c r="BC189" s="1"/>
      <c r="BD189" s="1"/>
      <c r="BE189" s="1"/>
      <c r="BF189" s="1"/>
      <c r="BG189" s="4"/>
      <c r="BH189" s="4"/>
      <c r="BI189" s="4"/>
      <c r="BJ189" s="33"/>
      <c r="BK189" s="4"/>
      <c r="BL189" s="192"/>
    </row>
    <row r="190" spans="1:64" s="193" customFormat="1" ht="12.95" customHeight="1" x14ac:dyDescent="0.25">
      <c r="A190" s="1" t="s">
        <v>217</v>
      </c>
      <c r="B190" s="1"/>
      <c r="C190" s="183" t="s">
        <v>778</v>
      </c>
      <c r="D190" s="1"/>
      <c r="E190" s="1"/>
      <c r="F190" s="2" t="s">
        <v>727</v>
      </c>
      <c r="G190" s="3" t="s">
        <v>728</v>
      </c>
      <c r="H190" s="3" t="s">
        <v>729</v>
      </c>
      <c r="I190" s="4" t="s">
        <v>120</v>
      </c>
      <c r="J190" s="1"/>
      <c r="K190" s="1"/>
      <c r="L190" s="2">
        <v>40</v>
      </c>
      <c r="M190" s="5">
        <v>230000000</v>
      </c>
      <c r="N190" s="2" t="s">
        <v>224</v>
      </c>
      <c r="O190" s="1" t="s">
        <v>398</v>
      </c>
      <c r="P190" s="1" t="s">
        <v>125</v>
      </c>
      <c r="Q190" s="9">
        <v>230000000</v>
      </c>
      <c r="R190" s="2" t="s">
        <v>734</v>
      </c>
      <c r="S190" s="1"/>
      <c r="T190" s="2" t="s">
        <v>167</v>
      </c>
      <c r="U190" s="1" t="s">
        <v>725</v>
      </c>
      <c r="V190" s="2" t="s">
        <v>725</v>
      </c>
      <c r="W190" s="17">
        <v>30</v>
      </c>
      <c r="X190" s="17" t="s">
        <v>106</v>
      </c>
      <c r="Y190" s="17">
        <v>10</v>
      </c>
      <c r="Z190" s="1"/>
      <c r="AA190" s="4" t="s">
        <v>138</v>
      </c>
      <c r="AB190" s="74"/>
      <c r="AC190" s="74"/>
      <c r="AD190" s="119">
        <v>505000000</v>
      </c>
      <c r="AE190" s="74">
        <f t="shared" si="142"/>
        <v>565600000</v>
      </c>
      <c r="AF190" s="74"/>
      <c r="AG190" s="74"/>
      <c r="AH190" s="74">
        <v>220000000</v>
      </c>
      <c r="AI190" s="74">
        <f t="shared" si="143"/>
        <v>246400000.00000003</v>
      </c>
      <c r="AJ190" s="74"/>
      <c r="AK190" s="74"/>
      <c r="AL190" s="74">
        <v>220000000</v>
      </c>
      <c r="AM190" s="74">
        <f t="shared" si="144"/>
        <v>246400000.00000003</v>
      </c>
      <c r="AN190" s="74"/>
      <c r="AO190" s="74"/>
      <c r="AP190" s="74">
        <v>220000000</v>
      </c>
      <c r="AQ190" s="74">
        <f t="shared" si="145"/>
        <v>246400000.00000003</v>
      </c>
      <c r="AR190" s="74"/>
      <c r="AS190" s="74"/>
      <c r="AT190" s="74">
        <v>220000000</v>
      </c>
      <c r="AU190" s="74">
        <f t="shared" si="146"/>
        <v>246400000.00000003</v>
      </c>
      <c r="AV190" s="74"/>
      <c r="AW190" s="44">
        <f t="shared" si="147"/>
        <v>1385000000</v>
      </c>
      <c r="AX190" s="44">
        <f t="shared" si="148"/>
        <v>1551200000.0000002</v>
      </c>
      <c r="AY190" s="1" t="s">
        <v>129</v>
      </c>
      <c r="AZ190" s="2" t="s">
        <v>735</v>
      </c>
      <c r="BA190" s="2" t="s">
        <v>736</v>
      </c>
      <c r="BB190" s="1"/>
      <c r="BC190" s="1"/>
      <c r="BD190" s="1"/>
      <c r="BE190" s="1"/>
      <c r="BF190" s="1"/>
      <c r="BG190" s="4"/>
      <c r="BH190" s="4"/>
      <c r="BI190" s="4"/>
      <c r="BJ190" s="33"/>
      <c r="BK190" s="4" t="s">
        <v>779</v>
      </c>
      <c r="BL190" s="192"/>
    </row>
    <row r="191" spans="1:64" s="193" customFormat="1" ht="12.95" customHeight="1" x14ac:dyDescent="0.25">
      <c r="A191" s="1" t="s">
        <v>217</v>
      </c>
      <c r="B191" s="1"/>
      <c r="C191" s="183" t="s">
        <v>765</v>
      </c>
      <c r="D191" s="1"/>
      <c r="E191" s="1"/>
      <c r="F191" s="2" t="s">
        <v>727</v>
      </c>
      <c r="G191" s="3" t="s">
        <v>728</v>
      </c>
      <c r="H191" s="3" t="s">
        <v>729</v>
      </c>
      <c r="I191" s="4" t="s">
        <v>120</v>
      </c>
      <c r="J191" s="1"/>
      <c r="K191" s="1"/>
      <c r="L191" s="2">
        <v>40</v>
      </c>
      <c r="M191" s="5">
        <v>230000000</v>
      </c>
      <c r="N191" s="2" t="s">
        <v>224</v>
      </c>
      <c r="O191" s="1" t="s">
        <v>144</v>
      </c>
      <c r="P191" s="1" t="s">
        <v>125</v>
      </c>
      <c r="Q191" s="9">
        <v>230000000</v>
      </c>
      <c r="R191" s="2" t="s">
        <v>511</v>
      </c>
      <c r="S191" s="1"/>
      <c r="T191" s="2" t="s">
        <v>167</v>
      </c>
      <c r="U191" s="1" t="s">
        <v>725</v>
      </c>
      <c r="V191" s="2" t="s">
        <v>725</v>
      </c>
      <c r="W191" s="17">
        <v>30</v>
      </c>
      <c r="X191" s="17" t="s">
        <v>106</v>
      </c>
      <c r="Y191" s="17">
        <v>10</v>
      </c>
      <c r="Z191" s="1"/>
      <c r="AA191" s="4" t="s">
        <v>138</v>
      </c>
      <c r="AB191" s="74"/>
      <c r="AC191" s="74"/>
      <c r="AD191" s="74">
        <v>574851800</v>
      </c>
      <c r="AE191" s="74">
        <f t="shared" si="142"/>
        <v>643834016.00000012</v>
      </c>
      <c r="AF191" s="74"/>
      <c r="AG191" s="74"/>
      <c r="AH191" s="74">
        <v>250000000</v>
      </c>
      <c r="AI191" s="74">
        <f t="shared" si="143"/>
        <v>280000000</v>
      </c>
      <c r="AJ191" s="74"/>
      <c r="AK191" s="74"/>
      <c r="AL191" s="74">
        <v>265000000</v>
      </c>
      <c r="AM191" s="74">
        <f t="shared" si="144"/>
        <v>296800000</v>
      </c>
      <c r="AN191" s="74"/>
      <c r="AO191" s="74"/>
      <c r="AP191" s="74">
        <v>265000000</v>
      </c>
      <c r="AQ191" s="74">
        <f t="shared" si="145"/>
        <v>296800000</v>
      </c>
      <c r="AR191" s="74"/>
      <c r="AS191" s="74"/>
      <c r="AT191" s="74">
        <v>265000000</v>
      </c>
      <c r="AU191" s="74">
        <f t="shared" si="146"/>
        <v>296800000</v>
      </c>
      <c r="AV191" s="74"/>
      <c r="AW191" s="43">
        <v>0</v>
      </c>
      <c r="AX191" s="43">
        <f>AW191*1.12</f>
        <v>0</v>
      </c>
      <c r="AY191" s="1" t="s">
        <v>129</v>
      </c>
      <c r="AZ191" s="2" t="s">
        <v>737</v>
      </c>
      <c r="BA191" s="2" t="s">
        <v>738</v>
      </c>
      <c r="BB191" s="1"/>
      <c r="BC191" s="1"/>
      <c r="BD191" s="1"/>
      <c r="BE191" s="1"/>
      <c r="BF191" s="1"/>
      <c r="BG191" s="4"/>
      <c r="BH191" s="4"/>
      <c r="BI191" s="4"/>
      <c r="BJ191" s="33"/>
      <c r="BK191" s="4"/>
      <c r="BL191" s="192"/>
    </row>
    <row r="192" spans="1:64" s="193" customFormat="1" ht="12.95" customHeight="1" x14ac:dyDescent="0.25">
      <c r="A192" s="1" t="s">
        <v>217</v>
      </c>
      <c r="B192" s="1"/>
      <c r="C192" s="183" t="s">
        <v>780</v>
      </c>
      <c r="D192" s="1"/>
      <c r="E192" s="1"/>
      <c r="F192" s="2" t="s">
        <v>727</v>
      </c>
      <c r="G192" s="3" t="s">
        <v>728</v>
      </c>
      <c r="H192" s="3" t="s">
        <v>729</v>
      </c>
      <c r="I192" s="4" t="s">
        <v>120</v>
      </c>
      <c r="J192" s="1"/>
      <c r="K192" s="1"/>
      <c r="L192" s="2">
        <v>40</v>
      </c>
      <c r="M192" s="5">
        <v>230000000</v>
      </c>
      <c r="N192" s="2" t="s">
        <v>224</v>
      </c>
      <c r="O192" s="1" t="s">
        <v>398</v>
      </c>
      <c r="P192" s="1" t="s">
        <v>125</v>
      </c>
      <c r="Q192" s="9">
        <v>230000000</v>
      </c>
      <c r="R192" s="2" t="s">
        <v>511</v>
      </c>
      <c r="S192" s="1"/>
      <c r="T192" s="2" t="s">
        <v>167</v>
      </c>
      <c r="U192" s="1" t="s">
        <v>725</v>
      </c>
      <c r="V192" s="2" t="s">
        <v>725</v>
      </c>
      <c r="W192" s="17">
        <v>30</v>
      </c>
      <c r="X192" s="17" t="s">
        <v>106</v>
      </c>
      <c r="Y192" s="17">
        <v>10</v>
      </c>
      <c r="Z192" s="1"/>
      <c r="AA192" s="4" t="s">
        <v>138</v>
      </c>
      <c r="AB192" s="74"/>
      <c r="AC192" s="74"/>
      <c r="AD192" s="74">
        <v>574851800</v>
      </c>
      <c r="AE192" s="74">
        <f t="shared" si="142"/>
        <v>643834016.00000012</v>
      </c>
      <c r="AF192" s="74"/>
      <c r="AG192" s="74"/>
      <c r="AH192" s="74">
        <v>250000000</v>
      </c>
      <c r="AI192" s="74">
        <f t="shared" si="143"/>
        <v>280000000</v>
      </c>
      <c r="AJ192" s="74"/>
      <c r="AK192" s="74"/>
      <c r="AL192" s="74">
        <v>265000000</v>
      </c>
      <c r="AM192" s="74">
        <f t="shared" si="144"/>
        <v>296800000</v>
      </c>
      <c r="AN192" s="74"/>
      <c r="AO192" s="74"/>
      <c r="AP192" s="74">
        <v>265000000</v>
      </c>
      <c r="AQ192" s="74">
        <f t="shared" si="145"/>
        <v>296800000</v>
      </c>
      <c r="AR192" s="74"/>
      <c r="AS192" s="74"/>
      <c r="AT192" s="74">
        <v>265000000</v>
      </c>
      <c r="AU192" s="74">
        <f t="shared" si="146"/>
        <v>296800000</v>
      </c>
      <c r="AV192" s="74"/>
      <c r="AW192" s="44">
        <f t="shared" si="147"/>
        <v>1619851800</v>
      </c>
      <c r="AX192" s="44">
        <f t="shared" si="148"/>
        <v>1814234016.0000002</v>
      </c>
      <c r="AY192" s="1" t="s">
        <v>129</v>
      </c>
      <c r="AZ192" s="2" t="s">
        <v>737</v>
      </c>
      <c r="BA192" s="2" t="s">
        <v>738</v>
      </c>
      <c r="BB192" s="1"/>
      <c r="BC192" s="1"/>
      <c r="BD192" s="1"/>
      <c r="BE192" s="1"/>
      <c r="BF192" s="1"/>
      <c r="BG192" s="4"/>
      <c r="BH192" s="4"/>
      <c r="BI192" s="4"/>
      <c r="BJ192" s="33"/>
      <c r="BK192" s="4">
        <v>14</v>
      </c>
      <c r="BL192" s="192"/>
    </row>
    <row r="193" spans="1:64" s="193" customFormat="1" ht="12.95" customHeight="1" x14ac:dyDescent="0.25">
      <c r="A193" s="1" t="s">
        <v>217</v>
      </c>
      <c r="B193" s="1"/>
      <c r="C193" s="179" t="s">
        <v>800</v>
      </c>
      <c r="D193" s="1"/>
      <c r="E193" s="1"/>
      <c r="F193" s="2" t="s">
        <v>221</v>
      </c>
      <c r="G193" s="3" t="s">
        <v>222</v>
      </c>
      <c r="H193" s="3" t="s">
        <v>223</v>
      </c>
      <c r="I193" s="4" t="s">
        <v>120</v>
      </c>
      <c r="J193" s="1"/>
      <c r="K193" s="1"/>
      <c r="L193" s="2">
        <v>40</v>
      </c>
      <c r="M193" s="5" t="s">
        <v>122</v>
      </c>
      <c r="N193" s="2" t="s">
        <v>224</v>
      </c>
      <c r="O193" s="1" t="s">
        <v>398</v>
      </c>
      <c r="P193" s="1" t="s">
        <v>125</v>
      </c>
      <c r="Q193" s="9">
        <v>230000000</v>
      </c>
      <c r="R193" s="2" t="s">
        <v>511</v>
      </c>
      <c r="S193" s="1"/>
      <c r="T193" s="2" t="s">
        <v>146</v>
      </c>
      <c r="U193" s="1"/>
      <c r="V193" s="2"/>
      <c r="W193" s="17">
        <v>30</v>
      </c>
      <c r="X193" s="17" t="s">
        <v>106</v>
      </c>
      <c r="Y193" s="17">
        <v>10</v>
      </c>
      <c r="Z193" s="1"/>
      <c r="AA193" s="4" t="s">
        <v>138</v>
      </c>
      <c r="AB193" s="74"/>
      <c r="AC193" s="74"/>
      <c r="AD193" s="74">
        <v>235000360</v>
      </c>
      <c r="AE193" s="74">
        <f t="shared" si="142"/>
        <v>263200403.20000002</v>
      </c>
      <c r="AF193" s="74"/>
      <c r="AG193" s="74"/>
      <c r="AH193" s="74">
        <v>370143686</v>
      </c>
      <c r="AI193" s="74">
        <f t="shared" si="143"/>
        <v>414560928.32000005</v>
      </c>
      <c r="AJ193" s="74"/>
      <c r="AK193" s="74"/>
      <c r="AL193" s="74"/>
      <c r="AM193" s="74"/>
      <c r="AN193" s="74"/>
      <c r="AO193" s="74"/>
      <c r="AP193" s="74"/>
      <c r="AQ193" s="74"/>
      <c r="AR193" s="74"/>
      <c r="AS193" s="74"/>
      <c r="AT193" s="74"/>
      <c r="AU193" s="74"/>
      <c r="AV193" s="74"/>
      <c r="AW193" s="44">
        <v>0</v>
      </c>
      <c r="AX193" s="44">
        <f t="shared" si="148"/>
        <v>0</v>
      </c>
      <c r="AY193" s="1" t="s">
        <v>129</v>
      </c>
      <c r="AZ193" s="2" t="s">
        <v>786</v>
      </c>
      <c r="BA193" s="2" t="s">
        <v>787</v>
      </c>
      <c r="BB193" s="1"/>
      <c r="BC193" s="1"/>
      <c r="BD193" s="1"/>
      <c r="BE193" s="1"/>
      <c r="BF193" s="1"/>
      <c r="BG193" s="4"/>
      <c r="BH193" s="4"/>
      <c r="BI193" s="4"/>
      <c r="BJ193" s="33"/>
      <c r="BK193" s="4" t="s">
        <v>403</v>
      </c>
      <c r="BL193" s="192"/>
    </row>
    <row r="194" spans="1:64" s="193" customFormat="1" ht="12.95" customHeight="1" x14ac:dyDescent="0.25">
      <c r="A194" s="155" t="s">
        <v>217</v>
      </c>
      <c r="B194" s="155"/>
      <c r="C194" s="161" t="s">
        <v>811</v>
      </c>
      <c r="D194" s="155"/>
      <c r="E194" s="155"/>
      <c r="F194" s="158" t="s">
        <v>221</v>
      </c>
      <c r="G194" s="204" t="s">
        <v>222</v>
      </c>
      <c r="H194" s="204" t="s">
        <v>223</v>
      </c>
      <c r="I194" s="161" t="s">
        <v>120</v>
      </c>
      <c r="J194" s="155"/>
      <c r="K194" s="155"/>
      <c r="L194" s="158">
        <v>40</v>
      </c>
      <c r="M194" s="186" t="s">
        <v>122</v>
      </c>
      <c r="N194" s="158" t="s">
        <v>224</v>
      </c>
      <c r="O194" s="155" t="s">
        <v>694</v>
      </c>
      <c r="P194" s="155" t="s">
        <v>125</v>
      </c>
      <c r="Q194" s="199">
        <v>230000000</v>
      </c>
      <c r="R194" s="158" t="s">
        <v>511</v>
      </c>
      <c r="S194" s="155"/>
      <c r="T194" s="158" t="s">
        <v>146</v>
      </c>
      <c r="U194" s="155"/>
      <c r="V194" s="158"/>
      <c r="W194" s="159">
        <v>30</v>
      </c>
      <c r="X194" s="159" t="s">
        <v>106</v>
      </c>
      <c r="Y194" s="159">
        <v>10</v>
      </c>
      <c r="Z194" s="155"/>
      <c r="AA194" s="161" t="s">
        <v>138</v>
      </c>
      <c r="AB194" s="191"/>
      <c r="AC194" s="191"/>
      <c r="AD194" s="177">
        <v>275000000</v>
      </c>
      <c r="AE194" s="191">
        <f t="shared" si="142"/>
        <v>308000000</v>
      </c>
      <c r="AF194" s="191"/>
      <c r="AG194" s="191"/>
      <c r="AH194" s="177">
        <v>330144046</v>
      </c>
      <c r="AI194" s="191">
        <f t="shared" si="143"/>
        <v>369761331.52000004</v>
      </c>
      <c r="AJ194" s="191"/>
      <c r="AK194" s="191"/>
      <c r="AL194" s="191"/>
      <c r="AM194" s="191"/>
      <c r="AN194" s="191"/>
      <c r="AO194" s="191"/>
      <c r="AP194" s="191"/>
      <c r="AQ194" s="191"/>
      <c r="AR194" s="191"/>
      <c r="AS194" s="191"/>
      <c r="AT194" s="191"/>
      <c r="AU194" s="191"/>
      <c r="AV194" s="191"/>
      <c r="AW194" s="164">
        <v>0</v>
      </c>
      <c r="AX194" s="164">
        <f t="shared" si="148"/>
        <v>0</v>
      </c>
      <c r="AY194" s="155" t="s">
        <v>129</v>
      </c>
      <c r="AZ194" s="158" t="s">
        <v>786</v>
      </c>
      <c r="BA194" s="158" t="s">
        <v>787</v>
      </c>
      <c r="BB194" s="155"/>
      <c r="BC194" s="155"/>
      <c r="BD194" s="155"/>
      <c r="BE194" s="155"/>
      <c r="BF194" s="155"/>
      <c r="BG194" s="161"/>
      <c r="BH194" s="161"/>
      <c r="BI194" s="161"/>
      <c r="BJ194" s="161"/>
      <c r="BK194" s="161">
        <v>14</v>
      </c>
      <c r="BL194" s="161"/>
    </row>
    <row r="195" spans="1:64" s="263" customFormat="1" ht="12.95" customHeight="1" x14ac:dyDescent="0.25">
      <c r="A195" s="252" t="s">
        <v>217</v>
      </c>
      <c r="B195" s="237"/>
      <c r="C195" s="253" t="s">
        <v>837</v>
      </c>
      <c r="D195" s="254"/>
      <c r="E195" s="237" t="s">
        <v>220</v>
      </c>
      <c r="F195" s="237" t="s">
        <v>221</v>
      </c>
      <c r="G195" s="237" t="s">
        <v>222</v>
      </c>
      <c r="H195" s="255" t="s">
        <v>223</v>
      </c>
      <c r="I195" s="252" t="s">
        <v>120</v>
      </c>
      <c r="J195" s="252"/>
      <c r="K195" s="252"/>
      <c r="L195" s="252">
        <v>40</v>
      </c>
      <c r="M195" s="252" t="s">
        <v>122</v>
      </c>
      <c r="N195" s="252" t="s">
        <v>224</v>
      </c>
      <c r="O195" s="252" t="s">
        <v>816</v>
      </c>
      <c r="P195" s="252" t="s">
        <v>125</v>
      </c>
      <c r="Q195" s="252">
        <v>230000000</v>
      </c>
      <c r="R195" s="252" t="s">
        <v>511</v>
      </c>
      <c r="S195" s="252"/>
      <c r="T195" s="256" t="s">
        <v>146</v>
      </c>
      <c r="U195" s="252"/>
      <c r="V195" s="252"/>
      <c r="W195" s="252">
        <v>30</v>
      </c>
      <c r="X195" s="252" t="s">
        <v>106</v>
      </c>
      <c r="Y195" s="252">
        <v>10</v>
      </c>
      <c r="Z195" s="257"/>
      <c r="AA195" s="258" t="s">
        <v>138</v>
      </c>
      <c r="AB195" s="252"/>
      <c r="AC195" s="252"/>
      <c r="AD195" s="257">
        <v>235000360</v>
      </c>
      <c r="AE195" s="259">
        <f>AD195*1.12</f>
        <v>263200403.20000002</v>
      </c>
      <c r="AF195" s="257"/>
      <c r="AG195" s="257"/>
      <c r="AH195" s="257">
        <v>370143686</v>
      </c>
      <c r="AI195" s="259">
        <f>AH195*1.12</f>
        <v>414560928.32000005</v>
      </c>
      <c r="AJ195" s="257">
        <v>0</v>
      </c>
      <c r="AK195" s="257">
        <v>0</v>
      </c>
      <c r="AL195" s="257">
        <v>0</v>
      </c>
      <c r="AM195" s="257">
        <v>0</v>
      </c>
      <c r="AN195" s="257">
        <v>0</v>
      </c>
      <c r="AO195" s="257">
        <v>0</v>
      </c>
      <c r="AP195" s="257">
        <v>0</v>
      </c>
      <c r="AQ195" s="257">
        <v>0</v>
      </c>
      <c r="AR195" s="257">
        <v>0</v>
      </c>
      <c r="AS195" s="257">
        <v>0</v>
      </c>
      <c r="AT195" s="257">
        <v>0</v>
      </c>
      <c r="AU195" s="257">
        <v>0</v>
      </c>
      <c r="AV195" s="257"/>
      <c r="AW195" s="259">
        <v>0</v>
      </c>
      <c r="AX195" s="259">
        <v>0</v>
      </c>
      <c r="AY195" s="252" t="s">
        <v>129</v>
      </c>
      <c r="AZ195" s="252" t="s">
        <v>786</v>
      </c>
      <c r="BA195" s="255" t="s">
        <v>787</v>
      </c>
      <c r="BB195" s="260"/>
      <c r="BC195" s="261"/>
      <c r="BD195" s="261"/>
      <c r="BE195" s="261"/>
      <c r="BF195" s="261"/>
      <c r="BG195" s="262"/>
      <c r="BH195" s="262"/>
      <c r="BI195" s="262"/>
      <c r="BJ195" s="262"/>
      <c r="BK195" s="257" t="s">
        <v>838</v>
      </c>
    </row>
    <row r="196" spans="1:64" s="263" customFormat="1" ht="12.95" customHeight="1" x14ac:dyDescent="0.25">
      <c r="A196" s="252" t="s">
        <v>217</v>
      </c>
      <c r="B196" s="237"/>
      <c r="C196" s="253" t="s">
        <v>852</v>
      </c>
      <c r="D196" s="254"/>
      <c r="E196" s="237"/>
      <c r="F196" s="237" t="s">
        <v>221</v>
      </c>
      <c r="G196" s="237" t="s">
        <v>222</v>
      </c>
      <c r="H196" s="255" t="s">
        <v>223</v>
      </c>
      <c r="I196" s="252" t="s">
        <v>120</v>
      </c>
      <c r="J196" s="252"/>
      <c r="K196" s="252"/>
      <c r="L196" s="252">
        <v>40</v>
      </c>
      <c r="M196" s="252" t="s">
        <v>122</v>
      </c>
      <c r="N196" s="252" t="s">
        <v>224</v>
      </c>
      <c r="O196" s="252" t="s">
        <v>851</v>
      </c>
      <c r="P196" s="252" t="s">
        <v>125</v>
      </c>
      <c r="Q196" s="252">
        <v>230000000</v>
      </c>
      <c r="R196" s="252" t="s">
        <v>511</v>
      </c>
      <c r="S196" s="252"/>
      <c r="T196" s="285" t="s">
        <v>146</v>
      </c>
      <c r="U196" s="252"/>
      <c r="V196" s="252"/>
      <c r="W196" s="252">
        <v>30</v>
      </c>
      <c r="X196" s="252" t="s">
        <v>106</v>
      </c>
      <c r="Y196" s="252">
        <v>10</v>
      </c>
      <c r="Z196" s="257"/>
      <c r="AA196" s="258" t="s">
        <v>138</v>
      </c>
      <c r="AB196" s="252"/>
      <c r="AC196" s="252"/>
      <c r="AD196" s="257">
        <v>275000000</v>
      </c>
      <c r="AE196" s="286">
        <v>308000000</v>
      </c>
      <c r="AF196" s="257"/>
      <c r="AG196" s="257"/>
      <c r="AH196" s="257">
        <v>330144046</v>
      </c>
      <c r="AI196" s="286">
        <v>369761331.52000004</v>
      </c>
      <c r="AJ196" s="257"/>
      <c r="AK196" s="257"/>
      <c r="AL196" s="257"/>
      <c r="AM196" s="257"/>
      <c r="AN196" s="257"/>
      <c r="AO196" s="257"/>
      <c r="AP196" s="257"/>
      <c r="AQ196" s="257"/>
      <c r="AR196" s="257"/>
      <c r="AS196" s="257"/>
      <c r="AT196" s="257"/>
      <c r="AU196" s="257"/>
      <c r="AV196" s="257"/>
      <c r="AW196" s="286">
        <v>0</v>
      </c>
      <c r="AX196" s="286">
        <f>AW196*1.12</f>
        <v>0</v>
      </c>
      <c r="AY196" s="252" t="s">
        <v>129</v>
      </c>
      <c r="AZ196" s="252" t="s">
        <v>786</v>
      </c>
      <c r="BA196" s="255" t="s">
        <v>787</v>
      </c>
      <c r="BB196" s="260"/>
      <c r="BC196" s="261"/>
      <c r="BD196" s="261"/>
      <c r="BE196" s="261"/>
      <c r="BF196" s="261"/>
      <c r="BG196" s="262"/>
      <c r="BH196" s="262"/>
      <c r="BI196" s="262"/>
      <c r="BJ196" s="262"/>
      <c r="BK196" s="257" t="s">
        <v>838</v>
      </c>
    </row>
    <row r="197" spans="1:64" s="263" customFormat="1" ht="12.95" customHeight="1" x14ac:dyDescent="0.25">
      <c r="A197" s="289" t="s">
        <v>217</v>
      </c>
      <c r="B197" s="290" t="s">
        <v>863</v>
      </c>
      <c r="C197" s="291" t="s">
        <v>864</v>
      </c>
      <c r="D197" s="292"/>
      <c r="E197" s="290"/>
      <c r="F197" s="290" t="s">
        <v>221</v>
      </c>
      <c r="G197" s="290" t="s">
        <v>222</v>
      </c>
      <c r="H197" s="293" t="s">
        <v>223</v>
      </c>
      <c r="I197" s="289" t="s">
        <v>120</v>
      </c>
      <c r="J197" s="289"/>
      <c r="K197" s="289"/>
      <c r="L197" s="289">
        <v>40</v>
      </c>
      <c r="M197" s="289" t="s">
        <v>122</v>
      </c>
      <c r="N197" s="289" t="s">
        <v>224</v>
      </c>
      <c r="O197" s="225" t="s">
        <v>865</v>
      </c>
      <c r="P197" s="289" t="s">
        <v>125</v>
      </c>
      <c r="Q197" s="289">
        <v>230000000</v>
      </c>
      <c r="R197" s="289" t="s">
        <v>511</v>
      </c>
      <c r="S197" s="289"/>
      <c r="T197" s="294" t="s">
        <v>146</v>
      </c>
      <c r="U197" s="289"/>
      <c r="V197" s="289"/>
      <c r="W197" s="289">
        <v>30</v>
      </c>
      <c r="X197" s="289" t="s">
        <v>106</v>
      </c>
      <c r="Y197" s="289">
        <v>10</v>
      </c>
      <c r="Z197" s="295"/>
      <c r="AA197" s="296" t="s">
        <v>138</v>
      </c>
      <c r="AB197" s="289"/>
      <c r="AC197" s="289"/>
      <c r="AD197" s="287">
        <v>226336870</v>
      </c>
      <c r="AE197" s="288">
        <v>253497294.40000004</v>
      </c>
      <c r="AF197" s="295"/>
      <c r="AG197" s="295"/>
      <c r="AH197" s="287">
        <v>356498020</v>
      </c>
      <c r="AI197" s="288">
        <v>399277782.40000004</v>
      </c>
      <c r="AJ197" s="295"/>
      <c r="AK197" s="295"/>
      <c r="AL197" s="295"/>
      <c r="AM197" s="295"/>
      <c r="AN197" s="295"/>
      <c r="AO197" s="295"/>
      <c r="AP197" s="295"/>
      <c r="AQ197" s="295"/>
      <c r="AR197" s="295"/>
      <c r="AS197" s="295"/>
      <c r="AT197" s="295"/>
      <c r="AU197" s="295"/>
      <c r="AV197" s="295"/>
      <c r="AW197" s="295">
        <f>AD197+AH197</f>
        <v>582834890</v>
      </c>
      <c r="AX197" s="295">
        <f>AW197*1.12</f>
        <v>652775076.80000007</v>
      </c>
      <c r="AY197" s="289" t="s">
        <v>129</v>
      </c>
      <c r="AZ197" s="289" t="s">
        <v>786</v>
      </c>
      <c r="BA197" s="293" t="s">
        <v>787</v>
      </c>
      <c r="BB197" s="297"/>
      <c r="BC197" s="298"/>
      <c r="BD197" s="298"/>
      <c r="BE197" s="298"/>
      <c r="BF197" s="298"/>
      <c r="BG197" s="299"/>
      <c r="BH197" s="299"/>
      <c r="BI197" s="299"/>
      <c r="BJ197" s="299"/>
      <c r="BK197" s="295" t="s">
        <v>866</v>
      </c>
    </row>
    <row r="198" spans="1:64" s="280" customFormat="1" ht="21" customHeight="1" x14ac:dyDescent="0.25">
      <c r="A198" s="264" t="s">
        <v>150</v>
      </c>
      <c r="B198" s="264"/>
      <c r="C198" s="264" t="s">
        <v>839</v>
      </c>
      <c r="D198" s="264"/>
      <c r="E198" s="238"/>
      <c r="F198" s="265" t="s">
        <v>840</v>
      </c>
      <c r="G198" s="266" t="s">
        <v>841</v>
      </c>
      <c r="H198" s="266" t="s">
        <v>842</v>
      </c>
      <c r="I198" s="267" t="s">
        <v>120</v>
      </c>
      <c r="J198" s="264"/>
      <c r="K198" s="267"/>
      <c r="L198" s="268">
        <v>30</v>
      </c>
      <c r="M198" s="269">
        <v>230000000</v>
      </c>
      <c r="N198" s="269" t="s">
        <v>123</v>
      </c>
      <c r="O198" s="264" t="s">
        <v>816</v>
      </c>
      <c r="P198" s="269" t="s">
        <v>125</v>
      </c>
      <c r="Q198" s="265">
        <v>230000000</v>
      </c>
      <c r="R198" s="270" t="s">
        <v>382</v>
      </c>
      <c r="S198" s="264"/>
      <c r="T198" s="264" t="s">
        <v>146</v>
      </c>
      <c r="U198" s="264"/>
      <c r="V198" s="264"/>
      <c r="W198" s="268">
        <v>0</v>
      </c>
      <c r="X198" s="271">
        <v>100</v>
      </c>
      <c r="Y198" s="268">
        <v>0</v>
      </c>
      <c r="Z198" s="267"/>
      <c r="AA198" s="264" t="s">
        <v>138</v>
      </c>
      <c r="AB198" s="267"/>
      <c r="AC198" s="272">
        <v>551061225</v>
      </c>
      <c r="AD198" s="272">
        <v>551061225</v>
      </c>
      <c r="AE198" s="272">
        <f>AD198*1.12</f>
        <v>617188572</v>
      </c>
      <c r="AF198" s="272"/>
      <c r="AG198" s="272">
        <v>65083557</v>
      </c>
      <c r="AH198" s="272">
        <v>65083557</v>
      </c>
      <c r="AI198" s="272">
        <f>AH198*1.12</f>
        <v>72893583.840000004</v>
      </c>
      <c r="AJ198" s="272"/>
      <c r="AK198" s="272"/>
      <c r="AL198" s="272"/>
      <c r="AM198" s="272">
        <f>AL198*1.12</f>
        <v>0</v>
      </c>
      <c r="AN198" s="273"/>
      <c r="AO198" s="272"/>
      <c r="AP198" s="272"/>
      <c r="AQ198" s="272"/>
      <c r="AR198" s="273"/>
      <c r="AS198" s="274"/>
      <c r="AT198" s="274"/>
      <c r="AU198" s="274"/>
      <c r="AV198" s="264"/>
      <c r="AW198" s="272">
        <v>0</v>
      </c>
      <c r="AX198" s="272">
        <v>0</v>
      </c>
      <c r="AY198" s="275" t="s">
        <v>129</v>
      </c>
      <c r="AZ198" s="276" t="s">
        <v>843</v>
      </c>
      <c r="BA198" s="276" t="s">
        <v>844</v>
      </c>
      <c r="BB198" s="277"/>
      <c r="BC198" s="277"/>
      <c r="BD198" s="277"/>
      <c r="BE198" s="277"/>
      <c r="BF198" s="277"/>
      <c r="BG198" s="277"/>
      <c r="BH198" s="277"/>
      <c r="BI198" s="277"/>
      <c r="BJ198" s="277"/>
      <c r="BK198" s="278" t="s">
        <v>403</v>
      </c>
      <c r="BL198" s="279"/>
    </row>
    <row r="199" spans="1:64" s="263" customFormat="1" ht="12.95" customHeight="1" x14ac:dyDescent="0.25">
      <c r="A199" s="252" t="s">
        <v>150</v>
      </c>
      <c r="B199" s="237"/>
      <c r="C199" s="253" t="s">
        <v>850</v>
      </c>
      <c r="D199" s="254"/>
      <c r="E199" s="237"/>
      <c r="F199" s="237" t="s">
        <v>840</v>
      </c>
      <c r="G199" s="237" t="s">
        <v>841</v>
      </c>
      <c r="H199" s="255" t="s">
        <v>842</v>
      </c>
      <c r="I199" s="252" t="s">
        <v>120</v>
      </c>
      <c r="J199" s="252"/>
      <c r="K199" s="252"/>
      <c r="L199" s="252">
        <v>30</v>
      </c>
      <c r="M199" s="252">
        <v>230000000</v>
      </c>
      <c r="N199" s="252" t="s">
        <v>123</v>
      </c>
      <c r="O199" s="252" t="s">
        <v>851</v>
      </c>
      <c r="P199" s="252" t="s">
        <v>125</v>
      </c>
      <c r="Q199" s="252">
        <v>230000000</v>
      </c>
      <c r="R199" s="252" t="s">
        <v>382</v>
      </c>
      <c r="S199" s="252"/>
      <c r="T199" s="285" t="s">
        <v>146</v>
      </c>
      <c r="U199" s="252"/>
      <c r="V199" s="252"/>
      <c r="W199" s="252">
        <v>0</v>
      </c>
      <c r="X199" s="252">
        <v>100</v>
      </c>
      <c r="Y199" s="252">
        <v>0</v>
      </c>
      <c r="Z199" s="257"/>
      <c r="AA199" s="258" t="s">
        <v>138</v>
      </c>
      <c r="AB199" s="252"/>
      <c r="AC199" s="252">
        <v>551061225</v>
      </c>
      <c r="AD199" s="257">
        <v>551061225</v>
      </c>
      <c r="AE199" s="286">
        <v>617188572</v>
      </c>
      <c r="AF199" s="257"/>
      <c r="AG199" s="257">
        <v>65083557</v>
      </c>
      <c r="AH199" s="257">
        <v>65083557</v>
      </c>
      <c r="AI199" s="286">
        <v>72893583.840000004</v>
      </c>
      <c r="AJ199" s="257"/>
      <c r="AK199" s="257"/>
      <c r="AL199" s="257"/>
      <c r="AM199" s="257">
        <v>0</v>
      </c>
      <c r="AN199" s="257"/>
      <c r="AO199" s="257"/>
      <c r="AP199" s="257"/>
      <c r="AQ199" s="257"/>
      <c r="AR199" s="257"/>
      <c r="AS199" s="257"/>
      <c r="AT199" s="257"/>
      <c r="AU199" s="257"/>
      <c r="AV199" s="257"/>
      <c r="AW199" s="286">
        <f>AD199+AH199</f>
        <v>616144782</v>
      </c>
      <c r="AX199" s="286">
        <v>690082155.84000003</v>
      </c>
      <c r="AY199" s="252" t="s">
        <v>129</v>
      </c>
      <c r="AZ199" s="252" t="s">
        <v>843</v>
      </c>
      <c r="BA199" s="255" t="s">
        <v>844</v>
      </c>
      <c r="BB199" s="260"/>
      <c r="BC199" s="261"/>
      <c r="BD199" s="261"/>
      <c r="BE199" s="261"/>
      <c r="BF199" s="261"/>
      <c r="BG199" s="262"/>
      <c r="BH199" s="262"/>
      <c r="BI199" s="262"/>
      <c r="BJ199" s="262"/>
      <c r="BK199" s="257" t="s">
        <v>838</v>
      </c>
    </row>
    <row r="200" spans="1:64" ht="12.95" customHeight="1" x14ac:dyDescent="0.25">
      <c r="A200" s="142"/>
      <c r="B200" s="138"/>
      <c r="C200" s="138"/>
      <c r="D200" s="138"/>
      <c r="E200" s="46" t="s">
        <v>234</v>
      </c>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43"/>
      <c r="AD200" s="143"/>
      <c r="AE200" s="143"/>
      <c r="AF200" s="143"/>
      <c r="AG200" s="143"/>
      <c r="AH200" s="143"/>
      <c r="AI200" s="143"/>
      <c r="AJ200" s="143"/>
      <c r="AK200" s="143"/>
      <c r="AL200" s="143"/>
      <c r="AM200" s="143"/>
      <c r="AN200" s="143"/>
      <c r="AO200" s="143"/>
      <c r="AP200" s="143"/>
      <c r="AQ200" s="143"/>
      <c r="AR200" s="143"/>
      <c r="AS200" s="143"/>
      <c r="AT200" s="143"/>
      <c r="AU200" s="143"/>
      <c r="AV200" s="139"/>
      <c r="AW200" s="128">
        <f>SUM(AW158:AW199)</f>
        <v>15986828601</v>
      </c>
      <c r="AX200" s="128">
        <f>SUM(AX158:AX199)</f>
        <v>17905248033.119999</v>
      </c>
      <c r="AY200" s="138"/>
      <c r="AZ200" s="138"/>
      <c r="BA200" s="138"/>
      <c r="BB200" s="138"/>
      <c r="BC200" s="138"/>
      <c r="BD200" s="138"/>
      <c r="BE200" s="138"/>
      <c r="BF200" s="138"/>
      <c r="BG200" s="144"/>
      <c r="BH200" s="138"/>
      <c r="BI200" s="138"/>
      <c r="BJ200" s="144"/>
      <c r="BK200" s="138"/>
    </row>
    <row r="201" spans="1:64" s="32" customFormat="1" ht="12.95" customHeight="1" x14ac:dyDescent="0.25">
      <c r="A201" s="138"/>
      <c r="B201" s="138"/>
      <c r="C201" s="138"/>
      <c r="D201" s="138"/>
      <c r="E201" s="221" t="s">
        <v>112</v>
      </c>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45"/>
      <c r="AE201" s="145"/>
      <c r="AF201" s="145"/>
      <c r="AG201" s="145"/>
      <c r="AH201" s="145"/>
      <c r="AI201" s="145"/>
      <c r="AJ201" s="145"/>
      <c r="AK201" s="145"/>
      <c r="AL201" s="145"/>
      <c r="AM201" s="145"/>
      <c r="AN201" s="145"/>
      <c r="AO201" s="145"/>
      <c r="AP201" s="145"/>
      <c r="AQ201" s="145"/>
      <c r="AR201" s="145"/>
      <c r="AS201" s="145"/>
      <c r="AT201" s="145"/>
      <c r="AU201" s="145"/>
      <c r="AV201" s="146"/>
      <c r="AW201" s="146"/>
      <c r="AX201" s="146"/>
      <c r="AY201" s="138"/>
      <c r="AZ201" s="138"/>
      <c r="BA201" s="138"/>
      <c r="BB201" s="138"/>
      <c r="BC201" s="138"/>
      <c r="BD201" s="138"/>
      <c r="BE201" s="138"/>
      <c r="BF201" s="138"/>
      <c r="BG201" s="138"/>
      <c r="BH201" s="138"/>
      <c r="BI201" s="138"/>
      <c r="BJ201" s="144"/>
      <c r="BK201" s="127"/>
      <c r="BL201" s="169"/>
    </row>
    <row r="202" spans="1:64" s="16" customFormat="1" ht="12.95" customHeight="1" x14ac:dyDescent="0.25">
      <c r="A202" s="15" t="s">
        <v>133</v>
      </c>
      <c r="B202" s="15" t="s">
        <v>157</v>
      </c>
      <c r="C202" s="179" t="s">
        <v>235</v>
      </c>
      <c r="D202" s="179"/>
      <c r="E202" s="179" t="s">
        <v>236</v>
      </c>
      <c r="F202" s="23" t="s">
        <v>237</v>
      </c>
      <c r="G202" s="23" t="s">
        <v>238</v>
      </c>
      <c r="H202" s="23" t="s">
        <v>238</v>
      </c>
      <c r="I202" s="24" t="s">
        <v>120</v>
      </c>
      <c r="J202" s="24"/>
      <c r="K202" s="24"/>
      <c r="L202" s="23">
        <v>100</v>
      </c>
      <c r="M202" s="5">
        <v>230000000</v>
      </c>
      <c r="N202" s="5" t="s">
        <v>137</v>
      </c>
      <c r="O202" s="5" t="s">
        <v>239</v>
      </c>
      <c r="P202" s="24" t="s">
        <v>125</v>
      </c>
      <c r="Q202" s="25">
        <v>230000000</v>
      </c>
      <c r="R202" s="26" t="s">
        <v>174</v>
      </c>
      <c r="S202" s="26"/>
      <c r="T202" s="24"/>
      <c r="U202" s="5" t="s">
        <v>126</v>
      </c>
      <c r="V202" s="24" t="s">
        <v>127</v>
      </c>
      <c r="W202" s="24">
        <v>0</v>
      </c>
      <c r="X202" s="24">
        <v>100</v>
      </c>
      <c r="Y202" s="24">
        <v>0</v>
      </c>
      <c r="Z202" s="41"/>
      <c r="AA202" s="5" t="s">
        <v>138</v>
      </c>
      <c r="AB202" s="27"/>
      <c r="AC202" s="27"/>
      <c r="AD202" s="27">
        <v>350349359.97000003</v>
      </c>
      <c r="AE202" s="27">
        <v>392391283.16640007</v>
      </c>
      <c r="AF202" s="27"/>
      <c r="AG202" s="27"/>
      <c r="AH202" s="27">
        <v>350349359.97000003</v>
      </c>
      <c r="AI202" s="27">
        <v>392391283.16640007</v>
      </c>
      <c r="AJ202" s="20"/>
      <c r="AK202" s="20"/>
      <c r="AL202" s="20">
        <v>350349359.97000003</v>
      </c>
      <c r="AM202" s="20">
        <v>392391283.16640007</v>
      </c>
      <c r="AN202" s="20">
        <v>0</v>
      </c>
      <c r="AO202" s="20">
        <v>0</v>
      </c>
      <c r="AP202" s="20">
        <v>0</v>
      </c>
      <c r="AQ202" s="20">
        <v>0</v>
      </c>
      <c r="AR202" s="20">
        <v>0</v>
      </c>
      <c r="AS202" s="20">
        <v>0</v>
      </c>
      <c r="AT202" s="20">
        <v>0</v>
      </c>
      <c r="AU202" s="20">
        <v>0</v>
      </c>
      <c r="AV202" s="43"/>
      <c r="AW202" s="43">
        <f t="shared" ref="AW202" si="149">AD202+AH202+AL202+AP202+AT202</f>
        <v>1051048079.9100001</v>
      </c>
      <c r="AX202" s="43">
        <f t="shared" ref="AX202" si="150">AW202*1.12</f>
        <v>1177173849.4992001</v>
      </c>
      <c r="AY202" s="12" t="s">
        <v>129</v>
      </c>
      <c r="AZ202" s="1" t="s">
        <v>240</v>
      </c>
      <c r="BA202" s="1" t="s">
        <v>241</v>
      </c>
      <c r="BB202" s="5"/>
      <c r="BC202" s="5"/>
      <c r="BD202" s="5"/>
      <c r="BE202" s="5"/>
      <c r="BF202" s="5"/>
      <c r="BG202" s="5"/>
      <c r="BH202" s="5"/>
      <c r="BI202" s="5"/>
      <c r="BJ202" s="172"/>
      <c r="BK202" s="15"/>
      <c r="BL202" s="170"/>
    </row>
    <row r="203" spans="1:64" s="16" customFormat="1" ht="12.95" customHeight="1" x14ac:dyDescent="0.25">
      <c r="A203" s="15" t="s">
        <v>133</v>
      </c>
      <c r="B203" s="15" t="s">
        <v>218</v>
      </c>
      <c r="C203" s="179" t="s">
        <v>242</v>
      </c>
      <c r="D203" s="179"/>
      <c r="E203" s="179" t="s">
        <v>243</v>
      </c>
      <c r="F203" s="23" t="s">
        <v>244</v>
      </c>
      <c r="G203" s="23" t="s">
        <v>245</v>
      </c>
      <c r="H203" s="23" t="s">
        <v>246</v>
      </c>
      <c r="I203" s="24" t="s">
        <v>120</v>
      </c>
      <c r="J203" s="24"/>
      <c r="K203" s="24"/>
      <c r="L203" s="23">
        <v>100</v>
      </c>
      <c r="M203" s="5">
        <v>230000000</v>
      </c>
      <c r="N203" s="5" t="s">
        <v>137</v>
      </c>
      <c r="O203" s="5" t="s">
        <v>239</v>
      </c>
      <c r="P203" s="24" t="s">
        <v>125</v>
      </c>
      <c r="Q203" s="25">
        <v>230000001</v>
      </c>
      <c r="R203" s="26" t="s">
        <v>174</v>
      </c>
      <c r="S203" s="26"/>
      <c r="T203" s="24"/>
      <c r="U203" s="5" t="s">
        <v>126</v>
      </c>
      <c r="V203" s="24" t="s">
        <v>127</v>
      </c>
      <c r="W203" s="24">
        <v>0</v>
      </c>
      <c r="X203" s="24">
        <v>100</v>
      </c>
      <c r="Y203" s="24">
        <v>0</v>
      </c>
      <c r="Z203" s="41"/>
      <c r="AA203" s="5" t="s">
        <v>138</v>
      </c>
      <c r="AB203" s="27"/>
      <c r="AC203" s="27"/>
      <c r="AD203" s="27">
        <v>8866176.0000000037</v>
      </c>
      <c r="AE203" s="27">
        <v>9930117.1200000048</v>
      </c>
      <c r="AF203" s="27"/>
      <c r="AG203" s="27"/>
      <c r="AH203" s="27">
        <v>8866176.0000000037</v>
      </c>
      <c r="AI203" s="27">
        <v>9930117.1200000048</v>
      </c>
      <c r="AJ203" s="20"/>
      <c r="AK203" s="20"/>
      <c r="AL203" s="20">
        <v>8866176.0000000037</v>
      </c>
      <c r="AM203" s="20">
        <v>9930117.1200000048</v>
      </c>
      <c r="AN203" s="20">
        <v>0</v>
      </c>
      <c r="AO203" s="20">
        <v>0</v>
      </c>
      <c r="AP203" s="20">
        <v>0</v>
      </c>
      <c r="AQ203" s="20">
        <v>0</v>
      </c>
      <c r="AR203" s="20">
        <v>0</v>
      </c>
      <c r="AS203" s="20">
        <v>0</v>
      </c>
      <c r="AT203" s="20">
        <v>0</v>
      </c>
      <c r="AU203" s="20">
        <v>0</v>
      </c>
      <c r="AV203" s="43"/>
      <c r="AW203" s="43">
        <f t="shared" ref="AW203:AW240" si="151">AD203+AH203+AL203+AP203+AT203</f>
        <v>26598528.000000011</v>
      </c>
      <c r="AX203" s="43">
        <f t="shared" ref="AX203:AX258" si="152">AW203*1.12</f>
        <v>29790351.360000014</v>
      </c>
      <c r="AY203" s="12" t="s">
        <v>129</v>
      </c>
      <c r="AZ203" s="1" t="s">
        <v>247</v>
      </c>
      <c r="BA203" s="1" t="s">
        <v>248</v>
      </c>
      <c r="BB203" s="5"/>
      <c r="BC203" s="5"/>
      <c r="BD203" s="5"/>
      <c r="BE203" s="5"/>
      <c r="BF203" s="5"/>
      <c r="BG203" s="5"/>
      <c r="BH203" s="5"/>
      <c r="BI203" s="5"/>
      <c r="BJ203" s="172"/>
      <c r="BK203" s="15"/>
      <c r="BL203" s="170"/>
    </row>
    <row r="204" spans="1:64" s="16" customFormat="1" ht="12.95" customHeight="1" x14ac:dyDescent="0.25">
      <c r="A204" s="15" t="s">
        <v>133</v>
      </c>
      <c r="B204" s="15" t="s">
        <v>218</v>
      </c>
      <c r="C204" s="179" t="s">
        <v>249</v>
      </c>
      <c r="D204" s="179"/>
      <c r="E204" s="179" t="s">
        <v>250</v>
      </c>
      <c r="F204" s="23" t="s">
        <v>251</v>
      </c>
      <c r="G204" s="23" t="s">
        <v>252</v>
      </c>
      <c r="H204" s="23" t="s">
        <v>252</v>
      </c>
      <c r="I204" s="24" t="s">
        <v>120</v>
      </c>
      <c r="J204" s="24"/>
      <c r="K204" s="24"/>
      <c r="L204" s="23">
        <v>100</v>
      </c>
      <c r="M204" s="5">
        <v>230000000</v>
      </c>
      <c r="N204" s="5" t="s">
        <v>137</v>
      </c>
      <c r="O204" s="5" t="s">
        <v>239</v>
      </c>
      <c r="P204" s="24" t="s">
        <v>125</v>
      </c>
      <c r="Q204" s="25">
        <v>230000000</v>
      </c>
      <c r="R204" s="26" t="s">
        <v>145</v>
      </c>
      <c r="S204" s="26"/>
      <c r="T204" s="24"/>
      <c r="U204" s="5" t="s">
        <v>126</v>
      </c>
      <c r="V204" s="24" t="s">
        <v>127</v>
      </c>
      <c r="W204" s="24">
        <v>0</v>
      </c>
      <c r="X204" s="24">
        <v>100</v>
      </c>
      <c r="Y204" s="24">
        <v>0</v>
      </c>
      <c r="Z204" s="41"/>
      <c r="AA204" s="5" t="s">
        <v>138</v>
      </c>
      <c r="AB204" s="27"/>
      <c r="AC204" s="27"/>
      <c r="AD204" s="27">
        <v>341627670</v>
      </c>
      <c r="AE204" s="27">
        <v>382622990.40000004</v>
      </c>
      <c r="AF204" s="27"/>
      <c r="AG204" s="27"/>
      <c r="AH204" s="27">
        <v>341627670</v>
      </c>
      <c r="AI204" s="27">
        <v>382622990.40000004</v>
      </c>
      <c r="AJ204" s="20"/>
      <c r="AK204" s="20"/>
      <c r="AL204" s="20">
        <v>341627670</v>
      </c>
      <c r="AM204" s="20">
        <v>382622990.40000004</v>
      </c>
      <c r="AN204" s="20">
        <v>0</v>
      </c>
      <c r="AO204" s="20">
        <v>0</v>
      </c>
      <c r="AP204" s="20">
        <v>0</v>
      </c>
      <c r="AQ204" s="20">
        <v>0</v>
      </c>
      <c r="AR204" s="20">
        <v>0</v>
      </c>
      <c r="AS204" s="20">
        <v>0</v>
      </c>
      <c r="AT204" s="20">
        <v>0</v>
      </c>
      <c r="AU204" s="20">
        <v>0</v>
      </c>
      <c r="AV204" s="43"/>
      <c r="AW204" s="43">
        <f t="shared" si="151"/>
        <v>1024883010</v>
      </c>
      <c r="AX204" s="43">
        <f t="shared" si="152"/>
        <v>1147868971.2</v>
      </c>
      <c r="AY204" s="9" t="s">
        <v>129</v>
      </c>
      <c r="AZ204" s="1" t="s">
        <v>253</v>
      </c>
      <c r="BA204" s="2" t="s">
        <v>254</v>
      </c>
      <c r="BB204" s="5"/>
      <c r="BC204" s="5"/>
      <c r="BD204" s="5"/>
      <c r="BE204" s="5"/>
      <c r="BF204" s="5"/>
      <c r="BG204" s="5"/>
      <c r="BH204" s="5"/>
      <c r="BI204" s="5"/>
      <c r="BJ204" s="172"/>
      <c r="BK204" s="15"/>
      <c r="BL204" s="170"/>
    </row>
    <row r="205" spans="1:64" s="16" customFormat="1" ht="12.95" customHeight="1" x14ac:dyDescent="0.25">
      <c r="A205" s="15" t="s">
        <v>133</v>
      </c>
      <c r="B205" s="15" t="s">
        <v>218</v>
      </c>
      <c r="C205" s="179" t="s">
        <v>255</v>
      </c>
      <c r="D205" s="179"/>
      <c r="E205" s="179" t="s">
        <v>256</v>
      </c>
      <c r="F205" s="23" t="s">
        <v>251</v>
      </c>
      <c r="G205" s="23" t="s">
        <v>252</v>
      </c>
      <c r="H205" s="23" t="s">
        <v>252</v>
      </c>
      <c r="I205" s="24" t="s">
        <v>120</v>
      </c>
      <c r="J205" s="24"/>
      <c r="K205" s="24"/>
      <c r="L205" s="23">
        <v>100</v>
      </c>
      <c r="M205" s="5">
        <v>230000000</v>
      </c>
      <c r="N205" s="5" t="s">
        <v>137</v>
      </c>
      <c r="O205" s="5" t="s">
        <v>239</v>
      </c>
      <c r="P205" s="24" t="s">
        <v>125</v>
      </c>
      <c r="Q205" s="25">
        <v>230000000</v>
      </c>
      <c r="R205" s="26" t="s">
        <v>257</v>
      </c>
      <c r="S205" s="26"/>
      <c r="T205" s="24"/>
      <c r="U205" s="5" t="s">
        <v>126</v>
      </c>
      <c r="V205" s="24" t="s">
        <v>127</v>
      </c>
      <c r="W205" s="24">
        <v>0</v>
      </c>
      <c r="X205" s="24">
        <v>100</v>
      </c>
      <c r="Y205" s="24">
        <v>0</v>
      </c>
      <c r="Z205" s="41"/>
      <c r="AA205" s="5" t="s">
        <v>138</v>
      </c>
      <c r="AB205" s="27"/>
      <c r="AC205" s="27"/>
      <c r="AD205" s="27">
        <v>474799299.99999964</v>
      </c>
      <c r="AE205" s="27">
        <v>531775215.99999964</v>
      </c>
      <c r="AF205" s="27"/>
      <c r="AG205" s="27"/>
      <c r="AH205" s="27">
        <v>474799299.99999964</v>
      </c>
      <c r="AI205" s="27">
        <v>531775215.99999964</v>
      </c>
      <c r="AJ205" s="20"/>
      <c r="AK205" s="20"/>
      <c r="AL205" s="20">
        <v>474799300</v>
      </c>
      <c r="AM205" s="20">
        <v>531775216.00000006</v>
      </c>
      <c r="AN205" s="20">
        <v>0</v>
      </c>
      <c r="AO205" s="20">
        <v>0</v>
      </c>
      <c r="AP205" s="20">
        <v>0</v>
      </c>
      <c r="AQ205" s="20">
        <v>0</v>
      </c>
      <c r="AR205" s="20">
        <v>0</v>
      </c>
      <c r="AS205" s="20">
        <v>0</v>
      </c>
      <c r="AT205" s="20">
        <v>0</v>
      </c>
      <c r="AU205" s="20">
        <v>0</v>
      </c>
      <c r="AV205" s="43"/>
      <c r="AW205" s="43">
        <f t="shared" si="151"/>
        <v>1424397899.9999993</v>
      </c>
      <c r="AX205" s="43">
        <f t="shared" si="152"/>
        <v>1595325647.9999993</v>
      </c>
      <c r="AY205" s="9" t="s">
        <v>129</v>
      </c>
      <c r="AZ205" s="1" t="s">
        <v>258</v>
      </c>
      <c r="BA205" s="2" t="s">
        <v>259</v>
      </c>
      <c r="BB205" s="5"/>
      <c r="BC205" s="5"/>
      <c r="BD205" s="5"/>
      <c r="BE205" s="5"/>
      <c r="BF205" s="5"/>
      <c r="BG205" s="5"/>
      <c r="BH205" s="5"/>
      <c r="BI205" s="5"/>
      <c r="BJ205" s="172"/>
      <c r="BK205" s="15"/>
      <c r="BL205" s="170"/>
    </row>
    <row r="206" spans="1:64" s="16" customFormat="1" ht="12.95" customHeight="1" x14ac:dyDescent="0.25">
      <c r="A206" s="15" t="s">
        <v>133</v>
      </c>
      <c r="B206" s="15" t="s">
        <v>218</v>
      </c>
      <c r="C206" s="179" t="s">
        <v>260</v>
      </c>
      <c r="D206" s="179"/>
      <c r="E206" s="179" t="s">
        <v>261</v>
      </c>
      <c r="F206" s="23" t="s">
        <v>251</v>
      </c>
      <c r="G206" s="23" t="s">
        <v>252</v>
      </c>
      <c r="H206" s="23" t="s">
        <v>252</v>
      </c>
      <c r="I206" s="24" t="s">
        <v>120</v>
      </c>
      <c r="J206" s="24"/>
      <c r="K206" s="24"/>
      <c r="L206" s="23">
        <v>100</v>
      </c>
      <c r="M206" s="5">
        <v>230000000</v>
      </c>
      <c r="N206" s="5" t="s">
        <v>137</v>
      </c>
      <c r="O206" s="5" t="s">
        <v>239</v>
      </c>
      <c r="P206" s="24" t="s">
        <v>125</v>
      </c>
      <c r="Q206" s="25">
        <v>230000000</v>
      </c>
      <c r="R206" s="26" t="s">
        <v>262</v>
      </c>
      <c r="S206" s="26"/>
      <c r="T206" s="24"/>
      <c r="U206" s="5" t="s">
        <v>126</v>
      </c>
      <c r="V206" s="24" t="s">
        <v>127</v>
      </c>
      <c r="W206" s="24">
        <v>0</v>
      </c>
      <c r="X206" s="24">
        <v>100</v>
      </c>
      <c r="Y206" s="24">
        <v>0</v>
      </c>
      <c r="Z206" s="41"/>
      <c r="AA206" s="5" t="s">
        <v>138</v>
      </c>
      <c r="AB206" s="27"/>
      <c r="AC206" s="27"/>
      <c r="AD206" s="27">
        <v>282220650</v>
      </c>
      <c r="AE206" s="27">
        <v>316087128.00000006</v>
      </c>
      <c r="AF206" s="27"/>
      <c r="AG206" s="27"/>
      <c r="AH206" s="27">
        <v>282220650</v>
      </c>
      <c r="AI206" s="27">
        <v>316087128.00000006</v>
      </c>
      <c r="AJ206" s="20"/>
      <c r="AK206" s="20"/>
      <c r="AL206" s="20">
        <v>282220650</v>
      </c>
      <c r="AM206" s="20">
        <v>316087128.00000006</v>
      </c>
      <c r="AN206" s="20">
        <v>0</v>
      </c>
      <c r="AO206" s="20">
        <v>0</v>
      </c>
      <c r="AP206" s="20">
        <v>0</v>
      </c>
      <c r="AQ206" s="20">
        <v>0</v>
      </c>
      <c r="AR206" s="20">
        <v>0</v>
      </c>
      <c r="AS206" s="20">
        <v>0</v>
      </c>
      <c r="AT206" s="20">
        <v>0</v>
      </c>
      <c r="AU206" s="20">
        <v>0</v>
      </c>
      <c r="AV206" s="43"/>
      <c r="AW206" s="43">
        <f t="shared" si="151"/>
        <v>846661950</v>
      </c>
      <c r="AX206" s="43">
        <f t="shared" si="152"/>
        <v>948261384.00000012</v>
      </c>
      <c r="AY206" s="9" t="s">
        <v>129</v>
      </c>
      <c r="AZ206" s="1" t="s">
        <v>263</v>
      </c>
      <c r="BA206" s="2" t="s">
        <v>264</v>
      </c>
      <c r="BB206" s="5"/>
      <c r="BC206" s="5"/>
      <c r="BD206" s="5"/>
      <c r="BE206" s="5"/>
      <c r="BF206" s="5"/>
      <c r="BG206" s="5"/>
      <c r="BH206" s="5"/>
      <c r="BI206" s="5"/>
      <c r="BJ206" s="172"/>
      <c r="BK206" s="15"/>
      <c r="BL206" s="170"/>
    </row>
    <row r="207" spans="1:64" s="16" customFormat="1" ht="12.95" customHeight="1" x14ac:dyDescent="0.25">
      <c r="A207" s="15" t="s">
        <v>133</v>
      </c>
      <c r="B207" s="15" t="s">
        <v>218</v>
      </c>
      <c r="C207" s="179" t="s">
        <v>265</v>
      </c>
      <c r="D207" s="179"/>
      <c r="E207" s="179" t="s">
        <v>242</v>
      </c>
      <c r="F207" s="23" t="s">
        <v>251</v>
      </c>
      <c r="G207" s="23" t="s">
        <v>252</v>
      </c>
      <c r="H207" s="23" t="s">
        <v>252</v>
      </c>
      <c r="I207" s="24" t="s">
        <v>120</v>
      </c>
      <c r="J207" s="24"/>
      <c r="K207" s="24"/>
      <c r="L207" s="23">
        <v>100</v>
      </c>
      <c r="M207" s="5">
        <v>230000000</v>
      </c>
      <c r="N207" s="5" t="s">
        <v>137</v>
      </c>
      <c r="O207" s="5" t="s">
        <v>239</v>
      </c>
      <c r="P207" s="24" t="s">
        <v>125</v>
      </c>
      <c r="Q207" s="25">
        <v>230000000</v>
      </c>
      <c r="R207" s="26" t="s">
        <v>266</v>
      </c>
      <c r="S207" s="26"/>
      <c r="T207" s="24"/>
      <c r="U207" s="5" t="s">
        <v>126</v>
      </c>
      <c r="V207" s="24" t="s">
        <v>127</v>
      </c>
      <c r="W207" s="24">
        <v>0</v>
      </c>
      <c r="X207" s="24">
        <v>100</v>
      </c>
      <c r="Y207" s="24">
        <v>0</v>
      </c>
      <c r="Z207" s="41"/>
      <c r="AA207" s="5" t="s">
        <v>138</v>
      </c>
      <c r="AB207" s="27"/>
      <c r="AC207" s="27"/>
      <c r="AD207" s="27">
        <v>298980990</v>
      </c>
      <c r="AE207" s="27">
        <v>334858708.80000001</v>
      </c>
      <c r="AF207" s="27"/>
      <c r="AG207" s="27"/>
      <c r="AH207" s="27">
        <v>298980990</v>
      </c>
      <c r="AI207" s="27">
        <v>334858708.80000001</v>
      </c>
      <c r="AJ207" s="20"/>
      <c r="AK207" s="20"/>
      <c r="AL207" s="20">
        <v>298980990</v>
      </c>
      <c r="AM207" s="20">
        <v>334858708.80000001</v>
      </c>
      <c r="AN207" s="20">
        <v>0</v>
      </c>
      <c r="AO207" s="20">
        <v>0</v>
      </c>
      <c r="AP207" s="20">
        <v>0</v>
      </c>
      <c r="AQ207" s="20">
        <v>0</v>
      </c>
      <c r="AR207" s="20">
        <v>0</v>
      </c>
      <c r="AS207" s="20">
        <v>0</v>
      </c>
      <c r="AT207" s="20">
        <v>0</v>
      </c>
      <c r="AU207" s="20">
        <v>0</v>
      </c>
      <c r="AV207" s="43"/>
      <c r="AW207" s="43">
        <f t="shared" si="151"/>
        <v>896942970</v>
      </c>
      <c r="AX207" s="43">
        <f t="shared" si="152"/>
        <v>1004576126.4000001</v>
      </c>
      <c r="AY207" s="9" t="s">
        <v>129</v>
      </c>
      <c r="AZ207" s="1" t="s">
        <v>267</v>
      </c>
      <c r="BA207" s="2" t="s">
        <v>268</v>
      </c>
      <c r="BB207" s="5"/>
      <c r="BC207" s="5"/>
      <c r="BD207" s="5"/>
      <c r="BE207" s="5"/>
      <c r="BF207" s="5"/>
      <c r="BG207" s="5"/>
      <c r="BH207" s="5"/>
      <c r="BI207" s="5"/>
      <c r="BJ207" s="172"/>
      <c r="BK207" s="15"/>
      <c r="BL207" s="170"/>
    </row>
    <row r="208" spans="1:64" s="16" customFormat="1" ht="12.95" customHeight="1" x14ac:dyDescent="0.25">
      <c r="A208" s="15" t="s">
        <v>133</v>
      </c>
      <c r="B208" s="15" t="s">
        <v>218</v>
      </c>
      <c r="C208" s="179" t="s">
        <v>269</v>
      </c>
      <c r="D208" s="179"/>
      <c r="E208" s="179" t="s">
        <v>270</v>
      </c>
      <c r="F208" s="23" t="s">
        <v>251</v>
      </c>
      <c r="G208" s="23" t="s">
        <v>252</v>
      </c>
      <c r="H208" s="23" t="s">
        <v>252</v>
      </c>
      <c r="I208" s="24" t="s">
        <v>120</v>
      </c>
      <c r="J208" s="24"/>
      <c r="K208" s="24"/>
      <c r="L208" s="23">
        <v>100</v>
      </c>
      <c r="M208" s="5">
        <v>230000000</v>
      </c>
      <c r="N208" s="5" t="s">
        <v>137</v>
      </c>
      <c r="O208" s="5" t="s">
        <v>239</v>
      </c>
      <c r="P208" s="24" t="s">
        <v>125</v>
      </c>
      <c r="Q208" s="25">
        <v>230000000</v>
      </c>
      <c r="R208" s="26" t="s">
        <v>174</v>
      </c>
      <c r="S208" s="26"/>
      <c r="T208" s="24"/>
      <c r="U208" s="5" t="s">
        <v>126</v>
      </c>
      <c r="V208" s="24" t="s">
        <v>127</v>
      </c>
      <c r="W208" s="24">
        <v>0</v>
      </c>
      <c r="X208" s="24">
        <v>100</v>
      </c>
      <c r="Y208" s="24">
        <v>0</v>
      </c>
      <c r="Z208" s="41"/>
      <c r="AA208" s="5" t="s">
        <v>138</v>
      </c>
      <c r="AB208" s="27"/>
      <c r="AC208" s="27"/>
      <c r="AD208" s="27">
        <v>244204314</v>
      </c>
      <c r="AE208" s="27">
        <v>273508831.68000001</v>
      </c>
      <c r="AF208" s="27"/>
      <c r="AG208" s="27"/>
      <c r="AH208" s="27">
        <v>244204314</v>
      </c>
      <c r="AI208" s="27">
        <v>273508831.68000001</v>
      </c>
      <c r="AJ208" s="20"/>
      <c r="AK208" s="20"/>
      <c r="AL208" s="20">
        <v>244204314</v>
      </c>
      <c r="AM208" s="20">
        <v>273508831.68000001</v>
      </c>
      <c r="AN208" s="20">
        <v>0</v>
      </c>
      <c r="AO208" s="20">
        <v>0</v>
      </c>
      <c r="AP208" s="20">
        <v>0</v>
      </c>
      <c r="AQ208" s="20">
        <v>0</v>
      </c>
      <c r="AR208" s="20">
        <v>0</v>
      </c>
      <c r="AS208" s="20">
        <v>0</v>
      </c>
      <c r="AT208" s="20">
        <v>0</v>
      </c>
      <c r="AU208" s="20">
        <v>0</v>
      </c>
      <c r="AV208" s="43"/>
      <c r="AW208" s="43">
        <v>0</v>
      </c>
      <c r="AX208" s="43">
        <f t="shared" si="152"/>
        <v>0</v>
      </c>
      <c r="AY208" s="12" t="s">
        <v>129</v>
      </c>
      <c r="AZ208" s="1" t="s">
        <v>271</v>
      </c>
      <c r="BA208" s="1" t="s">
        <v>272</v>
      </c>
      <c r="BB208" s="5"/>
      <c r="BC208" s="5"/>
      <c r="BD208" s="5"/>
      <c r="BE208" s="5"/>
      <c r="BF208" s="5"/>
      <c r="BG208" s="5"/>
      <c r="BH208" s="5"/>
      <c r="BI208" s="5"/>
      <c r="BJ208" s="172"/>
      <c r="BK208" s="15" t="s">
        <v>375</v>
      </c>
      <c r="BL208" s="170"/>
    </row>
    <row r="209" spans="1:64" s="16" customFormat="1" ht="12.95" customHeight="1" x14ac:dyDescent="0.25">
      <c r="A209" s="15" t="s">
        <v>133</v>
      </c>
      <c r="B209" s="15" t="s">
        <v>218</v>
      </c>
      <c r="C209" s="179" t="s">
        <v>273</v>
      </c>
      <c r="D209" s="179"/>
      <c r="E209" s="179" t="s">
        <v>274</v>
      </c>
      <c r="F209" s="23" t="s">
        <v>275</v>
      </c>
      <c r="G209" s="23" t="s">
        <v>276</v>
      </c>
      <c r="H209" s="23" t="s">
        <v>276</v>
      </c>
      <c r="I209" s="24" t="s">
        <v>120</v>
      </c>
      <c r="J209" s="24"/>
      <c r="K209" s="24"/>
      <c r="L209" s="23">
        <v>100</v>
      </c>
      <c r="M209" s="5">
        <v>230000000</v>
      </c>
      <c r="N209" s="5" t="s">
        <v>137</v>
      </c>
      <c r="O209" s="5" t="s">
        <v>239</v>
      </c>
      <c r="P209" s="24" t="s">
        <v>125</v>
      </c>
      <c r="Q209" s="25">
        <v>230000000</v>
      </c>
      <c r="R209" s="26" t="s">
        <v>145</v>
      </c>
      <c r="S209" s="26"/>
      <c r="T209" s="24"/>
      <c r="U209" s="5" t="s">
        <v>126</v>
      </c>
      <c r="V209" s="24" t="s">
        <v>127</v>
      </c>
      <c r="W209" s="24">
        <v>0</v>
      </c>
      <c r="X209" s="24">
        <v>100</v>
      </c>
      <c r="Y209" s="24">
        <v>0</v>
      </c>
      <c r="Z209" s="41"/>
      <c r="AA209" s="5" t="s">
        <v>138</v>
      </c>
      <c r="AB209" s="27"/>
      <c r="AC209" s="27"/>
      <c r="AD209" s="27">
        <v>522385633</v>
      </c>
      <c r="AE209" s="27">
        <v>585071908.96000004</v>
      </c>
      <c r="AF209" s="27"/>
      <c r="AG209" s="27"/>
      <c r="AH209" s="27">
        <v>522385633</v>
      </c>
      <c r="AI209" s="27">
        <v>585071908.96000004</v>
      </c>
      <c r="AJ209" s="20"/>
      <c r="AK209" s="20"/>
      <c r="AL209" s="20">
        <v>522385633</v>
      </c>
      <c r="AM209" s="20">
        <v>585071908.96000004</v>
      </c>
      <c r="AN209" s="20">
        <v>0</v>
      </c>
      <c r="AO209" s="20">
        <v>0</v>
      </c>
      <c r="AP209" s="20">
        <v>0</v>
      </c>
      <c r="AQ209" s="20">
        <v>0</v>
      </c>
      <c r="AR209" s="20">
        <v>0</v>
      </c>
      <c r="AS209" s="20">
        <v>0</v>
      </c>
      <c r="AT209" s="20">
        <v>0</v>
      </c>
      <c r="AU209" s="20">
        <v>0</v>
      </c>
      <c r="AV209" s="43"/>
      <c r="AW209" s="43">
        <f t="shared" si="151"/>
        <v>1567156899</v>
      </c>
      <c r="AX209" s="43">
        <f t="shared" si="152"/>
        <v>1755215726.8800001</v>
      </c>
      <c r="AY209" s="9" t="s">
        <v>129</v>
      </c>
      <c r="AZ209" s="1" t="s">
        <v>277</v>
      </c>
      <c r="BA209" s="1" t="s">
        <v>278</v>
      </c>
      <c r="BB209" s="5"/>
      <c r="BC209" s="5"/>
      <c r="BD209" s="5"/>
      <c r="BE209" s="5"/>
      <c r="BF209" s="5"/>
      <c r="BG209" s="5"/>
      <c r="BH209" s="5"/>
      <c r="BI209" s="5"/>
      <c r="BJ209" s="172"/>
      <c r="BK209" s="15"/>
      <c r="BL209" s="170"/>
    </row>
    <row r="210" spans="1:64" s="16" customFormat="1" ht="12.95" customHeight="1" x14ac:dyDescent="0.25">
      <c r="A210" s="15" t="s">
        <v>133</v>
      </c>
      <c r="B210" s="15" t="s">
        <v>218</v>
      </c>
      <c r="C210" s="179" t="s">
        <v>279</v>
      </c>
      <c r="D210" s="179"/>
      <c r="E210" s="179" t="s">
        <v>273</v>
      </c>
      <c r="F210" s="23" t="s">
        <v>275</v>
      </c>
      <c r="G210" s="23" t="s">
        <v>276</v>
      </c>
      <c r="H210" s="23" t="s">
        <v>276</v>
      </c>
      <c r="I210" s="24" t="s">
        <v>120</v>
      </c>
      <c r="J210" s="24"/>
      <c r="K210" s="24"/>
      <c r="L210" s="23">
        <v>100</v>
      </c>
      <c r="M210" s="5">
        <v>230000000</v>
      </c>
      <c r="N210" s="5" t="s">
        <v>137</v>
      </c>
      <c r="O210" s="5" t="s">
        <v>239</v>
      </c>
      <c r="P210" s="24" t="s">
        <v>125</v>
      </c>
      <c r="Q210" s="25">
        <v>230000000</v>
      </c>
      <c r="R210" s="26" t="s">
        <v>257</v>
      </c>
      <c r="S210" s="26"/>
      <c r="T210" s="24"/>
      <c r="U210" s="5" t="s">
        <v>126</v>
      </c>
      <c r="V210" s="24" t="s">
        <v>127</v>
      </c>
      <c r="W210" s="24">
        <v>0</v>
      </c>
      <c r="X210" s="24">
        <v>100</v>
      </c>
      <c r="Y210" s="24">
        <v>0</v>
      </c>
      <c r="Z210" s="41"/>
      <c r="AA210" s="5" t="s">
        <v>138</v>
      </c>
      <c r="AB210" s="27"/>
      <c r="AC210" s="27"/>
      <c r="AD210" s="27">
        <v>855214259.99999964</v>
      </c>
      <c r="AE210" s="27">
        <v>957839971.19999969</v>
      </c>
      <c r="AF210" s="27"/>
      <c r="AG210" s="27"/>
      <c r="AH210" s="27">
        <v>855214259.99999964</v>
      </c>
      <c r="AI210" s="27">
        <v>957839971.19999969</v>
      </c>
      <c r="AJ210" s="20"/>
      <c r="AK210" s="20"/>
      <c r="AL210" s="20">
        <v>855214259.99999964</v>
      </c>
      <c r="AM210" s="20">
        <v>957839971.19999969</v>
      </c>
      <c r="AN210" s="20">
        <v>0</v>
      </c>
      <c r="AO210" s="20">
        <v>0</v>
      </c>
      <c r="AP210" s="20">
        <v>0</v>
      </c>
      <c r="AQ210" s="20">
        <v>0</v>
      </c>
      <c r="AR210" s="20">
        <v>0</v>
      </c>
      <c r="AS210" s="20">
        <v>0</v>
      </c>
      <c r="AT210" s="20">
        <v>0</v>
      </c>
      <c r="AU210" s="20">
        <v>0</v>
      </c>
      <c r="AV210" s="43"/>
      <c r="AW210" s="43">
        <f t="shared" si="151"/>
        <v>2565642779.999999</v>
      </c>
      <c r="AX210" s="43">
        <f t="shared" si="152"/>
        <v>2873519913.5999994</v>
      </c>
      <c r="AY210" s="9" t="s">
        <v>129</v>
      </c>
      <c r="AZ210" s="1" t="s">
        <v>280</v>
      </c>
      <c r="BA210" s="1" t="s">
        <v>281</v>
      </c>
      <c r="BB210" s="5"/>
      <c r="BC210" s="5"/>
      <c r="BD210" s="5"/>
      <c r="BE210" s="5"/>
      <c r="BF210" s="5"/>
      <c r="BG210" s="5"/>
      <c r="BH210" s="5"/>
      <c r="BI210" s="5"/>
      <c r="BJ210" s="172"/>
      <c r="BK210" s="15"/>
      <c r="BL210" s="170"/>
    </row>
    <row r="211" spans="1:64" s="16" customFormat="1" ht="12.95" customHeight="1" x14ac:dyDescent="0.25">
      <c r="A211" s="15" t="s">
        <v>133</v>
      </c>
      <c r="B211" s="15" t="s">
        <v>218</v>
      </c>
      <c r="C211" s="179" t="s">
        <v>270</v>
      </c>
      <c r="D211" s="179"/>
      <c r="E211" s="179" t="s">
        <v>279</v>
      </c>
      <c r="F211" s="23" t="s">
        <v>275</v>
      </c>
      <c r="G211" s="23" t="s">
        <v>276</v>
      </c>
      <c r="H211" s="23" t="s">
        <v>276</v>
      </c>
      <c r="I211" s="24" t="s">
        <v>120</v>
      </c>
      <c r="J211" s="24"/>
      <c r="K211" s="24"/>
      <c r="L211" s="23">
        <v>100</v>
      </c>
      <c r="M211" s="5">
        <v>230000000</v>
      </c>
      <c r="N211" s="5" t="s">
        <v>137</v>
      </c>
      <c r="O211" s="5" t="s">
        <v>239</v>
      </c>
      <c r="P211" s="24" t="s">
        <v>125</v>
      </c>
      <c r="Q211" s="25">
        <v>230000000</v>
      </c>
      <c r="R211" s="26" t="s">
        <v>262</v>
      </c>
      <c r="S211" s="26"/>
      <c r="T211" s="24"/>
      <c r="U211" s="5" t="s">
        <v>126</v>
      </c>
      <c r="V211" s="24" t="s">
        <v>127</v>
      </c>
      <c r="W211" s="24">
        <v>0</v>
      </c>
      <c r="X211" s="24">
        <v>100</v>
      </c>
      <c r="Y211" s="24">
        <v>0</v>
      </c>
      <c r="Z211" s="41"/>
      <c r="AA211" s="5" t="s">
        <v>138</v>
      </c>
      <c r="AB211" s="27"/>
      <c r="AC211" s="27"/>
      <c r="AD211" s="27">
        <v>302011129.00000006</v>
      </c>
      <c r="AE211" s="27">
        <v>338252464.48000008</v>
      </c>
      <c r="AF211" s="27"/>
      <c r="AG211" s="27"/>
      <c r="AH211" s="27">
        <v>302011129.00000006</v>
      </c>
      <c r="AI211" s="27">
        <v>338252464.48000008</v>
      </c>
      <c r="AJ211" s="20"/>
      <c r="AK211" s="20"/>
      <c r="AL211" s="20">
        <v>302011129.00000006</v>
      </c>
      <c r="AM211" s="20">
        <v>338252464.48000008</v>
      </c>
      <c r="AN211" s="20">
        <v>0</v>
      </c>
      <c r="AO211" s="20">
        <v>0</v>
      </c>
      <c r="AP211" s="20">
        <v>0</v>
      </c>
      <c r="AQ211" s="20">
        <v>0</v>
      </c>
      <c r="AR211" s="20">
        <v>0</v>
      </c>
      <c r="AS211" s="20">
        <v>0</v>
      </c>
      <c r="AT211" s="20">
        <v>0</v>
      </c>
      <c r="AU211" s="20">
        <v>0</v>
      </c>
      <c r="AV211" s="43"/>
      <c r="AW211" s="43">
        <f t="shared" si="151"/>
        <v>906033387.00000024</v>
      </c>
      <c r="AX211" s="43">
        <f t="shared" si="152"/>
        <v>1014757393.4400004</v>
      </c>
      <c r="AY211" s="9" t="s">
        <v>129</v>
      </c>
      <c r="AZ211" s="1" t="s">
        <v>282</v>
      </c>
      <c r="BA211" s="1" t="s">
        <v>283</v>
      </c>
      <c r="BB211" s="5"/>
      <c r="BC211" s="5"/>
      <c r="BD211" s="5"/>
      <c r="BE211" s="5"/>
      <c r="BF211" s="5"/>
      <c r="BG211" s="5"/>
      <c r="BH211" s="5"/>
      <c r="BI211" s="5"/>
      <c r="BJ211" s="172"/>
      <c r="BK211" s="15"/>
      <c r="BL211" s="170"/>
    </row>
    <row r="212" spans="1:64" s="16" customFormat="1" ht="12.95" customHeight="1" x14ac:dyDescent="0.25">
      <c r="A212" s="15" t="s">
        <v>133</v>
      </c>
      <c r="B212" s="15" t="s">
        <v>218</v>
      </c>
      <c r="C212" s="179" t="s">
        <v>274</v>
      </c>
      <c r="D212" s="179"/>
      <c r="E212" s="179" t="s">
        <v>284</v>
      </c>
      <c r="F212" s="23" t="s">
        <v>275</v>
      </c>
      <c r="G212" s="23" t="s">
        <v>276</v>
      </c>
      <c r="H212" s="23" t="s">
        <v>276</v>
      </c>
      <c r="I212" s="24" t="s">
        <v>120</v>
      </c>
      <c r="J212" s="24"/>
      <c r="K212" s="24"/>
      <c r="L212" s="23">
        <v>100</v>
      </c>
      <c r="M212" s="5">
        <v>230000000</v>
      </c>
      <c r="N212" s="5" t="s">
        <v>137</v>
      </c>
      <c r="O212" s="5" t="s">
        <v>239</v>
      </c>
      <c r="P212" s="24" t="s">
        <v>125</v>
      </c>
      <c r="Q212" s="25">
        <v>230000000</v>
      </c>
      <c r="R212" s="26" t="s">
        <v>266</v>
      </c>
      <c r="S212" s="26"/>
      <c r="T212" s="24"/>
      <c r="U212" s="5" t="s">
        <v>126</v>
      </c>
      <c r="V212" s="24" t="s">
        <v>127</v>
      </c>
      <c r="W212" s="24">
        <v>0</v>
      </c>
      <c r="X212" s="24">
        <v>100</v>
      </c>
      <c r="Y212" s="24">
        <v>0</v>
      </c>
      <c r="Z212" s="41"/>
      <c r="AA212" s="5" t="s">
        <v>138</v>
      </c>
      <c r="AB212" s="27"/>
      <c r="AC212" s="27"/>
      <c r="AD212" s="27">
        <v>222408390</v>
      </c>
      <c r="AE212" s="27">
        <v>249097396.80000001</v>
      </c>
      <c r="AF212" s="27"/>
      <c r="AG212" s="27"/>
      <c r="AH212" s="27">
        <v>222408390</v>
      </c>
      <c r="AI212" s="27">
        <v>249097396.80000001</v>
      </c>
      <c r="AJ212" s="20"/>
      <c r="AK212" s="20"/>
      <c r="AL212" s="20">
        <v>222408390</v>
      </c>
      <c r="AM212" s="20">
        <v>249097396.80000001</v>
      </c>
      <c r="AN212" s="20">
        <v>0</v>
      </c>
      <c r="AO212" s="20">
        <v>0</v>
      </c>
      <c r="AP212" s="20">
        <v>0</v>
      </c>
      <c r="AQ212" s="20">
        <v>0</v>
      </c>
      <c r="AR212" s="20">
        <v>0</v>
      </c>
      <c r="AS212" s="20">
        <v>0</v>
      </c>
      <c r="AT212" s="20">
        <v>0</v>
      </c>
      <c r="AU212" s="20">
        <v>0</v>
      </c>
      <c r="AV212" s="43"/>
      <c r="AW212" s="43">
        <f t="shared" si="151"/>
        <v>667225170</v>
      </c>
      <c r="AX212" s="43">
        <f t="shared" si="152"/>
        <v>747292190.4000001</v>
      </c>
      <c r="AY212" s="9" t="s">
        <v>129</v>
      </c>
      <c r="AZ212" s="1" t="s">
        <v>285</v>
      </c>
      <c r="BA212" s="1" t="s">
        <v>286</v>
      </c>
      <c r="BB212" s="5"/>
      <c r="BC212" s="5"/>
      <c r="BD212" s="5"/>
      <c r="BE212" s="5"/>
      <c r="BF212" s="5"/>
      <c r="BG212" s="5"/>
      <c r="BH212" s="5"/>
      <c r="BI212" s="5"/>
      <c r="BJ212" s="172"/>
      <c r="BK212" s="15"/>
      <c r="BL212" s="170"/>
    </row>
    <row r="213" spans="1:64" s="16" customFormat="1" ht="12.95" customHeight="1" x14ac:dyDescent="0.25">
      <c r="A213" s="15" t="s">
        <v>133</v>
      </c>
      <c r="B213" s="15" t="s">
        <v>218</v>
      </c>
      <c r="C213" s="179" t="s">
        <v>284</v>
      </c>
      <c r="D213" s="179"/>
      <c r="E213" s="179" t="s">
        <v>287</v>
      </c>
      <c r="F213" s="23" t="s">
        <v>275</v>
      </c>
      <c r="G213" s="23" t="s">
        <v>288</v>
      </c>
      <c r="H213" s="23" t="s">
        <v>289</v>
      </c>
      <c r="I213" s="24" t="s">
        <v>120</v>
      </c>
      <c r="J213" s="24"/>
      <c r="K213" s="24"/>
      <c r="L213" s="23">
        <v>100</v>
      </c>
      <c r="M213" s="5">
        <v>230000000</v>
      </c>
      <c r="N213" s="5" t="s">
        <v>137</v>
      </c>
      <c r="O213" s="5" t="s">
        <v>239</v>
      </c>
      <c r="P213" s="24" t="s">
        <v>125</v>
      </c>
      <c r="Q213" s="25">
        <v>230000000</v>
      </c>
      <c r="R213" s="26" t="s">
        <v>174</v>
      </c>
      <c r="S213" s="26"/>
      <c r="T213" s="24"/>
      <c r="U213" s="5" t="s">
        <v>126</v>
      </c>
      <c r="V213" s="24" t="s">
        <v>127</v>
      </c>
      <c r="W213" s="24">
        <v>0</v>
      </c>
      <c r="X213" s="24">
        <v>100</v>
      </c>
      <c r="Y213" s="24">
        <v>0</v>
      </c>
      <c r="Z213" s="41"/>
      <c r="AA213" s="5" t="s">
        <v>138</v>
      </c>
      <c r="AB213" s="27"/>
      <c r="AC213" s="27"/>
      <c r="AD213" s="27">
        <v>296417422.80000001</v>
      </c>
      <c r="AE213" s="27">
        <v>331987513.53600007</v>
      </c>
      <c r="AF213" s="27"/>
      <c r="AG213" s="27"/>
      <c r="AH213" s="27">
        <v>296417422.80000001</v>
      </c>
      <c r="AI213" s="27">
        <v>331987513.53600007</v>
      </c>
      <c r="AJ213" s="20"/>
      <c r="AK213" s="20"/>
      <c r="AL213" s="20">
        <v>296417422.80000001</v>
      </c>
      <c r="AM213" s="20">
        <v>331987513.53600007</v>
      </c>
      <c r="AN213" s="20">
        <v>0</v>
      </c>
      <c r="AO213" s="20">
        <v>0</v>
      </c>
      <c r="AP213" s="20">
        <v>0</v>
      </c>
      <c r="AQ213" s="20">
        <v>0</v>
      </c>
      <c r="AR213" s="20">
        <v>0</v>
      </c>
      <c r="AS213" s="20">
        <v>0</v>
      </c>
      <c r="AT213" s="20">
        <v>0</v>
      </c>
      <c r="AU213" s="20">
        <v>0</v>
      </c>
      <c r="AV213" s="43"/>
      <c r="AW213" s="43">
        <f t="shared" si="151"/>
        <v>889252268.4000001</v>
      </c>
      <c r="AX213" s="43">
        <f t="shared" si="152"/>
        <v>995962540.60800016</v>
      </c>
      <c r="AY213" s="9" t="s">
        <v>129</v>
      </c>
      <c r="AZ213" s="1" t="s">
        <v>290</v>
      </c>
      <c r="BA213" s="1" t="s">
        <v>291</v>
      </c>
      <c r="BB213" s="5"/>
      <c r="BC213" s="5"/>
      <c r="BD213" s="5"/>
      <c r="BE213" s="5"/>
      <c r="BF213" s="5"/>
      <c r="BG213" s="5"/>
      <c r="BH213" s="5"/>
      <c r="BI213" s="5"/>
      <c r="BJ213" s="172"/>
      <c r="BK213" s="15"/>
      <c r="BL213" s="170"/>
    </row>
    <row r="214" spans="1:64" s="16" customFormat="1" ht="12.95" customHeight="1" x14ac:dyDescent="0.25">
      <c r="A214" s="15" t="s">
        <v>133</v>
      </c>
      <c r="B214" s="15" t="s">
        <v>218</v>
      </c>
      <c r="C214" s="179" t="s">
        <v>292</v>
      </c>
      <c r="D214" s="179"/>
      <c r="E214" s="179" t="s">
        <v>292</v>
      </c>
      <c r="F214" s="23" t="s">
        <v>293</v>
      </c>
      <c r="G214" s="23" t="s">
        <v>294</v>
      </c>
      <c r="H214" s="23" t="s">
        <v>294</v>
      </c>
      <c r="I214" s="24" t="s">
        <v>120</v>
      </c>
      <c r="J214" s="24"/>
      <c r="K214" s="24"/>
      <c r="L214" s="23">
        <v>100</v>
      </c>
      <c r="M214" s="5">
        <v>230000000</v>
      </c>
      <c r="N214" s="5" t="s">
        <v>123</v>
      </c>
      <c r="O214" s="5" t="s">
        <v>239</v>
      </c>
      <c r="P214" s="24" t="s">
        <v>125</v>
      </c>
      <c r="Q214" s="25">
        <v>230000000</v>
      </c>
      <c r="R214" s="26" t="s">
        <v>187</v>
      </c>
      <c r="S214" s="26"/>
      <c r="T214" s="24"/>
      <c r="U214" s="5" t="s">
        <v>126</v>
      </c>
      <c r="V214" s="24" t="s">
        <v>127</v>
      </c>
      <c r="W214" s="24">
        <v>0</v>
      </c>
      <c r="X214" s="24">
        <v>100</v>
      </c>
      <c r="Y214" s="24">
        <v>0</v>
      </c>
      <c r="Z214" s="41"/>
      <c r="AA214" s="5" t="s">
        <v>138</v>
      </c>
      <c r="AB214" s="27"/>
      <c r="AC214" s="27"/>
      <c r="AD214" s="27">
        <v>101541119.99999996</v>
      </c>
      <c r="AE214" s="27">
        <v>113726054.39999996</v>
      </c>
      <c r="AF214" s="27"/>
      <c r="AG214" s="27"/>
      <c r="AH214" s="27">
        <v>101541119.99999996</v>
      </c>
      <c r="AI214" s="27">
        <v>113726054.39999996</v>
      </c>
      <c r="AJ214" s="20"/>
      <c r="AK214" s="20"/>
      <c r="AL214" s="20">
        <v>101541119.99999996</v>
      </c>
      <c r="AM214" s="20">
        <v>113726054.39999996</v>
      </c>
      <c r="AN214" s="20">
        <v>0</v>
      </c>
      <c r="AO214" s="20">
        <v>0</v>
      </c>
      <c r="AP214" s="20">
        <v>0</v>
      </c>
      <c r="AQ214" s="20">
        <v>0</v>
      </c>
      <c r="AR214" s="20">
        <v>0</v>
      </c>
      <c r="AS214" s="20">
        <v>0</v>
      </c>
      <c r="AT214" s="20">
        <v>0</v>
      </c>
      <c r="AU214" s="20">
        <v>0</v>
      </c>
      <c r="AV214" s="43"/>
      <c r="AW214" s="43">
        <v>0</v>
      </c>
      <c r="AX214" s="43">
        <f t="shared" si="152"/>
        <v>0</v>
      </c>
      <c r="AY214" s="9" t="s">
        <v>129</v>
      </c>
      <c r="AZ214" s="19" t="s">
        <v>295</v>
      </c>
      <c r="BA214" s="2" t="s">
        <v>296</v>
      </c>
      <c r="BB214" s="5"/>
      <c r="BC214" s="5"/>
      <c r="BD214" s="5"/>
      <c r="BE214" s="5"/>
      <c r="BF214" s="5"/>
      <c r="BG214" s="5"/>
      <c r="BH214" s="5"/>
      <c r="BI214" s="5"/>
      <c r="BJ214" s="172"/>
      <c r="BK214" s="15"/>
      <c r="BL214" s="170"/>
    </row>
    <row r="215" spans="1:64" s="16" customFormat="1" ht="12.95" customHeight="1" x14ac:dyDescent="0.25">
      <c r="A215" s="15" t="s">
        <v>133</v>
      </c>
      <c r="B215" s="15" t="s">
        <v>218</v>
      </c>
      <c r="C215" s="180" t="s">
        <v>387</v>
      </c>
      <c r="D215" s="181"/>
      <c r="E215" s="4" t="s">
        <v>292</v>
      </c>
      <c r="F215" s="23" t="s">
        <v>293</v>
      </c>
      <c r="G215" s="23" t="s">
        <v>294</v>
      </c>
      <c r="H215" s="23" t="s">
        <v>294</v>
      </c>
      <c r="I215" s="24" t="s">
        <v>120</v>
      </c>
      <c r="J215" s="24"/>
      <c r="K215" s="24"/>
      <c r="L215" s="23">
        <v>100</v>
      </c>
      <c r="M215" s="5">
        <v>230000000</v>
      </c>
      <c r="N215" s="5" t="s">
        <v>123</v>
      </c>
      <c r="O215" s="1" t="s">
        <v>126</v>
      </c>
      <c r="P215" s="24" t="s">
        <v>125</v>
      </c>
      <c r="Q215" s="25">
        <v>230000000</v>
      </c>
      <c r="R215" s="26" t="s">
        <v>187</v>
      </c>
      <c r="S215" s="26"/>
      <c r="T215" s="24" t="s">
        <v>127</v>
      </c>
      <c r="U215" s="5"/>
      <c r="V215" s="24"/>
      <c r="W215" s="24">
        <v>0</v>
      </c>
      <c r="X215" s="24">
        <v>100</v>
      </c>
      <c r="Y215" s="24">
        <v>0</v>
      </c>
      <c r="Z215" s="41"/>
      <c r="AA215" s="5" t="s">
        <v>138</v>
      </c>
      <c r="AB215" s="27"/>
      <c r="AC215" s="27"/>
      <c r="AD215" s="27">
        <v>79076512</v>
      </c>
      <c r="AE215" s="19">
        <f t="shared" ref="AE215:AE216" si="153">AD215*1.12</f>
        <v>88565693.440000013</v>
      </c>
      <c r="AF215" s="27"/>
      <c r="AG215" s="27"/>
      <c r="AH215" s="27">
        <v>101541119.99999996</v>
      </c>
      <c r="AI215" s="19">
        <f t="shared" ref="AI215:AI216" si="154">AH215*1.12</f>
        <v>113726054.39999996</v>
      </c>
      <c r="AJ215" s="20"/>
      <c r="AK215" s="20"/>
      <c r="AL215" s="20">
        <v>101541119.99999996</v>
      </c>
      <c r="AM215" s="19">
        <f t="shared" ref="AM215:AM216" si="155">AL215*1.12</f>
        <v>113726054.39999996</v>
      </c>
      <c r="AN215" s="20">
        <v>0</v>
      </c>
      <c r="AO215" s="20">
        <v>0</v>
      </c>
      <c r="AP215" s="20">
        <v>0</v>
      </c>
      <c r="AQ215" s="20">
        <v>0</v>
      </c>
      <c r="AR215" s="20">
        <v>0</v>
      </c>
      <c r="AS215" s="20">
        <v>0</v>
      </c>
      <c r="AT215" s="20">
        <v>0</v>
      </c>
      <c r="AU215" s="20">
        <v>0</v>
      </c>
      <c r="AV215" s="67"/>
      <c r="AW215" s="43">
        <v>0</v>
      </c>
      <c r="AX215" s="43">
        <f t="shared" ref="AX215" si="156">AW215*1.12</f>
        <v>0</v>
      </c>
      <c r="AY215" s="12" t="s">
        <v>129</v>
      </c>
      <c r="AZ215" s="1" t="s">
        <v>295</v>
      </c>
      <c r="BA215" s="1" t="s">
        <v>296</v>
      </c>
      <c r="BB215" s="5"/>
      <c r="BC215" s="5"/>
      <c r="BD215" s="5"/>
      <c r="BE215" s="5"/>
      <c r="BF215" s="5"/>
      <c r="BG215" s="5"/>
      <c r="BH215" s="5"/>
      <c r="BI215" s="5"/>
      <c r="BJ215" s="172"/>
      <c r="BK215" s="15" t="s">
        <v>388</v>
      </c>
      <c r="BL215" s="170"/>
    </row>
    <row r="216" spans="1:64" s="16" customFormat="1" ht="12.95" customHeight="1" x14ac:dyDescent="0.25">
      <c r="A216" s="15" t="s">
        <v>133</v>
      </c>
      <c r="B216" s="15" t="s">
        <v>218</v>
      </c>
      <c r="C216" s="180" t="s">
        <v>545</v>
      </c>
      <c r="D216" s="182"/>
      <c r="E216" s="4" t="s">
        <v>292</v>
      </c>
      <c r="F216" s="23" t="s">
        <v>293</v>
      </c>
      <c r="G216" s="23" t="s">
        <v>294</v>
      </c>
      <c r="H216" s="23" t="s">
        <v>294</v>
      </c>
      <c r="I216" s="24" t="s">
        <v>120</v>
      </c>
      <c r="J216" s="24"/>
      <c r="K216" s="24"/>
      <c r="L216" s="23">
        <v>100</v>
      </c>
      <c r="M216" s="5">
        <v>230000000</v>
      </c>
      <c r="N216" s="5" t="s">
        <v>123</v>
      </c>
      <c r="O216" s="1" t="s">
        <v>166</v>
      </c>
      <c r="P216" s="24" t="s">
        <v>125</v>
      </c>
      <c r="Q216" s="25">
        <v>230000000</v>
      </c>
      <c r="R216" s="2" t="s">
        <v>382</v>
      </c>
      <c r="S216" s="26"/>
      <c r="T216" s="24" t="s">
        <v>127</v>
      </c>
      <c r="U216" s="5"/>
      <c r="V216" s="24"/>
      <c r="W216" s="24">
        <v>0</v>
      </c>
      <c r="X216" s="24">
        <v>100</v>
      </c>
      <c r="Y216" s="24">
        <v>0</v>
      </c>
      <c r="Z216" s="41"/>
      <c r="AA216" s="5" t="s">
        <v>138</v>
      </c>
      <c r="AB216" s="27"/>
      <c r="AC216" s="27"/>
      <c r="AD216" s="27">
        <v>79076512</v>
      </c>
      <c r="AE216" s="19">
        <f t="shared" si="153"/>
        <v>88565693.440000013</v>
      </c>
      <c r="AF216" s="27"/>
      <c r="AG216" s="27"/>
      <c r="AH216" s="27">
        <v>101541119.99999996</v>
      </c>
      <c r="AI216" s="19">
        <f t="shared" si="154"/>
        <v>113726054.39999996</v>
      </c>
      <c r="AJ216" s="20"/>
      <c r="AK216" s="20"/>
      <c r="AL216" s="20">
        <v>101541119.99999996</v>
      </c>
      <c r="AM216" s="19">
        <f t="shared" si="155"/>
        <v>113726054.39999996</v>
      </c>
      <c r="AN216" s="20"/>
      <c r="AO216" s="20"/>
      <c r="AP216" s="20"/>
      <c r="AQ216" s="20"/>
      <c r="AR216" s="20"/>
      <c r="AS216" s="20"/>
      <c r="AT216" s="20"/>
      <c r="AU216" s="20"/>
      <c r="AV216" s="67"/>
      <c r="AW216" s="43">
        <v>0</v>
      </c>
      <c r="AX216" s="43">
        <f t="shared" si="152"/>
        <v>0</v>
      </c>
      <c r="AY216" s="12" t="s">
        <v>129</v>
      </c>
      <c r="AZ216" s="1" t="s">
        <v>295</v>
      </c>
      <c r="BA216" s="1" t="s">
        <v>296</v>
      </c>
      <c r="BB216" s="5"/>
      <c r="BC216" s="5"/>
      <c r="BD216" s="5"/>
      <c r="BE216" s="5"/>
      <c r="BF216" s="5"/>
      <c r="BG216" s="5"/>
      <c r="BH216" s="5"/>
      <c r="BI216" s="5"/>
      <c r="BJ216" s="172"/>
      <c r="BK216" s="15" t="s">
        <v>375</v>
      </c>
      <c r="BL216" s="170"/>
    </row>
    <row r="217" spans="1:64" s="16" customFormat="1" ht="12.95" customHeight="1" x14ac:dyDescent="0.25">
      <c r="A217" s="15" t="s">
        <v>133</v>
      </c>
      <c r="B217" s="15" t="s">
        <v>218</v>
      </c>
      <c r="C217" s="179" t="s">
        <v>287</v>
      </c>
      <c r="D217" s="179"/>
      <c r="E217" s="179" t="s">
        <v>297</v>
      </c>
      <c r="F217" s="23" t="s">
        <v>298</v>
      </c>
      <c r="G217" s="23" t="s">
        <v>299</v>
      </c>
      <c r="H217" s="23" t="s">
        <v>299</v>
      </c>
      <c r="I217" s="24" t="s">
        <v>120</v>
      </c>
      <c r="J217" s="24"/>
      <c r="K217" s="24"/>
      <c r="L217" s="23">
        <v>100</v>
      </c>
      <c r="M217" s="5">
        <v>230000000</v>
      </c>
      <c r="N217" s="5" t="s">
        <v>137</v>
      </c>
      <c r="O217" s="5" t="s">
        <v>239</v>
      </c>
      <c r="P217" s="24" t="s">
        <v>125</v>
      </c>
      <c r="Q217" s="25">
        <v>230000000</v>
      </c>
      <c r="R217" s="26" t="s">
        <v>189</v>
      </c>
      <c r="S217" s="26"/>
      <c r="T217" s="24"/>
      <c r="U217" s="5" t="s">
        <v>126</v>
      </c>
      <c r="V217" s="24" t="s">
        <v>127</v>
      </c>
      <c r="W217" s="24">
        <v>0</v>
      </c>
      <c r="X217" s="24">
        <v>100</v>
      </c>
      <c r="Y217" s="24">
        <v>0</v>
      </c>
      <c r="Z217" s="41"/>
      <c r="AA217" s="5" t="s">
        <v>138</v>
      </c>
      <c r="AB217" s="27"/>
      <c r="AC217" s="27"/>
      <c r="AD217" s="27">
        <v>521302350.00000024</v>
      </c>
      <c r="AE217" s="27">
        <v>583858632.00000036</v>
      </c>
      <c r="AF217" s="27"/>
      <c r="AG217" s="27"/>
      <c r="AH217" s="27">
        <v>521302350.00000024</v>
      </c>
      <c r="AI217" s="27">
        <v>583858632.00000036</v>
      </c>
      <c r="AJ217" s="20"/>
      <c r="AK217" s="20"/>
      <c r="AL217" s="20">
        <v>521302350.00000024</v>
      </c>
      <c r="AM217" s="20">
        <v>583858632.00000036</v>
      </c>
      <c r="AN217" s="20">
        <v>0</v>
      </c>
      <c r="AO217" s="20">
        <v>0</v>
      </c>
      <c r="AP217" s="20">
        <v>0</v>
      </c>
      <c r="AQ217" s="20">
        <v>0</v>
      </c>
      <c r="AR217" s="20">
        <v>0</v>
      </c>
      <c r="AS217" s="20">
        <v>0</v>
      </c>
      <c r="AT217" s="20">
        <v>0</v>
      </c>
      <c r="AU217" s="20">
        <v>0</v>
      </c>
      <c r="AV217" s="43"/>
      <c r="AW217" s="43">
        <v>0</v>
      </c>
      <c r="AX217" s="43">
        <f t="shared" ref="AX217:AX218" si="157">AW217*1.12</f>
        <v>0</v>
      </c>
      <c r="AY217" s="12" t="s">
        <v>129</v>
      </c>
      <c r="AZ217" s="1" t="s">
        <v>300</v>
      </c>
      <c r="BA217" s="1" t="s">
        <v>301</v>
      </c>
      <c r="BB217" s="5"/>
      <c r="BC217" s="5"/>
      <c r="BD217" s="5"/>
      <c r="BE217" s="5"/>
      <c r="BF217" s="5"/>
      <c r="BG217" s="5"/>
      <c r="BH217" s="5"/>
      <c r="BI217" s="5"/>
      <c r="BJ217" s="172"/>
      <c r="BK217" s="15"/>
      <c r="BL217" s="170"/>
    </row>
    <row r="218" spans="1:64" s="16" customFormat="1" ht="12.95" customHeight="1" x14ac:dyDescent="0.25">
      <c r="A218" s="15" t="s">
        <v>133</v>
      </c>
      <c r="B218" s="15" t="s">
        <v>218</v>
      </c>
      <c r="C218" s="180" t="s">
        <v>389</v>
      </c>
      <c r="D218" s="181"/>
      <c r="E218" s="4" t="s">
        <v>297</v>
      </c>
      <c r="F218" s="23" t="s">
        <v>298</v>
      </c>
      <c r="G218" s="23" t="s">
        <v>299</v>
      </c>
      <c r="H218" s="23" t="s">
        <v>299</v>
      </c>
      <c r="I218" s="24" t="s">
        <v>120</v>
      </c>
      <c r="J218" s="24"/>
      <c r="K218" s="24"/>
      <c r="L218" s="23">
        <v>100</v>
      </c>
      <c r="M218" s="5">
        <v>230000000</v>
      </c>
      <c r="N218" s="5" t="s">
        <v>137</v>
      </c>
      <c r="O218" s="1" t="s">
        <v>126</v>
      </c>
      <c r="P218" s="24" t="s">
        <v>125</v>
      </c>
      <c r="Q218" s="25">
        <v>230000000</v>
      </c>
      <c r="R218" s="26" t="s">
        <v>189</v>
      </c>
      <c r="S218" s="26"/>
      <c r="T218" s="24" t="s">
        <v>127</v>
      </c>
      <c r="U218" s="5"/>
      <c r="V218" s="24"/>
      <c r="W218" s="24">
        <v>0</v>
      </c>
      <c r="X218" s="24">
        <v>100</v>
      </c>
      <c r="Y218" s="24">
        <v>0</v>
      </c>
      <c r="Z218" s="41"/>
      <c r="AA218" s="5" t="s">
        <v>138</v>
      </c>
      <c r="AB218" s="27"/>
      <c r="AC218" s="27"/>
      <c r="AD218" s="27">
        <v>395285850</v>
      </c>
      <c r="AE218" s="19">
        <f t="shared" ref="AE218:AE219" si="158">AD218*1.12</f>
        <v>442720152.00000006</v>
      </c>
      <c r="AF218" s="27"/>
      <c r="AG218" s="27"/>
      <c r="AH218" s="27">
        <v>521302350.00000024</v>
      </c>
      <c r="AI218" s="19">
        <f t="shared" ref="AI218:AI219" si="159">AH218*1.12</f>
        <v>583858632.00000036</v>
      </c>
      <c r="AJ218" s="20"/>
      <c r="AK218" s="20"/>
      <c r="AL218" s="20">
        <v>521302350.00000024</v>
      </c>
      <c r="AM218" s="19">
        <f t="shared" ref="AM218:AM219" si="160">AL218*1.12</f>
        <v>583858632.00000036</v>
      </c>
      <c r="AN218" s="20">
        <v>0</v>
      </c>
      <c r="AO218" s="20">
        <v>0</v>
      </c>
      <c r="AP218" s="20">
        <v>0</v>
      </c>
      <c r="AQ218" s="20">
        <v>0</v>
      </c>
      <c r="AR218" s="20">
        <v>0</v>
      </c>
      <c r="AS218" s="20">
        <v>0</v>
      </c>
      <c r="AT218" s="20">
        <v>0</v>
      </c>
      <c r="AU218" s="20">
        <v>0</v>
      </c>
      <c r="AV218" s="67"/>
      <c r="AW218" s="43">
        <v>0</v>
      </c>
      <c r="AX218" s="43">
        <f t="shared" si="157"/>
        <v>0</v>
      </c>
      <c r="AY218" s="12" t="s">
        <v>129</v>
      </c>
      <c r="AZ218" s="1" t="s">
        <v>300</v>
      </c>
      <c r="BA218" s="1" t="s">
        <v>301</v>
      </c>
      <c r="BB218" s="5"/>
      <c r="BC218" s="5"/>
      <c r="BD218" s="5"/>
      <c r="BE218" s="5"/>
      <c r="BF218" s="5"/>
      <c r="BG218" s="5"/>
      <c r="BH218" s="5"/>
      <c r="BI218" s="5"/>
      <c r="BJ218" s="172"/>
      <c r="BK218" s="15" t="s">
        <v>388</v>
      </c>
      <c r="BL218" s="170"/>
    </row>
    <row r="219" spans="1:64" s="16" customFormat="1" ht="12.95" customHeight="1" x14ac:dyDescent="0.25">
      <c r="A219" s="15" t="s">
        <v>133</v>
      </c>
      <c r="B219" s="15" t="s">
        <v>218</v>
      </c>
      <c r="C219" s="180" t="s">
        <v>546</v>
      </c>
      <c r="D219" s="182"/>
      <c r="E219" s="4" t="s">
        <v>297</v>
      </c>
      <c r="F219" s="23" t="s">
        <v>298</v>
      </c>
      <c r="G219" s="23" t="s">
        <v>299</v>
      </c>
      <c r="H219" s="23" t="s">
        <v>299</v>
      </c>
      <c r="I219" s="24" t="s">
        <v>120</v>
      </c>
      <c r="J219" s="24"/>
      <c r="K219" s="24"/>
      <c r="L219" s="23">
        <v>100</v>
      </c>
      <c r="M219" s="5">
        <v>230000000</v>
      </c>
      <c r="N219" s="5" t="s">
        <v>137</v>
      </c>
      <c r="O219" s="1" t="s">
        <v>166</v>
      </c>
      <c r="P219" s="24" t="s">
        <v>125</v>
      </c>
      <c r="Q219" s="25">
        <v>230000000</v>
      </c>
      <c r="R219" s="2" t="s">
        <v>382</v>
      </c>
      <c r="S219" s="26"/>
      <c r="T219" s="24" t="s">
        <v>127</v>
      </c>
      <c r="U219" s="5"/>
      <c r="V219" s="24"/>
      <c r="W219" s="24">
        <v>0</v>
      </c>
      <c r="X219" s="24">
        <v>100</v>
      </c>
      <c r="Y219" s="24">
        <v>0</v>
      </c>
      <c r="Z219" s="41"/>
      <c r="AA219" s="5" t="s">
        <v>138</v>
      </c>
      <c r="AB219" s="27"/>
      <c r="AC219" s="27"/>
      <c r="AD219" s="27">
        <v>395285850</v>
      </c>
      <c r="AE219" s="19">
        <f t="shared" si="158"/>
        <v>442720152.00000006</v>
      </c>
      <c r="AF219" s="27"/>
      <c r="AG219" s="27"/>
      <c r="AH219" s="27">
        <v>521302350.00000024</v>
      </c>
      <c r="AI219" s="19">
        <f t="shared" si="159"/>
        <v>583858632.00000036</v>
      </c>
      <c r="AJ219" s="20"/>
      <c r="AK219" s="20"/>
      <c r="AL219" s="20">
        <v>521302350.00000024</v>
      </c>
      <c r="AM219" s="19">
        <f t="shared" si="160"/>
        <v>583858632.00000036</v>
      </c>
      <c r="AN219" s="20"/>
      <c r="AO219" s="20"/>
      <c r="AP219" s="20"/>
      <c r="AQ219" s="20"/>
      <c r="AR219" s="20"/>
      <c r="AS219" s="20"/>
      <c r="AT219" s="20"/>
      <c r="AU219" s="20"/>
      <c r="AV219" s="67"/>
      <c r="AW219" s="43">
        <v>0</v>
      </c>
      <c r="AX219" s="43">
        <f t="shared" si="152"/>
        <v>0</v>
      </c>
      <c r="AY219" s="12" t="s">
        <v>129</v>
      </c>
      <c r="AZ219" s="1" t="s">
        <v>300</v>
      </c>
      <c r="BA219" s="1" t="s">
        <v>301</v>
      </c>
      <c r="BB219" s="5"/>
      <c r="BC219" s="5"/>
      <c r="BD219" s="5"/>
      <c r="BE219" s="5"/>
      <c r="BF219" s="5"/>
      <c r="BG219" s="5"/>
      <c r="BH219" s="5"/>
      <c r="BI219" s="5"/>
      <c r="BJ219" s="172"/>
      <c r="BK219" s="15" t="s">
        <v>375</v>
      </c>
      <c r="BL219" s="170"/>
    </row>
    <row r="220" spans="1:64" s="16" customFormat="1" ht="12.95" customHeight="1" x14ac:dyDescent="0.25">
      <c r="A220" s="15" t="s">
        <v>133</v>
      </c>
      <c r="B220" s="15" t="s">
        <v>218</v>
      </c>
      <c r="C220" s="179" t="s">
        <v>302</v>
      </c>
      <c r="D220" s="179"/>
      <c r="E220" s="179" t="s">
        <v>260</v>
      </c>
      <c r="F220" s="23" t="s">
        <v>303</v>
      </c>
      <c r="G220" s="23" t="s">
        <v>304</v>
      </c>
      <c r="H220" s="23" t="s">
        <v>304</v>
      </c>
      <c r="I220" s="24" t="s">
        <v>120</v>
      </c>
      <c r="J220" s="24"/>
      <c r="K220" s="24"/>
      <c r="L220" s="23">
        <v>100</v>
      </c>
      <c r="M220" s="5">
        <v>230000000</v>
      </c>
      <c r="N220" s="5" t="s">
        <v>137</v>
      </c>
      <c r="O220" s="5" t="s">
        <v>239</v>
      </c>
      <c r="P220" s="24" t="s">
        <v>125</v>
      </c>
      <c r="Q220" s="25">
        <v>230000000</v>
      </c>
      <c r="R220" s="26" t="s">
        <v>189</v>
      </c>
      <c r="S220" s="26"/>
      <c r="T220" s="24"/>
      <c r="U220" s="5" t="s">
        <v>126</v>
      </c>
      <c r="V220" s="24" t="s">
        <v>127</v>
      </c>
      <c r="W220" s="24">
        <v>0</v>
      </c>
      <c r="X220" s="24">
        <v>100</v>
      </c>
      <c r="Y220" s="24">
        <v>0</v>
      </c>
      <c r="Z220" s="41"/>
      <c r="AA220" s="5" t="s">
        <v>138</v>
      </c>
      <c r="AB220" s="27"/>
      <c r="AC220" s="27"/>
      <c r="AD220" s="27">
        <v>243107652</v>
      </c>
      <c r="AE220" s="27">
        <v>272280570.24000001</v>
      </c>
      <c r="AF220" s="27"/>
      <c r="AG220" s="27"/>
      <c r="AH220" s="27">
        <v>243107652</v>
      </c>
      <c r="AI220" s="27">
        <v>272280570.24000001</v>
      </c>
      <c r="AJ220" s="20"/>
      <c r="AK220" s="20"/>
      <c r="AL220" s="20">
        <v>243107652</v>
      </c>
      <c r="AM220" s="20">
        <v>272280570.24000001</v>
      </c>
      <c r="AN220" s="20">
        <v>0</v>
      </c>
      <c r="AO220" s="20">
        <v>0</v>
      </c>
      <c r="AP220" s="20">
        <v>0</v>
      </c>
      <c r="AQ220" s="20">
        <v>0</v>
      </c>
      <c r="AR220" s="20">
        <v>0</v>
      </c>
      <c r="AS220" s="20">
        <v>0</v>
      </c>
      <c r="AT220" s="20">
        <v>0</v>
      </c>
      <c r="AU220" s="20">
        <v>0</v>
      </c>
      <c r="AV220" s="43"/>
      <c r="AW220" s="43">
        <v>0</v>
      </c>
      <c r="AX220" s="43">
        <f t="shared" ref="AX220:AX221" si="161">AW220*1.12</f>
        <v>0</v>
      </c>
      <c r="AY220" s="9" t="s">
        <v>129</v>
      </c>
      <c r="AZ220" s="1" t="s">
        <v>305</v>
      </c>
      <c r="BA220" s="1" t="s">
        <v>306</v>
      </c>
      <c r="BB220" s="5"/>
      <c r="BC220" s="5"/>
      <c r="BD220" s="5"/>
      <c r="BE220" s="5"/>
      <c r="BF220" s="5"/>
      <c r="BG220" s="5"/>
      <c r="BH220" s="5"/>
      <c r="BI220" s="5"/>
      <c r="BJ220" s="172"/>
      <c r="BK220" s="15"/>
      <c r="BL220" s="170"/>
    </row>
    <row r="221" spans="1:64" s="16" customFormat="1" ht="12.95" customHeight="1" x14ac:dyDescent="0.25">
      <c r="A221" s="15" t="s">
        <v>133</v>
      </c>
      <c r="B221" s="15" t="s">
        <v>218</v>
      </c>
      <c r="C221" s="180" t="s">
        <v>390</v>
      </c>
      <c r="D221" s="181"/>
      <c r="E221" s="4" t="s">
        <v>260</v>
      </c>
      <c r="F221" s="23" t="s">
        <v>303</v>
      </c>
      <c r="G221" s="23" t="s">
        <v>304</v>
      </c>
      <c r="H221" s="23" t="s">
        <v>304</v>
      </c>
      <c r="I221" s="24" t="s">
        <v>120</v>
      </c>
      <c r="J221" s="24"/>
      <c r="K221" s="24"/>
      <c r="L221" s="23">
        <v>100</v>
      </c>
      <c r="M221" s="5">
        <v>230000000</v>
      </c>
      <c r="N221" s="5" t="s">
        <v>137</v>
      </c>
      <c r="O221" s="1" t="s">
        <v>126</v>
      </c>
      <c r="P221" s="24" t="s">
        <v>125</v>
      </c>
      <c r="Q221" s="25">
        <v>230000000</v>
      </c>
      <c r="R221" s="26" t="s">
        <v>189</v>
      </c>
      <c r="S221" s="26"/>
      <c r="T221" s="24" t="s">
        <v>127</v>
      </c>
      <c r="U221" s="5"/>
      <c r="V221" s="24"/>
      <c r="W221" s="24">
        <v>0</v>
      </c>
      <c r="X221" s="24">
        <v>100</v>
      </c>
      <c r="Y221" s="24">
        <v>0</v>
      </c>
      <c r="Z221" s="41"/>
      <c r="AA221" s="5" t="s">
        <v>138</v>
      </c>
      <c r="AB221" s="27"/>
      <c r="AC221" s="27"/>
      <c r="AD221" s="27">
        <v>188750236</v>
      </c>
      <c r="AE221" s="19">
        <f t="shared" ref="AE221:AE222" si="162">AD221*1.12</f>
        <v>211400264.32000002</v>
      </c>
      <c r="AF221" s="27"/>
      <c r="AG221" s="27"/>
      <c r="AH221" s="27">
        <v>243107652</v>
      </c>
      <c r="AI221" s="19">
        <f t="shared" ref="AI221:AI222" si="163">AH221*1.12</f>
        <v>272280570.24000001</v>
      </c>
      <c r="AJ221" s="20"/>
      <c r="AK221" s="20"/>
      <c r="AL221" s="20">
        <v>243107652</v>
      </c>
      <c r="AM221" s="19">
        <f t="shared" ref="AM221:AM222" si="164">AL221*1.12</f>
        <v>272280570.24000001</v>
      </c>
      <c r="AN221" s="20">
        <v>0</v>
      </c>
      <c r="AO221" s="20">
        <v>0</v>
      </c>
      <c r="AP221" s="20">
        <v>0</v>
      </c>
      <c r="AQ221" s="20">
        <v>0</v>
      </c>
      <c r="AR221" s="20">
        <v>0</v>
      </c>
      <c r="AS221" s="20">
        <v>0</v>
      </c>
      <c r="AT221" s="20">
        <v>0</v>
      </c>
      <c r="AU221" s="20">
        <v>0</v>
      </c>
      <c r="AV221" s="67"/>
      <c r="AW221" s="43">
        <v>0</v>
      </c>
      <c r="AX221" s="43">
        <f t="shared" si="161"/>
        <v>0</v>
      </c>
      <c r="AY221" s="9" t="s">
        <v>129</v>
      </c>
      <c r="AZ221" s="1" t="s">
        <v>305</v>
      </c>
      <c r="BA221" s="1" t="s">
        <v>306</v>
      </c>
      <c r="BB221" s="5"/>
      <c r="BC221" s="5"/>
      <c r="BD221" s="5"/>
      <c r="BE221" s="5"/>
      <c r="BF221" s="5"/>
      <c r="BG221" s="5"/>
      <c r="BH221" s="5"/>
      <c r="BI221" s="5"/>
      <c r="BJ221" s="172"/>
      <c r="BK221" s="15" t="s">
        <v>388</v>
      </c>
      <c r="BL221" s="170"/>
    </row>
    <row r="222" spans="1:64" s="16" customFormat="1" ht="12.95" customHeight="1" x14ac:dyDescent="0.25">
      <c r="A222" s="15" t="s">
        <v>133</v>
      </c>
      <c r="B222" s="15" t="s">
        <v>218</v>
      </c>
      <c r="C222" s="180" t="s">
        <v>547</v>
      </c>
      <c r="D222" s="182"/>
      <c r="E222" s="4" t="s">
        <v>260</v>
      </c>
      <c r="F222" s="23" t="s">
        <v>303</v>
      </c>
      <c r="G222" s="23" t="s">
        <v>304</v>
      </c>
      <c r="H222" s="23" t="s">
        <v>304</v>
      </c>
      <c r="I222" s="24" t="s">
        <v>120</v>
      </c>
      <c r="J222" s="24"/>
      <c r="K222" s="24"/>
      <c r="L222" s="23">
        <v>100</v>
      </c>
      <c r="M222" s="5">
        <v>230000000</v>
      </c>
      <c r="N222" s="5" t="s">
        <v>137</v>
      </c>
      <c r="O222" s="1" t="s">
        <v>166</v>
      </c>
      <c r="P222" s="24" t="s">
        <v>125</v>
      </c>
      <c r="Q222" s="25">
        <v>230000000</v>
      </c>
      <c r="R222" s="2" t="s">
        <v>382</v>
      </c>
      <c r="S222" s="26"/>
      <c r="T222" s="24" t="s">
        <v>127</v>
      </c>
      <c r="U222" s="5"/>
      <c r="V222" s="24"/>
      <c r="W222" s="24">
        <v>0</v>
      </c>
      <c r="X222" s="24">
        <v>100</v>
      </c>
      <c r="Y222" s="24">
        <v>0</v>
      </c>
      <c r="Z222" s="41"/>
      <c r="AA222" s="5" t="s">
        <v>138</v>
      </c>
      <c r="AB222" s="27"/>
      <c r="AC222" s="27"/>
      <c r="AD222" s="27">
        <v>188750236</v>
      </c>
      <c r="AE222" s="19">
        <f t="shared" si="162"/>
        <v>211400264.32000002</v>
      </c>
      <c r="AF222" s="27"/>
      <c r="AG222" s="27"/>
      <c r="AH222" s="27">
        <v>243107652</v>
      </c>
      <c r="AI222" s="19">
        <f t="shared" si="163"/>
        <v>272280570.24000001</v>
      </c>
      <c r="AJ222" s="20"/>
      <c r="AK222" s="20"/>
      <c r="AL222" s="20">
        <v>243107652</v>
      </c>
      <c r="AM222" s="19">
        <f t="shared" si="164"/>
        <v>272280570.24000001</v>
      </c>
      <c r="AN222" s="20"/>
      <c r="AO222" s="20"/>
      <c r="AP222" s="20"/>
      <c r="AQ222" s="20"/>
      <c r="AR222" s="20"/>
      <c r="AS222" s="20"/>
      <c r="AT222" s="20"/>
      <c r="AU222" s="20"/>
      <c r="AV222" s="67"/>
      <c r="AW222" s="43">
        <v>0</v>
      </c>
      <c r="AX222" s="43">
        <f t="shared" si="152"/>
        <v>0</v>
      </c>
      <c r="AY222" s="9" t="s">
        <v>129</v>
      </c>
      <c r="AZ222" s="1" t="s">
        <v>305</v>
      </c>
      <c r="BA222" s="1" t="s">
        <v>306</v>
      </c>
      <c r="BB222" s="5"/>
      <c r="BC222" s="5"/>
      <c r="BD222" s="5"/>
      <c r="BE222" s="5"/>
      <c r="BF222" s="5"/>
      <c r="BG222" s="5"/>
      <c r="BH222" s="5"/>
      <c r="BI222" s="5"/>
      <c r="BJ222" s="172"/>
      <c r="BK222" s="15" t="s">
        <v>375</v>
      </c>
      <c r="BL222" s="170"/>
    </row>
    <row r="223" spans="1:64" s="16" customFormat="1" ht="12.95" customHeight="1" x14ac:dyDescent="0.25">
      <c r="A223" s="15" t="s">
        <v>133</v>
      </c>
      <c r="B223" s="15" t="s">
        <v>218</v>
      </c>
      <c r="C223" s="179" t="s">
        <v>307</v>
      </c>
      <c r="D223" s="179"/>
      <c r="E223" s="179" t="s">
        <v>308</v>
      </c>
      <c r="F223" s="23" t="s">
        <v>309</v>
      </c>
      <c r="G223" s="23" t="s">
        <v>310</v>
      </c>
      <c r="H223" s="23" t="s">
        <v>310</v>
      </c>
      <c r="I223" s="24" t="s">
        <v>120</v>
      </c>
      <c r="J223" s="24"/>
      <c r="K223" s="24"/>
      <c r="L223" s="23">
        <v>100</v>
      </c>
      <c r="M223" s="5">
        <v>230000000</v>
      </c>
      <c r="N223" s="5" t="s">
        <v>137</v>
      </c>
      <c r="O223" s="5" t="s">
        <v>239</v>
      </c>
      <c r="P223" s="24" t="s">
        <v>125</v>
      </c>
      <c r="Q223" s="25">
        <v>230000000</v>
      </c>
      <c r="R223" s="26" t="s">
        <v>189</v>
      </c>
      <c r="S223" s="26"/>
      <c r="T223" s="24"/>
      <c r="U223" s="5" t="s">
        <v>126</v>
      </c>
      <c r="V223" s="24" t="s">
        <v>127</v>
      </c>
      <c r="W223" s="24">
        <v>0</v>
      </c>
      <c r="X223" s="24">
        <v>100</v>
      </c>
      <c r="Y223" s="24">
        <v>0</v>
      </c>
      <c r="Z223" s="41"/>
      <c r="AA223" s="5" t="s">
        <v>138</v>
      </c>
      <c r="AB223" s="27"/>
      <c r="AC223" s="27"/>
      <c r="AD223" s="27">
        <v>517685594.99999988</v>
      </c>
      <c r="AE223" s="27">
        <v>579807866.39999998</v>
      </c>
      <c r="AF223" s="27"/>
      <c r="AG223" s="27"/>
      <c r="AH223" s="27">
        <v>517685594.99999988</v>
      </c>
      <c r="AI223" s="27">
        <v>579807866.39999998</v>
      </c>
      <c r="AJ223" s="20"/>
      <c r="AK223" s="20"/>
      <c r="AL223" s="20">
        <v>517685594.99999988</v>
      </c>
      <c r="AM223" s="20">
        <v>579807866.39999998</v>
      </c>
      <c r="AN223" s="20">
        <v>0</v>
      </c>
      <c r="AO223" s="20">
        <v>0</v>
      </c>
      <c r="AP223" s="20">
        <v>0</v>
      </c>
      <c r="AQ223" s="20">
        <v>0</v>
      </c>
      <c r="AR223" s="20">
        <v>0</v>
      </c>
      <c r="AS223" s="20">
        <v>0</v>
      </c>
      <c r="AT223" s="20">
        <v>0</v>
      </c>
      <c r="AU223" s="20">
        <v>0</v>
      </c>
      <c r="AV223" s="43"/>
      <c r="AW223" s="43">
        <v>0</v>
      </c>
      <c r="AX223" s="43">
        <f t="shared" ref="AX223:AX224" si="165">AW223*1.12</f>
        <v>0</v>
      </c>
      <c r="AY223" s="9" t="s">
        <v>129</v>
      </c>
      <c r="AZ223" s="1" t="s">
        <v>311</v>
      </c>
      <c r="BA223" s="1" t="s">
        <v>312</v>
      </c>
      <c r="BB223" s="5"/>
      <c r="BC223" s="5"/>
      <c r="BD223" s="5"/>
      <c r="BE223" s="5"/>
      <c r="BF223" s="5"/>
      <c r="BG223" s="5"/>
      <c r="BH223" s="5"/>
      <c r="BI223" s="5"/>
      <c r="BJ223" s="172"/>
      <c r="BK223" s="15"/>
      <c r="BL223" s="170"/>
    </row>
    <row r="224" spans="1:64" s="16" customFormat="1" ht="12.95" customHeight="1" x14ac:dyDescent="0.25">
      <c r="A224" s="15" t="s">
        <v>133</v>
      </c>
      <c r="B224" s="15" t="s">
        <v>218</v>
      </c>
      <c r="C224" s="180" t="s">
        <v>391</v>
      </c>
      <c r="D224" s="181"/>
      <c r="E224" s="4" t="s">
        <v>308</v>
      </c>
      <c r="F224" s="23" t="s">
        <v>309</v>
      </c>
      <c r="G224" s="23" t="s">
        <v>310</v>
      </c>
      <c r="H224" s="23" t="s">
        <v>310</v>
      </c>
      <c r="I224" s="24" t="s">
        <v>120</v>
      </c>
      <c r="J224" s="24"/>
      <c r="K224" s="24"/>
      <c r="L224" s="23">
        <v>100</v>
      </c>
      <c r="M224" s="5">
        <v>230000000</v>
      </c>
      <c r="N224" s="5" t="s">
        <v>137</v>
      </c>
      <c r="O224" s="1" t="s">
        <v>126</v>
      </c>
      <c r="P224" s="24" t="s">
        <v>125</v>
      </c>
      <c r="Q224" s="25">
        <v>230000000</v>
      </c>
      <c r="R224" s="26" t="s">
        <v>189</v>
      </c>
      <c r="S224" s="26"/>
      <c r="T224" s="24" t="s">
        <v>127</v>
      </c>
      <c r="U224" s="5"/>
      <c r="V224" s="24"/>
      <c r="W224" s="24">
        <v>0</v>
      </c>
      <c r="X224" s="24">
        <v>100</v>
      </c>
      <c r="Y224" s="24">
        <v>0</v>
      </c>
      <c r="Z224" s="41"/>
      <c r="AA224" s="5" t="s">
        <v>138</v>
      </c>
      <c r="AB224" s="27"/>
      <c r="AC224" s="27"/>
      <c r="AD224" s="27">
        <v>397111415</v>
      </c>
      <c r="AE224" s="19">
        <f t="shared" ref="AE224:AE225" si="166">AD224*1.12</f>
        <v>444764784.80000007</v>
      </c>
      <c r="AF224" s="27"/>
      <c r="AG224" s="27"/>
      <c r="AH224" s="27">
        <v>517685594.99999988</v>
      </c>
      <c r="AI224" s="19">
        <f t="shared" ref="AI224:AI225" si="167">AH224*1.12</f>
        <v>579807866.39999998</v>
      </c>
      <c r="AJ224" s="20"/>
      <c r="AK224" s="20"/>
      <c r="AL224" s="20">
        <v>517685594.99999988</v>
      </c>
      <c r="AM224" s="19">
        <f t="shared" ref="AM224:AM225" si="168">AL224*1.12</f>
        <v>579807866.39999998</v>
      </c>
      <c r="AN224" s="20">
        <v>0</v>
      </c>
      <c r="AO224" s="20">
        <v>0</v>
      </c>
      <c r="AP224" s="20">
        <v>0</v>
      </c>
      <c r="AQ224" s="20">
        <v>0</v>
      </c>
      <c r="AR224" s="20">
        <v>0</v>
      </c>
      <c r="AS224" s="20">
        <v>0</v>
      </c>
      <c r="AT224" s="20">
        <v>0</v>
      </c>
      <c r="AU224" s="20">
        <v>0</v>
      </c>
      <c r="AV224" s="67"/>
      <c r="AW224" s="43">
        <v>0</v>
      </c>
      <c r="AX224" s="43">
        <f t="shared" si="165"/>
        <v>0</v>
      </c>
      <c r="AY224" s="9" t="s">
        <v>129</v>
      </c>
      <c r="AZ224" s="1" t="s">
        <v>311</v>
      </c>
      <c r="BA224" s="1" t="s">
        <v>312</v>
      </c>
      <c r="BB224" s="5"/>
      <c r="BC224" s="5"/>
      <c r="BD224" s="5"/>
      <c r="BE224" s="5"/>
      <c r="BF224" s="5"/>
      <c r="BG224" s="5"/>
      <c r="BH224" s="5"/>
      <c r="BI224" s="5"/>
      <c r="BJ224" s="172"/>
      <c r="BK224" s="15" t="s">
        <v>388</v>
      </c>
      <c r="BL224" s="170"/>
    </row>
    <row r="225" spans="1:64" s="16" customFormat="1" ht="12.95" customHeight="1" x14ac:dyDescent="0.25">
      <c r="A225" s="15" t="s">
        <v>133</v>
      </c>
      <c r="B225" s="15" t="s">
        <v>218</v>
      </c>
      <c r="C225" s="180" t="s">
        <v>548</v>
      </c>
      <c r="D225" s="182"/>
      <c r="E225" s="4" t="s">
        <v>308</v>
      </c>
      <c r="F225" s="23" t="s">
        <v>309</v>
      </c>
      <c r="G225" s="23" t="s">
        <v>310</v>
      </c>
      <c r="H225" s="23" t="s">
        <v>310</v>
      </c>
      <c r="I225" s="24" t="s">
        <v>120</v>
      </c>
      <c r="J225" s="24"/>
      <c r="K225" s="24"/>
      <c r="L225" s="23">
        <v>100</v>
      </c>
      <c r="M225" s="5">
        <v>230000000</v>
      </c>
      <c r="N225" s="5" t="s">
        <v>137</v>
      </c>
      <c r="O225" s="1" t="s">
        <v>166</v>
      </c>
      <c r="P225" s="24" t="s">
        <v>125</v>
      </c>
      <c r="Q225" s="25">
        <v>230000000</v>
      </c>
      <c r="R225" s="2" t="s">
        <v>382</v>
      </c>
      <c r="S225" s="26"/>
      <c r="T225" s="24" t="s">
        <v>127</v>
      </c>
      <c r="U225" s="5"/>
      <c r="V225" s="24"/>
      <c r="W225" s="24">
        <v>0</v>
      </c>
      <c r="X225" s="24">
        <v>100</v>
      </c>
      <c r="Y225" s="24">
        <v>0</v>
      </c>
      <c r="Z225" s="41"/>
      <c r="AA225" s="5" t="s">
        <v>138</v>
      </c>
      <c r="AB225" s="27"/>
      <c r="AC225" s="27"/>
      <c r="AD225" s="27">
        <v>397111415</v>
      </c>
      <c r="AE225" s="19">
        <f t="shared" si="166"/>
        <v>444764784.80000007</v>
      </c>
      <c r="AF225" s="27"/>
      <c r="AG225" s="27"/>
      <c r="AH225" s="27">
        <v>517685594.99999988</v>
      </c>
      <c r="AI225" s="19">
        <f t="shared" si="167"/>
        <v>579807866.39999998</v>
      </c>
      <c r="AJ225" s="20"/>
      <c r="AK225" s="20"/>
      <c r="AL225" s="20">
        <v>517685594.99999988</v>
      </c>
      <c r="AM225" s="19">
        <f t="shared" si="168"/>
        <v>579807866.39999998</v>
      </c>
      <c r="AN225" s="20"/>
      <c r="AO225" s="20"/>
      <c r="AP225" s="20"/>
      <c r="AQ225" s="20"/>
      <c r="AR225" s="20"/>
      <c r="AS225" s="20"/>
      <c r="AT225" s="20"/>
      <c r="AU225" s="20"/>
      <c r="AV225" s="67"/>
      <c r="AW225" s="43">
        <v>0</v>
      </c>
      <c r="AX225" s="43">
        <f t="shared" si="152"/>
        <v>0</v>
      </c>
      <c r="AY225" s="9" t="s">
        <v>129</v>
      </c>
      <c r="AZ225" s="1" t="s">
        <v>311</v>
      </c>
      <c r="BA225" s="1" t="s">
        <v>312</v>
      </c>
      <c r="BB225" s="5"/>
      <c r="BC225" s="5"/>
      <c r="BD225" s="5"/>
      <c r="BE225" s="5"/>
      <c r="BF225" s="5"/>
      <c r="BG225" s="5"/>
      <c r="BH225" s="5"/>
      <c r="BI225" s="5"/>
      <c r="BJ225" s="172"/>
      <c r="BK225" s="15" t="s">
        <v>375</v>
      </c>
      <c r="BL225" s="170"/>
    </row>
    <row r="226" spans="1:64" s="16" customFormat="1" ht="12.95" customHeight="1" x14ac:dyDescent="0.25">
      <c r="A226" s="15" t="s">
        <v>133</v>
      </c>
      <c r="B226" s="15" t="s">
        <v>218</v>
      </c>
      <c r="C226" s="179" t="s">
        <v>313</v>
      </c>
      <c r="D226" s="179"/>
      <c r="E226" s="179" t="s">
        <v>314</v>
      </c>
      <c r="F226" s="23" t="s">
        <v>315</v>
      </c>
      <c r="G226" s="23" t="s">
        <v>316</v>
      </c>
      <c r="H226" s="23" t="s">
        <v>317</v>
      </c>
      <c r="I226" s="24" t="s">
        <v>120</v>
      </c>
      <c r="J226" s="24"/>
      <c r="K226" s="24"/>
      <c r="L226" s="23">
        <v>100</v>
      </c>
      <c r="M226" s="5">
        <v>230000000</v>
      </c>
      <c r="N226" s="5" t="s">
        <v>137</v>
      </c>
      <c r="O226" s="5" t="s">
        <v>239</v>
      </c>
      <c r="P226" s="24" t="s">
        <v>125</v>
      </c>
      <c r="Q226" s="25">
        <v>230000000</v>
      </c>
      <c r="R226" s="26" t="s">
        <v>145</v>
      </c>
      <c r="S226" s="26"/>
      <c r="T226" s="24"/>
      <c r="U226" s="5" t="s">
        <v>126</v>
      </c>
      <c r="V226" s="24" t="s">
        <v>127</v>
      </c>
      <c r="W226" s="24">
        <v>0</v>
      </c>
      <c r="X226" s="24">
        <v>100</v>
      </c>
      <c r="Y226" s="24">
        <v>0</v>
      </c>
      <c r="Z226" s="41"/>
      <c r="AA226" s="5" t="s">
        <v>138</v>
      </c>
      <c r="AB226" s="27"/>
      <c r="AC226" s="27"/>
      <c r="AD226" s="27">
        <v>214564730.00000018</v>
      </c>
      <c r="AE226" s="27">
        <v>240312497.60000023</v>
      </c>
      <c r="AF226" s="27"/>
      <c r="AG226" s="27"/>
      <c r="AH226" s="27">
        <v>214564730.00000018</v>
      </c>
      <c r="AI226" s="27">
        <v>240312497.60000023</v>
      </c>
      <c r="AJ226" s="20"/>
      <c r="AK226" s="20"/>
      <c r="AL226" s="20">
        <v>214564730.00000018</v>
      </c>
      <c r="AM226" s="20">
        <v>240312497.60000023</v>
      </c>
      <c r="AN226" s="20">
        <v>0</v>
      </c>
      <c r="AO226" s="20">
        <v>0</v>
      </c>
      <c r="AP226" s="20">
        <v>0</v>
      </c>
      <c r="AQ226" s="20">
        <v>0</v>
      </c>
      <c r="AR226" s="20">
        <v>0</v>
      </c>
      <c r="AS226" s="20">
        <v>0</v>
      </c>
      <c r="AT226" s="20">
        <v>0</v>
      </c>
      <c r="AU226" s="20">
        <v>0</v>
      </c>
      <c r="AV226" s="43"/>
      <c r="AW226" s="43">
        <v>0</v>
      </c>
      <c r="AX226" s="43">
        <f t="shared" ref="AX226:AX227" si="169">AW226*1.12</f>
        <v>0</v>
      </c>
      <c r="AY226" s="9" t="s">
        <v>129</v>
      </c>
      <c r="AZ226" s="1" t="s">
        <v>318</v>
      </c>
      <c r="BA226" s="1" t="s">
        <v>319</v>
      </c>
      <c r="BB226" s="5"/>
      <c r="BC226" s="5"/>
      <c r="BD226" s="5"/>
      <c r="BE226" s="5"/>
      <c r="BF226" s="5"/>
      <c r="BG226" s="5"/>
      <c r="BH226" s="5"/>
      <c r="BI226" s="5"/>
      <c r="BJ226" s="172"/>
      <c r="BK226" s="15"/>
      <c r="BL226" s="170"/>
    </row>
    <row r="227" spans="1:64" s="16" customFormat="1" ht="12.95" customHeight="1" x14ac:dyDescent="0.25">
      <c r="A227" s="15" t="s">
        <v>133</v>
      </c>
      <c r="B227" s="15" t="s">
        <v>218</v>
      </c>
      <c r="C227" s="180" t="s">
        <v>392</v>
      </c>
      <c r="D227" s="181"/>
      <c r="E227" s="4" t="s">
        <v>314</v>
      </c>
      <c r="F227" s="23" t="s">
        <v>315</v>
      </c>
      <c r="G227" s="23" t="s">
        <v>316</v>
      </c>
      <c r="H227" s="23" t="s">
        <v>317</v>
      </c>
      <c r="I227" s="24" t="s">
        <v>120</v>
      </c>
      <c r="J227" s="24"/>
      <c r="K227" s="24"/>
      <c r="L227" s="23">
        <v>100</v>
      </c>
      <c r="M227" s="5">
        <v>230000000</v>
      </c>
      <c r="N227" s="5" t="s">
        <v>137</v>
      </c>
      <c r="O227" s="1" t="s">
        <v>126</v>
      </c>
      <c r="P227" s="24" t="s">
        <v>125</v>
      </c>
      <c r="Q227" s="25">
        <v>230000000</v>
      </c>
      <c r="R227" s="26" t="s">
        <v>145</v>
      </c>
      <c r="S227" s="26"/>
      <c r="T227" s="24" t="s">
        <v>127</v>
      </c>
      <c r="U227" s="5"/>
      <c r="V227" s="24"/>
      <c r="W227" s="24">
        <v>0</v>
      </c>
      <c r="X227" s="24">
        <v>100</v>
      </c>
      <c r="Y227" s="24">
        <v>0</v>
      </c>
      <c r="Z227" s="41"/>
      <c r="AA227" s="5" t="s">
        <v>138</v>
      </c>
      <c r="AB227" s="27"/>
      <c r="AC227" s="27"/>
      <c r="AD227" s="27">
        <v>161644870</v>
      </c>
      <c r="AE227" s="19">
        <f t="shared" ref="AE227:AE228" si="170">AD227*1.12</f>
        <v>181042254.40000001</v>
      </c>
      <c r="AF227" s="27"/>
      <c r="AG227" s="27"/>
      <c r="AH227" s="27">
        <v>214564730.00000018</v>
      </c>
      <c r="AI227" s="19">
        <f t="shared" ref="AI227:AI228" si="171">AH227*1.12</f>
        <v>240312497.60000023</v>
      </c>
      <c r="AJ227" s="20"/>
      <c r="AK227" s="20"/>
      <c r="AL227" s="20">
        <v>214564730.00000018</v>
      </c>
      <c r="AM227" s="19">
        <f t="shared" ref="AM227:AM228" si="172">AL227*1.12</f>
        <v>240312497.60000023</v>
      </c>
      <c r="AN227" s="20">
        <v>0</v>
      </c>
      <c r="AO227" s="20">
        <v>0</v>
      </c>
      <c r="AP227" s="20">
        <v>0</v>
      </c>
      <c r="AQ227" s="20">
        <v>0</v>
      </c>
      <c r="AR227" s="20">
        <v>0</v>
      </c>
      <c r="AS227" s="20">
        <v>0</v>
      </c>
      <c r="AT227" s="20">
        <v>0</v>
      </c>
      <c r="AU227" s="20">
        <v>0</v>
      </c>
      <c r="AV227" s="67"/>
      <c r="AW227" s="43">
        <v>0</v>
      </c>
      <c r="AX227" s="43">
        <f t="shared" si="169"/>
        <v>0</v>
      </c>
      <c r="AY227" s="9" t="s">
        <v>129</v>
      </c>
      <c r="AZ227" s="1" t="s">
        <v>318</v>
      </c>
      <c r="BA227" s="1" t="s">
        <v>319</v>
      </c>
      <c r="BB227" s="5"/>
      <c r="BC227" s="5"/>
      <c r="BD227" s="5"/>
      <c r="BE227" s="5"/>
      <c r="BF227" s="5"/>
      <c r="BG227" s="5"/>
      <c r="BH227" s="5"/>
      <c r="BI227" s="5"/>
      <c r="BJ227" s="172"/>
      <c r="BK227" s="15" t="s">
        <v>388</v>
      </c>
      <c r="BL227" s="170"/>
    </row>
    <row r="228" spans="1:64" s="16" customFormat="1" ht="12.95" customHeight="1" x14ac:dyDescent="0.25">
      <c r="A228" s="15" t="s">
        <v>133</v>
      </c>
      <c r="B228" s="15" t="s">
        <v>218</v>
      </c>
      <c r="C228" s="180" t="s">
        <v>539</v>
      </c>
      <c r="D228" s="182"/>
      <c r="E228" s="4" t="s">
        <v>314</v>
      </c>
      <c r="F228" s="23" t="s">
        <v>315</v>
      </c>
      <c r="G228" s="23" t="s">
        <v>316</v>
      </c>
      <c r="H228" s="23" t="s">
        <v>317</v>
      </c>
      <c r="I228" s="24" t="s">
        <v>120</v>
      </c>
      <c r="J228" s="24"/>
      <c r="K228" s="24"/>
      <c r="L228" s="23">
        <v>100</v>
      </c>
      <c r="M228" s="5">
        <v>230000000</v>
      </c>
      <c r="N228" s="5" t="s">
        <v>137</v>
      </c>
      <c r="O228" s="1" t="s">
        <v>166</v>
      </c>
      <c r="P228" s="24" t="s">
        <v>125</v>
      </c>
      <c r="Q228" s="25">
        <v>230000000</v>
      </c>
      <c r="R228" s="26" t="s">
        <v>145</v>
      </c>
      <c r="S228" s="26"/>
      <c r="T228" s="24" t="s">
        <v>127</v>
      </c>
      <c r="U228" s="5"/>
      <c r="V228" s="24"/>
      <c r="W228" s="24">
        <v>0</v>
      </c>
      <c r="X228" s="24">
        <v>100</v>
      </c>
      <c r="Y228" s="24">
        <v>0</v>
      </c>
      <c r="Z228" s="41"/>
      <c r="AA228" s="5" t="s">
        <v>138</v>
      </c>
      <c r="AB228" s="27"/>
      <c r="AC228" s="27"/>
      <c r="AD228" s="27">
        <v>161644870</v>
      </c>
      <c r="AE228" s="19">
        <f t="shared" si="170"/>
        <v>181042254.40000001</v>
      </c>
      <c r="AF228" s="27"/>
      <c r="AG228" s="27"/>
      <c r="AH228" s="27">
        <v>214564730.00000018</v>
      </c>
      <c r="AI228" s="19">
        <f t="shared" si="171"/>
        <v>240312497.60000023</v>
      </c>
      <c r="AJ228" s="20"/>
      <c r="AK228" s="20"/>
      <c r="AL228" s="20">
        <v>214564730.00000018</v>
      </c>
      <c r="AM228" s="19">
        <f t="shared" si="172"/>
        <v>240312497.60000023</v>
      </c>
      <c r="AN228" s="20"/>
      <c r="AO228" s="20"/>
      <c r="AP228" s="20"/>
      <c r="AQ228" s="20"/>
      <c r="AR228" s="20"/>
      <c r="AS228" s="20"/>
      <c r="AT228" s="20"/>
      <c r="AU228" s="20"/>
      <c r="AV228" s="67"/>
      <c r="AW228" s="43">
        <f t="shared" si="151"/>
        <v>590774330.00000036</v>
      </c>
      <c r="AX228" s="43">
        <f t="shared" si="152"/>
        <v>661667249.6000005</v>
      </c>
      <c r="AY228" s="9" t="s">
        <v>129</v>
      </c>
      <c r="AZ228" s="1" t="s">
        <v>318</v>
      </c>
      <c r="BA228" s="1" t="s">
        <v>319</v>
      </c>
      <c r="BB228" s="5"/>
      <c r="BC228" s="5"/>
      <c r="BD228" s="5"/>
      <c r="BE228" s="5"/>
      <c r="BF228" s="5"/>
      <c r="BG228" s="5"/>
      <c r="BH228" s="5"/>
      <c r="BI228" s="5"/>
      <c r="BJ228" s="172"/>
      <c r="BK228" s="15">
        <v>14</v>
      </c>
      <c r="BL228" s="170"/>
    </row>
    <row r="229" spans="1:64" s="16" customFormat="1" ht="12.95" customHeight="1" x14ac:dyDescent="0.25">
      <c r="A229" s="15" t="s">
        <v>133</v>
      </c>
      <c r="B229" s="15" t="s">
        <v>218</v>
      </c>
      <c r="C229" s="179" t="s">
        <v>320</v>
      </c>
      <c r="D229" s="179"/>
      <c r="E229" s="179" t="s">
        <v>321</v>
      </c>
      <c r="F229" s="23" t="s">
        <v>315</v>
      </c>
      <c r="G229" s="23" t="s">
        <v>316</v>
      </c>
      <c r="H229" s="23" t="s">
        <v>317</v>
      </c>
      <c r="I229" s="24" t="s">
        <v>120</v>
      </c>
      <c r="J229" s="24"/>
      <c r="K229" s="24"/>
      <c r="L229" s="23">
        <v>100</v>
      </c>
      <c r="M229" s="5">
        <v>230000000</v>
      </c>
      <c r="N229" s="5" t="s">
        <v>137</v>
      </c>
      <c r="O229" s="5" t="s">
        <v>239</v>
      </c>
      <c r="P229" s="24" t="s">
        <v>125</v>
      </c>
      <c r="Q229" s="25">
        <v>230000000</v>
      </c>
      <c r="R229" s="26" t="s">
        <v>257</v>
      </c>
      <c r="S229" s="26"/>
      <c r="T229" s="24"/>
      <c r="U229" s="5" t="s">
        <v>126</v>
      </c>
      <c r="V229" s="24" t="s">
        <v>127</v>
      </c>
      <c r="W229" s="24">
        <v>0</v>
      </c>
      <c r="X229" s="24">
        <v>100</v>
      </c>
      <c r="Y229" s="24">
        <v>0</v>
      </c>
      <c r="Z229" s="41"/>
      <c r="AA229" s="5" t="s">
        <v>138</v>
      </c>
      <c r="AB229" s="27"/>
      <c r="AC229" s="27"/>
      <c r="AD229" s="27">
        <v>351351750</v>
      </c>
      <c r="AE229" s="27">
        <v>393513960.00000006</v>
      </c>
      <c r="AF229" s="27"/>
      <c r="AG229" s="27"/>
      <c r="AH229" s="27">
        <v>351351750</v>
      </c>
      <c r="AI229" s="27">
        <v>393513960.00000006</v>
      </c>
      <c r="AJ229" s="20"/>
      <c r="AK229" s="20"/>
      <c r="AL229" s="20">
        <v>351351750</v>
      </c>
      <c r="AM229" s="20">
        <v>393513960.00000006</v>
      </c>
      <c r="AN229" s="20">
        <v>0</v>
      </c>
      <c r="AO229" s="20">
        <v>0</v>
      </c>
      <c r="AP229" s="20">
        <v>0</v>
      </c>
      <c r="AQ229" s="20">
        <v>0</v>
      </c>
      <c r="AR229" s="20">
        <v>0</v>
      </c>
      <c r="AS229" s="20">
        <v>0</v>
      </c>
      <c r="AT229" s="20">
        <v>0</v>
      </c>
      <c r="AU229" s="20">
        <v>0</v>
      </c>
      <c r="AV229" s="43"/>
      <c r="AW229" s="43">
        <v>0</v>
      </c>
      <c r="AX229" s="43">
        <f t="shared" ref="AX229:AX230" si="173">AW229*1.12</f>
        <v>0</v>
      </c>
      <c r="AY229" s="9" t="s">
        <v>129</v>
      </c>
      <c r="AZ229" s="1" t="s">
        <v>322</v>
      </c>
      <c r="BA229" s="1" t="s">
        <v>323</v>
      </c>
      <c r="BB229" s="5"/>
      <c r="BC229" s="5"/>
      <c r="BD229" s="5"/>
      <c r="BE229" s="5"/>
      <c r="BF229" s="5"/>
      <c r="BG229" s="5"/>
      <c r="BH229" s="5"/>
      <c r="BI229" s="5"/>
      <c r="BJ229" s="172"/>
      <c r="BK229" s="15"/>
      <c r="BL229" s="170"/>
    </row>
    <row r="230" spans="1:64" s="16" customFormat="1" ht="12.95" customHeight="1" x14ac:dyDescent="0.25">
      <c r="A230" s="15" t="s">
        <v>133</v>
      </c>
      <c r="B230" s="15" t="s">
        <v>218</v>
      </c>
      <c r="C230" s="180" t="s">
        <v>393</v>
      </c>
      <c r="D230" s="181"/>
      <c r="E230" s="4" t="s">
        <v>321</v>
      </c>
      <c r="F230" s="23" t="s">
        <v>315</v>
      </c>
      <c r="G230" s="23" t="s">
        <v>316</v>
      </c>
      <c r="H230" s="23" t="s">
        <v>317</v>
      </c>
      <c r="I230" s="24" t="s">
        <v>120</v>
      </c>
      <c r="J230" s="24"/>
      <c r="K230" s="24"/>
      <c r="L230" s="23">
        <v>100</v>
      </c>
      <c r="M230" s="5">
        <v>230000000</v>
      </c>
      <c r="N230" s="5" t="s">
        <v>137</v>
      </c>
      <c r="O230" s="1" t="s">
        <v>126</v>
      </c>
      <c r="P230" s="24" t="s">
        <v>125</v>
      </c>
      <c r="Q230" s="25">
        <v>230000000</v>
      </c>
      <c r="R230" s="26" t="s">
        <v>257</v>
      </c>
      <c r="S230" s="26"/>
      <c r="T230" s="24" t="s">
        <v>127</v>
      </c>
      <c r="U230" s="5"/>
      <c r="V230" s="24"/>
      <c r="W230" s="24">
        <v>0</v>
      </c>
      <c r="X230" s="24">
        <v>100</v>
      </c>
      <c r="Y230" s="24">
        <v>0</v>
      </c>
      <c r="Z230" s="41"/>
      <c r="AA230" s="5" t="s">
        <v>138</v>
      </c>
      <c r="AB230" s="27"/>
      <c r="AC230" s="27"/>
      <c r="AD230" s="27">
        <v>266160350</v>
      </c>
      <c r="AE230" s="19">
        <f t="shared" ref="AE230:AE231" si="174">AD230*1.12</f>
        <v>298099592</v>
      </c>
      <c r="AF230" s="27"/>
      <c r="AG230" s="27"/>
      <c r="AH230" s="27">
        <v>351351750</v>
      </c>
      <c r="AI230" s="19">
        <f t="shared" ref="AI230:AI231" si="175">AH230*1.12</f>
        <v>393513960.00000006</v>
      </c>
      <c r="AJ230" s="20"/>
      <c r="AK230" s="20"/>
      <c r="AL230" s="20">
        <v>351351750</v>
      </c>
      <c r="AM230" s="19">
        <f t="shared" ref="AM230:AM231" si="176">AL230*1.12</f>
        <v>393513960.00000006</v>
      </c>
      <c r="AN230" s="20">
        <v>0</v>
      </c>
      <c r="AO230" s="20">
        <v>0</v>
      </c>
      <c r="AP230" s="20">
        <v>0</v>
      </c>
      <c r="AQ230" s="20">
        <v>0</v>
      </c>
      <c r="AR230" s="20">
        <v>0</v>
      </c>
      <c r="AS230" s="20">
        <v>0</v>
      </c>
      <c r="AT230" s="20">
        <v>0</v>
      </c>
      <c r="AU230" s="20">
        <v>0</v>
      </c>
      <c r="AV230" s="67"/>
      <c r="AW230" s="43">
        <v>0</v>
      </c>
      <c r="AX230" s="43">
        <f t="shared" si="173"/>
        <v>0</v>
      </c>
      <c r="AY230" s="9" t="s">
        <v>129</v>
      </c>
      <c r="AZ230" s="1" t="s">
        <v>322</v>
      </c>
      <c r="BA230" s="1" t="s">
        <v>323</v>
      </c>
      <c r="BB230" s="5"/>
      <c r="BC230" s="5"/>
      <c r="BD230" s="5"/>
      <c r="BE230" s="5"/>
      <c r="BF230" s="5"/>
      <c r="BG230" s="5"/>
      <c r="BH230" s="5"/>
      <c r="BI230" s="5"/>
      <c r="BJ230" s="172"/>
      <c r="BK230" s="15" t="s">
        <v>388</v>
      </c>
      <c r="BL230" s="170"/>
    </row>
    <row r="231" spans="1:64" s="16" customFormat="1" ht="12.95" customHeight="1" x14ac:dyDescent="0.25">
      <c r="A231" s="15" t="s">
        <v>133</v>
      </c>
      <c r="B231" s="15" t="s">
        <v>218</v>
      </c>
      <c r="C231" s="180" t="s">
        <v>540</v>
      </c>
      <c r="D231" s="182"/>
      <c r="E231" s="4" t="s">
        <v>321</v>
      </c>
      <c r="F231" s="23" t="s">
        <v>315</v>
      </c>
      <c r="G231" s="23" t="s">
        <v>316</v>
      </c>
      <c r="H231" s="23" t="s">
        <v>317</v>
      </c>
      <c r="I231" s="24" t="s">
        <v>120</v>
      </c>
      <c r="J231" s="24"/>
      <c r="K231" s="24"/>
      <c r="L231" s="23">
        <v>100</v>
      </c>
      <c r="M231" s="5">
        <v>230000000</v>
      </c>
      <c r="N231" s="5" t="s">
        <v>137</v>
      </c>
      <c r="O231" s="1" t="s">
        <v>166</v>
      </c>
      <c r="P231" s="24" t="s">
        <v>125</v>
      </c>
      <c r="Q231" s="25">
        <v>230000000</v>
      </c>
      <c r="R231" s="26" t="s">
        <v>257</v>
      </c>
      <c r="S231" s="26"/>
      <c r="T231" s="24" t="s">
        <v>127</v>
      </c>
      <c r="U231" s="5"/>
      <c r="V231" s="24"/>
      <c r="W231" s="24">
        <v>0</v>
      </c>
      <c r="X231" s="24">
        <v>100</v>
      </c>
      <c r="Y231" s="24">
        <v>0</v>
      </c>
      <c r="Z231" s="41"/>
      <c r="AA231" s="5" t="s">
        <v>138</v>
      </c>
      <c r="AB231" s="27"/>
      <c r="AC231" s="27"/>
      <c r="AD231" s="27">
        <v>266160350</v>
      </c>
      <c r="AE231" s="19">
        <f t="shared" si="174"/>
        <v>298099592</v>
      </c>
      <c r="AF231" s="27"/>
      <c r="AG231" s="27"/>
      <c r="AH231" s="27">
        <v>351351750</v>
      </c>
      <c r="AI231" s="19">
        <f t="shared" si="175"/>
        <v>393513960.00000006</v>
      </c>
      <c r="AJ231" s="20"/>
      <c r="AK231" s="20"/>
      <c r="AL231" s="20">
        <v>351351750</v>
      </c>
      <c r="AM231" s="19">
        <f t="shared" si="176"/>
        <v>393513960.00000006</v>
      </c>
      <c r="AN231" s="20"/>
      <c r="AO231" s="20"/>
      <c r="AP231" s="20"/>
      <c r="AQ231" s="20"/>
      <c r="AR231" s="20"/>
      <c r="AS231" s="20"/>
      <c r="AT231" s="20"/>
      <c r="AU231" s="20"/>
      <c r="AV231" s="67"/>
      <c r="AW231" s="43">
        <f t="shared" si="151"/>
        <v>968863850</v>
      </c>
      <c r="AX231" s="43">
        <f t="shared" si="152"/>
        <v>1085127512</v>
      </c>
      <c r="AY231" s="9" t="s">
        <v>129</v>
      </c>
      <c r="AZ231" s="1" t="s">
        <v>322</v>
      </c>
      <c r="BA231" s="1" t="s">
        <v>323</v>
      </c>
      <c r="BB231" s="5"/>
      <c r="BC231" s="5"/>
      <c r="BD231" s="5"/>
      <c r="BE231" s="5"/>
      <c r="BF231" s="5"/>
      <c r="BG231" s="5"/>
      <c r="BH231" s="5"/>
      <c r="BI231" s="5"/>
      <c r="BJ231" s="172"/>
      <c r="BK231" s="15">
        <v>14</v>
      </c>
      <c r="BL231" s="170"/>
    </row>
    <row r="232" spans="1:64" s="16" customFormat="1" ht="12.95" customHeight="1" x14ac:dyDescent="0.25">
      <c r="A232" s="15" t="s">
        <v>133</v>
      </c>
      <c r="B232" s="15" t="s">
        <v>218</v>
      </c>
      <c r="C232" s="179" t="s">
        <v>297</v>
      </c>
      <c r="D232" s="179"/>
      <c r="E232" s="179" t="s">
        <v>324</v>
      </c>
      <c r="F232" s="23" t="s">
        <v>315</v>
      </c>
      <c r="G232" s="23" t="s">
        <v>316</v>
      </c>
      <c r="H232" s="23" t="s">
        <v>317</v>
      </c>
      <c r="I232" s="24" t="s">
        <v>120</v>
      </c>
      <c r="J232" s="24"/>
      <c r="K232" s="24"/>
      <c r="L232" s="23">
        <v>100</v>
      </c>
      <c r="M232" s="5">
        <v>230000000</v>
      </c>
      <c r="N232" s="5" t="s">
        <v>137</v>
      </c>
      <c r="O232" s="5" t="s">
        <v>239</v>
      </c>
      <c r="P232" s="24" t="s">
        <v>125</v>
      </c>
      <c r="Q232" s="25">
        <v>230000000</v>
      </c>
      <c r="R232" s="26" t="s">
        <v>262</v>
      </c>
      <c r="S232" s="26"/>
      <c r="T232" s="24"/>
      <c r="U232" s="5" t="s">
        <v>126</v>
      </c>
      <c r="V232" s="24" t="s">
        <v>127</v>
      </c>
      <c r="W232" s="24">
        <v>0</v>
      </c>
      <c r="X232" s="24">
        <v>100</v>
      </c>
      <c r="Y232" s="24">
        <v>0</v>
      </c>
      <c r="Z232" s="41"/>
      <c r="AA232" s="5" t="s">
        <v>138</v>
      </c>
      <c r="AB232" s="27"/>
      <c r="AC232" s="27"/>
      <c r="AD232" s="27">
        <v>219333109.99999997</v>
      </c>
      <c r="AE232" s="27">
        <v>245653083.19999999</v>
      </c>
      <c r="AF232" s="27"/>
      <c r="AG232" s="27"/>
      <c r="AH232" s="27">
        <v>219333109.99999997</v>
      </c>
      <c r="AI232" s="27">
        <v>245653083.19999999</v>
      </c>
      <c r="AJ232" s="20"/>
      <c r="AK232" s="20"/>
      <c r="AL232" s="20">
        <v>219333109.99999997</v>
      </c>
      <c r="AM232" s="20">
        <v>245653083.19999999</v>
      </c>
      <c r="AN232" s="20">
        <v>0</v>
      </c>
      <c r="AO232" s="20">
        <v>0</v>
      </c>
      <c r="AP232" s="20">
        <v>0</v>
      </c>
      <c r="AQ232" s="20">
        <v>0</v>
      </c>
      <c r="AR232" s="20">
        <v>0</v>
      </c>
      <c r="AS232" s="20">
        <v>0</v>
      </c>
      <c r="AT232" s="20">
        <v>0</v>
      </c>
      <c r="AU232" s="20">
        <v>0</v>
      </c>
      <c r="AV232" s="43"/>
      <c r="AW232" s="43">
        <v>0</v>
      </c>
      <c r="AX232" s="43">
        <f t="shared" ref="AX232:AX233" si="177">AW232*1.12</f>
        <v>0</v>
      </c>
      <c r="AY232" s="9" t="s">
        <v>129</v>
      </c>
      <c r="AZ232" s="1" t="s">
        <v>325</v>
      </c>
      <c r="BA232" s="1" t="s">
        <v>326</v>
      </c>
      <c r="BB232" s="5"/>
      <c r="BC232" s="5"/>
      <c r="BD232" s="5"/>
      <c r="BE232" s="5"/>
      <c r="BF232" s="5"/>
      <c r="BG232" s="5"/>
      <c r="BH232" s="5"/>
      <c r="BI232" s="5"/>
      <c r="BJ232" s="172"/>
      <c r="BK232" s="15"/>
      <c r="BL232" s="170"/>
    </row>
    <row r="233" spans="1:64" s="16" customFormat="1" ht="12.95" customHeight="1" x14ac:dyDescent="0.25">
      <c r="A233" s="15" t="s">
        <v>133</v>
      </c>
      <c r="B233" s="15" t="s">
        <v>218</v>
      </c>
      <c r="C233" s="180" t="s">
        <v>394</v>
      </c>
      <c r="D233" s="181"/>
      <c r="E233" s="4" t="s">
        <v>324</v>
      </c>
      <c r="F233" s="23" t="s">
        <v>315</v>
      </c>
      <c r="G233" s="23" t="s">
        <v>316</v>
      </c>
      <c r="H233" s="23" t="s">
        <v>317</v>
      </c>
      <c r="I233" s="24" t="s">
        <v>120</v>
      </c>
      <c r="J233" s="24"/>
      <c r="K233" s="24"/>
      <c r="L233" s="23">
        <v>100</v>
      </c>
      <c r="M233" s="5">
        <v>230000000</v>
      </c>
      <c r="N233" s="5" t="s">
        <v>137</v>
      </c>
      <c r="O233" s="1" t="s">
        <v>126</v>
      </c>
      <c r="P233" s="24" t="s">
        <v>125</v>
      </c>
      <c r="Q233" s="25">
        <v>230000000</v>
      </c>
      <c r="R233" s="26" t="s">
        <v>262</v>
      </c>
      <c r="S233" s="26"/>
      <c r="T233" s="24" t="s">
        <v>127</v>
      </c>
      <c r="U233" s="5"/>
      <c r="V233" s="24"/>
      <c r="W233" s="24">
        <v>0</v>
      </c>
      <c r="X233" s="24">
        <v>100</v>
      </c>
      <c r="Y233" s="24">
        <v>0</v>
      </c>
      <c r="Z233" s="41"/>
      <c r="AA233" s="5" t="s">
        <v>138</v>
      </c>
      <c r="AB233" s="27"/>
      <c r="AC233" s="27"/>
      <c r="AD233" s="27">
        <v>165437054</v>
      </c>
      <c r="AE233" s="19">
        <f t="shared" ref="AE233:AE234" si="178">AD233*1.12</f>
        <v>185289500.48000002</v>
      </c>
      <c r="AF233" s="27"/>
      <c r="AG233" s="27"/>
      <c r="AH233" s="27">
        <v>219333109.99999997</v>
      </c>
      <c r="AI233" s="19">
        <f t="shared" ref="AI233:AI234" si="179">AH233*1.12</f>
        <v>245653083.19999999</v>
      </c>
      <c r="AJ233" s="20"/>
      <c r="AK233" s="20"/>
      <c r="AL233" s="20">
        <v>219333109.99999997</v>
      </c>
      <c r="AM233" s="19">
        <f t="shared" ref="AM233:AM234" si="180">AL233*1.12</f>
        <v>245653083.19999999</v>
      </c>
      <c r="AN233" s="20">
        <v>0</v>
      </c>
      <c r="AO233" s="20">
        <v>0</v>
      </c>
      <c r="AP233" s="20">
        <v>0</v>
      </c>
      <c r="AQ233" s="20">
        <v>0</v>
      </c>
      <c r="AR233" s="20">
        <v>0</v>
      </c>
      <c r="AS233" s="20">
        <v>0</v>
      </c>
      <c r="AT233" s="20">
        <v>0</v>
      </c>
      <c r="AU233" s="20">
        <v>0</v>
      </c>
      <c r="AV233" s="67"/>
      <c r="AW233" s="43">
        <v>0</v>
      </c>
      <c r="AX233" s="43">
        <f t="shared" si="177"/>
        <v>0</v>
      </c>
      <c r="AY233" s="9" t="s">
        <v>129</v>
      </c>
      <c r="AZ233" s="1" t="s">
        <v>325</v>
      </c>
      <c r="BA233" s="1" t="s">
        <v>326</v>
      </c>
      <c r="BB233" s="5"/>
      <c r="BC233" s="5"/>
      <c r="BD233" s="5"/>
      <c r="BE233" s="5"/>
      <c r="BF233" s="5"/>
      <c r="BG233" s="5"/>
      <c r="BH233" s="5"/>
      <c r="BI233" s="5"/>
      <c r="BJ233" s="172"/>
      <c r="BK233" s="15" t="s">
        <v>388</v>
      </c>
      <c r="BL233" s="170"/>
    </row>
    <row r="234" spans="1:64" s="16" customFormat="1" ht="12.95" customHeight="1" x14ac:dyDescent="0.25">
      <c r="A234" s="15" t="s">
        <v>133</v>
      </c>
      <c r="B234" s="15" t="s">
        <v>218</v>
      </c>
      <c r="C234" s="180" t="s">
        <v>541</v>
      </c>
      <c r="D234" s="182"/>
      <c r="E234" s="4" t="s">
        <v>324</v>
      </c>
      <c r="F234" s="23" t="s">
        <v>315</v>
      </c>
      <c r="G234" s="23" t="s">
        <v>316</v>
      </c>
      <c r="H234" s="23" t="s">
        <v>317</v>
      </c>
      <c r="I234" s="24" t="s">
        <v>120</v>
      </c>
      <c r="J234" s="24"/>
      <c r="K234" s="24"/>
      <c r="L234" s="23">
        <v>100</v>
      </c>
      <c r="M234" s="5">
        <v>230000000</v>
      </c>
      <c r="N234" s="5" t="s">
        <v>137</v>
      </c>
      <c r="O234" s="1" t="s">
        <v>166</v>
      </c>
      <c r="P234" s="24" t="s">
        <v>125</v>
      </c>
      <c r="Q234" s="25">
        <v>230000000</v>
      </c>
      <c r="R234" s="26" t="s">
        <v>262</v>
      </c>
      <c r="S234" s="26"/>
      <c r="T234" s="24" t="s">
        <v>127</v>
      </c>
      <c r="U234" s="5"/>
      <c r="V234" s="24"/>
      <c r="W234" s="24">
        <v>0</v>
      </c>
      <c r="X234" s="24">
        <v>100</v>
      </c>
      <c r="Y234" s="24">
        <v>0</v>
      </c>
      <c r="Z234" s="41"/>
      <c r="AA234" s="5" t="s">
        <v>138</v>
      </c>
      <c r="AB234" s="27"/>
      <c r="AC234" s="27"/>
      <c r="AD234" s="27">
        <v>165437054</v>
      </c>
      <c r="AE234" s="19">
        <f t="shared" si="178"/>
        <v>185289500.48000002</v>
      </c>
      <c r="AF234" s="27"/>
      <c r="AG234" s="27"/>
      <c r="AH234" s="27">
        <v>219333109.99999997</v>
      </c>
      <c r="AI234" s="19">
        <f t="shared" si="179"/>
        <v>245653083.19999999</v>
      </c>
      <c r="AJ234" s="20"/>
      <c r="AK234" s="20"/>
      <c r="AL234" s="20">
        <v>219333109.99999997</v>
      </c>
      <c r="AM234" s="19">
        <f t="shared" si="180"/>
        <v>245653083.19999999</v>
      </c>
      <c r="AN234" s="20"/>
      <c r="AO234" s="20"/>
      <c r="AP234" s="20"/>
      <c r="AQ234" s="20"/>
      <c r="AR234" s="20"/>
      <c r="AS234" s="20"/>
      <c r="AT234" s="20"/>
      <c r="AU234" s="20"/>
      <c r="AV234" s="67"/>
      <c r="AW234" s="43">
        <f t="shared" si="151"/>
        <v>604103274</v>
      </c>
      <c r="AX234" s="43">
        <f t="shared" si="152"/>
        <v>676595666.88000011</v>
      </c>
      <c r="AY234" s="9" t="s">
        <v>129</v>
      </c>
      <c r="AZ234" s="1" t="s">
        <v>325</v>
      </c>
      <c r="BA234" s="1" t="s">
        <v>326</v>
      </c>
      <c r="BB234" s="5"/>
      <c r="BC234" s="5"/>
      <c r="BD234" s="5"/>
      <c r="BE234" s="5"/>
      <c r="BF234" s="5"/>
      <c r="BG234" s="5"/>
      <c r="BH234" s="5"/>
      <c r="BI234" s="5"/>
      <c r="BJ234" s="172"/>
      <c r="BK234" s="15">
        <v>14</v>
      </c>
      <c r="BL234" s="170"/>
    </row>
    <row r="235" spans="1:64" s="16" customFormat="1" ht="12.95" customHeight="1" x14ac:dyDescent="0.25">
      <c r="A235" s="15" t="s">
        <v>133</v>
      </c>
      <c r="B235" s="15" t="s">
        <v>218</v>
      </c>
      <c r="C235" s="179" t="s">
        <v>327</v>
      </c>
      <c r="D235" s="179"/>
      <c r="E235" s="179" t="s">
        <v>328</v>
      </c>
      <c r="F235" s="23" t="s">
        <v>315</v>
      </c>
      <c r="G235" s="23" t="s">
        <v>316</v>
      </c>
      <c r="H235" s="23" t="s">
        <v>317</v>
      </c>
      <c r="I235" s="24" t="s">
        <v>120</v>
      </c>
      <c r="J235" s="24"/>
      <c r="K235" s="24"/>
      <c r="L235" s="23">
        <v>100</v>
      </c>
      <c r="M235" s="5">
        <v>230000000</v>
      </c>
      <c r="N235" s="5" t="s">
        <v>137</v>
      </c>
      <c r="O235" s="5" t="s">
        <v>239</v>
      </c>
      <c r="P235" s="24" t="s">
        <v>125</v>
      </c>
      <c r="Q235" s="25">
        <v>230000000</v>
      </c>
      <c r="R235" s="26" t="s">
        <v>266</v>
      </c>
      <c r="S235" s="26"/>
      <c r="T235" s="24"/>
      <c r="U235" s="5" t="s">
        <v>126</v>
      </c>
      <c r="V235" s="24" t="s">
        <v>127</v>
      </c>
      <c r="W235" s="24">
        <v>0</v>
      </c>
      <c r="X235" s="24">
        <v>100</v>
      </c>
      <c r="Y235" s="24">
        <v>0</v>
      </c>
      <c r="Z235" s="41"/>
      <c r="AA235" s="5" t="s">
        <v>138</v>
      </c>
      <c r="AB235" s="27"/>
      <c r="AC235" s="27"/>
      <c r="AD235" s="27">
        <v>262048700</v>
      </c>
      <c r="AE235" s="27">
        <v>293494544</v>
      </c>
      <c r="AF235" s="27"/>
      <c r="AG235" s="27"/>
      <c r="AH235" s="27">
        <v>262048700</v>
      </c>
      <c r="AI235" s="27">
        <v>293494544</v>
      </c>
      <c r="AJ235" s="20"/>
      <c r="AK235" s="20"/>
      <c r="AL235" s="20">
        <v>262048700</v>
      </c>
      <c r="AM235" s="20">
        <v>293494544</v>
      </c>
      <c r="AN235" s="20">
        <v>0</v>
      </c>
      <c r="AO235" s="20">
        <v>0</v>
      </c>
      <c r="AP235" s="20">
        <v>0</v>
      </c>
      <c r="AQ235" s="20">
        <v>0</v>
      </c>
      <c r="AR235" s="20">
        <v>0</v>
      </c>
      <c r="AS235" s="20">
        <v>0</v>
      </c>
      <c r="AT235" s="20">
        <v>0</v>
      </c>
      <c r="AU235" s="20">
        <v>0</v>
      </c>
      <c r="AV235" s="43"/>
      <c r="AW235" s="43">
        <v>0</v>
      </c>
      <c r="AX235" s="43">
        <f t="shared" ref="AX235:AX236" si="181">AW235*1.12</f>
        <v>0</v>
      </c>
      <c r="AY235" s="9" t="s">
        <v>129</v>
      </c>
      <c r="AZ235" s="1" t="s">
        <v>329</v>
      </c>
      <c r="BA235" s="1" t="s">
        <v>330</v>
      </c>
      <c r="BB235" s="5"/>
      <c r="BC235" s="5"/>
      <c r="BD235" s="5"/>
      <c r="BE235" s="5"/>
      <c r="BF235" s="5"/>
      <c r="BG235" s="5"/>
      <c r="BH235" s="5"/>
      <c r="BI235" s="5"/>
      <c r="BJ235" s="172"/>
      <c r="BK235" s="15"/>
      <c r="BL235" s="170"/>
    </row>
    <row r="236" spans="1:64" s="16" customFormat="1" ht="12.95" customHeight="1" x14ac:dyDescent="0.25">
      <c r="A236" s="15" t="s">
        <v>133</v>
      </c>
      <c r="B236" s="15" t="s">
        <v>218</v>
      </c>
      <c r="C236" s="180" t="s">
        <v>395</v>
      </c>
      <c r="D236" s="181"/>
      <c r="E236" s="4" t="s">
        <v>328</v>
      </c>
      <c r="F236" s="23" t="s">
        <v>315</v>
      </c>
      <c r="G236" s="23" t="s">
        <v>316</v>
      </c>
      <c r="H236" s="23" t="s">
        <v>317</v>
      </c>
      <c r="I236" s="24" t="s">
        <v>120</v>
      </c>
      <c r="J236" s="24"/>
      <c r="K236" s="24"/>
      <c r="L236" s="23">
        <v>100</v>
      </c>
      <c r="M236" s="5">
        <v>230000000</v>
      </c>
      <c r="N236" s="5" t="s">
        <v>137</v>
      </c>
      <c r="O236" s="1" t="s">
        <v>126</v>
      </c>
      <c r="P236" s="24" t="s">
        <v>125</v>
      </c>
      <c r="Q236" s="25">
        <v>230000000</v>
      </c>
      <c r="R236" s="26" t="s">
        <v>266</v>
      </c>
      <c r="S236" s="26"/>
      <c r="T236" s="24" t="s">
        <v>127</v>
      </c>
      <c r="U236" s="5"/>
      <c r="V236" s="24"/>
      <c r="W236" s="24">
        <v>0</v>
      </c>
      <c r="X236" s="24">
        <v>100</v>
      </c>
      <c r="Y236" s="24">
        <v>0</v>
      </c>
      <c r="Z236" s="41"/>
      <c r="AA236" s="5" t="s">
        <v>138</v>
      </c>
      <c r="AB236" s="27"/>
      <c r="AC236" s="27"/>
      <c r="AD236" s="27">
        <v>204374300</v>
      </c>
      <c r="AE236" s="19">
        <f t="shared" ref="AE236:AE237" si="182">AD236*1.12</f>
        <v>228899216.00000003</v>
      </c>
      <c r="AF236" s="27"/>
      <c r="AG236" s="27"/>
      <c r="AH236" s="27">
        <v>262048700</v>
      </c>
      <c r="AI236" s="19">
        <f t="shared" ref="AI236:AI237" si="183">AH236*1.12</f>
        <v>293494544</v>
      </c>
      <c r="AJ236" s="20"/>
      <c r="AK236" s="20"/>
      <c r="AL236" s="20">
        <v>262048700</v>
      </c>
      <c r="AM236" s="19">
        <f t="shared" ref="AM236:AM237" si="184">AL236*1.12</f>
        <v>293494544</v>
      </c>
      <c r="AN236" s="20">
        <v>0</v>
      </c>
      <c r="AO236" s="20">
        <v>0</v>
      </c>
      <c r="AP236" s="20">
        <v>0</v>
      </c>
      <c r="AQ236" s="20">
        <v>0</v>
      </c>
      <c r="AR236" s="20">
        <v>0</v>
      </c>
      <c r="AS236" s="20">
        <v>0</v>
      </c>
      <c r="AT236" s="20">
        <v>0</v>
      </c>
      <c r="AU236" s="20">
        <v>0</v>
      </c>
      <c r="AV236" s="67"/>
      <c r="AW236" s="43">
        <v>0</v>
      </c>
      <c r="AX236" s="43">
        <f t="shared" si="181"/>
        <v>0</v>
      </c>
      <c r="AY236" s="9" t="s">
        <v>129</v>
      </c>
      <c r="AZ236" s="1" t="s">
        <v>329</v>
      </c>
      <c r="BA236" s="1" t="s">
        <v>330</v>
      </c>
      <c r="BB236" s="5"/>
      <c r="BC236" s="5"/>
      <c r="BD236" s="5"/>
      <c r="BE236" s="5"/>
      <c r="BF236" s="5"/>
      <c r="BG236" s="5"/>
      <c r="BH236" s="5"/>
      <c r="BI236" s="5"/>
      <c r="BJ236" s="172"/>
      <c r="BK236" s="15" t="s">
        <v>388</v>
      </c>
      <c r="BL236" s="170"/>
    </row>
    <row r="237" spans="1:64" s="16" customFormat="1" ht="12.95" customHeight="1" x14ac:dyDescent="0.25">
      <c r="A237" s="15" t="s">
        <v>133</v>
      </c>
      <c r="B237" s="15" t="s">
        <v>218</v>
      </c>
      <c r="C237" s="180" t="s">
        <v>542</v>
      </c>
      <c r="D237" s="182"/>
      <c r="E237" s="4" t="s">
        <v>328</v>
      </c>
      <c r="F237" s="23" t="s">
        <v>315</v>
      </c>
      <c r="G237" s="23" t="s">
        <v>316</v>
      </c>
      <c r="H237" s="23" t="s">
        <v>317</v>
      </c>
      <c r="I237" s="24" t="s">
        <v>120</v>
      </c>
      <c r="J237" s="24"/>
      <c r="K237" s="24"/>
      <c r="L237" s="23">
        <v>100</v>
      </c>
      <c r="M237" s="5">
        <v>230000000</v>
      </c>
      <c r="N237" s="5" t="s">
        <v>137</v>
      </c>
      <c r="O237" s="1" t="s">
        <v>166</v>
      </c>
      <c r="P237" s="24" t="s">
        <v>125</v>
      </c>
      <c r="Q237" s="25">
        <v>230000000</v>
      </c>
      <c r="R237" s="26" t="s">
        <v>266</v>
      </c>
      <c r="S237" s="26"/>
      <c r="T237" s="24" t="s">
        <v>127</v>
      </c>
      <c r="U237" s="5"/>
      <c r="V237" s="24"/>
      <c r="W237" s="24">
        <v>0</v>
      </c>
      <c r="X237" s="24">
        <v>100</v>
      </c>
      <c r="Y237" s="24">
        <v>0</v>
      </c>
      <c r="Z237" s="41"/>
      <c r="AA237" s="5" t="s">
        <v>138</v>
      </c>
      <c r="AB237" s="27"/>
      <c r="AC237" s="27"/>
      <c r="AD237" s="27">
        <v>204374300</v>
      </c>
      <c r="AE237" s="19">
        <f t="shared" si="182"/>
        <v>228899216.00000003</v>
      </c>
      <c r="AF237" s="27"/>
      <c r="AG237" s="27"/>
      <c r="AH237" s="27">
        <v>262048700</v>
      </c>
      <c r="AI237" s="19">
        <f t="shared" si="183"/>
        <v>293494544</v>
      </c>
      <c r="AJ237" s="20"/>
      <c r="AK237" s="20"/>
      <c r="AL237" s="20">
        <v>262048700</v>
      </c>
      <c r="AM237" s="19">
        <f t="shared" si="184"/>
        <v>293494544</v>
      </c>
      <c r="AN237" s="20"/>
      <c r="AO237" s="20"/>
      <c r="AP237" s="20"/>
      <c r="AQ237" s="20"/>
      <c r="AR237" s="20"/>
      <c r="AS237" s="20"/>
      <c r="AT237" s="20"/>
      <c r="AU237" s="20"/>
      <c r="AV237" s="67"/>
      <c r="AW237" s="43">
        <f t="shared" si="151"/>
        <v>728471700</v>
      </c>
      <c r="AX237" s="43">
        <f t="shared" si="152"/>
        <v>815888304.00000012</v>
      </c>
      <c r="AY237" s="9" t="s">
        <v>129</v>
      </c>
      <c r="AZ237" s="1" t="s">
        <v>329</v>
      </c>
      <c r="BA237" s="1" t="s">
        <v>330</v>
      </c>
      <c r="BB237" s="5"/>
      <c r="BC237" s="5"/>
      <c r="BD237" s="5"/>
      <c r="BE237" s="5"/>
      <c r="BF237" s="5"/>
      <c r="BG237" s="5"/>
      <c r="BH237" s="5"/>
      <c r="BI237" s="5"/>
      <c r="BJ237" s="172"/>
      <c r="BK237" s="15">
        <v>14</v>
      </c>
      <c r="BL237" s="170"/>
    </row>
    <row r="238" spans="1:64" s="16" customFormat="1" ht="12.95" customHeight="1" x14ac:dyDescent="0.25">
      <c r="A238" s="15" t="s">
        <v>133</v>
      </c>
      <c r="B238" s="15" t="s">
        <v>218</v>
      </c>
      <c r="C238" s="179" t="s">
        <v>331</v>
      </c>
      <c r="D238" s="179"/>
      <c r="E238" s="179" t="s">
        <v>332</v>
      </c>
      <c r="F238" s="23" t="s">
        <v>315</v>
      </c>
      <c r="G238" s="23" t="s">
        <v>316</v>
      </c>
      <c r="H238" s="23" t="s">
        <v>317</v>
      </c>
      <c r="I238" s="24" t="s">
        <v>120</v>
      </c>
      <c r="J238" s="24"/>
      <c r="K238" s="24"/>
      <c r="L238" s="23">
        <v>100</v>
      </c>
      <c r="M238" s="5">
        <v>230000000</v>
      </c>
      <c r="N238" s="5" t="s">
        <v>137</v>
      </c>
      <c r="O238" s="5" t="s">
        <v>239</v>
      </c>
      <c r="P238" s="24" t="s">
        <v>125</v>
      </c>
      <c r="Q238" s="25">
        <v>230000000</v>
      </c>
      <c r="R238" s="26" t="s">
        <v>174</v>
      </c>
      <c r="S238" s="26"/>
      <c r="T238" s="24"/>
      <c r="U238" s="5" t="s">
        <v>126</v>
      </c>
      <c r="V238" s="24" t="s">
        <v>127</v>
      </c>
      <c r="W238" s="24">
        <v>0</v>
      </c>
      <c r="X238" s="24">
        <v>100</v>
      </c>
      <c r="Y238" s="24">
        <v>0</v>
      </c>
      <c r="Z238" s="41"/>
      <c r="AA238" s="5" t="s">
        <v>138</v>
      </c>
      <c r="AB238" s="27"/>
      <c r="AC238" s="27"/>
      <c r="AD238" s="27">
        <v>152219303.81</v>
      </c>
      <c r="AE238" s="27">
        <v>170485620.26720002</v>
      </c>
      <c r="AF238" s="27"/>
      <c r="AG238" s="27"/>
      <c r="AH238" s="27">
        <v>152219303.81</v>
      </c>
      <c r="AI238" s="27">
        <v>170485620.26720002</v>
      </c>
      <c r="AJ238" s="20"/>
      <c r="AK238" s="20"/>
      <c r="AL238" s="20">
        <v>152219303.81</v>
      </c>
      <c r="AM238" s="20">
        <v>170485620.26720002</v>
      </c>
      <c r="AN238" s="20">
        <v>0</v>
      </c>
      <c r="AO238" s="20">
        <v>0</v>
      </c>
      <c r="AP238" s="20">
        <v>0</v>
      </c>
      <c r="AQ238" s="20">
        <v>0</v>
      </c>
      <c r="AR238" s="20">
        <v>0</v>
      </c>
      <c r="AS238" s="20">
        <v>0</v>
      </c>
      <c r="AT238" s="20">
        <v>0</v>
      </c>
      <c r="AU238" s="20">
        <v>0</v>
      </c>
      <c r="AV238" s="43"/>
      <c r="AW238" s="43">
        <v>0</v>
      </c>
      <c r="AX238" s="43">
        <f t="shared" ref="AX238:AX239" si="185">AW238*1.12</f>
        <v>0</v>
      </c>
      <c r="AY238" s="9" t="s">
        <v>129</v>
      </c>
      <c r="AZ238" s="1" t="s">
        <v>333</v>
      </c>
      <c r="BA238" s="1" t="s">
        <v>334</v>
      </c>
      <c r="BB238" s="5"/>
      <c r="BC238" s="5"/>
      <c r="BD238" s="5"/>
      <c r="BE238" s="5"/>
      <c r="BF238" s="5"/>
      <c r="BG238" s="5"/>
      <c r="BH238" s="5"/>
      <c r="BI238" s="5"/>
      <c r="BJ238" s="172"/>
      <c r="BK238" s="15"/>
      <c r="BL238" s="170"/>
    </row>
    <row r="239" spans="1:64" s="16" customFormat="1" ht="12.95" customHeight="1" x14ac:dyDescent="0.25">
      <c r="A239" s="15" t="s">
        <v>133</v>
      </c>
      <c r="B239" s="15" t="s">
        <v>218</v>
      </c>
      <c r="C239" s="180" t="s">
        <v>396</v>
      </c>
      <c r="D239" s="181"/>
      <c r="E239" s="4" t="s">
        <v>332</v>
      </c>
      <c r="F239" s="23" t="s">
        <v>315</v>
      </c>
      <c r="G239" s="23" t="s">
        <v>316</v>
      </c>
      <c r="H239" s="23" t="s">
        <v>317</v>
      </c>
      <c r="I239" s="24" t="s">
        <v>120</v>
      </c>
      <c r="J239" s="24"/>
      <c r="K239" s="24"/>
      <c r="L239" s="23">
        <v>100</v>
      </c>
      <c r="M239" s="5">
        <v>230000000</v>
      </c>
      <c r="N239" s="5" t="s">
        <v>137</v>
      </c>
      <c r="O239" s="1" t="s">
        <v>126</v>
      </c>
      <c r="P239" s="24" t="s">
        <v>125</v>
      </c>
      <c r="Q239" s="25">
        <v>230000000</v>
      </c>
      <c r="R239" s="26" t="s">
        <v>174</v>
      </c>
      <c r="S239" s="26"/>
      <c r="T239" s="24" t="s">
        <v>127</v>
      </c>
      <c r="U239" s="5"/>
      <c r="V239" s="24"/>
      <c r="W239" s="24">
        <v>0</v>
      </c>
      <c r="X239" s="24">
        <v>100</v>
      </c>
      <c r="Y239" s="24">
        <v>0</v>
      </c>
      <c r="Z239" s="41"/>
      <c r="AA239" s="5" t="s">
        <v>138</v>
      </c>
      <c r="AB239" s="27"/>
      <c r="AC239" s="27"/>
      <c r="AD239" s="27">
        <v>114743394</v>
      </c>
      <c r="AE239" s="19">
        <f t="shared" ref="AE239:AE240" si="186">AD239*1.12</f>
        <v>128512601.28000002</v>
      </c>
      <c r="AF239" s="27"/>
      <c r="AG239" s="27"/>
      <c r="AH239" s="27">
        <v>152219303.81</v>
      </c>
      <c r="AI239" s="19">
        <f t="shared" ref="AI239:AI240" si="187">AH239*1.12</f>
        <v>170485620.26720002</v>
      </c>
      <c r="AJ239" s="20"/>
      <c r="AK239" s="20"/>
      <c r="AL239" s="20">
        <v>152219303.81</v>
      </c>
      <c r="AM239" s="19">
        <f t="shared" ref="AM239:AM240" si="188">AL239*1.12</f>
        <v>170485620.26720002</v>
      </c>
      <c r="AN239" s="20">
        <v>0</v>
      </c>
      <c r="AO239" s="20">
        <v>0</v>
      </c>
      <c r="AP239" s="20">
        <v>0</v>
      </c>
      <c r="AQ239" s="20">
        <v>0</v>
      </c>
      <c r="AR239" s="20">
        <v>0</v>
      </c>
      <c r="AS239" s="20">
        <v>0</v>
      </c>
      <c r="AT239" s="20">
        <v>0</v>
      </c>
      <c r="AU239" s="20">
        <v>0</v>
      </c>
      <c r="AV239" s="67"/>
      <c r="AW239" s="43">
        <v>0</v>
      </c>
      <c r="AX239" s="43">
        <f t="shared" si="185"/>
        <v>0</v>
      </c>
      <c r="AY239" s="9" t="s">
        <v>129</v>
      </c>
      <c r="AZ239" s="1" t="s">
        <v>333</v>
      </c>
      <c r="BA239" s="1" t="s">
        <v>334</v>
      </c>
      <c r="BB239" s="5"/>
      <c r="BC239" s="5"/>
      <c r="BD239" s="5"/>
      <c r="BE239" s="5"/>
      <c r="BF239" s="5"/>
      <c r="BG239" s="5"/>
      <c r="BH239" s="5"/>
      <c r="BI239" s="5"/>
      <c r="BJ239" s="172"/>
      <c r="BK239" s="15" t="s">
        <v>388</v>
      </c>
      <c r="BL239" s="170"/>
    </row>
    <row r="240" spans="1:64" s="16" customFormat="1" ht="12.95" customHeight="1" x14ac:dyDescent="0.25">
      <c r="A240" s="15" t="s">
        <v>133</v>
      </c>
      <c r="B240" s="15" t="s">
        <v>218</v>
      </c>
      <c r="C240" s="180" t="s">
        <v>543</v>
      </c>
      <c r="D240" s="182"/>
      <c r="E240" s="4" t="s">
        <v>332</v>
      </c>
      <c r="F240" s="23" t="s">
        <v>315</v>
      </c>
      <c r="G240" s="23" t="s">
        <v>316</v>
      </c>
      <c r="H240" s="23" t="s">
        <v>317</v>
      </c>
      <c r="I240" s="24" t="s">
        <v>120</v>
      </c>
      <c r="J240" s="24"/>
      <c r="K240" s="24"/>
      <c r="L240" s="23">
        <v>100</v>
      </c>
      <c r="M240" s="5">
        <v>230000000</v>
      </c>
      <c r="N240" s="5" t="s">
        <v>137</v>
      </c>
      <c r="O240" s="1" t="s">
        <v>166</v>
      </c>
      <c r="P240" s="24" t="s">
        <v>125</v>
      </c>
      <c r="Q240" s="25">
        <v>230000000</v>
      </c>
      <c r="R240" s="26" t="s">
        <v>174</v>
      </c>
      <c r="S240" s="26"/>
      <c r="T240" s="24" t="s">
        <v>127</v>
      </c>
      <c r="U240" s="5"/>
      <c r="V240" s="24"/>
      <c r="W240" s="24">
        <v>0</v>
      </c>
      <c r="X240" s="24">
        <v>100</v>
      </c>
      <c r="Y240" s="24">
        <v>0</v>
      </c>
      <c r="Z240" s="41"/>
      <c r="AA240" s="5" t="s">
        <v>138</v>
      </c>
      <c r="AB240" s="27"/>
      <c r="AC240" s="27"/>
      <c r="AD240" s="27">
        <v>114743394</v>
      </c>
      <c r="AE240" s="19">
        <f t="shared" si="186"/>
        <v>128512601.28000002</v>
      </c>
      <c r="AF240" s="27"/>
      <c r="AG240" s="27"/>
      <c r="AH240" s="27">
        <v>152219303.81</v>
      </c>
      <c r="AI240" s="19">
        <f t="shared" si="187"/>
        <v>170485620.26720002</v>
      </c>
      <c r="AJ240" s="20"/>
      <c r="AK240" s="20"/>
      <c r="AL240" s="20">
        <v>152219303.81</v>
      </c>
      <c r="AM240" s="19">
        <f t="shared" si="188"/>
        <v>170485620.26720002</v>
      </c>
      <c r="AN240" s="20"/>
      <c r="AO240" s="20"/>
      <c r="AP240" s="20"/>
      <c r="AQ240" s="20"/>
      <c r="AR240" s="20"/>
      <c r="AS240" s="20"/>
      <c r="AT240" s="20"/>
      <c r="AU240" s="20"/>
      <c r="AV240" s="67"/>
      <c r="AW240" s="43">
        <f t="shared" si="151"/>
        <v>419182001.62</v>
      </c>
      <c r="AX240" s="43">
        <f t="shared" si="152"/>
        <v>469483841.81440008</v>
      </c>
      <c r="AY240" s="9" t="s">
        <v>129</v>
      </c>
      <c r="AZ240" s="1" t="s">
        <v>333</v>
      </c>
      <c r="BA240" s="1" t="s">
        <v>334</v>
      </c>
      <c r="BB240" s="5"/>
      <c r="BC240" s="5"/>
      <c r="BD240" s="5"/>
      <c r="BE240" s="5"/>
      <c r="BF240" s="5"/>
      <c r="BG240" s="5"/>
      <c r="BH240" s="5"/>
      <c r="BI240" s="5"/>
      <c r="BJ240" s="172"/>
      <c r="BK240" s="15">
        <v>14</v>
      </c>
      <c r="BL240" s="170"/>
    </row>
    <row r="241" spans="1:64" s="16" customFormat="1" ht="12.95" customHeight="1" x14ac:dyDescent="0.25">
      <c r="A241" s="15" t="s">
        <v>150</v>
      </c>
      <c r="B241" s="15" t="s">
        <v>335</v>
      </c>
      <c r="C241" s="179" t="s">
        <v>256</v>
      </c>
      <c r="D241" s="179"/>
      <c r="E241" s="179" t="s">
        <v>235</v>
      </c>
      <c r="F241" s="23" t="s">
        <v>336</v>
      </c>
      <c r="G241" s="23" t="s">
        <v>337</v>
      </c>
      <c r="H241" s="23" t="s">
        <v>337</v>
      </c>
      <c r="I241" s="24" t="s">
        <v>120</v>
      </c>
      <c r="J241" s="24"/>
      <c r="K241" s="24"/>
      <c r="L241" s="23">
        <v>100</v>
      </c>
      <c r="M241" s="5" t="s">
        <v>122</v>
      </c>
      <c r="N241" s="5" t="s">
        <v>123</v>
      </c>
      <c r="O241" s="5" t="s">
        <v>199</v>
      </c>
      <c r="P241" s="24" t="s">
        <v>125</v>
      </c>
      <c r="Q241" s="25" t="s">
        <v>122</v>
      </c>
      <c r="R241" s="26" t="s">
        <v>338</v>
      </c>
      <c r="S241" s="26"/>
      <c r="T241" s="24"/>
      <c r="U241" s="5" t="s">
        <v>126</v>
      </c>
      <c r="V241" s="24" t="s">
        <v>127</v>
      </c>
      <c r="W241" s="24">
        <v>0</v>
      </c>
      <c r="X241" s="24">
        <v>100</v>
      </c>
      <c r="Y241" s="24">
        <v>0</v>
      </c>
      <c r="Z241" s="41"/>
      <c r="AA241" s="5" t="s">
        <v>138</v>
      </c>
      <c r="AB241" s="27">
        <v>1</v>
      </c>
      <c r="AC241" s="27">
        <v>67894200</v>
      </c>
      <c r="AD241" s="27">
        <v>67894200</v>
      </c>
      <c r="AE241" s="27">
        <v>76041504</v>
      </c>
      <c r="AF241" s="27">
        <v>1</v>
      </c>
      <c r="AG241" s="27">
        <v>67894200</v>
      </c>
      <c r="AH241" s="27">
        <v>67894200</v>
      </c>
      <c r="AI241" s="27">
        <v>76041504</v>
      </c>
      <c r="AJ241" s="20">
        <v>1</v>
      </c>
      <c r="AK241" s="20">
        <v>67894200</v>
      </c>
      <c r="AL241" s="20">
        <v>67894200</v>
      </c>
      <c r="AM241" s="20">
        <v>76041504</v>
      </c>
      <c r="AN241" s="20">
        <v>0</v>
      </c>
      <c r="AO241" s="20">
        <v>0</v>
      </c>
      <c r="AP241" s="20">
        <v>0</v>
      </c>
      <c r="AQ241" s="20">
        <v>0</v>
      </c>
      <c r="AR241" s="20">
        <v>0</v>
      </c>
      <c r="AS241" s="20">
        <v>0</v>
      </c>
      <c r="AT241" s="20">
        <v>0</v>
      </c>
      <c r="AU241" s="20">
        <v>0</v>
      </c>
      <c r="AV241" s="43"/>
      <c r="AW241" s="43">
        <v>0</v>
      </c>
      <c r="AX241" s="43">
        <f t="shared" si="152"/>
        <v>0</v>
      </c>
      <c r="AY241" s="6" t="s">
        <v>129</v>
      </c>
      <c r="AZ241" s="4" t="s">
        <v>339</v>
      </c>
      <c r="BA241" s="4" t="s">
        <v>340</v>
      </c>
      <c r="BB241" s="5"/>
      <c r="BC241" s="5"/>
      <c r="BD241" s="5"/>
      <c r="BE241" s="5"/>
      <c r="BF241" s="5"/>
      <c r="BG241" s="5"/>
      <c r="BH241" s="5"/>
      <c r="BI241" s="5"/>
      <c r="BJ241" s="172"/>
      <c r="BK241" s="15" t="s">
        <v>375</v>
      </c>
      <c r="BL241" s="170"/>
    </row>
    <row r="242" spans="1:64" s="16" customFormat="1" ht="12.95" customHeight="1" x14ac:dyDescent="0.25">
      <c r="A242" s="15" t="s">
        <v>150</v>
      </c>
      <c r="B242" s="15" t="s">
        <v>335</v>
      </c>
      <c r="C242" s="179" t="s">
        <v>250</v>
      </c>
      <c r="D242" s="179"/>
      <c r="E242" s="179" t="s">
        <v>341</v>
      </c>
      <c r="F242" s="23" t="s">
        <v>336</v>
      </c>
      <c r="G242" s="23" t="s">
        <v>337</v>
      </c>
      <c r="H242" s="23" t="s">
        <v>337</v>
      </c>
      <c r="I242" s="24" t="s">
        <v>120</v>
      </c>
      <c r="J242" s="24"/>
      <c r="K242" s="24"/>
      <c r="L242" s="23">
        <v>100</v>
      </c>
      <c r="M242" s="5" t="s">
        <v>122</v>
      </c>
      <c r="N242" s="5" t="s">
        <v>123</v>
      </c>
      <c r="O242" s="5" t="s">
        <v>199</v>
      </c>
      <c r="P242" s="24" t="s">
        <v>125</v>
      </c>
      <c r="Q242" s="25" t="s">
        <v>122</v>
      </c>
      <c r="R242" s="26" t="s">
        <v>338</v>
      </c>
      <c r="S242" s="26"/>
      <c r="T242" s="24"/>
      <c r="U242" s="5" t="s">
        <v>126</v>
      </c>
      <c r="V242" s="24" t="s">
        <v>127</v>
      </c>
      <c r="W242" s="24">
        <v>0</v>
      </c>
      <c r="X242" s="24">
        <v>100</v>
      </c>
      <c r="Y242" s="24">
        <v>0</v>
      </c>
      <c r="Z242" s="41"/>
      <c r="AA242" s="5" t="s">
        <v>138</v>
      </c>
      <c r="AB242" s="27">
        <v>1</v>
      </c>
      <c r="AC242" s="27">
        <v>41596500</v>
      </c>
      <c r="AD242" s="27">
        <v>41596500</v>
      </c>
      <c r="AE242" s="27">
        <v>46588080.000000007</v>
      </c>
      <c r="AF242" s="27">
        <v>1</v>
      </c>
      <c r="AG242" s="27">
        <v>41596500</v>
      </c>
      <c r="AH242" s="27">
        <v>41596500</v>
      </c>
      <c r="AI242" s="27">
        <v>46588080.000000007</v>
      </c>
      <c r="AJ242" s="20">
        <v>1</v>
      </c>
      <c r="AK242" s="20">
        <v>41596500</v>
      </c>
      <c r="AL242" s="20">
        <v>41596500</v>
      </c>
      <c r="AM242" s="20">
        <v>46588080.000000007</v>
      </c>
      <c r="AN242" s="20">
        <v>0</v>
      </c>
      <c r="AO242" s="20">
        <v>0</v>
      </c>
      <c r="AP242" s="20">
        <v>0</v>
      </c>
      <c r="AQ242" s="20">
        <v>0</v>
      </c>
      <c r="AR242" s="20">
        <v>0</v>
      </c>
      <c r="AS242" s="20">
        <v>0</v>
      </c>
      <c r="AT242" s="20">
        <v>0</v>
      </c>
      <c r="AU242" s="20">
        <v>0</v>
      </c>
      <c r="AV242" s="43"/>
      <c r="AW242" s="43">
        <v>0</v>
      </c>
      <c r="AX242" s="43">
        <f t="shared" si="152"/>
        <v>0</v>
      </c>
      <c r="AY242" s="6" t="s">
        <v>129</v>
      </c>
      <c r="AZ242" s="4" t="s">
        <v>342</v>
      </c>
      <c r="BA242" s="4" t="s">
        <v>343</v>
      </c>
      <c r="BB242" s="5"/>
      <c r="BC242" s="5"/>
      <c r="BD242" s="5"/>
      <c r="BE242" s="5"/>
      <c r="BF242" s="5"/>
      <c r="BG242" s="5"/>
      <c r="BH242" s="5"/>
      <c r="BI242" s="5"/>
      <c r="BJ242" s="172"/>
      <c r="BK242" s="15" t="s">
        <v>375</v>
      </c>
      <c r="BL242" s="170"/>
    </row>
    <row r="243" spans="1:64" s="16" customFormat="1" ht="12.95" customHeight="1" x14ac:dyDescent="0.25">
      <c r="A243" s="15" t="s">
        <v>344</v>
      </c>
      <c r="B243" s="15" t="s">
        <v>335</v>
      </c>
      <c r="C243" s="179" t="s">
        <v>261</v>
      </c>
      <c r="D243" s="179"/>
      <c r="E243" s="179" t="s">
        <v>345</v>
      </c>
      <c r="F243" s="23" t="s">
        <v>346</v>
      </c>
      <c r="G243" s="23" t="s">
        <v>347</v>
      </c>
      <c r="H243" s="23" t="s">
        <v>347</v>
      </c>
      <c r="I243" s="24" t="s">
        <v>120</v>
      </c>
      <c r="J243" s="24"/>
      <c r="K243" s="24"/>
      <c r="L243" s="23">
        <v>100</v>
      </c>
      <c r="M243" s="5" t="s">
        <v>122</v>
      </c>
      <c r="N243" s="5" t="s">
        <v>123</v>
      </c>
      <c r="O243" s="5" t="s">
        <v>199</v>
      </c>
      <c r="P243" s="24" t="s">
        <v>125</v>
      </c>
      <c r="Q243" s="25" t="s">
        <v>122</v>
      </c>
      <c r="R243" s="26" t="s">
        <v>338</v>
      </c>
      <c r="S243" s="26"/>
      <c r="T243" s="24"/>
      <c r="U243" s="5" t="s">
        <v>126</v>
      </c>
      <c r="V243" s="24" t="s">
        <v>167</v>
      </c>
      <c r="W243" s="24">
        <v>0</v>
      </c>
      <c r="X243" s="24">
        <v>100</v>
      </c>
      <c r="Y243" s="24">
        <v>0</v>
      </c>
      <c r="Z243" s="41"/>
      <c r="AA243" s="5" t="s">
        <v>138</v>
      </c>
      <c r="AB243" s="27"/>
      <c r="AC243" s="27"/>
      <c r="AD243" s="27">
        <v>94520378.149999991</v>
      </c>
      <c r="AE243" s="27">
        <v>105862823.528</v>
      </c>
      <c r="AF243" s="27"/>
      <c r="AG243" s="27"/>
      <c r="AH243" s="27">
        <v>94520378.149999991</v>
      </c>
      <c r="AI243" s="27">
        <v>105862823.528</v>
      </c>
      <c r="AJ243" s="20"/>
      <c r="AK243" s="20"/>
      <c r="AL243" s="20">
        <v>94520378.149999991</v>
      </c>
      <c r="AM243" s="20">
        <v>105862823.528</v>
      </c>
      <c r="AN243" s="20"/>
      <c r="AO243" s="20"/>
      <c r="AP243" s="20">
        <v>94520378.149999991</v>
      </c>
      <c r="AQ243" s="20">
        <v>105862823.528</v>
      </c>
      <c r="AR243" s="20"/>
      <c r="AS243" s="20"/>
      <c r="AT243" s="20">
        <v>94520378.149999991</v>
      </c>
      <c r="AU243" s="20">
        <v>105862823.528</v>
      </c>
      <c r="AV243" s="43"/>
      <c r="AW243" s="43">
        <v>0</v>
      </c>
      <c r="AX243" s="43">
        <f t="shared" si="152"/>
        <v>0</v>
      </c>
      <c r="AY243" s="5" t="s">
        <v>129</v>
      </c>
      <c r="AZ243" s="5" t="s">
        <v>348</v>
      </c>
      <c r="BA243" s="5" t="s">
        <v>349</v>
      </c>
      <c r="BB243" s="5"/>
      <c r="BC243" s="5"/>
      <c r="BD243" s="5"/>
      <c r="BE243" s="5"/>
      <c r="BF243" s="5"/>
      <c r="BG243" s="5"/>
      <c r="BH243" s="5"/>
      <c r="BI243" s="5"/>
      <c r="BJ243" s="172"/>
      <c r="BK243" s="15" t="s">
        <v>375</v>
      </c>
      <c r="BL243" s="170"/>
    </row>
    <row r="244" spans="1:64" s="16" customFormat="1" ht="12.95" customHeight="1" x14ac:dyDescent="0.25">
      <c r="A244" s="15" t="s">
        <v>116</v>
      </c>
      <c r="B244" s="15" t="s">
        <v>218</v>
      </c>
      <c r="C244" s="179" t="s">
        <v>328</v>
      </c>
      <c r="D244" s="179"/>
      <c r="E244" s="179" t="s">
        <v>350</v>
      </c>
      <c r="F244" s="23" t="s">
        <v>351</v>
      </c>
      <c r="G244" s="23" t="s">
        <v>352</v>
      </c>
      <c r="H244" s="23" t="s">
        <v>352</v>
      </c>
      <c r="I244" s="24" t="s">
        <v>120</v>
      </c>
      <c r="J244" s="24"/>
      <c r="K244" s="24"/>
      <c r="L244" s="23" t="s">
        <v>121</v>
      </c>
      <c r="M244" s="5" t="s">
        <v>122</v>
      </c>
      <c r="N244" s="5" t="s">
        <v>123</v>
      </c>
      <c r="O244" s="5" t="s">
        <v>239</v>
      </c>
      <c r="P244" s="24" t="s">
        <v>125</v>
      </c>
      <c r="Q244" s="25" t="s">
        <v>122</v>
      </c>
      <c r="R244" s="26" t="s">
        <v>338</v>
      </c>
      <c r="S244" s="26"/>
      <c r="T244" s="24"/>
      <c r="U244" s="5" t="s">
        <v>126</v>
      </c>
      <c r="V244" s="24" t="s">
        <v>127</v>
      </c>
      <c r="W244" s="24" t="s">
        <v>128</v>
      </c>
      <c r="X244" s="24" t="s">
        <v>121</v>
      </c>
      <c r="Y244" s="24" t="s">
        <v>128</v>
      </c>
      <c r="Z244" s="41"/>
      <c r="AA244" s="5" t="s">
        <v>138</v>
      </c>
      <c r="AB244" s="27">
        <v>1</v>
      </c>
      <c r="AC244" s="27">
        <v>65203234.32</v>
      </c>
      <c r="AD244" s="27">
        <v>65203234.32</v>
      </c>
      <c r="AE244" s="27">
        <v>73027622.4384</v>
      </c>
      <c r="AF244" s="27">
        <v>1</v>
      </c>
      <c r="AG244" s="27">
        <v>65203234.32</v>
      </c>
      <c r="AH244" s="27">
        <v>65203234.32</v>
      </c>
      <c r="AI244" s="27">
        <v>73027622.4384</v>
      </c>
      <c r="AJ244" s="20">
        <v>1</v>
      </c>
      <c r="AK244" s="20">
        <v>65203234.32</v>
      </c>
      <c r="AL244" s="20">
        <v>65203234.32</v>
      </c>
      <c r="AM244" s="20">
        <v>73027622.4384</v>
      </c>
      <c r="AN244" s="20">
        <v>0</v>
      </c>
      <c r="AO244" s="20">
        <v>0</v>
      </c>
      <c r="AP244" s="20">
        <v>0</v>
      </c>
      <c r="AQ244" s="20">
        <v>0</v>
      </c>
      <c r="AR244" s="20">
        <v>0</v>
      </c>
      <c r="AS244" s="20">
        <v>0</v>
      </c>
      <c r="AT244" s="20">
        <v>0</v>
      </c>
      <c r="AU244" s="20">
        <v>0</v>
      </c>
      <c r="AV244" s="43"/>
      <c r="AW244" s="43">
        <f>AD244+AH244+AL244+AP244+AT244</f>
        <v>195609702.96000001</v>
      </c>
      <c r="AX244" s="43">
        <f t="shared" si="152"/>
        <v>219082867.31520003</v>
      </c>
      <c r="AY244" s="6" t="s">
        <v>129</v>
      </c>
      <c r="AZ244" s="6" t="s">
        <v>353</v>
      </c>
      <c r="BA244" s="6" t="s">
        <v>354</v>
      </c>
      <c r="BB244" s="5"/>
      <c r="BC244" s="5"/>
      <c r="BD244" s="5"/>
      <c r="BE244" s="5"/>
      <c r="BF244" s="5"/>
      <c r="BG244" s="5"/>
      <c r="BH244" s="5"/>
      <c r="BI244" s="5"/>
      <c r="BJ244" s="172"/>
      <c r="BK244" s="15"/>
      <c r="BL244" s="170"/>
    </row>
    <row r="245" spans="1:64" s="16" customFormat="1" ht="12.95" customHeight="1" x14ac:dyDescent="0.25">
      <c r="A245" s="15" t="s">
        <v>116</v>
      </c>
      <c r="B245" s="15" t="s">
        <v>218</v>
      </c>
      <c r="C245" s="179" t="s">
        <v>324</v>
      </c>
      <c r="D245" s="179"/>
      <c r="E245" s="179" t="s">
        <v>355</v>
      </c>
      <c r="F245" s="23" t="s">
        <v>356</v>
      </c>
      <c r="G245" s="23" t="s">
        <v>357</v>
      </c>
      <c r="H245" s="23" t="s">
        <v>357</v>
      </c>
      <c r="I245" s="24" t="s">
        <v>172</v>
      </c>
      <c r="J245" s="24" t="s">
        <v>358</v>
      </c>
      <c r="K245" s="24"/>
      <c r="L245" s="23">
        <v>100</v>
      </c>
      <c r="M245" s="5" t="s">
        <v>122</v>
      </c>
      <c r="N245" s="5" t="s">
        <v>123</v>
      </c>
      <c r="O245" s="5" t="s">
        <v>124</v>
      </c>
      <c r="P245" s="24" t="s">
        <v>125</v>
      </c>
      <c r="Q245" s="25" t="s">
        <v>122</v>
      </c>
      <c r="R245" s="26" t="s">
        <v>338</v>
      </c>
      <c r="S245" s="26"/>
      <c r="T245" s="24"/>
      <c r="U245" s="5" t="s">
        <v>126</v>
      </c>
      <c r="V245" s="24" t="s">
        <v>146</v>
      </c>
      <c r="W245" s="24" t="s">
        <v>128</v>
      </c>
      <c r="X245" s="24" t="s">
        <v>121</v>
      </c>
      <c r="Y245" s="24" t="s">
        <v>128</v>
      </c>
      <c r="Z245" s="41"/>
      <c r="AA245" s="5" t="s">
        <v>138</v>
      </c>
      <c r="AB245" s="27">
        <v>1</v>
      </c>
      <c r="AC245" s="27">
        <v>33933286</v>
      </c>
      <c r="AD245" s="27">
        <v>33933286</v>
      </c>
      <c r="AE245" s="27">
        <v>38005280.32</v>
      </c>
      <c r="AF245" s="27">
        <v>1</v>
      </c>
      <c r="AG245" s="27">
        <v>33933286</v>
      </c>
      <c r="AH245" s="27">
        <v>33933286</v>
      </c>
      <c r="AI245" s="27">
        <v>38005280.32</v>
      </c>
      <c r="AJ245" s="20">
        <v>1</v>
      </c>
      <c r="AK245" s="20"/>
      <c r="AL245" s="20"/>
      <c r="AM245" s="20"/>
      <c r="AN245" s="20">
        <v>0</v>
      </c>
      <c r="AO245" s="20">
        <v>0</v>
      </c>
      <c r="AP245" s="20">
        <v>0</v>
      </c>
      <c r="AQ245" s="20">
        <v>0</v>
      </c>
      <c r="AR245" s="20">
        <v>0</v>
      </c>
      <c r="AS245" s="20">
        <v>0</v>
      </c>
      <c r="AT245" s="20">
        <v>0</v>
      </c>
      <c r="AU245" s="20">
        <v>0</v>
      </c>
      <c r="AV245" s="43"/>
      <c r="AW245" s="43">
        <f>AD245+AH245+AL245+AP245+AT245</f>
        <v>67866572</v>
      </c>
      <c r="AX245" s="43">
        <f t="shared" si="152"/>
        <v>76010560.640000001</v>
      </c>
      <c r="AY245" s="6" t="s">
        <v>129</v>
      </c>
      <c r="AZ245" s="6" t="s">
        <v>359</v>
      </c>
      <c r="BA245" s="6" t="s">
        <v>360</v>
      </c>
      <c r="BB245" s="5"/>
      <c r="BC245" s="5"/>
      <c r="BD245" s="5"/>
      <c r="BE245" s="5"/>
      <c r="BF245" s="5"/>
      <c r="BG245" s="5"/>
      <c r="BH245" s="5"/>
      <c r="BI245" s="5"/>
      <c r="BJ245" s="172"/>
      <c r="BK245" s="15"/>
      <c r="BL245" s="170"/>
    </row>
    <row r="246" spans="1:64" s="16" customFormat="1" ht="12.95" customHeight="1" x14ac:dyDescent="0.25">
      <c r="A246" s="15" t="s">
        <v>361</v>
      </c>
      <c r="B246" s="15" t="s">
        <v>218</v>
      </c>
      <c r="C246" s="179" t="s">
        <v>332</v>
      </c>
      <c r="D246" s="179"/>
      <c r="E246" s="179" t="s">
        <v>362</v>
      </c>
      <c r="F246" s="23" t="s">
        <v>363</v>
      </c>
      <c r="G246" s="23" t="s">
        <v>364</v>
      </c>
      <c r="H246" s="23" t="s">
        <v>364</v>
      </c>
      <c r="I246" s="24" t="s">
        <v>120</v>
      </c>
      <c r="J246" s="24"/>
      <c r="K246" s="24"/>
      <c r="L246" s="23">
        <v>100</v>
      </c>
      <c r="M246" s="5" t="s">
        <v>197</v>
      </c>
      <c r="N246" s="5" t="s">
        <v>365</v>
      </c>
      <c r="O246" s="5" t="s">
        <v>239</v>
      </c>
      <c r="P246" s="24" t="s">
        <v>125</v>
      </c>
      <c r="Q246" s="25" t="s">
        <v>122</v>
      </c>
      <c r="R246" s="26" t="s">
        <v>338</v>
      </c>
      <c r="S246" s="26"/>
      <c r="T246" s="24" t="s">
        <v>127</v>
      </c>
      <c r="U246" s="5"/>
      <c r="V246" s="24"/>
      <c r="W246" s="24">
        <v>0</v>
      </c>
      <c r="X246" s="24">
        <v>90</v>
      </c>
      <c r="Y246" s="24">
        <v>10</v>
      </c>
      <c r="Z246" s="41"/>
      <c r="AA246" s="5" t="s">
        <v>138</v>
      </c>
      <c r="AB246" s="27"/>
      <c r="AC246" s="27"/>
      <c r="AD246" s="27">
        <v>708580278</v>
      </c>
      <c r="AE246" s="27">
        <v>793609911.36000013</v>
      </c>
      <c r="AF246" s="27"/>
      <c r="AG246" s="27"/>
      <c r="AH246" s="27">
        <v>736923502.22000003</v>
      </c>
      <c r="AI246" s="27">
        <v>825354322.48640013</v>
      </c>
      <c r="AJ246" s="20"/>
      <c r="AK246" s="20"/>
      <c r="AL246" s="20">
        <v>758066298.31295991</v>
      </c>
      <c r="AM246" s="20">
        <v>849034254.11051524</v>
      </c>
      <c r="AN246" s="20">
        <v>0</v>
      </c>
      <c r="AO246" s="20">
        <v>0</v>
      </c>
      <c r="AP246" s="20">
        <v>0</v>
      </c>
      <c r="AQ246" s="20">
        <v>0</v>
      </c>
      <c r="AR246" s="20">
        <v>0</v>
      </c>
      <c r="AS246" s="20">
        <v>0</v>
      </c>
      <c r="AT246" s="20">
        <v>0</v>
      </c>
      <c r="AU246" s="20">
        <v>0</v>
      </c>
      <c r="AV246" s="43"/>
      <c r="AW246" s="43">
        <f>AD246+AH246+AL246+AP246+AT246</f>
        <v>2203570078.5329599</v>
      </c>
      <c r="AX246" s="43">
        <f t="shared" si="152"/>
        <v>2467998487.9569154</v>
      </c>
      <c r="AY246" s="6" t="s">
        <v>203</v>
      </c>
      <c r="AZ246" s="1" t="s">
        <v>366</v>
      </c>
      <c r="BA246" s="1" t="s">
        <v>367</v>
      </c>
      <c r="BB246" s="5"/>
      <c r="BC246" s="5"/>
      <c r="BD246" s="5"/>
      <c r="BE246" s="5"/>
      <c r="BF246" s="5"/>
      <c r="BG246" s="5"/>
      <c r="BH246" s="5"/>
      <c r="BI246" s="5"/>
      <c r="BJ246" s="172"/>
      <c r="BK246" s="15"/>
      <c r="BL246" s="170"/>
    </row>
    <row r="247" spans="1:64" s="16" customFormat="1" ht="12.95" customHeight="1" x14ac:dyDescent="0.25">
      <c r="A247" s="1" t="s">
        <v>116</v>
      </c>
      <c r="B247" s="6" t="s">
        <v>152</v>
      </c>
      <c r="C247" s="179" t="s">
        <v>314</v>
      </c>
      <c r="D247" s="1"/>
      <c r="E247" s="1"/>
      <c r="F247" s="2" t="s">
        <v>117</v>
      </c>
      <c r="G247" s="3" t="s">
        <v>118</v>
      </c>
      <c r="H247" s="3" t="s">
        <v>119</v>
      </c>
      <c r="I247" s="4" t="s">
        <v>120</v>
      </c>
      <c r="J247" s="1"/>
      <c r="K247" s="1"/>
      <c r="L247" s="1" t="s">
        <v>121</v>
      </c>
      <c r="M247" s="6" t="s">
        <v>122</v>
      </c>
      <c r="N247" s="6" t="s">
        <v>123</v>
      </c>
      <c r="O247" s="1" t="s">
        <v>124</v>
      </c>
      <c r="P247" s="6" t="s">
        <v>125</v>
      </c>
      <c r="Q247" s="6" t="s">
        <v>122</v>
      </c>
      <c r="R247" s="6" t="s">
        <v>188</v>
      </c>
      <c r="S247" s="6"/>
      <c r="T247" s="1" t="s">
        <v>127</v>
      </c>
      <c r="U247" s="1"/>
      <c r="V247" s="1"/>
      <c r="W247" s="6" t="s">
        <v>128</v>
      </c>
      <c r="X247" s="6" t="s">
        <v>121</v>
      </c>
      <c r="Y247" s="6" t="s">
        <v>128</v>
      </c>
      <c r="Z247" s="7"/>
      <c r="AA247" s="4" t="s">
        <v>138</v>
      </c>
      <c r="AB247" s="8" t="s">
        <v>47</v>
      </c>
      <c r="AC247" s="14">
        <v>1222615032.8</v>
      </c>
      <c r="AD247" s="14">
        <v>1222615032.8</v>
      </c>
      <c r="AE247" s="22">
        <v>1369328836.7360001</v>
      </c>
      <c r="AF247" s="8" t="s">
        <v>47</v>
      </c>
      <c r="AG247" s="14">
        <v>1316697870.8</v>
      </c>
      <c r="AH247" s="14">
        <v>1316697870.8</v>
      </c>
      <c r="AI247" s="22">
        <v>1474701615.296</v>
      </c>
      <c r="AJ247" s="8" t="s">
        <v>47</v>
      </c>
      <c r="AK247" s="14">
        <v>1411091688.8</v>
      </c>
      <c r="AL247" s="14">
        <v>1411091688.8</v>
      </c>
      <c r="AM247" s="22">
        <v>1580422691.4560001</v>
      </c>
      <c r="AN247" s="6"/>
      <c r="AO247" s="6"/>
      <c r="AP247" s="6"/>
      <c r="AQ247" s="6"/>
      <c r="AR247" s="6"/>
      <c r="AS247" s="9"/>
      <c r="AT247" s="8"/>
      <c r="AU247" s="10"/>
      <c r="AV247" s="53"/>
      <c r="AW247" s="43">
        <v>0</v>
      </c>
      <c r="AX247" s="43">
        <f t="shared" si="152"/>
        <v>0</v>
      </c>
      <c r="AY247" s="6" t="s">
        <v>129</v>
      </c>
      <c r="AZ247" s="6" t="s">
        <v>130</v>
      </c>
      <c r="BA247" s="6" t="s">
        <v>130</v>
      </c>
      <c r="BB247" s="6"/>
      <c r="BC247" s="6"/>
      <c r="BD247" s="6"/>
      <c r="BE247" s="6"/>
      <c r="BF247" s="6"/>
      <c r="BG247" s="6"/>
      <c r="BH247" s="6"/>
      <c r="BI247" s="6"/>
      <c r="BJ247" s="13"/>
      <c r="BK247" s="15"/>
      <c r="BL247" s="170"/>
    </row>
    <row r="248" spans="1:64" s="16" customFormat="1" ht="12.95" customHeight="1" x14ac:dyDescent="0.25">
      <c r="A248" s="1" t="s">
        <v>116</v>
      </c>
      <c r="B248" s="6" t="s">
        <v>152</v>
      </c>
      <c r="C248" s="4" t="s">
        <v>812</v>
      </c>
      <c r="D248" s="1"/>
      <c r="E248" s="1"/>
      <c r="F248" s="2" t="s">
        <v>117</v>
      </c>
      <c r="G248" s="3" t="s">
        <v>118</v>
      </c>
      <c r="H248" s="3" t="s">
        <v>119</v>
      </c>
      <c r="I248" s="4" t="s">
        <v>120</v>
      </c>
      <c r="J248" s="1"/>
      <c r="K248" s="1"/>
      <c r="L248" s="1" t="s">
        <v>121</v>
      </c>
      <c r="M248" s="6" t="s">
        <v>122</v>
      </c>
      <c r="N248" s="6" t="s">
        <v>123</v>
      </c>
      <c r="O248" s="1" t="s">
        <v>124</v>
      </c>
      <c r="P248" s="6" t="s">
        <v>125</v>
      </c>
      <c r="Q248" s="6" t="s">
        <v>122</v>
      </c>
      <c r="R248" s="6" t="s">
        <v>338</v>
      </c>
      <c r="S248" s="6"/>
      <c r="T248" s="1" t="s">
        <v>127</v>
      </c>
      <c r="U248" s="1"/>
      <c r="V248" s="1"/>
      <c r="W248" s="6" t="s">
        <v>128</v>
      </c>
      <c r="X248" s="6" t="s">
        <v>121</v>
      </c>
      <c r="Y248" s="6" t="s">
        <v>128</v>
      </c>
      <c r="Z248" s="6"/>
      <c r="AA248" s="4" t="s">
        <v>138</v>
      </c>
      <c r="AB248" s="8"/>
      <c r="AC248" s="14"/>
      <c r="AD248" s="20">
        <v>1311661752</v>
      </c>
      <c r="AE248" s="74">
        <f>AD248*1.12</f>
        <v>1469061162.2400002</v>
      </c>
      <c r="AF248" s="20"/>
      <c r="AG248" s="20"/>
      <c r="AH248" s="20">
        <v>1455372174.8</v>
      </c>
      <c r="AI248" s="74">
        <f>AH248*1.12</f>
        <v>1630016835.776</v>
      </c>
      <c r="AJ248" s="20"/>
      <c r="AK248" s="20"/>
      <c r="AL248" s="20">
        <v>1555323336.8</v>
      </c>
      <c r="AM248" s="74">
        <f>AL248*1.12</f>
        <v>1741962137.2160001</v>
      </c>
      <c r="AN248" s="20"/>
      <c r="AO248" s="20"/>
      <c r="AP248" s="20"/>
      <c r="AQ248" s="20"/>
      <c r="AR248" s="20"/>
      <c r="AS248" s="74"/>
      <c r="AT248" s="20"/>
      <c r="AU248" s="20"/>
      <c r="AV248" s="20"/>
      <c r="AW248" s="43">
        <f>AD248+AH248+AL248+AP248+AT248</f>
        <v>4322357263.6000004</v>
      </c>
      <c r="AX248" s="43">
        <f t="shared" si="152"/>
        <v>4841040135.2320013</v>
      </c>
      <c r="AY248" s="6" t="s">
        <v>129</v>
      </c>
      <c r="AZ248" s="6" t="s">
        <v>130</v>
      </c>
      <c r="BA248" s="6" t="s">
        <v>130</v>
      </c>
      <c r="BB248" s="6"/>
      <c r="BC248" s="6"/>
      <c r="BD248" s="6"/>
      <c r="BE248" s="6"/>
      <c r="BF248" s="6"/>
      <c r="BG248" s="6"/>
      <c r="BH248" s="6"/>
      <c r="BI248" s="6"/>
      <c r="BJ248" s="6"/>
      <c r="BK248" s="15" t="s">
        <v>813</v>
      </c>
      <c r="BL248" s="15"/>
    </row>
    <row r="249" spans="1:64" ht="12.95" customHeight="1" x14ac:dyDescent="0.25">
      <c r="A249" s="1" t="s">
        <v>116</v>
      </c>
      <c r="B249" s="6" t="s">
        <v>157</v>
      </c>
      <c r="C249" s="179" t="s">
        <v>321</v>
      </c>
      <c r="D249" s="1"/>
      <c r="E249" s="1"/>
      <c r="F249" s="2" t="s">
        <v>117</v>
      </c>
      <c r="G249" s="3" t="s">
        <v>118</v>
      </c>
      <c r="H249" s="3" t="s">
        <v>119</v>
      </c>
      <c r="I249" s="4" t="s">
        <v>120</v>
      </c>
      <c r="J249" s="1"/>
      <c r="K249" s="1"/>
      <c r="L249" s="2">
        <v>100</v>
      </c>
      <c r="M249" s="6" t="s">
        <v>122</v>
      </c>
      <c r="N249" s="6" t="s">
        <v>131</v>
      </c>
      <c r="O249" s="1" t="s">
        <v>124</v>
      </c>
      <c r="P249" s="6" t="s">
        <v>125</v>
      </c>
      <c r="Q249" s="6" t="s">
        <v>122</v>
      </c>
      <c r="R249" s="6" t="s">
        <v>190</v>
      </c>
      <c r="S249" s="1"/>
      <c r="T249" s="1" t="s">
        <v>127</v>
      </c>
      <c r="U249" s="1"/>
      <c r="V249" s="1"/>
      <c r="W249" s="6" t="s">
        <v>128</v>
      </c>
      <c r="X249" s="6" t="s">
        <v>121</v>
      </c>
      <c r="Y249" s="6" t="s">
        <v>128</v>
      </c>
      <c r="Z249" s="7"/>
      <c r="AA249" s="4" t="s">
        <v>138</v>
      </c>
      <c r="AB249" s="8">
        <v>1</v>
      </c>
      <c r="AC249" s="19">
        <v>132661440</v>
      </c>
      <c r="AD249" s="8">
        <v>132661440</v>
      </c>
      <c r="AE249" s="22">
        <v>148580812.80000001</v>
      </c>
      <c r="AF249" s="19">
        <v>1</v>
      </c>
      <c r="AG249" s="19">
        <v>158787264</v>
      </c>
      <c r="AH249" s="19">
        <v>158787264</v>
      </c>
      <c r="AI249" s="22">
        <v>177841735.68000001</v>
      </c>
      <c r="AJ249" s="19">
        <v>1</v>
      </c>
      <c r="AK249" s="19">
        <v>164344608</v>
      </c>
      <c r="AL249" s="19">
        <v>164344608</v>
      </c>
      <c r="AM249" s="22">
        <v>184065960.96000001</v>
      </c>
      <c r="AN249" s="19"/>
      <c r="AO249" s="19"/>
      <c r="AP249" s="19"/>
      <c r="AQ249" s="19"/>
      <c r="AR249" s="19"/>
      <c r="AS249" s="19"/>
      <c r="AT249" s="19"/>
      <c r="AU249" s="19"/>
      <c r="AV249" s="53"/>
      <c r="AW249" s="43">
        <v>0</v>
      </c>
      <c r="AX249" s="43">
        <f t="shared" si="152"/>
        <v>0</v>
      </c>
      <c r="AY249" s="6" t="s">
        <v>129</v>
      </c>
      <c r="AZ249" s="6" t="s">
        <v>132</v>
      </c>
      <c r="BA249" s="6" t="s">
        <v>132</v>
      </c>
      <c r="BB249" s="1"/>
      <c r="BC249" s="1"/>
      <c r="BD249" s="1"/>
      <c r="BE249" s="1"/>
      <c r="BF249" s="1"/>
      <c r="BG249" s="1"/>
      <c r="BH249" s="1"/>
      <c r="BI249" s="1"/>
      <c r="BJ249" s="29"/>
      <c r="BK249" s="1"/>
    </row>
    <row r="250" spans="1:64" ht="12.95" customHeight="1" x14ac:dyDescent="0.25">
      <c r="A250" s="76" t="s">
        <v>116</v>
      </c>
      <c r="B250" s="6" t="s">
        <v>157</v>
      </c>
      <c r="C250" s="179" t="s">
        <v>376</v>
      </c>
      <c r="D250" s="1"/>
      <c r="E250" s="1"/>
      <c r="F250" s="77" t="s">
        <v>117</v>
      </c>
      <c r="G250" s="78" t="s">
        <v>118</v>
      </c>
      <c r="H250" s="78" t="s">
        <v>119</v>
      </c>
      <c r="I250" s="78" t="s">
        <v>120</v>
      </c>
      <c r="J250" s="79"/>
      <c r="K250" s="79"/>
      <c r="L250" s="77">
        <v>100</v>
      </c>
      <c r="M250" s="76" t="s">
        <v>122</v>
      </c>
      <c r="N250" s="80" t="s">
        <v>131</v>
      </c>
      <c r="O250" s="79" t="s">
        <v>124</v>
      </c>
      <c r="P250" s="76" t="s">
        <v>125</v>
      </c>
      <c r="Q250" s="76" t="s">
        <v>122</v>
      </c>
      <c r="R250" s="76" t="s">
        <v>190</v>
      </c>
      <c r="S250" s="1"/>
      <c r="T250" s="1" t="s">
        <v>127</v>
      </c>
      <c r="U250" s="79"/>
      <c r="V250" s="79"/>
      <c r="W250" s="81" t="s">
        <v>128</v>
      </c>
      <c r="X250" s="81" t="s">
        <v>121</v>
      </c>
      <c r="Y250" s="81" t="s">
        <v>128</v>
      </c>
      <c r="Z250" s="1"/>
      <c r="AA250" s="82" t="s">
        <v>138</v>
      </c>
      <c r="AB250" s="1">
        <v>1</v>
      </c>
      <c r="AC250" s="1">
        <v>132661440</v>
      </c>
      <c r="AD250" s="22">
        <v>132661440</v>
      </c>
      <c r="AE250" s="22">
        <f>AD250*1.12</f>
        <v>148580812.80000001</v>
      </c>
      <c r="AF250" s="1">
        <v>1</v>
      </c>
      <c r="AG250" s="1">
        <v>138674304</v>
      </c>
      <c r="AH250" s="83">
        <v>138674304</v>
      </c>
      <c r="AI250" s="83">
        <f>AH250*1.12</f>
        <v>155315220.48000002</v>
      </c>
      <c r="AJ250" s="1">
        <v>1</v>
      </c>
      <c r="AK250" s="1">
        <v>144231648</v>
      </c>
      <c r="AL250" s="83">
        <v>144231648</v>
      </c>
      <c r="AM250" s="83">
        <f>AL250*1.12</f>
        <v>161539445.76000002</v>
      </c>
      <c r="AN250" s="1"/>
      <c r="AO250" s="1"/>
      <c r="AP250" s="83"/>
      <c r="AQ250" s="83"/>
      <c r="AR250" s="1"/>
      <c r="AS250" s="83"/>
      <c r="AT250" s="83"/>
      <c r="AU250" s="84"/>
      <c r="AV250" s="85"/>
      <c r="AW250" s="43">
        <v>0</v>
      </c>
      <c r="AX250" s="43">
        <f t="shared" ref="AX250:AX251" si="189">AW250*1.12</f>
        <v>0</v>
      </c>
      <c r="AY250" s="6" t="s">
        <v>129</v>
      </c>
      <c r="AZ250" s="1" t="s">
        <v>132</v>
      </c>
      <c r="BA250" s="1" t="s">
        <v>132</v>
      </c>
      <c r="BB250" s="1"/>
      <c r="BC250" s="1"/>
      <c r="BD250" s="1"/>
      <c r="BE250" s="1"/>
      <c r="BF250" s="1"/>
      <c r="BG250" s="86"/>
      <c r="BH250" s="1"/>
      <c r="BI250" s="1"/>
      <c r="BJ250" s="29"/>
      <c r="BK250" s="1" t="s">
        <v>375</v>
      </c>
    </row>
    <row r="251" spans="1:64" s="16" customFormat="1" ht="12.95" customHeight="1" x14ac:dyDescent="0.25">
      <c r="A251" s="6" t="s">
        <v>133</v>
      </c>
      <c r="B251" s="6" t="s">
        <v>152</v>
      </c>
      <c r="C251" s="179" t="s">
        <v>236</v>
      </c>
      <c r="D251" s="1"/>
      <c r="E251" s="1"/>
      <c r="F251" s="12" t="s">
        <v>134</v>
      </c>
      <c r="G251" s="12" t="s">
        <v>135</v>
      </c>
      <c r="H251" s="12" t="s">
        <v>136</v>
      </c>
      <c r="I251" s="6" t="s">
        <v>120</v>
      </c>
      <c r="J251" s="1"/>
      <c r="K251" s="1"/>
      <c r="L251" s="6">
        <v>100</v>
      </c>
      <c r="M251" s="6">
        <v>230000000</v>
      </c>
      <c r="N251" s="6" t="s">
        <v>137</v>
      </c>
      <c r="O251" s="6" t="s">
        <v>126</v>
      </c>
      <c r="P251" s="12" t="s">
        <v>125</v>
      </c>
      <c r="Q251" s="12">
        <v>230000000</v>
      </c>
      <c r="R251" s="2" t="s">
        <v>189</v>
      </c>
      <c r="S251" s="1"/>
      <c r="T251" s="1" t="s">
        <v>127</v>
      </c>
      <c r="U251" s="1"/>
      <c r="V251" s="1"/>
      <c r="W251" s="17"/>
      <c r="X251" s="18">
        <v>100</v>
      </c>
      <c r="Y251" s="17"/>
      <c r="Z251" s="1"/>
      <c r="AA251" s="4" t="s">
        <v>138</v>
      </c>
      <c r="AB251" s="19"/>
      <c r="AC251" s="19"/>
      <c r="AD251" s="8">
        <v>51768204</v>
      </c>
      <c r="AE251" s="19">
        <f>AD251*1.12</f>
        <v>57980388.480000004</v>
      </c>
      <c r="AF251" s="19"/>
      <c r="AG251" s="19"/>
      <c r="AH251" s="8">
        <v>51768204</v>
      </c>
      <c r="AI251" s="19">
        <f>AH251*1.12</f>
        <v>57980388.480000004</v>
      </c>
      <c r="AJ251" s="19"/>
      <c r="AK251" s="19"/>
      <c r="AL251" s="8">
        <v>51768204</v>
      </c>
      <c r="AM251" s="19">
        <f>AL251*1.12</f>
        <v>57980388.480000004</v>
      </c>
      <c r="AN251" s="19"/>
      <c r="AO251" s="19"/>
      <c r="AP251" s="19"/>
      <c r="AQ251" s="19"/>
      <c r="AR251" s="19"/>
      <c r="AS251" s="19"/>
      <c r="AT251" s="19"/>
      <c r="AU251" s="19"/>
      <c r="AV251" s="19"/>
      <c r="AW251" s="43">
        <v>0</v>
      </c>
      <c r="AX251" s="43">
        <f t="shared" si="189"/>
        <v>0</v>
      </c>
      <c r="AY251" s="12" t="s">
        <v>129</v>
      </c>
      <c r="AZ251" s="12" t="s">
        <v>139</v>
      </c>
      <c r="BA251" s="6" t="s">
        <v>136</v>
      </c>
      <c r="BB251" s="1"/>
      <c r="BC251" s="1"/>
      <c r="BD251" s="1"/>
      <c r="BE251" s="1"/>
      <c r="BF251" s="1"/>
      <c r="BG251" s="4"/>
      <c r="BH251" s="4"/>
      <c r="BI251" s="4"/>
      <c r="BJ251" s="33"/>
      <c r="BK251" s="15"/>
      <c r="BL251" s="170"/>
    </row>
    <row r="252" spans="1:64" s="16" customFormat="1" ht="12.95" customHeight="1" x14ac:dyDescent="0.25">
      <c r="A252" s="6" t="s">
        <v>133</v>
      </c>
      <c r="B252" s="6" t="s">
        <v>152</v>
      </c>
      <c r="C252" s="180" t="s">
        <v>544</v>
      </c>
      <c r="D252" s="1"/>
      <c r="E252" s="1"/>
      <c r="F252" s="12" t="s">
        <v>134</v>
      </c>
      <c r="G252" s="12" t="s">
        <v>135</v>
      </c>
      <c r="H252" s="12" t="s">
        <v>136</v>
      </c>
      <c r="I252" s="6" t="s">
        <v>120</v>
      </c>
      <c r="J252" s="1"/>
      <c r="K252" s="1"/>
      <c r="L252" s="6">
        <v>100</v>
      </c>
      <c r="M252" s="6">
        <v>230000000</v>
      </c>
      <c r="N252" s="6" t="s">
        <v>137</v>
      </c>
      <c r="O252" s="1" t="s">
        <v>166</v>
      </c>
      <c r="P252" s="12" t="s">
        <v>125</v>
      </c>
      <c r="Q252" s="12">
        <v>230000000</v>
      </c>
      <c r="R252" s="2" t="s">
        <v>382</v>
      </c>
      <c r="S252" s="1"/>
      <c r="T252" s="1" t="s">
        <v>127</v>
      </c>
      <c r="U252" s="1"/>
      <c r="V252" s="1"/>
      <c r="W252" s="17"/>
      <c r="X252" s="18">
        <v>100</v>
      </c>
      <c r="Y252" s="17"/>
      <c r="Z252" s="1"/>
      <c r="AA252" s="4" t="s">
        <v>138</v>
      </c>
      <c r="AB252" s="19"/>
      <c r="AC252" s="19"/>
      <c r="AD252" s="8">
        <v>51768204</v>
      </c>
      <c r="AE252" s="19">
        <f t="shared" ref="AE252:AE253" si="190">AD252*1.12</f>
        <v>57980388.480000004</v>
      </c>
      <c r="AF252" s="19"/>
      <c r="AG252" s="19"/>
      <c r="AH252" s="8">
        <v>51768204</v>
      </c>
      <c r="AI252" s="19">
        <f t="shared" ref="AI252:AI253" si="191">AH252*1.12</f>
        <v>57980388.480000004</v>
      </c>
      <c r="AJ252" s="19"/>
      <c r="AK252" s="19"/>
      <c r="AL252" s="8">
        <v>51768204</v>
      </c>
      <c r="AM252" s="19">
        <f t="shared" ref="AM252:AM253" si="192">AL252*1.12</f>
        <v>57980388.480000004</v>
      </c>
      <c r="AN252" s="19"/>
      <c r="AO252" s="19"/>
      <c r="AP252" s="19"/>
      <c r="AQ252" s="19"/>
      <c r="AR252" s="19"/>
      <c r="AS252" s="19"/>
      <c r="AT252" s="19"/>
      <c r="AU252" s="19"/>
      <c r="AV252" s="19"/>
      <c r="AW252" s="43">
        <v>0</v>
      </c>
      <c r="AX252" s="43">
        <f t="shared" si="152"/>
        <v>0</v>
      </c>
      <c r="AY252" s="12" t="s">
        <v>129</v>
      </c>
      <c r="AZ252" s="12" t="s">
        <v>139</v>
      </c>
      <c r="BA252" s="6" t="s">
        <v>136</v>
      </c>
      <c r="BB252" s="1"/>
      <c r="BC252" s="1"/>
      <c r="BD252" s="1"/>
      <c r="BE252" s="1"/>
      <c r="BF252" s="1"/>
      <c r="BG252" s="4"/>
      <c r="BH252" s="4"/>
      <c r="BI252" s="4"/>
      <c r="BJ252" s="33"/>
      <c r="BK252" s="15">
        <v>14</v>
      </c>
      <c r="BL252" s="170"/>
    </row>
    <row r="253" spans="1:64" s="16" customFormat="1" ht="12.95" customHeight="1" x14ac:dyDescent="0.25">
      <c r="A253" s="6" t="s">
        <v>133</v>
      </c>
      <c r="B253" s="6" t="s">
        <v>152</v>
      </c>
      <c r="C253" s="183" t="s">
        <v>642</v>
      </c>
      <c r="D253" s="1"/>
      <c r="E253" s="1"/>
      <c r="F253" s="12" t="s">
        <v>134</v>
      </c>
      <c r="G253" s="12" t="s">
        <v>135</v>
      </c>
      <c r="H253" s="12" t="s">
        <v>136</v>
      </c>
      <c r="I253" s="154" t="s">
        <v>143</v>
      </c>
      <c r="J253" s="155" t="s">
        <v>149</v>
      </c>
      <c r="K253" s="1"/>
      <c r="L253" s="6">
        <v>100</v>
      </c>
      <c r="M253" s="6">
        <v>230000000</v>
      </c>
      <c r="N253" s="6" t="s">
        <v>137</v>
      </c>
      <c r="O253" s="156" t="s">
        <v>144</v>
      </c>
      <c r="P253" s="157" t="s">
        <v>125</v>
      </c>
      <c r="Q253" s="157">
        <v>230000000</v>
      </c>
      <c r="R253" s="158" t="s">
        <v>382</v>
      </c>
      <c r="S253" s="155"/>
      <c r="T253" s="155" t="s">
        <v>127</v>
      </c>
      <c r="U253" s="155"/>
      <c r="V253" s="155"/>
      <c r="W253" s="159"/>
      <c r="X253" s="160">
        <v>100</v>
      </c>
      <c r="Y253" s="159"/>
      <c r="Z253" s="155"/>
      <c r="AA253" s="161" t="s">
        <v>138</v>
      </c>
      <c r="AB253" s="162"/>
      <c r="AC253" s="162"/>
      <c r="AD253" s="163">
        <v>51768204</v>
      </c>
      <c r="AE253" s="162">
        <f t="shared" si="190"/>
        <v>57980388.480000004</v>
      </c>
      <c r="AF253" s="162"/>
      <c r="AG253" s="162"/>
      <c r="AH253" s="163">
        <v>51768204</v>
      </c>
      <c r="AI253" s="162">
        <f t="shared" si="191"/>
        <v>57980388.480000004</v>
      </c>
      <c r="AJ253" s="162"/>
      <c r="AK253" s="162"/>
      <c r="AL253" s="163">
        <v>51768204</v>
      </c>
      <c r="AM253" s="162">
        <f t="shared" si="192"/>
        <v>57980388.480000004</v>
      </c>
      <c r="AN253" s="162"/>
      <c r="AO253" s="162"/>
      <c r="AP253" s="162"/>
      <c r="AQ253" s="162"/>
      <c r="AR253" s="162"/>
      <c r="AS253" s="162"/>
      <c r="AT253" s="162"/>
      <c r="AU253" s="162"/>
      <c r="AV253" s="162"/>
      <c r="AW253" s="164">
        <f t="shared" ref="AW253:AW262" si="193">AD253+AH253+AL253+AP253+AT253</f>
        <v>155304612</v>
      </c>
      <c r="AX253" s="164">
        <f t="shared" si="152"/>
        <v>173941165.44000003</v>
      </c>
      <c r="AY253" s="157" t="s">
        <v>129</v>
      </c>
      <c r="AZ253" s="157" t="s">
        <v>139</v>
      </c>
      <c r="BA253" s="154" t="s">
        <v>136</v>
      </c>
      <c r="BB253" s="155"/>
      <c r="BC253" s="155"/>
      <c r="BD253" s="155"/>
      <c r="BE253" s="155"/>
      <c r="BF253" s="155"/>
      <c r="BG253" s="161"/>
      <c r="BH253" s="161"/>
      <c r="BI253" s="161"/>
      <c r="BJ253" s="33"/>
      <c r="BK253" s="15" t="s">
        <v>644</v>
      </c>
      <c r="BL253" s="170"/>
    </row>
    <row r="254" spans="1:64" s="16" customFormat="1" ht="12.95" customHeight="1" x14ac:dyDescent="0.25">
      <c r="A254" s="6" t="s">
        <v>151</v>
      </c>
      <c r="B254" s="6" t="s">
        <v>152</v>
      </c>
      <c r="C254" s="179" t="s">
        <v>243</v>
      </c>
      <c r="D254" s="1"/>
      <c r="E254" s="1"/>
      <c r="F254" s="4" t="s">
        <v>158</v>
      </c>
      <c r="G254" s="4" t="s">
        <v>159</v>
      </c>
      <c r="H254" s="33" t="s">
        <v>159</v>
      </c>
      <c r="I254" s="4" t="s">
        <v>120</v>
      </c>
      <c r="J254" s="15"/>
      <c r="K254" s="15"/>
      <c r="L254" s="4">
        <v>45</v>
      </c>
      <c r="M254" s="4">
        <v>230000000</v>
      </c>
      <c r="N254" s="2" t="s">
        <v>123</v>
      </c>
      <c r="O254" s="6" t="s">
        <v>126</v>
      </c>
      <c r="P254" s="1" t="s">
        <v>125</v>
      </c>
      <c r="Q254" s="4">
        <v>230000000</v>
      </c>
      <c r="R254" s="2" t="s">
        <v>187</v>
      </c>
      <c r="S254" s="15"/>
      <c r="T254" s="6" t="s">
        <v>127</v>
      </c>
      <c r="U254" s="29"/>
      <c r="V254" s="15"/>
      <c r="W254" s="17">
        <v>0</v>
      </c>
      <c r="X254" s="17">
        <v>90</v>
      </c>
      <c r="Y254" s="17">
        <v>10</v>
      </c>
      <c r="Z254" s="15"/>
      <c r="AA254" s="4" t="s">
        <v>138</v>
      </c>
      <c r="AB254" s="15"/>
      <c r="AC254" s="15"/>
      <c r="AD254" s="8">
        <v>10831695</v>
      </c>
      <c r="AE254" s="8">
        <v>12131498.4</v>
      </c>
      <c r="AF254" s="8">
        <v>0</v>
      </c>
      <c r="AG254" s="8">
        <v>0</v>
      </c>
      <c r="AH254" s="8">
        <v>11264962.800000001</v>
      </c>
      <c r="AI254" s="8">
        <v>12616758.335999999</v>
      </c>
      <c r="AJ254" s="8">
        <v>0</v>
      </c>
      <c r="AK254" s="8">
        <v>0</v>
      </c>
      <c r="AL254" s="8">
        <v>11715561.312000001</v>
      </c>
      <c r="AM254" s="8">
        <v>13121428.669439999</v>
      </c>
      <c r="AN254" s="15"/>
      <c r="AO254" s="15"/>
      <c r="AP254" s="8"/>
      <c r="AQ254" s="34"/>
      <c r="AR254" s="8"/>
      <c r="AS254" s="8"/>
      <c r="AT254" s="8"/>
      <c r="AU254" s="8"/>
      <c r="AV254" s="53"/>
      <c r="AW254" s="43">
        <f t="shared" si="193"/>
        <v>33812219.112000003</v>
      </c>
      <c r="AX254" s="43">
        <f t="shared" si="152"/>
        <v>37869685.40544001</v>
      </c>
      <c r="AY254" s="12" t="s">
        <v>129</v>
      </c>
      <c r="AZ254" s="35" t="s">
        <v>160</v>
      </c>
      <c r="BA254" s="35" t="s">
        <v>161</v>
      </c>
      <c r="BB254" s="15"/>
      <c r="BC254" s="15"/>
      <c r="BD254" s="15"/>
      <c r="BE254" s="15"/>
      <c r="BF254" s="15"/>
      <c r="BG254" s="15"/>
      <c r="BH254" s="15"/>
      <c r="BI254" s="15"/>
      <c r="BJ254" s="28"/>
      <c r="BK254" s="15"/>
      <c r="BL254" s="170"/>
    </row>
    <row r="255" spans="1:64" s="16" customFormat="1" ht="12.95" customHeight="1" x14ac:dyDescent="0.25">
      <c r="A255" s="1" t="s">
        <v>162</v>
      </c>
      <c r="B255" s="6" t="s">
        <v>152</v>
      </c>
      <c r="C255" s="179" t="s">
        <v>368</v>
      </c>
      <c r="D255" s="1"/>
      <c r="E255" s="1"/>
      <c r="F255" s="2" t="s">
        <v>163</v>
      </c>
      <c r="G255" s="3" t="s">
        <v>164</v>
      </c>
      <c r="H255" s="3" t="s">
        <v>164</v>
      </c>
      <c r="I255" s="4" t="s">
        <v>120</v>
      </c>
      <c r="J255" s="1"/>
      <c r="K255" s="1"/>
      <c r="L255" s="2">
        <v>50</v>
      </c>
      <c r="M255" s="5">
        <v>230000000</v>
      </c>
      <c r="N255" s="2" t="s">
        <v>165</v>
      </c>
      <c r="O255" s="1" t="s">
        <v>166</v>
      </c>
      <c r="P255" s="1" t="s">
        <v>125</v>
      </c>
      <c r="Q255" s="9">
        <v>230000000</v>
      </c>
      <c r="R255" s="2" t="s">
        <v>189</v>
      </c>
      <c r="S255" s="1"/>
      <c r="T255" s="2" t="s">
        <v>167</v>
      </c>
      <c r="U255" s="1"/>
      <c r="V255" s="2"/>
      <c r="W255" s="17">
        <v>0</v>
      </c>
      <c r="X255" s="17">
        <v>90</v>
      </c>
      <c r="Y255" s="17">
        <v>10</v>
      </c>
      <c r="Z255" s="1"/>
      <c r="AA255" s="4" t="s">
        <v>138</v>
      </c>
      <c r="AB255" s="19"/>
      <c r="AC255" s="19"/>
      <c r="AD255" s="8">
        <v>488037500</v>
      </c>
      <c r="AE255" s="19">
        <f>AD255*1.12</f>
        <v>546602000</v>
      </c>
      <c r="AF255" s="19"/>
      <c r="AG255" s="19"/>
      <c r="AH255" s="19">
        <v>1265475000</v>
      </c>
      <c r="AI255" s="19">
        <f>AH255*1.12</f>
        <v>1417332000.0000002</v>
      </c>
      <c r="AJ255" s="19"/>
      <c r="AK255" s="19"/>
      <c r="AL255" s="19">
        <v>1265475000</v>
      </c>
      <c r="AM255" s="19">
        <f>AL255*1.12</f>
        <v>1417332000.0000002</v>
      </c>
      <c r="AN255" s="19"/>
      <c r="AO255" s="19"/>
      <c r="AP255" s="19">
        <v>1265475000</v>
      </c>
      <c r="AQ255" s="19">
        <f>AP255*1.12</f>
        <v>1417332000.0000002</v>
      </c>
      <c r="AR255" s="19"/>
      <c r="AS255" s="19"/>
      <c r="AT255" s="19">
        <v>1265475000</v>
      </c>
      <c r="AU255" s="19">
        <f>AT255*1.12</f>
        <v>1417332000.0000002</v>
      </c>
      <c r="AV255" s="19"/>
      <c r="AW255" s="43">
        <v>0</v>
      </c>
      <c r="AX255" s="43">
        <f t="shared" ref="AX255" si="194">AW255*1.12</f>
        <v>0</v>
      </c>
      <c r="AY255" s="6" t="s">
        <v>129</v>
      </c>
      <c r="AZ255" s="2" t="s">
        <v>168</v>
      </c>
      <c r="BA255" s="2" t="s">
        <v>168</v>
      </c>
      <c r="BB255" s="1"/>
      <c r="BC255" s="1"/>
      <c r="BD255" s="1"/>
      <c r="BE255" s="1"/>
      <c r="BF255" s="1"/>
      <c r="BG255" s="4"/>
      <c r="BH255" s="4"/>
      <c r="BI255" s="4"/>
      <c r="BJ255" s="33"/>
      <c r="BK255" s="15"/>
      <c r="BL255" s="170"/>
    </row>
    <row r="256" spans="1:64" s="16" customFormat="1" ht="12.95" customHeight="1" x14ac:dyDescent="0.25">
      <c r="A256" s="1" t="s">
        <v>162</v>
      </c>
      <c r="B256" s="6" t="s">
        <v>152</v>
      </c>
      <c r="C256" s="180" t="s">
        <v>538</v>
      </c>
      <c r="D256" s="1"/>
      <c r="E256" s="1"/>
      <c r="F256" s="2" t="s">
        <v>163</v>
      </c>
      <c r="G256" s="3" t="s">
        <v>164</v>
      </c>
      <c r="H256" s="3" t="s">
        <v>164</v>
      </c>
      <c r="I256" s="4" t="s">
        <v>120</v>
      </c>
      <c r="J256" s="1"/>
      <c r="K256" s="1"/>
      <c r="L256" s="2">
        <v>50</v>
      </c>
      <c r="M256" s="5">
        <v>230000000</v>
      </c>
      <c r="N256" s="2" t="s">
        <v>165</v>
      </c>
      <c r="O256" s="1" t="s">
        <v>144</v>
      </c>
      <c r="P256" s="1" t="s">
        <v>125</v>
      </c>
      <c r="Q256" s="9">
        <v>230000000</v>
      </c>
      <c r="R256" s="2" t="s">
        <v>382</v>
      </c>
      <c r="S256" s="1"/>
      <c r="T256" s="2" t="s">
        <v>167</v>
      </c>
      <c r="U256" s="1"/>
      <c r="V256" s="2"/>
      <c r="W256" s="17">
        <v>0</v>
      </c>
      <c r="X256" s="17">
        <v>90</v>
      </c>
      <c r="Y256" s="17">
        <v>10</v>
      </c>
      <c r="Z256" s="1"/>
      <c r="AA256" s="4" t="s">
        <v>138</v>
      </c>
      <c r="AB256" s="19"/>
      <c r="AC256" s="19"/>
      <c r="AD256" s="8">
        <v>488037500</v>
      </c>
      <c r="AE256" s="19">
        <f>AD256*1.12</f>
        <v>546602000</v>
      </c>
      <c r="AF256" s="19"/>
      <c r="AG256" s="19"/>
      <c r="AH256" s="19">
        <v>1265475000</v>
      </c>
      <c r="AI256" s="19">
        <f>AH256*1.12</f>
        <v>1417332000.0000002</v>
      </c>
      <c r="AJ256" s="19"/>
      <c r="AK256" s="19"/>
      <c r="AL256" s="19">
        <v>1265475000</v>
      </c>
      <c r="AM256" s="19">
        <f>AL256*1.12</f>
        <v>1417332000.0000002</v>
      </c>
      <c r="AN256" s="19"/>
      <c r="AO256" s="19"/>
      <c r="AP256" s="19">
        <v>1265475000</v>
      </c>
      <c r="AQ256" s="19">
        <f>AP256*1.12</f>
        <v>1417332000.0000002</v>
      </c>
      <c r="AR256" s="19"/>
      <c r="AS256" s="19"/>
      <c r="AT256" s="19">
        <v>1265475000</v>
      </c>
      <c r="AU256" s="19">
        <f>AT256*1.12</f>
        <v>1417332000.0000002</v>
      </c>
      <c r="AV256" s="19"/>
      <c r="AW256" s="43">
        <v>0</v>
      </c>
      <c r="AX256" s="43">
        <f t="shared" ref="AX256" si="195">AW256*1.12</f>
        <v>0</v>
      </c>
      <c r="AY256" s="6" t="s">
        <v>129</v>
      </c>
      <c r="AZ256" s="2" t="s">
        <v>168</v>
      </c>
      <c r="BA256" s="2" t="s">
        <v>168</v>
      </c>
      <c r="BB256" s="1"/>
      <c r="BC256" s="1"/>
      <c r="BD256" s="1"/>
      <c r="BE256" s="1"/>
      <c r="BF256" s="1"/>
      <c r="BG256" s="4"/>
      <c r="BH256" s="4"/>
      <c r="BI256" s="4"/>
      <c r="BJ256" s="33"/>
      <c r="BK256" s="15">
        <v>14</v>
      </c>
      <c r="BL256" s="170"/>
    </row>
    <row r="257" spans="1:64" s="193" customFormat="1" ht="12.95" customHeight="1" x14ac:dyDescent="0.25">
      <c r="A257" s="1" t="s">
        <v>162</v>
      </c>
      <c r="B257" s="1" t="s">
        <v>152</v>
      </c>
      <c r="C257" s="4" t="s">
        <v>739</v>
      </c>
      <c r="D257" s="1"/>
      <c r="E257" s="1"/>
      <c r="F257" s="2" t="s">
        <v>163</v>
      </c>
      <c r="G257" s="3" t="s">
        <v>164</v>
      </c>
      <c r="H257" s="3" t="s">
        <v>164</v>
      </c>
      <c r="I257" s="4" t="s">
        <v>120</v>
      </c>
      <c r="J257" s="1"/>
      <c r="K257" s="1"/>
      <c r="L257" s="2">
        <v>50</v>
      </c>
      <c r="M257" s="5">
        <v>230000000</v>
      </c>
      <c r="N257" s="5" t="s">
        <v>224</v>
      </c>
      <c r="O257" s="1" t="s">
        <v>398</v>
      </c>
      <c r="P257" s="1" t="s">
        <v>125</v>
      </c>
      <c r="Q257" s="9">
        <v>230000000</v>
      </c>
      <c r="R257" s="2" t="s">
        <v>382</v>
      </c>
      <c r="S257" s="1"/>
      <c r="T257" s="2" t="s">
        <v>167</v>
      </c>
      <c r="U257" s="1"/>
      <c r="V257" s="2"/>
      <c r="W257" s="17">
        <v>0</v>
      </c>
      <c r="X257" s="17">
        <v>90</v>
      </c>
      <c r="Y257" s="17">
        <v>10</v>
      </c>
      <c r="Z257" s="1"/>
      <c r="AA257" s="4" t="s">
        <v>138</v>
      </c>
      <c r="AB257" s="74"/>
      <c r="AC257" s="74"/>
      <c r="AD257" s="74">
        <v>488037500</v>
      </c>
      <c r="AE257" s="74">
        <f>AD257*1.12</f>
        <v>546602000</v>
      </c>
      <c r="AF257" s="74"/>
      <c r="AG257" s="74"/>
      <c r="AH257" s="74">
        <v>1265475000</v>
      </c>
      <c r="AI257" s="74">
        <f>AH257*1.12</f>
        <v>1417332000.0000002</v>
      </c>
      <c r="AJ257" s="74"/>
      <c r="AK257" s="74"/>
      <c r="AL257" s="74">
        <v>1265475000</v>
      </c>
      <c r="AM257" s="74">
        <f>AL257*1.12</f>
        <v>1417332000.0000002</v>
      </c>
      <c r="AN257" s="74"/>
      <c r="AO257" s="74"/>
      <c r="AP257" s="74">
        <v>1265475000</v>
      </c>
      <c r="AQ257" s="74">
        <f>AP257*1.12</f>
        <v>1417332000.0000002</v>
      </c>
      <c r="AR257" s="74"/>
      <c r="AS257" s="74"/>
      <c r="AT257" s="74">
        <v>1265475000</v>
      </c>
      <c r="AU257" s="74">
        <f>AT257*1.12</f>
        <v>1417332000.0000002</v>
      </c>
      <c r="AV257" s="74"/>
      <c r="AW257" s="44">
        <f t="shared" si="193"/>
        <v>5549937500</v>
      </c>
      <c r="AX257" s="44">
        <f t="shared" si="152"/>
        <v>6215930000.000001</v>
      </c>
      <c r="AY257" s="1" t="s">
        <v>129</v>
      </c>
      <c r="AZ257" s="2" t="s">
        <v>168</v>
      </c>
      <c r="BA257" s="2" t="s">
        <v>168</v>
      </c>
      <c r="BB257" s="1"/>
      <c r="BC257" s="1"/>
      <c r="BD257" s="1"/>
      <c r="BE257" s="1"/>
      <c r="BF257" s="1"/>
      <c r="BG257" s="4"/>
      <c r="BH257" s="4"/>
      <c r="BI257" s="4"/>
      <c r="BJ257" s="33"/>
      <c r="BK257" s="4">
        <v>14</v>
      </c>
      <c r="BL257" s="192" t="s">
        <v>740</v>
      </c>
    </row>
    <row r="258" spans="1:64" ht="12.95" customHeight="1" x14ac:dyDescent="0.25">
      <c r="A258" s="76" t="s">
        <v>169</v>
      </c>
      <c r="B258" s="6" t="s">
        <v>157</v>
      </c>
      <c r="C258" s="179" t="s">
        <v>308</v>
      </c>
      <c r="D258" s="1"/>
      <c r="E258" s="1"/>
      <c r="F258" s="77" t="s">
        <v>170</v>
      </c>
      <c r="G258" s="78" t="s">
        <v>171</v>
      </c>
      <c r="H258" s="78" t="s">
        <v>171</v>
      </c>
      <c r="I258" s="78" t="s">
        <v>172</v>
      </c>
      <c r="J258" s="79" t="s">
        <v>173</v>
      </c>
      <c r="K258" s="79"/>
      <c r="L258" s="77">
        <v>100</v>
      </c>
      <c r="M258" s="76">
        <v>230000000</v>
      </c>
      <c r="N258" s="80" t="s">
        <v>165</v>
      </c>
      <c r="O258" s="79" t="s">
        <v>124</v>
      </c>
      <c r="P258" s="76" t="s">
        <v>125</v>
      </c>
      <c r="Q258" s="76">
        <v>230000000</v>
      </c>
      <c r="R258" s="76" t="s">
        <v>174</v>
      </c>
      <c r="S258" s="1"/>
      <c r="T258" s="1"/>
      <c r="U258" s="79" t="s">
        <v>126</v>
      </c>
      <c r="V258" s="79" t="s">
        <v>127</v>
      </c>
      <c r="W258" s="81">
        <v>0</v>
      </c>
      <c r="X258" s="81">
        <v>100</v>
      </c>
      <c r="Y258" s="81">
        <v>0</v>
      </c>
      <c r="Z258" s="1"/>
      <c r="AA258" s="82" t="s">
        <v>138</v>
      </c>
      <c r="AB258" s="1"/>
      <c r="AC258" s="1"/>
      <c r="AD258" s="22">
        <v>43528810</v>
      </c>
      <c r="AE258" s="22">
        <v>48752267.200000003</v>
      </c>
      <c r="AF258" s="1"/>
      <c r="AG258" s="1"/>
      <c r="AH258" s="83">
        <v>45000000</v>
      </c>
      <c r="AI258" s="83">
        <v>50400000.000000007</v>
      </c>
      <c r="AJ258" s="1"/>
      <c r="AK258" s="1"/>
      <c r="AL258" s="83">
        <v>45000000</v>
      </c>
      <c r="AM258" s="83">
        <v>50400000.000000007</v>
      </c>
      <c r="AN258" s="1"/>
      <c r="AO258" s="1"/>
      <c r="AP258" s="83"/>
      <c r="AQ258" s="83"/>
      <c r="AR258" s="1"/>
      <c r="AS258" s="83"/>
      <c r="AT258" s="83"/>
      <c r="AU258" s="84"/>
      <c r="AV258" s="85"/>
      <c r="AW258" s="43">
        <v>0</v>
      </c>
      <c r="AX258" s="43">
        <f t="shared" si="152"/>
        <v>0</v>
      </c>
      <c r="AY258" s="6" t="s">
        <v>129</v>
      </c>
      <c r="AZ258" s="1" t="s">
        <v>175</v>
      </c>
      <c r="BA258" s="1" t="s">
        <v>176</v>
      </c>
      <c r="BB258" s="1"/>
      <c r="BC258" s="1"/>
      <c r="BD258" s="1"/>
      <c r="BE258" s="1"/>
      <c r="BF258" s="1"/>
      <c r="BG258" s="86"/>
      <c r="BH258" s="1"/>
      <c r="BI258" s="1"/>
      <c r="BJ258" s="29"/>
      <c r="BK258" s="1" t="s">
        <v>375</v>
      </c>
    </row>
    <row r="259" spans="1:64" ht="12.95" customHeight="1" x14ac:dyDescent="0.25">
      <c r="A259" s="76" t="s">
        <v>177</v>
      </c>
      <c r="B259" s="6" t="s">
        <v>152</v>
      </c>
      <c r="C259" s="179" t="s">
        <v>369</v>
      </c>
      <c r="D259" s="1"/>
      <c r="E259" s="1"/>
      <c r="F259" s="77" t="s">
        <v>178</v>
      </c>
      <c r="G259" s="78" t="s">
        <v>179</v>
      </c>
      <c r="H259" s="78" t="s">
        <v>180</v>
      </c>
      <c r="I259" s="78" t="s">
        <v>120</v>
      </c>
      <c r="J259" s="79"/>
      <c r="K259" s="79"/>
      <c r="L259" s="77">
        <v>100</v>
      </c>
      <c r="M259" s="76">
        <v>230000000</v>
      </c>
      <c r="N259" s="80" t="s">
        <v>123</v>
      </c>
      <c r="O259" s="79" t="s">
        <v>124</v>
      </c>
      <c r="P259" s="76" t="s">
        <v>125</v>
      </c>
      <c r="Q259" s="76">
        <v>230000000</v>
      </c>
      <c r="R259" s="76" t="s">
        <v>174</v>
      </c>
      <c r="S259" s="1"/>
      <c r="T259" s="1" t="s">
        <v>167</v>
      </c>
      <c r="U259" s="79"/>
      <c r="V259" s="79"/>
      <c r="W259" s="81">
        <v>0</v>
      </c>
      <c r="X259" s="81">
        <v>100</v>
      </c>
      <c r="Y259" s="81">
        <v>0</v>
      </c>
      <c r="Z259" s="1"/>
      <c r="AA259" s="82" t="s">
        <v>181</v>
      </c>
      <c r="AB259" s="1"/>
      <c r="AC259" s="1"/>
      <c r="AD259" s="22">
        <f>9143.46*1000</f>
        <v>9143460</v>
      </c>
      <c r="AE259" s="22">
        <f>AD259*1.12</f>
        <v>10240675.200000001</v>
      </c>
      <c r="AF259" s="1"/>
      <c r="AG259" s="1"/>
      <c r="AH259" s="83">
        <f>9143.46*1000</f>
        <v>9143460</v>
      </c>
      <c r="AI259" s="83">
        <f>AH259*1.12</f>
        <v>10240675.200000001</v>
      </c>
      <c r="AJ259" s="1"/>
      <c r="AK259" s="1"/>
      <c r="AL259" s="83">
        <f>9143.46*1000</f>
        <v>9143460</v>
      </c>
      <c r="AM259" s="83">
        <f>AL259*1.12</f>
        <v>10240675.200000001</v>
      </c>
      <c r="AN259" s="1"/>
      <c r="AO259" s="1"/>
      <c r="AP259" s="83">
        <f>9143.46*1000</f>
        <v>9143460</v>
      </c>
      <c r="AQ259" s="83">
        <f>AP259*1.12</f>
        <v>10240675.200000001</v>
      </c>
      <c r="AR259" s="1"/>
      <c r="AS259" s="83"/>
      <c r="AT259" s="83">
        <f>9143.46*1000</f>
        <v>9143460</v>
      </c>
      <c r="AU259" s="84">
        <f>AT259*1.12</f>
        <v>10240675.200000001</v>
      </c>
      <c r="AV259" s="85"/>
      <c r="AW259" s="43">
        <v>0</v>
      </c>
      <c r="AX259" s="43">
        <f t="shared" ref="AX259" si="196">AW259*1.12</f>
        <v>0</v>
      </c>
      <c r="AY259" s="6" t="s">
        <v>129</v>
      </c>
      <c r="AZ259" s="1" t="s">
        <v>182</v>
      </c>
      <c r="BA259" s="1" t="s">
        <v>183</v>
      </c>
      <c r="BB259" s="1"/>
      <c r="BC259" s="1"/>
      <c r="BD259" s="1"/>
      <c r="BE259" s="1"/>
      <c r="BF259" s="1"/>
      <c r="BG259" s="86"/>
      <c r="BH259" s="1"/>
      <c r="BI259" s="1"/>
      <c r="BJ259" s="29"/>
      <c r="BK259" s="1" t="s">
        <v>375</v>
      </c>
    </row>
    <row r="260" spans="1:64" s="32" customFormat="1" ht="12.95" customHeight="1" x14ac:dyDescent="0.25">
      <c r="A260" s="48" t="s">
        <v>361</v>
      </c>
      <c r="B260" s="48"/>
      <c r="C260" s="48" t="s">
        <v>341</v>
      </c>
      <c r="D260" s="48"/>
      <c r="E260" s="48"/>
      <c r="F260" s="48" t="s">
        <v>377</v>
      </c>
      <c r="G260" s="48" t="s">
        <v>378</v>
      </c>
      <c r="H260" s="48" t="s">
        <v>379</v>
      </c>
      <c r="I260" s="48" t="s">
        <v>643</v>
      </c>
      <c r="J260" s="48" t="s">
        <v>380</v>
      </c>
      <c r="K260" s="48"/>
      <c r="L260" s="49">
        <v>100</v>
      </c>
      <c r="M260" s="49" t="s">
        <v>197</v>
      </c>
      <c r="N260" s="48" t="s">
        <v>381</v>
      </c>
      <c r="O260" s="48" t="s">
        <v>126</v>
      </c>
      <c r="P260" s="48" t="s">
        <v>125</v>
      </c>
      <c r="Q260" s="48" t="s">
        <v>122</v>
      </c>
      <c r="R260" s="48" t="s">
        <v>382</v>
      </c>
      <c r="S260" s="48"/>
      <c r="T260" s="48" t="s">
        <v>146</v>
      </c>
      <c r="U260" s="48"/>
      <c r="V260" s="48"/>
      <c r="W260" s="48" t="s">
        <v>128</v>
      </c>
      <c r="X260" s="48" t="s">
        <v>121</v>
      </c>
      <c r="Y260" s="48" t="s">
        <v>128</v>
      </c>
      <c r="Z260" s="48"/>
      <c r="AA260" s="48" t="s">
        <v>138</v>
      </c>
      <c r="AB260" s="47"/>
      <c r="AC260" s="47"/>
      <c r="AD260" s="47">
        <v>174000000</v>
      </c>
      <c r="AE260" s="47">
        <f>AD260*1.12</f>
        <v>194880000.00000003</v>
      </c>
      <c r="AF260" s="47"/>
      <c r="AG260" s="47"/>
      <c r="AH260" s="50">
        <v>174000000</v>
      </c>
      <c r="AI260" s="47">
        <f>AH260*1.12</f>
        <v>194880000.00000003</v>
      </c>
      <c r="AJ260" s="47"/>
      <c r="AK260" s="47"/>
      <c r="AL260" s="50"/>
      <c r="AM260" s="47"/>
      <c r="AN260" s="47"/>
      <c r="AO260" s="47"/>
      <c r="AP260" s="47"/>
      <c r="AQ260" s="47"/>
      <c r="AR260" s="47"/>
      <c r="AS260" s="47"/>
      <c r="AT260" s="47"/>
      <c r="AU260" s="47"/>
      <c r="AV260" s="55"/>
      <c r="AW260" s="43">
        <v>0</v>
      </c>
      <c r="AX260" s="55">
        <f>AW260*1.12</f>
        <v>0</v>
      </c>
      <c r="AY260" s="1" t="s">
        <v>383</v>
      </c>
      <c r="AZ260" s="1" t="s">
        <v>384</v>
      </c>
      <c r="BA260" s="1" t="s">
        <v>385</v>
      </c>
      <c r="BB260" s="1"/>
      <c r="BC260" s="1"/>
      <c r="BD260" s="1"/>
      <c r="BE260" s="1"/>
      <c r="BF260" s="1"/>
      <c r="BG260" s="1"/>
      <c r="BH260" s="1"/>
      <c r="BI260" s="1"/>
      <c r="BJ260" s="29"/>
      <c r="BK260" s="1" t="s">
        <v>386</v>
      </c>
      <c r="BL260" s="169"/>
    </row>
    <row r="261" spans="1:64" s="32" customFormat="1" ht="12.95" customHeight="1" x14ac:dyDescent="0.25">
      <c r="A261" s="1" t="s">
        <v>361</v>
      </c>
      <c r="B261" s="1"/>
      <c r="C261" s="1" t="s">
        <v>641</v>
      </c>
      <c r="D261" s="1"/>
      <c r="E261" s="1"/>
      <c r="F261" s="1" t="s">
        <v>377</v>
      </c>
      <c r="G261" s="1" t="s">
        <v>378</v>
      </c>
      <c r="H261" s="1" t="s">
        <v>379</v>
      </c>
      <c r="I261" s="1" t="s">
        <v>643</v>
      </c>
      <c r="J261" s="1" t="s">
        <v>380</v>
      </c>
      <c r="K261" s="1"/>
      <c r="L261" s="15">
        <v>100</v>
      </c>
      <c r="M261" s="15" t="s">
        <v>197</v>
      </c>
      <c r="N261" s="1" t="s">
        <v>381</v>
      </c>
      <c r="O261" s="1" t="s">
        <v>166</v>
      </c>
      <c r="P261" s="1" t="s">
        <v>125</v>
      </c>
      <c r="Q261" s="1" t="s">
        <v>122</v>
      </c>
      <c r="R261" s="1" t="s">
        <v>382</v>
      </c>
      <c r="S261" s="1"/>
      <c r="T261" s="1" t="s">
        <v>146</v>
      </c>
      <c r="U261" s="1"/>
      <c r="V261" s="1"/>
      <c r="W261" s="1" t="s">
        <v>128</v>
      </c>
      <c r="X261" s="1" t="s">
        <v>121</v>
      </c>
      <c r="Y261" s="1" t="s">
        <v>128</v>
      </c>
      <c r="Z261" s="1"/>
      <c r="AA261" s="1" t="s">
        <v>138</v>
      </c>
      <c r="AB261" s="42"/>
      <c r="AC261" s="42"/>
      <c r="AD261" s="42">
        <v>174000000</v>
      </c>
      <c r="AE261" s="42">
        <f>AD261*1.12</f>
        <v>194880000.00000003</v>
      </c>
      <c r="AF261" s="42"/>
      <c r="AG261" s="42"/>
      <c r="AH261" s="105">
        <v>174000000</v>
      </c>
      <c r="AI261" s="42">
        <f>AH261*1.12</f>
        <v>194880000.00000003</v>
      </c>
      <c r="AJ261" s="42"/>
      <c r="AK261" s="42"/>
      <c r="AL261" s="105"/>
      <c r="AM261" s="42"/>
      <c r="AN261" s="42"/>
      <c r="AO261" s="42"/>
      <c r="AP261" s="42"/>
      <c r="AQ261" s="42"/>
      <c r="AR261" s="42"/>
      <c r="AS261" s="42"/>
      <c r="AT261" s="42"/>
      <c r="AU261" s="42"/>
      <c r="AV261" s="44"/>
      <c r="AW261" s="43">
        <f t="shared" si="193"/>
        <v>348000000</v>
      </c>
      <c r="AX261" s="44">
        <f>AW261*1.12</f>
        <v>389760000.00000006</v>
      </c>
      <c r="AY261" s="1" t="s">
        <v>383</v>
      </c>
      <c r="AZ261" s="1" t="s">
        <v>384</v>
      </c>
      <c r="BA261" s="1" t="s">
        <v>385</v>
      </c>
      <c r="BB261" s="1"/>
      <c r="BC261" s="1"/>
      <c r="BD261" s="1"/>
      <c r="BE261" s="1"/>
      <c r="BF261" s="1"/>
      <c r="BG261" s="1"/>
      <c r="BH261" s="1"/>
      <c r="BI261" s="1"/>
      <c r="BJ261" s="29"/>
      <c r="BK261" s="15">
        <v>14</v>
      </c>
      <c r="BL261" s="169"/>
    </row>
    <row r="262" spans="1:64" ht="12.95" customHeight="1" x14ac:dyDescent="0.25">
      <c r="A262" s="60" t="s">
        <v>177</v>
      </c>
      <c r="B262" s="60" t="s">
        <v>152</v>
      </c>
      <c r="C262" s="195" t="s">
        <v>345</v>
      </c>
      <c r="D262" s="87"/>
      <c r="E262" s="1"/>
      <c r="F262" s="2" t="s">
        <v>178</v>
      </c>
      <c r="G262" s="3" t="s">
        <v>179</v>
      </c>
      <c r="H262" s="3" t="s">
        <v>180</v>
      </c>
      <c r="I262" s="4" t="s">
        <v>120</v>
      </c>
      <c r="J262" s="1"/>
      <c r="K262" s="1"/>
      <c r="L262" s="2">
        <v>100</v>
      </c>
      <c r="M262" s="1">
        <v>230000000</v>
      </c>
      <c r="N262" s="1" t="s">
        <v>123</v>
      </c>
      <c r="O262" s="1" t="s">
        <v>126</v>
      </c>
      <c r="P262" s="1" t="s">
        <v>125</v>
      </c>
      <c r="Q262" s="1">
        <v>230000000</v>
      </c>
      <c r="R262" s="1" t="s">
        <v>174</v>
      </c>
      <c r="S262" s="1"/>
      <c r="T262" s="1" t="s">
        <v>167</v>
      </c>
      <c r="U262" s="1"/>
      <c r="V262" s="1"/>
      <c r="W262" s="1">
        <v>0</v>
      </c>
      <c r="X262" s="1">
        <v>100</v>
      </c>
      <c r="Y262" s="1">
        <v>0</v>
      </c>
      <c r="Z262" s="1"/>
      <c r="AA262" s="4" t="s">
        <v>138</v>
      </c>
      <c r="AB262" s="22"/>
      <c r="AC262" s="19"/>
      <c r="AD262" s="22">
        <f>9143.46*1000</f>
        <v>9143460</v>
      </c>
      <c r="AE262" s="42">
        <f>AD262*1.12</f>
        <v>10240675.200000001</v>
      </c>
      <c r="AF262" s="19"/>
      <c r="AG262" s="19"/>
      <c r="AH262" s="19">
        <f>9143.46*1000</f>
        <v>9143460</v>
      </c>
      <c r="AI262" s="42">
        <f>AH262*1.12</f>
        <v>10240675.200000001</v>
      </c>
      <c r="AJ262" s="19"/>
      <c r="AK262" s="19"/>
      <c r="AL262" s="19">
        <f>9143.46*1000</f>
        <v>9143460</v>
      </c>
      <c r="AM262" s="42">
        <f>AL262*1.12</f>
        <v>10240675.200000001</v>
      </c>
      <c r="AN262" s="74"/>
      <c r="AO262" s="74"/>
      <c r="AP262" s="74">
        <f>9143.46*1000</f>
        <v>9143460</v>
      </c>
      <c r="AQ262" s="74">
        <f>AP262*1.12</f>
        <v>10240675.200000001</v>
      </c>
      <c r="AR262" s="74"/>
      <c r="AS262" s="74"/>
      <c r="AT262" s="74">
        <f>9143.46*1000</f>
        <v>9143460</v>
      </c>
      <c r="AU262" s="74">
        <f>AT262*1.12</f>
        <v>10240675.200000001</v>
      </c>
      <c r="AV262" s="88"/>
      <c r="AW262" s="44">
        <f t="shared" si="193"/>
        <v>45717300</v>
      </c>
      <c r="AX262" s="44">
        <f t="shared" ref="AX262:AX311" si="197">AW262*1.12</f>
        <v>51203376.000000007</v>
      </c>
      <c r="AY262" s="6" t="s">
        <v>129</v>
      </c>
      <c r="AZ262" s="6" t="s">
        <v>402</v>
      </c>
      <c r="BA262" s="6" t="s">
        <v>402</v>
      </c>
      <c r="BB262" s="1"/>
      <c r="BC262" s="1"/>
      <c r="BD262" s="1"/>
      <c r="BE262" s="1"/>
      <c r="BF262" s="1"/>
      <c r="BG262" s="1"/>
      <c r="BH262" s="1"/>
      <c r="BI262" s="1"/>
      <c r="BJ262" s="29"/>
      <c r="BK262" s="4"/>
    </row>
    <row r="263" spans="1:64" ht="12.95" customHeight="1" x14ac:dyDescent="0.25">
      <c r="A263" s="1" t="s">
        <v>116</v>
      </c>
      <c r="B263" s="1" t="s">
        <v>157</v>
      </c>
      <c r="C263" s="180" t="s">
        <v>350</v>
      </c>
      <c r="D263" s="29"/>
      <c r="E263" s="1"/>
      <c r="F263" s="2" t="s">
        <v>117</v>
      </c>
      <c r="G263" s="3" t="s">
        <v>118</v>
      </c>
      <c r="H263" s="3" t="s">
        <v>119</v>
      </c>
      <c r="I263" s="4" t="s">
        <v>120</v>
      </c>
      <c r="J263" s="1"/>
      <c r="K263" s="1"/>
      <c r="L263" s="2">
        <v>100</v>
      </c>
      <c r="M263" s="1" t="s">
        <v>122</v>
      </c>
      <c r="N263" s="1" t="s">
        <v>131</v>
      </c>
      <c r="O263" s="1" t="s">
        <v>126</v>
      </c>
      <c r="P263" s="1" t="s">
        <v>125</v>
      </c>
      <c r="Q263" s="1" t="s">
        <v>122</v>
      </c>
      <c r="R263" s="1" t="s">
        <v>338</v>
      </c>
      <c r="S263" s="1"/>
      <c r="T263" s="1" t="s">
        <v>127</v>
      </c>
      <c r="U263" s="1"/>
      <c r="V263" s="1"/>
      <c r="W263" s="1" t="s">
        <v>128</v>
      </c>
      <c r="X263" s="1" t="s">
        <v>121</v>
      </c>
      <c r="Y263" s="1" t="s">
        <v>128</v>
      </c>
      <c r="Z263" s="1" t="s">
        <v>500</v>
      </c>
      <c r="AA263" s="4" t="s">
        <v>138</v>
      </c>
      <c r="AB263" s="22">
        <v>1</v>
      </c>
      <c r="AC263" s="19">
        <v>99950400</v>
      </c>
      <c r="AD263" s="22">
        <v>99711040</v>
      </c>
      <c r="AE263" s="42">
        <f>AD263*1.12</f>
        <v>111676364.80000001</v>
      </c>
      <c r="AF263" s="19">
        <v>1</v>
      </c>
      <c r="AG263" s="19">
        <v>138674304</v>
      </c>
      <c r="AH263" s="19">
        <v>138674304</v>
      </c>
      <c r="AI263" s="42">
        <f>AH263*1.12</f>
        <v>155315220.48000002</v>
      </c>
      <c r="AJ263" s="19">
        <v>1</v>
      </c>
      <c r="AK263" s="19">
        <v>144231648</v>
      </c>
      <c r="AL263" s="19">
        <v>144231648</v>
      </c>
      <c r="AM263" s="42">
        <f>AL263*1.12</f>
        <v>161539445.76000002</v>
      </c>
      <c r="AN263" s="74">
        <v>0</v>
      </c>
      <c r="AO263" s="74">
        <v>0</v>
      </c>
      <c r="AP263" s="74">
        <v>0</v>
      </c>
      <c r="AQ263" s="74">
        <v>0</v>
      </c>
      <c r="AR263" s="74">
        <v>0</v>
      </c>
      <c r="AS263" s="74">
        <v>0</v>
      </c>
      <c r="AT263" s="74">
        <v>0</v>
      </c>
      <c r="AU263" s="74">
        <v>0</v>
      </c>
      <c r="AV263" s="88">
        <f>AB263+AF263+AJ263+AN263+AR263</f>
        <v>3</v>
      </c>
      <c r="AW263" s="44">
        <v>0</v>
      </c>
      <c r="AX263" s="44">
        <f t="shared" si="197"/>
        <v>0</v>
      </c>
      <c r="AY263" s="6" t="s">
        <v>129</v>
      </c>
      <c r="AZ263" s="6" t="s">
        <v>404</v>
      </c>
      <c r="BA263" s="6" t="s">
        <v>404</v>
      </c>
      <c r="BB263" s="1"/>
      <c r="BC263" s="1"/>
      <c r="BD263" s="1"/>
      <c r="BE263" s="1"/>
      <c r="BF263" s="1"/>
      <c r="BG263" s="1"/>
      <c r="BH263" s="1"/>
      <c r="BI263" s="1"/>
      <c r="BJ263" s="29"/>
      <c r="BK263" s="1" t="s">
        <v>375</v>
      </c>
      <c r="BL263" s="4" t="s">
        <v>827</v>
      </c>
    </row>
    <row r="264" spans="1:64" s="32" customFormat="1" ht="12.95" customHeight="1" x14ac:dyDescent="0.25">
      <c r="A264" s="15" t="s">
        <v>217</v>
      </c>
      <c r="B264" s="46"/>
      <c r="C264" s="180" t="s">
        <v>355</v>
      </c>
      <c r="D264" s="90"/>
      <c r="E264" s="46"/>
      <c r="F264" s="1" t="s">
        <v>519</v>
      </c>
      <c r="G264" s="1" t="s">
        <v>520</v>
      </c>
      <c r="H264" s="1" t="s">
        <v>520</v>
      </c>
      <c r="I264" s="1" t="s">
        <v>120</v>
      </c>
      <c r="J264" s="1"/>
      <c r="K264" s="1"/>
      <c r="L264" s="1">
        <v>80</v>
      </c>
      <c r="M264" s="115" t="s">
        <v>122</v>
      </c>
      <c r="N264" s="115" t="s">
        <v>224</v>
      </c>
      <c r="O264" s="115" t="s">
        <v>166</v>
      </c>
      <c r="P264" s="115" t="s">
        <v>125</v>
      </c>
      <c r="Q264" s="115">
        <v>230000000</v>
      </c>
      <c r="R264" s="1" t="s">
        <v>521</v>
      </c>
      <c r="S264" s="115"/>
      <c r="T264" s="115" t="s">
        <v>146</v>
      </c>
      <c r="U264" s="115"/>
      <c r="V264" s="115"/>
      <c r="W264" s="115">
        <v>0</v>
      </c>
      <c r="X264" s="115">
        <v>90</v>
      </c>
      <c r="Y264" s="115">
        <v>10</v>
      </c>
      <c r="Z264" s="117"/>
      <c r="AA264" s="116" t="s">
        <v>138</v>
      </c>
      <c r="AB264" s="115"/>
      <c r="AC264" s="115"/>
      <c r="AD264" s="117">
        <v>12960000</v>
      </c>
      <c r="AE264" s="117">
        <f t="shared" ref="AE264:AE296" si="198">AD264*1.12</f>
        <v>14515200.000000002</v>
      </c>
      <c r="AF264" s="117"/>
      <c r="AG264" s="117"/>
      <c r="AH264" s="117">
        <v>7653702</v>
      </c>
      <c r="AI264" s="22">
        <f t="shared" ref="AI264:AI296" si="199">AH264*1.12</f>
        <v>8572146.2400000002</v>
      </c>
      <c r="AJ264" s="117"/>
      <c r="AK264" s="117"/>
      <c r="AL264" s="117"/>
      <c r="AM264" s="22">
        <f t="shared" ref="AM264:AM296" si="200">AL264*1.12</f>
        <v>0</v>
      </c>
      <c r="AN264" s="117"/>
      <c r="AO264" s="117"/>
      <c r="AP264" s="117"/>
      <c r="AQ264" s="22">
        <f t="shared" ref="AQ264:AQ274" si="201">AP264*1.12</f>
        <v>0</v>
      </c>
      <c r="AR264" s="117"/>
      <c r="AS264" s="117"/>
      <c r="AT264" s="117"/>
      <c r="AU264" s="22">
        <f t="shared" ref="AU264:AU274" si="202">AT264*1.12</f>
        <v>0</v>
      </c>
      <c r="AV264" s="117"/>
      <c r="AW264" s="208">
        <f t="shared" ref="AW264:AW273" si="203">AD264+AH264+AL264+AP264+AT264</f>
        <v>20613702</v>
      </c>
      <c r="AX264" s="208">
        <f t="shared" si="197"/>
        <v>23087346.240000002</v>
      </c>
      <c r="AY264" s="115" t="s">
        <v>129</v>
      </c>
      <c r="AZ264" s="1" t="s">
        <v>522</v>
      </c>
      <c r="BA264" s="1" t="s">
        <v>523</v>
      </c>
      <c r="BB264" s="46"/>
      <c r="BC264" s="46"/>
      <c r="BD264" s="46"/>
      <c r="BE264" s="46"/>
      <c r="BF264" s="46"/>
      <c r="BG264" s="46"/>
      <c r="BH264" s="46"/>
      <c r="BI264" s="46"/>
      <c r="BJ264" s="90"/>
      <c r="BK264" s="1"/>
      <c r="BL264" s="169"/>
    </row>
    <row r="265" spans="1:64" s="32" customFormat="1" ht="12.95" customHeight="1" x14ac:dyDescent="0.25">
      <c r="A265" s="15" t="s">
        <v>217</v>
      </c>
      <c r="B265" s="46"/>
      <c r="C265" s="180" t="s">
        <v>362</v>
      </c>
      <c r="D265" s="90"/>
      <c r="E265" s="46"/>
      <c r="F265" s="1" t="s">
        <v>519</v>
      </c>
      <c r="G265" s="1" t="s">
        <v>520</v>
      </c>
      <c r="H265" s="1" t="s">
        <v>520</v>
      </c>
      <c r="I265" s="1" t="s">
        <v>143</v>
      </c>
      <c r="J265" s="155" t="s">
        <v>651</v>
      </c>
      <c r="K265" s="1"/>
      <c r="L265" s="1">
        <v>80</v>
      </c>
      <c r="M265" s="115" t="s">
        <v>122</v>
      </c>
      <c r="N265" s="115" t="s">
        <v>224</v>
      </c>
      <c r="O265" s="115" t="s">
        <v>166</v>
      </c>
      <c r="P265" s="115" t="s">
        <v>125</v>
      </c>
      <c r="Q265" s="115">
        <v>230000000</v>
      </c>
      <c r="R265" s="1" t="s">
        <v>521</v>
      </c>
      <c r="S265" s="115"/>
      <c r="T265" s="115" t="s">
        <v>146</v>
      </c>
      <c r="U265" s="115"/>
      <c r="V265" s="115"/>
      <c r="W265" s="115">
        <v>0</v>
      </c>
      <c r="X265" s="115">
        <v>90</v>
      </c>
      <c r="Y265" s="115">
        <v>10</v>
      </c>
      <c r="Z265" s="117"/>
      <c r="AA265" s="116" t="s">
        <v>138</v>
      </c>
      <c r="AB265" s="115"/>
      <c r="AC265" s="115"/>
      <c r="AD265" s="117">
        <v>4480000.0000000009</v>
      </c>
      <c r="AE265" s="117">
        <f t="shared" si="198"/>
        <v>5017600.0000000019</v>
      </c>
      <c r="AF265" s="117"/>
      <c r="AG265" s="117"/>
      <c r="AH265" s="117">
        <v>2645723.9999999991</v>
      </c>
      <c r="AI265" s="22">
        <f t="shared" si="199"/>
        <v>2963210.8799999994</v>
      </c>
      <c r="AJ265" s="117"/>
      <c r="AK265" s="117"/>
      <c r="AL265" s="117"/>
      <c r="AM265" s="22">
        <f t="shared" si="200"/>
        <v>0</v>
      </c>
      <c r="AN265" s="117"/>
      <c r="AO265" s="117"/>
      <c r="AP265" s="117"/>
      <c r="AQ265" s="22">
        <f t="shared" si="201"/>
        <v>0</v>
      </c>
      <c r="AR265" s="117"/>
      <c r="AS265" s="117"/>
      <c r="AT265" s="117"/>
      <c r="AU265" s="22">
        <f t="shared" si="202"/>
        <v>0</v>
      </c>
      <c r="AV265" s="117"/>
      <c r="AW265" s="43">
        <v>0</v>
      </c>
      <c r="AX265" s="43">
        <f t="shared" si="197"/>
        <v>0</v>
      </c>
      <c r="AY265" s="115" t="s">
        <v>129</v>
      </c>
      <c r="AZ265" s="1" t="s">
        <v>524</v>
      </c>
      <c r="BA265" s="1" t="s">
        <v>525</v>
      </c>
      <c r="BB265" s="46"/>
      <c r="BC265" s="46"/>
      <c r="BD265" s="46"/>
      <c r="BE265" s="46"/>
      <c r="BF265" s="46"/>
      <c r="BG265" s="46"/>
      <c r="BH265" s="46"/>
      <c r="BI265" s="46"/>
      <c r="BJ265" s="90"/>
      <c r="BK265" s="1"/>
      <c r="BL265" s="169"/>
    </row>
    <row r="266" spans="1:64" s="32" customFormat="1" ht="12.95" customHeight="1" x14ac:dyDescent="0.25">
      <c r="A266" s="4" t="s">
        <v>217</v>
      </c>
      <c r="B266" s="46"/>
      <c r="C266" s="4" t="s">
        <v>741</v>
      </c>
      <c r="D266" s="46"/>
      <c r="E266" s="46"/>
      <c r="F266" s="1" t="s">
        <v>519</v>
      </c>
      <c r="G266" s="1" t="s">
        <v>520</v>
      </c>
      <c r="H266" s="1" t="s">
        <v>520</v>
      </c>
      <c r="I266" s="1" t="s">
        <v>143</v>
      </c>
      <c r="J266" s="1" t="s">
        <v>651</v>
      </c>
      <c r="K266" s="1"/>
      <c r="L266" s="1">
        <v>80</v>
      </c>
      <c r="M266" s="1" t="s">
        <v>122</v>
      </c>
      <c r="N266" s="5" t="s">
        <v>224</v>
      </c>
      <c r="O266" s="1" t="s">
        <v>144</v>
      </c>
      <c r="P266" s="1" t="s">
        <v>125</v>
      </c>
      <c r="Q266" s="1">
        <v>230000000</v>
      </c>
      <c r="R266" s="1" t="s">
        <v>521</v>
      </c>
      <c r="S266" s="1"/>
      <c r="T266" s="1" t="s">
        <v>146</v>
      </c>
      <c r="U266" s="1"/>
      <c r="V266" s="1"/>
      <c r="W266" s="1">
        <v>0</v>
      </c>
      <c r="X266" s="1">
        <v>90</v>
      </c>
      <c r="Y266" s="1">
        <v>10</v>
      </c>
      <c r="Z266" s="22"/>
      <c r="AA266" s="5" t="s">
        <v>138</v>
      </c>
      <c r="AB266" s="74"/>
      <c r="AC266" s="74"/>
      <c r="AD266" s="74">
        <v>4480000.0000000009</v>
      </c>
      <c r="AE266" s="74">
        <f t="shared" si="198"/>
        <v>5017600.0000000019</v>
      </c>
      <c r="AF266" s="74"/>
      <c r="AG266" s="74"/>
      <c r="AH266" s="74">
        <v>2645723.9999999991</v>
      </c>
      <c r="AI266" s="74">
        <f t="shared" si="199"/>
        <v>2963210.8799999994</v>
      </c>
      <c r="AJ266" s="74"/>
      <c r="AK266" s="74"/>
      <c r="AL266" s="74"/>
      <c r="AM266" s="74"/>
      <c r="AN266" s="74"/>
      <c r="AO266" s="74"/>
      <c r="AP266" s="74"/>
      <c r="AQ266" s="74"/>
      <c r="AR266" s="74"/>
      <c r="AS266" s="74"/>
      <c r="AT266" s="74"/>
      <c r="AU266" s="74"/>
      <c r="AV266" s="74"/>
      <c r="AW266" s="43">
        <v>0</v>
      </c>
      <c r="AX266" s="43">
        <f>AW266*1.12</f>
        <v>0</v>
      </c>
      <c r="AY266" s="1" t="s">
        <v>129</v>
      </c>
      <c r="AZ266" s="1" t="s">
        <v>524</v>
      </c>
      <c r="BA266" s="1" t="s">
        <v>525</v>
      </c>
      <c r="BB266" s="46"/>
      <c r="BC266" s="46"/>
      <c r="BD266" s="46"/>
      <c r="BE266" s="46"/>
      <c r="BF266" s="46"/>
      <c r="BG266" s="46"/>
      <c r="BH266" s="46"/>
      <c r="BI266" s="46"/>
      <c r="BJ266" s="90"/>
      <c r="BK266" s="4">
        <v>14</v>
      </c>
      <c r="BL266" s="169"/>
    </row>
    <row r="267" spans="1:64" s="32" customFormat="1" ht="12.95" customHeight="1" x14ac:dyDescent="0.25">
      <c r="A267" s="4" t="s">
        <v>217</v>
      </c>
      <c r="B267" s="46"/>
      <c r="C267" s="4" t="s">
        <v>781</v>
      </c>
      <c r="D267" s="46"/>
      <c r="E267" s="46"/>
      <c r="F267" s="1" t="s">
        <v>519</v>
      </c>
      <c r="G267" s="1" t="s">
        <v>520</v>
      </c>
      <c r="H267" s="1" t="s">
        <v>520</v>
      </c>
      <c r="I267" s="1" t="s">
        <v>143</v>
      </c>
      <c r="J267" s="1" t="s">
        <v>651</v>
      </c>
      <c r="K267" s="1"/>
      <c r="L267" s="1">
        <v>80</v>
      </c>
      <c r="M267" s="1" t="s">
        <v>122</v>
      </c>
      <c r="N267" s="5" t="s">
        <v>224</v>
      </c>
      <c r="O267" s="1" t="s">
        <v>398</v>
      </c>
      <c r="P267" s="1" t="s">
        <v>125</v>
      </c>
      <c r="Q267" s="1">
        <v>230000000</v>
      </c>
      <c r="R267" s="1" t="s">
        <v>521</v>
      </c>
      <c r="S267" s="1"/>
      <c r="T267" s="1" t="s">
        <v>146</v>
      </c>
      <c r="U267" s="1"/>
      <c r="V267" s="1"/>
      <c r="W267" s="1">
        <v>0</v>
      </c>
      <c r="X267" s="17">
        <v>100</v>
      </c>
      <c r="Y267" s="1">
        <v>0</v>
      </c>
      <c r="Z267" s="22"/>
      <c r="AA267" s="5" t="s">
        <v>138</v>
      </c>
      <c r="AB267" s="74"/>
      <c r="AC267" s="74"/>
      <c r="AD267" s="74">
        <v>4480000.0000000009</v>
      </c>
      <c r="AE267" s="74">
        <f t="shared" si="198"/>
        <v>5017600.0000000019</v>
      </c>
      <c r="AF267" s="74"/>
      <c r="AG267" s="74"/>
      <c r="AH267" s="74">
        <v>2645723.9999999991</v>
      </c>
      <c r="AI267" s="74">
        <f t="shared" si="199"/>
        <v>2963210.8799999994</v>
      </c>
      <c r="AJ267" s="74"/>
      <c r="AK267" s="74"/>
      <c r="AL267" s="74"/>
      <c r="AM267" s="74"/>
      <c r="AN267" s="74"/>
      <c r="AO267" s="74"/>
      <c r="AP267" s="74"/>
      <c r="AQ267" s="74"/>
      <c r="AR267" s="74"/>
      <c r="AS267" s="74"/>
      <c r="AT267" s="74"/>
      <c r="AU267" s="74"/>
      <c r="AV267" s="74"/>
      <c r="AW267" s="44">
        <f t="shared" si="203"/>
        <v>7125724</v>
      </c>
      <c r="AX267" s="44">
        <f t="shared" si="197"/>
        <v>7980810.8800000008</v>
      </c>
      <c r="AY267" s="1" t="s">
        <v>129</v>
      </c>
      <c r="AZ267" s="1" t="s">
        <v>524</v>
      </c>
      <c r="BA267" s="1" t="s">
        <v>525</v>
      </c>
      <c r="BB267" s="46"/>
      <c r="BC267" s="46"/>
      <c r="BD267" s="46"/>
      <c r="BE267" s="46"/>
      <c r="BF267" s="46"/>
      <c r="BG267" s="46"/>
      <c r="BH267" s="46"/>
      <c r="BI267" s="46"/>
      <c r="BJ267" s="90"/>
      <c r="BK267" s="4" t="s">
        <v>782</v>
      </c>
      <c r="BL267" s="169"/>
    </row>
    <row r="268" spans="1:64" s="32" customFormat="1" ht="12.95" customHeight="1" x14ac:dyDescent="0.25">
      <c r="A268" s="15" t="s">
        <v>217</v>
      </c>
      <c r="B268" s="46"/>
      <c r="C268" s="180" t="s">
        <v>526</v>
      </c>
      <c r="D268" s="90"/>
      <c r="E268" s="46"/>
      <c r="F268" s="1" t="s">
        <v>519</v>
      </c>
      <c r="G268" s="1" t="s">
        <v>520</v>
      </c>
      <c r="H268" s="1" t="s">
        <v>520</v>
      </c>
      <c r="I268" s="1" t="s">
        <v>120</v>
      </c>
      <c r="J268" s="1"/>
      <c r="K268" s="1"/>
      <c r="L268" s="1">
        <v>80</v>
      </c>
      <c r="M268" s="115" t="s">
        <v>122</v>
      </c>
      <c r="N268" s="115" t="s">
        <v>224</v>
      </c>
      <c r="O268" s="115" t="s">
        <v>166</v>
      </c>
      <c r="P268" s="115" t="s">
        <v>125</v>
      </c>
      <c r="Q268" s="115">
        <v>230000000</v>
      </c>
      <c r="R268" s="1" t="s">
        <v>511</v>
      </c>
      <c r="S268" s="115"/>
      <c r="T268" s="115" t="s">
        <v>146</v>
      </c>
      <c r="U268" s="115"/>
      <c r="V268" s="115"/>
      <c r="W268" s="115">
        <v>0</v>
      </c>
      <c r="X268" s="115">
        <v>90</v>
      </c>
      <c r="Y268" s="115">
        <v>10</v>
      </c>
      <c r="Z268" s="117"/>
      <c r="AA268" s="116" t="s">
        <v>138</v>
      </c>
      <c r="AB268" s="115"/>
      <c r="AC268" s="115"/>
      <c r="AD268" s="117">
        <v>24451411</v>
      </c>
      <c r="AE268" s="117">
        <f t="shared" si="198"/>
        <v>27385580.320000004</v>
      </c>
      <c r="AF268" s="117"/>
      <c r="AG268" s="117"/>
      <c r="AH268" s="117">
        <v>16200000</v>
      </c>
      <c r="AI268" s="22">
        <f t="shared" si="199"/>
        <v>18144000</v>
      </c>
      <c r="AJ268" s="117"/>
      <c r="AK268" s="117"/>
      <c r="AL268" s="117"/>
      <c r="AM268" s="22">
        <f t="shared" si="200"/>
        <v>0</v>
      </c>
      <c r="AN268" s="117"/>
      <c r="AO268" s="117"/>
      <c r="AP268" s="117"/>
      <c r="AQ268" s="22">
        <f t="shared" si="201"/>
        <v>0</v>
      </c>
      <c r="AR268" s="117"/>
      <c r="AS268" s="117"/>
      <c r="AT268" s="117"/>
      <c r="AU268" s="22">
        <f t="shared" si="202"/>
        <v>0</v>
      </c>
      <c r="AV268" s="117"/>
      <c r="AW268" s="43">
        <v>0</v>
      </c>
      <c r="AX268" s="43">
        <f>AW268*1.12</f>
        <v>0</v>
      </c>
      <c r="AY268" s="115" t="s">
        <v>129</v>
      </c>
      <c r="AZ268" s="1" t="s">
        <v>527</v>
      </c>
      <c r="BA268" s="1" t="s">
        <v>528</v>
      </c>
      <c r="BB268" s="46"/>
      <c r="BC268" s="46"/>
      <c r="BD268" s="46"/>
      <c r="BE268" s="46"/>
      <c r="BF268" s="46"/>
      <c r="BG268" s="46"/>
      <c r="BH268" s="46"/>
      <c r="BI268" s="46"/>
      <c r="BJ268" s="90"/>
      <c r="BK268" s="1"/>
      <c r="BL268" s="169"/>
    </row>
    <row r="269" spans="1:64" s="32" customFormat="1" ht="12.95" customHeight="1" x14ac:dyDescent="0.25">
      <c r="A269" s="15" t="s">
        <v>217</v>
      </c>
      <c r="B269" s="46"/>
      <c r="C269" s="183" t="s">
        <v>783</v>
      </c>
      <c r="D269" s="90"/>
      <c r="E269" s="46"/>
      <c r="F269" s="1" t="s">
        <v>519</v>
      </c>
      <c r="G269" s="1" t="s">
        <v>520</v>
      </c>
      <c r="H269" s="1" t="s">
        <v>520</v>
      </c>
      <c r="I269" s="1" t="s">
        <v>120</v>
      </c>
      <c r="J269" s="1"/>
      <c r="K269" s="1"/>
      <c r="L269" s="1">
        <v>80</v>
      </c>
      <c r="M269" s="121" t="s">
        <v>122</v>
      </c>
      <c r="N269" s="5" t="s">
        <v>224</v>
      </c>
      <c r="O269" s="1" t="s">
        <v>398</v>
      </c>
      <c r="P269" s="121" t="s">
        <v>125</v>
      </c>
      <c r="Q269" s="121">
        <v>230000000</v>
      </c>
      <c r="R269" s="1" t="s">
        <v>511</v>
      </c>
      <c r="S269" s="121"/>
      <c r="T269" s="121" t="s">
        <v>146</v>
      </c>
      <c r="U269" s="121"/>
      <c r="V269" s="121"/>
      <c r="W269" s="121">
        <v>0</v>
      </c>
      <c r="X269" s="121">
        <v>90</v>
      </c>
      <c r="Y269" s="121">
        <v>10</v>
      </c>
      <c r="Z269" s="119"/>
      <c r="AA269" s="176" t="s">
        <v>138</v>
      </c>
      <c r="AB269" s="121"/>
      <c r="AC269" s="121"/>
      <c r="AD269" s="119">
        <v>24451411</v>
      </c>
      <c r="AE269" s="74">
        <f t="shared" si="198"/>
        <v>27385580.320000004</v>
      </c>
      <c r="AF269" s="119"/>
      <c r="AG269" s="119"/>
      <c r="AH269" s="119">
        <v>16200000</v>
      </c>
      <c r="AI269" s="74">
        <f t="shared" si="199"/>
        <v>18144000</v>
      </c>
      <c r="AJ269" s="119"/>
      <c r="AK269" s="119"/>
      <c r="AL269" s="119"/>
      <c r="AM269" s="22"/>
      <c r="AN269" s="119"/>
      <c r="AO269" s="119"/>
      <c r="AP269" s="119"/>
      <c r="AQ269" s="22"/>
      <c r="AR269" s="119"/>
      <c r="AS269" s="119"/>
      <c r="AT269" s="119"/>
      <c r="AU269" s="22"/>
      <c r="AV269" s="119"/>
      <c r="AW269" s="44">
        <f t="shared" si="203"/>
        <v>40651411</v>
      </c>
      <c r="AX269" s="44">
        <f t="shared" si="197"/>
        <v>45529580.320000008</v>
      </c>
      <c r="AY269" s="121" t="s">
        <v>129</v>
      </c>
      <c r="AZ269" s="1" t="s">
        <v>527</v>
      </c>
      <c r="BA269" s="1" t="s">
        <v>528</v>
      </c>
      <c r="BB269" s="46"/>
      <c r="BC269" s="46"/>
      <c r="BD269" s="46"/>
      <c r="BE269" s="46"/>
      <c r="BF269" s="46"/>
      <c r="BG269" s="46"/>
      <c r="BH269" s="46"/>
      <c r="BI269" s="46"/>
      <c r="BJ269" s="90"/>
      <c r="BK269" s="1" t="s">
        <v>60</v>
      </c>
      <c r="BL269" s="169"/>
    </row>
    <row r="270" spans="1:64" s="32" customFormat="1" ht="12.95" customHeight="1" x14ac:dyDescent="0.25">
      <c r="A270" s="15" t="s">
        <v>217</v>
      </c>
      <c r="B270" s="46"/>
      <c r="C270" s="180" t="s">
        <v>529</v>
      </c>
      <c r="D270" s="90"/>
      <c r="E270" s="46"/>
      <c r="F270" s="1" t="s">
        <v>519</v>
      </c>
      <c r="G270" s="1" t="s">
        <v>520</v>
      </c>
      <c r="H270" s="1" t="s">
        <v>520</v>
      </c>
      <c r="I270" s="1" t="s">
        <v>143</v>
      </c>
      <c r="J270" s="155" t="s">
        <v>651</v>
      </c>
      <c r="K270" s="1"/>
      <c r="L270" s="1">
        <v>80</v>
      </c>
      <c r="M270" s="115" t="s">
        <v>122</v>
      </c>
      <c r="N270" s="115" t="s">
        <v>224</v>
      </c>
      <c r="O270" s="115" t="s">
        <v>166</v>
      </c>
      <c r="P270" s="115" t="s">
        <v>125</v>
      </c>
      <c r="Q270" s="115">
        <v>230000000</v>
      </c>
      <c r="R270" s="1" t="s">
        <v>511</v>
      </c>
      <c r="S270" s="115"/>
      <c r="T270" s="115" t="s">
        <v>146</v>
      </c>
      <c r="U270" s="115"/>
      <c r="V270" s="115"/>
      <c r="W270" s="115">
        <v>0</v>
      </c>
      <c r="X270" s="115">
        <v>90</v>
      </c>
      <c r="Y270" s="115">
        <v>10</v>
      </c>
      <c r="Z270" s="117"/>
      <c r="AA270" s="116" t="s">
        <v>138</v>
      </c>
      <c r="AB270" s="115"/>
      <c r="AC270" s="115"/>
      <c r="AD270" s="117">
        <v>8452339</v>
      </c>
      <c r="AE270" s="117">
        <f t="shared" si="198"/>
        <v>9466619.6800000016</v>
      </c>
      <c r="AF270" s="117"/>
      <c r="AG270" s="117"/>
      <c r="AH270" s="117">
        <v>5600000</v>
      </c>
      <c r="AI270" s="22">
        <f t="shared" si="199"/>
        <v>6272000.0000000009</v>
      </c>
      <c r="AJ270" s="117"/>
      <c r="AK270" s="117"/>
      <c r="AL270" s="117"/>
      <c r="AM270" s="22">
        <f t="shared" si="200"/>
        <v>0</v>
      </c>
      <c r="AN270" s="117"/>
      <c r="AO270" s="117"/>
      <c r="AP270" s="117"/>
      <c r="AQ270" s="22">
        <f t="shared" si="201"/>
        <v>0</v>
      </c>
      <c r="AR270" s="117"/>
      <c r="AS270" s="117"/>
      <c r="AT270" s="117"/>
      <c r="AU270" s="22">
        <f t="shared" si="202"/>
        <v>0</v>
      </c>
      <c r="AV270" s="117"/>
      <c r="AW270" s="43">
        <v>0</v>
      </c>
      <c r="AX270" s="43">
        <f t="shared" si="197"/>
        <v>0</v>
      </c>
      <c r="AY270" s="115" t="s">
        <v>129</v>
      </c>
      <c r="AZ270" s="1" t="s">
        <v>530</v>
      </c>
      <c r="BA270" s="1" t="s">
        <v>531</v>
      </c>
      <c r="BB270" s="46"/>
      <c r="BC270" s="46"/>
      <c r="BD270" s="46"/>
      <c r="BE270" s="46"/>
      <c r="BF270" s="46"/>
      <c r="BG270" s="46"/>
      <c r="BH270" s="46"/>
      <c r="BI270" s="46"/>
      <c r="BJ270" s="90"/>
      <c r="BK270" s="1"/>
      <c r="BL270" s="169"/>
    </row>
    <row r="271" spans="1:64" s="32" customFormat="1" ht="12.95" customHeight="1" x14ac:dyDescent="0.25">
      <c r="A271" s="4" t="s">
        <v>217</v>
      </c>
      <c r="B271" s="46"/>
      <c r="C271" s="4" t="s">
        <v>742</v>
      </c>
      <c r="D271" s="46"/>
      <c r="E271" s="46"/>
      <c r="F271" s="1" t="s">
        <v>519</v>
      </c>
      <c r="G271" s="1" t="s">
        <v>520</v>
      </c>
      <c r="H271" s="1" t="s">
        <v>520</v>
      </c>
      <c r="I271" s="1" t="s">
        <v>143</v>
      </c>
      <c r="J271" s="1" t="s">
        <v>651</v>
      </c>
      <c r="K271" s="1"/>
      <c r="L271" s="1">
        <v>80</v>
      </c>
      <c r="M271" s="1" t="s">
        <v>122</v>
      </c>
      <c r="N271" s="5" t="s">
        <v>224</v>
      </c>
      <c r="O271" s="1" t="s">
        <v>144</v>
      </c>
      <c r="P271" s="1" t="s">
        <v>125</v>
      </c>
      <c r="Q271" s="1">
        <v>230000000</v>
      </c>
      <c r="R271" s="1" t="s">
        <v>511</v>
      </c>
      <c r="S271" s="1"/>
      <c r="T271" s="1" t="s">
        <v>146</v>
      </c>
      <c r="U271" s="1"/>
      <c r="V271" s="1"/>
      <c r="W271" s="1">
        <v>0</v>
      </c>
      <c r="X271" s="1">
        <v>90</v>
      </c>
      <c r="Y271" s="1">
        <v>10</v>
      </c>
      <c r="Z271" s="22"/>
      <c r="AA271" s="5" t="s">
        <v>138</v>
      </c>
      <c r="AB271" s="74"/>
      <c r="AC271" s="74"/>
      <c r="AD271" s="74">
        <v>8452339</v>
      </c>
      <c r="AE271" s="74">
        <v>9466619.6800000016</v>
      </c>
      <c r="AF271" s="74"/>
      <c r="AG271" s="74"/>
      <c r="AH271" s="74">
        <v>5600000</v>
      </c>
      <c r="AI271" s="74">
        <v>6272000.0000000009</v>
      </c>
      <c r="AJ271" s="74"/>
      <c r="AK271" s="74"/>
      <c r="AL271" s="74"/>
      <c r="AM271" s="74"/>
      <c r="AN271" s="74"/>
      <c r="AO271" s="74"/>
      <c r="AP271" s="74"/>
      <c r="AQ271" s="74"/>
      <c r="AR271" s="74"/>
      <c r="AS271" s="74"/>
      <c r="AT271" s="74"/>
      <c r="AU271" s="74"/>
      <c r="AV271" s="74"/>
      <c r="AW271" s="43">
        <v>0</v>
      </c>
      <c r="AX271" s="43">
        <f>AW271*1.12</f>
        <v>0</v>
      </c>
      <c r="AY271" s="1" t="s">
        <v>129</v>
      </c>
      <c r="AZ271" s="1" t="s">
        <v>530</v>
      </c>
      <c r="BA271" s="1" t="s">
        <v>531</v>
      </c>
      <c r="BB271" s="46"/>
      <c r="BC271" s="46"/>
      <c r="BD271" s="46"/>
      <c r="BE271" s="46"/>
      <c r="BF271" s="46"/>
      <c r="BG271" s="46"/>
      <c r="BH271" s="46"/>
      <c r="BI271" s="46"/>
      <c r="BJ271" s="90"/>
      <c r="BK271" s="4">
        <v>14</v>
      </c>
      <c r="BL271" s="169"/>
    </row>
    <row r="272" spans="1:64" s="32" customFormat="1" ht="12.95" customHeight="1" x14ac:dyDescent="0.25">
      <c r="A272" s="4" t="s">
        <v>217</v>
      </c>
      <c r="B272" s="46"/>
      <c r="C272" s="4" t="s">
        <v>784</v>
      </c>
      <c r="D272" s="46"/>
      <c r="E272" s="46"/>
      <c r="F272" s="1" t="s">
        <v>519</v>
      </c>
      <c r="G272" s="1" t="s">
        <v>520</v>
      </c>
      <c r="H272" s="1" t="s">
        <v>520</v>
      </c>
      <c r="I272" s="1" t="s">
        <v>143</v>
      </c>
      <c r="J272" s="1" t="s">
        <v>651</v>
      </c>
      <c r="K272" s="1"/>
      <c r="L272" s="1">
        <v>80</v>
      </c>
      <c r="M272" s="1" t="s">
        <v>122</v>
      </c>
      <c r="N272" s="5" t="s">
        <v>224</v>
      </c>
      <c r="O272" s="1" t="s">
        <v>398</v>
      </c>
      <c r="P272" s="1" t="s">
        <v>125</v>
      </c>
      <c r="Q272" s="1">
        <v>230000000</v>
      </c>
      <c r="R272" s="1" t="s">
        <v>511</v>
      </c>
      <c r="S272" s="1"/>
      <c r="T272" s="1" t="s">
        <v>146</v>
      </c>
      <c r="U272" s="1"/>
      <c r="V272" s="1"/>
      <c r="W272" s="1">
        <v>0</v>
      </c>
      <c r="X272" s="17">
        <v>100</v>
      </c>
      <c r="Y272" s="1">
        <v>0</v>
      </c>
      <c r="Z272" s="22"/>
      <c r="AA272" s="5" t="s">
        <v>138</v>
      </c>
      <c r="AB272" s="74"/>
      <c r="AC272" s="74"/>
      <c r="AD272" s="74">
        <v>8452339</v>
      </c>
      <c r="AE272" s="74">
        <f t="shared" ref="AE272" si="204">AD272*1.12</f>
        <v>9466619.6800000016</v>
      </c>
      <c r="AF272" s="74"/>
      <c r="AG272" s="74"/>
      <c r="AH272" s="74">
        <v>5600000</v>
      </c>
      <c r="AI272" s="74">
        <f t="shared" ref="AI272" si="205">AH272*1.12</f>
        <v>6272000.0000000009</v>
      </c>
      <c r="AJ272" s="74"/>
      <c r="AK272" s="74"/>
      <c r="AL272" s="74"/>
      <c r="AM272" s="74"/>
      <c r="AN272" s="74"/>
      <c r="AO272" s="74"/>
      <c r="AP272" s="74"/>
      <c r="AQ272" s="74"/>
      <c r="AR272" s="74"/>
      <c r="AS272" s="74"/>
      <c r="AT272" s="74"/>
      <c r="AU272" s="74"/>
      <c r="AV272" s="74"/>
      <c r="AW272" s="44">
        <f t="shared" ref="AW272" si="206">AD272+AH272+AL272+AP272+AT272</f>
        <v>14052339</v>
      </c>
      <c r="AX272" s="44">
        <f t="shared" ref="AX272" si="207">AW272*1.12</f>
        <v>15738619.680000002</v>
      </c>
      <c r="AY272" s="1" t="s">
        <v>129</v>
      </c>
      <c r="AZ272" s="1" t="s">
        <v>530</v>
      </c>
      <c r="BA272" s="1" t="s">
        <v>531</v>
      </c>
      <c r="BB272" s="46"/>
      <c r="BC272" s="46"/>
      <c r="BD272" s="46"/>
      <c r="BE272" s="46"/>
      <c r="BF272" s="46"/>
      <c r="BG272" s="46"/>
      <c r="BH272" s="46"/>
      <c r="BI272" s="46"/>
      <c r="BJ272" s="90"/>
      <c r="BK272" s="4" t="s">
        <v>782</v>
      </c>
      <c r="BL272" s="169"/>
    </row>
    <row r="273" spans="1:64" s="32" customFormat="1" ht="12.95" customHeight="1" x14ac:dyDescent="0.25">
      <c r="A273" s="15" t="s">
        <v>217</v>
      </c>
      <c r="B273" s="46"/>
      <c r="C273" s="180" t="s">
        <v>532</v>
      </c>
      <c r="D273" s="90"/>
      <c r="E273" s="46"/>
      <c r="F273" s="1" t="s">
        <v>519</v>
      </c>
      <c r="G273" s="1" t="s">
        <v>520</v>
      </c>
      <c r="H273" s="1" t="s">
        <v>520</v>
      </c>
      <c r="I273" s="1" t="s">
        <v>120</v>
      </c>
      <c r="J273" s="1"/>
      <c r="K273" s="1"/>
      <c r="L273" s="1">
        <v>80</v>
      </c>
      <c r="M273" s="115" t="s">
        <v>122</v>
      </c>
      <c r="N273" s="115" t="s">
        <v>224</v>
      </c>
      <c r="O273" s="115" t="s">
        <v>166</v>
      </c>
      <c r="P273" s="115" t="s">
        <v>125</v>
      </c>
      <c r="Q273" s="115">
        <v>230000000</v>
      </c>
      <c r="R273" s="1" t="s">
        <v>511</v>
      </c>
      <c r="S273" s="115"/>
      <c r="T273" s="115" t="s">
        <v>146</v>
      </c>
      <c r="U273" s="115"/>
      <c r="V273" s="115"/>
      <c r="W273" s="115">
        <v>0</v>
      </c>
      <c r="X273" s="115">
        <v>90</v>
      </c>
      <c r="Y273" s="115">
        <v>10</v>
      </c>
      <c r="Z273" s="117"/>
      <c r="AA273" s="116" t="s">
        <v>138</v>
      </c>
      <c r="AB273" s="115"/>
      <c r="AC273" s="115"/>
      <c r="AD273" s="117">
        <v>4731862</v>
      </c>
      <c r="AE273" s="117">
        <f t="shared" si="198"/>
        <v>5299685.4400000004</v>
      </c>
      <c r="AF273" s="117"/>
      <c r="AG273" s="117"/>
      <c r="AH273" s="117">
        <v>6097534</v>
      </c>
      <c r="AI273" s="22">
        <f t="shared" si="199"/>
        <v>6829238.080000001</v>
      </c>
      <c r="AJ273" s="117"/>
      <c r="AK273" s="117"/>
      <c r="AL273" s="117"/>
      <c r="AM273" s="22">
        <f t="shared" si="200"/>
        <v>0</v>
      </c>
      <c r="AN273" s="117"/>
      <c r="AO273" s="117"/>
      <c r="AP273" s="117"/>
      <c r="AQ273" s="22">
        <f t="shared" si="201"/>
        <v>0</v>
      </c>
      <c r="AR273" s="117"/>
      <c r="AS273" s="117"/>
      <c r="AT273" s="117"/>
      <c r="AU273" s="22">
        <f t="shared" si="202"/>
        <v>0</v>
      </c>
      <c r="AV273" s="117"/>
      <c r="AW273" s="208">
        <f t="shared" si="203"/>
        <v>10829396</v>
      </c>
      <c r="AX273" s="208">
        <f t="shared" si="197"/>
        <v>12128923.520000001</v>
      </c>
      <c r="AY273" s="115" t="s">
        <v>129</v>
      </c>
      <c r="AZ273" s="1" t="s">
        <v>533</v>
      </c>
      <c r="BA273" s="1" t="s">
        <v>534</v>
      </c>
      <c r="BB273" s="46"/>
      <c r="BC273" s="46"/>
      <c r="BD273" s="46"/>
      <c r="BE273" s="46"/>
      <c r="BF273" s="46"/>
      <c r="BG273" s="46"/>
      <c r="BH273" s="46"/>
      <c r="BI273" s="46"/>
      <c r="BJ273" s="90"/>
      <c r="BK273" s="1"/>
      <c r="BL273" s="169"/>
    </row>
    <row r="274" spans="1:64" s="32" customFormat="1" ht="12.95" customHeight="1" x14ac:dyDescent="0.25">
      <c r="A274" s="15" t="s">
        <v>217</v>
      </c>
      <c r="B274" s="46"/>
      <c r="C274" s="180" t="s">
        <v>535</v>
      </c>
      <c r="D274" s="90"/>
      <c r="E274" s="46"/>
      <c r="F274" s="1" t="s">
        <v>519</v>
      </c>
      <c r="G274" s="1" t="s">
        <v>520</v>
      </c>
      <c r="H274" s="1" t="s">
        <v>520</v>
      </c>
      <c r="I274" s="1" t="s">
        <v>143</v>
      </c>
      <c r="J274" s="155" t="s">
        <v>651</v>
      </c>
      <c r="K274" s="1"/>
      <c r="L274" s="1">
        <v>80</v>
      </c>
      <c r="M274" s="115" t="s">
        <v>122</v>
      </c>
      <c r="N274" s="115" t="s">
        <v>224</v>
      </c>
      <c r="O274" s="115" t="s">
        <v>166</v>
      </c>
      <c r="P274" s="115" t="s">
        <v>125</v>
      </c>
      <c r="Q274" s="115">
        <v>230000000</v>
      </c>
      <c r="R274" s="1" t="s">
        <v>511</v>
      </c>
      <c r="S274" s="115"/>
      <c r="T274" s="115" t="s">
        <v>146</v>
      </c>
      <c r="U274" s="115"/>
      <c r="V274" s="115"/>
      <c r="W274" s="115">
        <v>0</v>
      </c>
      <c r="X274" s="115">
        <v>90</v>
      </c>
      <c r="Y274" s="115">
        <v>10</v>
      </c>
      <c r="Z274" s="117"/>
      <c r="AA274" s="116" t="s">
        <v>138</v>
      </c>
      <c r="AB274" s="115"/>
      <c r="AC274" s="115"/>
      <c r="AD274" s="117">
        <v>1635705</v>
      </c>
      <c r="AE274" s="117">
        <f t="shared" si="198"/>
        <v>1831989.6</v>
      </c>
      <c r="AF274" s="117"/>
      <c r="AG274" s="117"/>
      <c r="AH274" s="117">
        <v>2107790</v>
      </c>
      <c r="AI274" s="22">
        <f t="shared" si="199"/>
        <v>2360724.8000000003</v>
      </c>
      <c r="AJ274" s="117"/>
      <c r="AK274" s="117"/>
      <c r="AL274" s="117"/>
      <c r="AM274" s="22">
        <f t="shared" si="200"/>
        <v>0</v>
      </c>
      <c r="AN274" s="117"/>
      <c r="AO274" s="117"/>
      <c r="AP274" s="117"/>
      <c r="AQ274" s="22">
        <f t="shared" si="201"/>
        <v>0</v>
      </c>
      <c r="AR274" s="117"/>
      <c r="AS274" s="117"/>
      <c r="AT274" s="117"/>
      <c r="AU274" s="22">
        <f t="shared" si="202"/>
        <v>0</v>
      </c>
      <c r="AV274" s="117"/>
      <c r="AW274" s="43">
        <v>0</v>
      </c>
      <c r="AX274" s="43">
        <f t="shared" si="197"/>
        <v>0</v>
      </c>
      <c r="AY274" s="115" t="s">
        <v>129</v>
      </c>
      <c r="AZ274" s="1" t="s">
        <v>536</v>
      </c>
      <c r="BA274" s="1" t="s">
        <v>537</v>
      </c>
      <c r="BB274" s="46"/>
      <c r="BC274" s="46"/>
      <c r="BD274" s="46"/>
      <c r="BE274" s="46"/>
      <c r="BF274" s="46"/>
      <c r="BG274" s="46"/>
      <c r="BH274" s="46"/>
      <c r="BI274" s="46"/>
      <c r="BJ274" s="90"/>
      <c r="BK274" s="1"/>
      <c r="BL274" s="169"/>
    </row>
    <row r="275" spans="1:64" s="32" customFormat="1" ht="12.95" customHeight="1" x14ac:dyDescent="0.25">
      <c r="A275" s="4" t="s">
        <v>217</v>
      </c>
      <c r="B275" s="46"/>
      <c r="C275" s="4" t="s">
        <v>743</v>
      </c>
      <c r="D275" s="46"/>
      <c r="E275" s="46"/>
      <c r="F275" s="1" t="s">
        <v>519</v>
      </c>
      <c r="G275" s="1" t="s">
        <v>520</v>
      </c>
      <c r="H275" s="1" t="s">
        <v>520</v>
      </c>
      <c r="I275" s="1" t="s">
        <v>143</v>
      </c>
      <c r="J275" s="1" t="s">
        <v>651</v>
      </c>
      <c r="K275" s="1"/>
      <c r="L275" s="1">
        <v>80</v>
      </c>
      <c r="M275" s="1" t="s">
        <v>122</v>
      </c>
      <c r="N275" s="5" t="s">
        <v>224</v>
      </c>
      <c r="O275" s="1" t="s">
        <v>144</v>
      </c>
      <c r="P275" s="1" t="s">
        <v>125</v>
      </c>
      <c r="Q275" s="1">
        <v>230000000</v>
      </c>
      <c r="R275" s="1" t="s">
        <v>511</v>
      </c>
      <c r="S275" s="1"/>
      <c r="T275" s="1" t="s">
        <v>146</v>
      </c>
      <c r="U275" s="1"/>
      <c r="V275" s="1"/>
      <c r="W275" s="1">
        <v>0</v>
      </c>
      <c r="X275" s="1">
        <v>90</v>
      </c>
      <c r="Y275" s="1">
        <v>10</v>
      </c>
      <c r="Z275" s="22"/>
      <c r="AA275" s="5" t="s">
        <v>138</v>
      </c>
      <c r="AB275" s="74"/>
      <c r="AC275" s="74"/>
      <c r="AD275" s="74">
        <v>1635705</v>
      </c>
      <c r="AE275" s="74">
        <v>1831989.6</v>
      </c>
      <c r="AF275" s="74"/>
      <c r="AG275" s="74"/>
      <c r="AH275" s="74">
        <v>2107790</v>
      </c>
      <c r="AI275" s="74">
        <v>2360724.8000000003</v>
      </c>
      <c r="AJ275" s="74"/>
      <c r="AK275" s="74"/>
      <c r="AL275" s="74"/>
      <c r="AM275" s="74"/>
      <c r="AN275" s="74"/>
      <c r="AO275" s="74"/>
      <c r="AP275" s="74"/>
      <c r="AQ275" s="74"/>
      <c r="AR275" s="74"/>
      <c r="AS275" s="74"/>
      <c r="AT275" s="74"/>
      <c r="AU275" s="74"/>
      <c r="AV275" s="74"/>
      <c r="AW275" s="43">
        <v>0</v>
      </c>
      <c r="AX275" s="43">
        <f>AW275*1.12</f>
        <v>0</v>
      </c>
      <c r="AY275" s="1" t="s">
        <v>129</v>
      </c>
      <c r="AZ275" s="1" t="s">
        <v>536</v>
      </c>
      <c r="BA275" s="1" t="s">
        <v>537</v>
      </c>
      <c r="BB275" s="46"/>
      <c r="BC275" s="46"/>
      <c r="BD275" s="46"/>
      <c r="BE275" s="46"/>
      <c r="BF275" s="46"/>
      <c r="BG275" s="46"/>
      <c r="BH275" s="46"/>
      <c r="BI275" s="46"/>
      <c r="BJ275" s="90"/>
      <c r="BK275" s="4">
        <v>14</v>
      </c>
      <c r="BL275" s="169"/>
    </row>
    <row r="276" spans="1:64" s="32" customFormat="1" ht="12.95" customHeight="1" x14ac:dyDescent="0.25">
      <c r="A276" s="4" t="s">
        <v>217</v>
      </c>
      <c r="B276" s="46"/>
      <c r="C276" s="4" t="s">
        <v>785</v>
      </c>
      <c r="D276" s="46"/>
      <c r="E276" s="46"/>
      <c r="F276" s="1" t="s">
        <v>519</v>
      </c>
      <c r="G276" s="1" t="s">
        <v>520</v>
      </c>
      <c r="H276" s="1" t="s">
        <v>520</v>
      </c>
      <c r="I276" s="1" t="s">
        <v>143</v>
      </c>
      <c r="J276" s="1" t="s">
        <v>651</v>
      </c>
      <c r="K276" s="1"/>
      <c r="L276" s="1">
        <v>80</v>
      </c>
      <c r="M276" s="1" t="s">
        <v>122</v>
      </c>
      <c r="N276" s="5" t="s">
        <v>224</v>
      </c>
      <c r="O276" s="1" t="s">
        <v>398</v>
      </c>
      <c r="P276" s="1" t="s">
        <v>125</v>
      </c>
      <c r="Q276" s="1">
        <v>230000000</v>
      </c>
      <c r="R276" s="1" t="s">
        <v>511</v>
      </c>
      <c r="S276" s="1"/>
      <c r="T276" s="1" t="s">
        <v>146</v>
      </c>
      <c r="U276" s="1"/>
      <c r="V276" s="1"/>
      <c r="W276" s="1">
        <v>0</v>
      </c>
      <c r="X276" s="17">
        <v>100</v>
      </c>
      <c r="Y276" s="1">
        <v>0</v>
      </c>
      <c r="Z276" s="22"/>
      <c r="AA276" s="5" t="s">
        <v>138</v>
      </c>
      <c r="AB276" s="74"/>
      <c r="AC276" s="74"/>
      <c r="AD276" s="74">
        <v>1635705</v>
      </c>
      <c r="AE276" s="74">
        <f t="shared" ref="AE276" si="208">AD276*1.12</f>
        <v>1831989.6</v>
      </c>
      <c r="AF276" s="74"/>
      <c r="AG276" s="74"/>
      <c r="AH276" s="74">
        <v>2107790</v>
      </c>
      <c r="AI276" s="74">
        <f t="shared" ref="AI276" si="209">AH276*1.12</f>
        <v>2360724.8000000003</v>
      </c>
      <c r="AJ276" s="74"/>
      <c r="AK276" s="74"/>
      <c r="AL276" s="74"/>
      <c r="AM276" s="74"/>
      <c r="AN276" s="74"/>
      <c r="AO276" s="74"/>
      <c r="AP276" s="74"/>
      <c r="AQ276" s="74"/>
      <c r="AR276" s="74"/>
      <c r="AS276" s="74"/>
      <c r="AT276" s="74"/>
      <c r="AU276" s="74"/>
      <c r="AV276" s="74"/>
      <c r="AW276" s="44">
        <f t="shared" ref="AW276" si="210">AD276+AH276+AL276+AP276+AT276</f>
        <v>3743495</v>
      </c>
      <c r="AX276" s="44">
        <f t="shared" ref="AX276" si="211">AW276*1.12</f>
        <v>4192714.4000000004</v>
      </c>
      <c r="AY276" s="1" t="s">
        <v>129</v>
      </c>
      <c r="AZ276" s="1" t="s">
        <v>536</v>
      </c>
      <c r="BA276" s="1" t="s">
        <v>537</v>
      </c>
      <c r="BB276" s="46"/>
      <c r="BC276" s="46"/>
      <c r="BD276" s="46"/>
      <c r="BE276" s="46"/>
      <c r="BF276" s="46"/>
      <c r="BG276" s="46"/>
      <c r="BH276" s="46"/>
      <c r="BI276" s="46"/>
      <c r="BJ276" s="90"/>
      <c r="BK276" s="4" t="s">
        <v>782</v>
      </c>
      <c r="BL276" s="169"/>
    </row>
    <row r="277" spans="1:64" s="32" customFormat="1" ht="12.95" customHeight="1" x14ac:dyDescent="0.25">
      <c r="A277" s="118" t="s">
        <v>133</v>
      </c>
      <c r="B277" s="28" t="s">
        <v>218</v>
      </c>
      <c r="C277" s="4" t="s">
        <v>583</v>
      </c>
      <c r="D277" s="4"/>
      <c r="E277" s="222"/>
      <c r="F277" s="23" t="s">
        <v>293</v>
      </c>
      <c r="G277" s="23" t="s">
        <v>294</v>
      </c>
      <c r="H277" s="23" t="s">
        <v>294</v>
      </c>
      <c r="I277" s="24" t="s">
        <v>120</v>
      </c>
      <c r="J277" s="24"/>
      <c r="K277" s="24"/>
      <c r="L277" s="23">
        <v>100</v>
      </c>
      <c r="M277" s="5">
        <v>230000000</v>
      </c>
      <c r="N277" s="5" t="s">
        <v>123</v>
      </c>
      <c r="O277" s="1" t="s">
        <v>166</v>
      </c>
      <c r="P277" s="24" t="s">
        <v>125</v>
      </c>
      <c r="Q277" s="25">
        <v>230000000</v>
      </c>
      <c r="R277" s="26" t="s">
        <v>257</v>
      </c>
      <c r="S277" s="26"/>
      <c r="T277" s="24" t="s">
        <v>127</v>
      </c>
      <c r="U277" s="5"/>
      <c r="V277" s="24"/>
      <c r="W277" s="24">
        <v>0</v>
      </c>
      <c r="X277" s="24">
        <v>100</v>
      </c>
      <c r="Y277" s="24">
        <v>0</v>
      </c>
      <c r="Z277" s="41"/>
      <c r="AA277" s="5" t="s">
        <v>138</v>
      </c>
      <c r="AB277" s="27"/>
      <c r="AC277" s="27"/>
      <c r="AD277" s="27">
        <v>30708000</v>
      </c>
      <c r="AE277" s="19">
        <f t="shared" si="198"/>
        <v>34392960</v>
      </c>
      <c r="AF277" s="27"/>
      <c r="AG277" s="27"/>
      <c r="AH277" s="27">
        <v>40944000</v>
      </c>
      <c r="AI277" s="19">
        <f t="shared" si="199"/>
        <v>45857280.000000007</v>
      </c>
      <c r="AJ277" s="20"/>
      <c r="AK277" s="20"/>
      <c r="AL277" s="27">
        <v>40944000</v>
      </c>
      <c r="AM277" s="19">
        <f t="shared" si="200"/>
        <v>45857280.000000007</v>
      </c>
      <c r="AN277" s="1"/>
      <c r="AO277" s="46"/>
      <c r="AP277" s="46"/>
      <c r="AQ277" s="46"/>
      <c r="AR277" s="46"/>
      <c r="AS277" s="46"/>
      <c r="AT277" s="46"/>
      <c r="AU277" s="22"/>
      <c r="AV277" s="119"/>
      <c r="AW277" s="43">
        <f>AD277+AH277+AL277+AP277+AT277</f>
        <v>112596000</v>
      </c>
      <c r="AX277" s="43">
        <f t="shared" si="197"/>
        <v>126107520.00000001</v>
      </c>
      <c r="AY277" s="9" t="s">
        <v>129</v>
      </c>
      <c r="AZ277" s="1" t="s">
        <v>584</v>
      </c>
      <c r="BA277" s="1" t="s">
        <v>585</v>
      </c>
      <c r="BB277" s="119"/>
      <c r="BC277" s="46"/>
      <c r="BD277" s="46"/>
      <c r="BE277" s="46"/>
      <c r="BF277" s="46"/>
      <c r="BG277" s="46"/>
      <c r="BH277" s="46"/>
      <c r="BI277" s="46"/>
      <c r="BJ277" s="90"/>
      <c r="BK277" s="1"/>
      <c r="BL277" s="169"/>
    </row>
    <row r="278" spans="1:64" s="32" customFormat="1" ht="12.95" customHeight="1" x14ac:dyDescent="0.25">
      <c r="A278" s="118" t="s">
        <v>133</v>
      </c>
      <c r="B278" s="28" t="s">
        <v>218</v>
      </c>
      <c r="C278" s="4" t="s">
        <v>586</v>
      </c>
      <c r="D278" s="4"/>
      <c r="E278" s="222"/>
      <c r="F278" s="23" t="s">
        <v>293</v>
      </c>
      <c r="G278" s="23" t="s">
        <v>294</v>
      </c>
      <c r="H278" s="23" t="s">
        <v>294</v>
      </c>
      <c r="I278" s="24" t="s">
        <v>120</v>
      </c>
      <c r="J278" s="24"/>
      <c r="K278" s="24"/>
      <c r="L278" s="23">
        <v>100</v>
      </c>
      <c r="M278" s="5">
        <v>230000000</v>
      </c>
      <c r="N278" s="5" t="s">
        <v>123</v>
      </c>
      <c r="O278" s="1" t="s">
        <v>166</v>
      </c>
      <c r="P278" s="24" t="s">
        <v>125</v>
      </c>
      <c r="Q278" s="25">
        <v>230000000</v>
      </c>
      <c r="R278" s="26" t="s">
        <v>262</v>
      </c>
      <c r="S278" s="26"/>
      <c r="T278" s="24" t="s">
        <v>127</v>
      </c>
      <c r="U278" s="5"/>
      <c r="V278" s="24"/>
      <c r="W278" s="24">
        <v>0</v>
      </c>
      <c r="X278" s="24">
        <v>100</v>
      </c>
      <c r="Y278" s="24">
        <v>0</v>
      </c>
      <c r="Z278" s="41"/>
      <c r="AA278" s="5" t="s">
        <v>138</v>
      </c>
      <c r="AB278" s="27"/>
      <c r="AC278" s="27"/>
      <c r="AD278" s="27">
        <v>10700032</v>
      </c>
      <c r="AE278" s="19">
        <f t="shared" si="198"/>
        <v>11984035.840000002</v>
      </c>
      <c r="AF278" s="27"/>
      <c r="AG278" s="27"/>
      <c r="AH278" s="27">
        <v>14193920</v>
      </c>
      <c r="AI278" s="19">
        <f t="shared" si="199"/>
        <v>15897190.400000002</v>
      </c>
      <c r="AJ278" s="20"/>
      <c r="AK278" s="20"/>
      <c r="AL278" s="27">
        <v>14193920</v>
      </c>
      <c r="AM278" s="19">
        <f t="shared" si="200"/>
        <v>15897190.400000002</v>
      </c>
      <c r="AN278" s="1"/>
      <c r="AO278" s="46"/>
      <c r="AP278" s="46"/>
      <c r="AQ278" s="46"/>
      <c r="AR278" s="46"/>
      <c r="AS278" s="46"/>
      <c r="AT278" s="46"/>
      <c r="AU278" s="22"/>
      <c r="AV278" s="119"/>
      <c r="AW278" s="43">
        <f t="shared" ref="AW278:AW292" si="212">AD278+AH278+AL278+AP278+AT278</f>
        <v>39087872</v>
      </c>
      <c r="AX278" s="43">
        <f t="shared" si="197"/>
        <v>43778416.640000001</v>
      </c>
      <c r="AY278" s="9" t="s">
        <v>129</v>
      </c>
      <c r="AZ278" s="1" t="s">
        <v>587</v>
      </c>
      <c r="BA278" s="1" t="s">
        <v>588</v>
      </c>
      <c r="BB278" s="119"/>
      <c r="BC278" s="46"/>
      <c r="BD278" s="46"/>
      <c r="BE278" s="46"/>
      <c r="BF278" s="46"/>
      <c r="BG278" s="46"/>
      <c r="BH278" s="46"/>
      <c r="BI278" s="46"/>
      <c r="BJ278" s="90"/>
      <c r="BK278" s="1"/>
      <c r="BL278" s="169"/>
    </row>
    <row r="279" spans="1:64" s="32" customFormat="1" ht="12.95" customHeight="1" x14ac:dyDescent="0.25">
      <c r="A279" s="118" t="s">
        <v>133</v>
      </c>
      <c r="B279" s="28" t="s">
        <v>218</v>
      </c>
      <c r="C279" s="4" t="s">
        <v>589</v>
      </c>
      <c r="D279" s="4"/>
      <c r="E279" s="222"/>
      <c r="F279" s="23" t="s">
        <v>293</v>
      </c>
      <c r="G279" s="23" t="s">
        <v>294</v>
      </c>
      <c r="H279" s="23" t="s">
        <v>294</v>
      </c>
      <c r="I279" s="24" t="s">
        <v>120</v>
      </c>
      <c r="J279" s="24"/>
      <c r="K279" s="24"/>
      <c r="L279" s="23">
        <v>100</v>
      </c>
      <c r="M279" s="5">
        <v>230000000</v>
      </c>
      <c r="N279" s="5" t="s">
        <v>123</v>
      </c>
      <c r="O279" s="1" t="s">
        <v>166</v>
      </c>
      <c r="P279" s="24" t="s">
        <v>125</v>
      </c>
      <c r="Q279" s="25">
        <v>230000000</v>
      </c>
      <c r="R279" s="26" t="s">
        <v>266</v>
      </c>
      <c r="S279" s="26"/>
      <c r="T279" s="24" t="s">
        <v>127</v>
      </c>
      <c r="U279" s="5"/>
      <c r="V279" s="24"/>
      <c r="W279" s="24">
        <v>0</v>
      </c>
      <c r="X279" s="24">
        <v>100</v>
      </c>
      <c r="Y279" s="24">
        <v>0</v>
      </c>
      <c r="Z279" s="41"/>
      <c r="AA279" s="5" t="s">
        <v>138</v>
      </c>
      <c r="AB279" s="27"/>
      <c r="AC279" s="27"/>
      <c r="AD279" s="27">
        <v>37668480</v>
      </c>
      <c r="AE279" s="19">
        <f t="shared" si="198"/>
        <v>42188697.600000001</v>
      </c>
      <c r="AF279" s="27"/>
      <c r="AG279" s="27"/>
      <c r="AH279" s="27">
        <v>46403200</v>
      </c>
      <c r="AI279" s="19">
        <f t="shared" si="199"/>
        <v>51971584.000000007</v>
      </c>
      <c r="AJ279" s="20"/>
      <c r="AK279" s="20"/>
      <c r="AL279" s="27">
        <v>46403200</v>
      </c>
      <c r="AM279" s="19">
        <f t="shared" si="200"/>
        <v>51971584.000000007</v>
      </c>
      <c r="AN279" s="1"/>
      <c r="AO279" s="46"/>
      <c r="AP279" s="46"/>
      <c r="AQ279" s="46"/>
      <c r="AR279" s="46"/>
      <c r="AS279" s="46"/>
      <c r="AT279" s="46"/>
      <c r="AU279" s="22"/>
      <c r="AV279" s="119"/>
      <c r="AW279" s="43">
        <f t="shared" si="212"/>
        <v>130474880</v>
      </c>
      <c r="AX279" s="43">
        <f t="shared" si="197"/>
        <v>146131865.60000002</v>
      </c>
      <c r="AY279" s="9" t="s">
        <v>129</v>
      </c>
      <c r="AZ279" s="1" t="s">
        <v>590</v>
      </c>
      <c r="BA279" s="1" t="s">
        <v>591</v>
      </c>
      <c r="BB279" s="119"/>
      <c r="BC279" s="46"/>
      <c r="BD279" s="46"/>
      <c r="BE279" s="46"/>
      <c r="BF279" s="46"/>
      <c r="BG279" s="46"/>
      <c r="BH279" s="46"/>
      <c r="BI279" s="46"/>
      <c r="BJ279" s="90"/>
      <c r="BK279" s="1"/>
      <c r="BL279" s="169"/>
    </row>
    <row r="280" spans="1:64" s="32" customFormat="1" ht="12.95" customHeight="1" x14ac:dyDescent="0.25">
      <c r="A280" s="118" t="s">
        <v>133</v>
      </c>
      <c r="B280" s="28" t="s">
        <v>218</v>
      </c>
      <c r="C280" s="4" t="s">
        <v>592</v>
      </c>
      <c r="D280" s="4"/>
      <c r="E280" s="222"/>
      <c r="F280" s="23" t="s">
        <v>298</v>
      </c>
      <c r="G280" s="23" t="s">
        <v>299</v>
      </c>
      <c r="H280" s="23" t="s">
        <v>299</v>
      </c>
      <c r="I280" s="24" t="s">
        <v>120</v>
      </c>
      <c r="J280" s="24"/>
      <c r="K280" s="24"/>
      <c r="L280" s="23">
        <v>100</v>
      </c>
      <c r="M280" s="5">
        <v>230000000</v>
      </c>
      <c r="N280" s="5" t="s">
        <v>137</v>
      </c>
      <c r="O280" s="1" t="s">
        <v>166</v>
      </c>
      <c r="P280" s="24" t="s">
        <v>125</v>
      </c>
      <c r="Q280" s="25">
        <v>230000000</v>
      </c>
      <c r="R280" s="26" t="s">
        <v>145</v>
      </c>
      <c r="S280" s="26"/>
      <c r="T280" s="24" t="s">
        <v>127</v>
      </c>
      <c r="U280" s="5"/>
      <c r="V280" s="24"/>
      <c r="W280" s="24">
        <v>0</v>
      </c>
      <c r="X280" s="24">
        <v>100</v>
      </c>
      <c r="Y280" s="24">
        <v>0</v>
      </c>
      <c r="Z280" s="41"/>
      <c r="AA280" s="5" t="s">
        <v>138</v>
      </c>
      <c r="AB280" s="27"/>
      <c r="AC280" s="27"/>
      <c r="AD280" s="27">
        <v>19626200</v>
      </c>
      <c r="AE280" s="19">
        <f t="shared" si="198"/>
        <v>21981344.000000004</v>
      </c>
      <c r="AF280" s="27"/>
      <c r="AG280" s="27"/>
      <c r="AH280" s="27">
        <v>26049320</v>
      </c>
      <c r="AI280" s="19">
        <f t="shared" si="199"/>
        <v>29175238.400000002</v>
      </c>
      <c r="AJ280" s="20"/>
      <c r="AK280" s="20"/>
      <c r="AL280" s="27">
        <v>26049320</v>
      </c>
      <c r="AM280" s="19">
        <f t="shared" si="200"/>
        <v>29175238.400000002</v>
      </c>
      <c r="AN280" s="1"/>
      <c r="AO280" s="46"/>
      <c r="AP280" s="46"/>
      <c r="AQ280" s="46"/>
      <c r="AR280" s="46"/>
      <c r="AS280" s="46"/>
      <c r="AT280" s="46"/>
      <c r="AU280" s="22"/>
      <c r="AV280" s="119"/>
      <c r="AW280" s="43">
        <f t="shared" si="212"/>
        <v>71724840</v>
      </c>
      <c r="AX280" s="43">
        <f t="shared" si="197"/>
        <v>80331820.800000012</v>
      </c>
      <c r="AY280" s="9" t="s">
        <v>129</v>
      </c>
      <c r="AZ280" s="1" t="s">
        <v>593</v>
      </c>
      <c r="BA280" s="1" t="s">
        <v>594</v>
      </c>
      <c r="BB280" s="119"/>
      <c r="BC280" s="46"/>
      <c r="BD280" s="46"/>
      <c r="BE280" s="46"/>
      <c r="BF280" s="46"/>
      <c r="BG280" s="46"/>
      <c r="BH280" s="46"/>
      <c r="BI280" s="46"/>
      <c r="BJ280" s="90"/>
      <c r="BK280" s="1"/>
      <c r="BL280" s="169"/>
    </row>
    <row r="281" spans="1:64" s="32" customFormat="1" ht="12.95" customHeight="1" x14ac:dyDescent="0.25">
      <c r="A281" s="118" t="s">
        <v>133</v>
      </c>
      <c r="B281" s="28" t="s">
        <v>218</v>
      </c>
      <c r="C281" s="4" t="s">
        <v>595</v>
      </c>
      <c r="D281" s="4"/>
      <c r="E281" s="222"/>
      <c r="F281" s="23" t="s">
        <v>298</v>
      </c>
      <c r="G281" s="23" t="s">
        <v>299</v>
      </c>
      <c r="H281" s="23" t="s">
        <v>299</v>
      </c>
      <c r="I281" s="24" t="s">
        <v>120</v>
      </c>
      <c r="J281" s="24"/>
      <c r="K281" s="24"/>
      <c r="L281" s="23">
        <v>100</v>
      </c>
      <c r="M281" s="5">
        <v>230000000</v>
      </c>
      <c r="N281" s="5" t="s">
        <v>137</v>
      </c>
      <c r="O281" s="1" t="s">
        <v>166</v>
      </c>
      <c r="P281" s="24" t="s">
        <v>125</v>
      </c>
      <c r="Q281" s="25">
        <v>230000000</v>
      </c>
      <c r="R281" s="26" t="s">
        <v>257</v>
      </c>
      <c r="S281" s="26"/>
      <c r="T281" s="24" t="s">
        <v>127</v>
      </c>
      <c r="U281" s="5"/>
      <c r="V281" s="24"/>
      <c r="W281" s="24">
        <v>0</v>
      </c>
      <c r="X281" s="24">
        <v>100</v>
      </c>
      <c r="Y281" s="24">
        <v>0</v>
      </c>
      <c r="Z281" s="41"/>
      <c r="AA281" s="5" t="s">
        <v>138</v>
      </c>
      <c r="AB281" s="27"/>
      <c r="AC281" s="27"/>
      <c r="AD281" s="27">
        <v>196389050</v>
      </c>
      <c r="AE281" s="19">
        <f t="shared" si="198"/>
        <v>219955736.00000003</v>
      </c>
      <c r="AF281" s="27"/>
      <c r="AG281" s="27"/>
      <c r="AH281" s="27">
        <v>260661830</v>
      </c>
      <c r="AI281" s="19">
        <f t="shared" si="199"/>
        <v>291941249.60000002</v>
      </c>
      <c r="AJ281" s="20"/>
      <c r="AK281" s="20"/>
      <c r="AL281" s="27">
        <v>260661830</v>
      </c>
      <c r="AM281" s="19">
        <f t="shared" si="200"/>
        <v>291941249.60000002</v>
      </c>
      <c r="AN281" s="1"/>
      <c r="AO281" s="46"/>
      <c r="AP281" s="46"/>
      <c r="AQ281" s="46"/>
      <c r="AR281" s="46"/>
      <c r="AS281" s="46"/>
      <c r="AT281" s="46"/>
      <c r="AU281" s="22"/>
      <c r="AV281" s="119"/>
      <c r="AW281" s="43">
        <f t="shared" si="212"/>
        <v>717712710</v>
      </c>
      <c r="AX281" s="43">
        <f t="shared" si="197"/>
        <v>803838235.20000005</v>
      </c>
      <c r="AY281" s="9" t="s">
        <v>129</v>
      </c>
      <c r="AZ281" s="1" t="s">
        <v>596</v>
      </c>
      <c r="BA281" s="1" t="s">
        <v>597</v>
      </c>
      <c r="BB281" s="119"/>
      <c r="BC281" s="46"/>
      <c r="BD281" s="46"/>
      <c r="BE281" s="46"/>
      <c r="BF281" s="46"/>
      <c r="BG281" s="46"/>
      <c r="BH281" s="46"/>
      <c r="BI281" s="46"/>
      <c r="BJ281" s="90"/>
      <c r="BK281" s="1"/>
      <c r="BL281" s="169"/>
    </row>
    <row r="282" spans="1:64" s="32" customFormat="1" ht="12.95" customHeight="1" x14ac:dyDescent="0.25">
      <c r="A282" s="118" t="s">
        <v>133</v>
      </c>
      <c r="B282" s="28" t="s">
        <v>218</v>
      </c>
      <c r="C282" s="4" t="s">
        <v>598</v>
      </c>
      <c r="D282" s="4"/>
      <c r="E282" s="222"/>
      <c r="F282" s="23" t="s">
        <v>298</v>
      </c>
      <c r="G282" s="23" t="s">
        <v>299</v>
      </c>
      <c r="H282" s="23" t="s">
        <v>299</v>
      </c>
      <c r="I282" s="24" t="s">
        <v>120</v>
      </c>
      <c r="J282" s="24"/>
      <c r="K282" s="24"/>
      <c r="L282" s="23">
        <v>100</v>
      </c>
      <c r="M282" s="5">
        <v>230000000</v>
      </c>
      <c r="N282" s="5" t="s">
        <v>137</v>
      </c>
      <c r="O282" s="1" t="s">
        <v>166</v>
      </c>
      <c r="P282" s="24" t="s">
        <v>125</v>
      </c>
      <c r="Q282" s="25">
        <v>230000000</v>
      </c>
      <c r="R282" s="26" t="s">
        <v>262</v>
      </c>
      <c r="S282" s="26"/>
      <c r="T282" s="24" t="s">
        <v>127</v>
      </c>
      <c r="U282" s="5"/>
      <c r="V282" s="24"/>
      <c r="W282" s="24">
        <v>0</v>
      </c>
      <c r="X282" s="24">
        <v>100</v>
      </c>
      <c r="Y282" s="24">
        <v>0</v>
      </c>
      <c r="Z282" s="41"/>
      <c r="AA282" s="5" t="s">
        <v>138</v>
      </c>
      <c r="AB282" s="27"/>
      <c r="AC282" s="27"/>
      <c r="AD282" s="27">
        <v>103576000</v>
      </c>
      <c r="AE282" s="19">
        <f t="shared" si="198"/>
        <v>116005120.00000001</v>
      </c>
      <c r="AF282" s="27"/>
      <c r="AG282" s="27"/>
      <c r="AH282" s="27">
        <v>137473600</v>
      </c>
      <c r="AI282" s="19">
        <f t="shared" si="199"/>
        <v>153970432</v>
      </c>
      <c r="AJ282" s="20"/>
      <c r="AK282" s="20"/>
      <c r="AL282" s="27">
        <v>137473600</v>
      </c>
      <c r="AM282" s="19">
        <f t="shared" si="200"/>
        <v>153970432</v>
      </c>
      <c r="AN282" s="1"/>
      <c r="AO282" s="46"/>
      <c r="AP282" s="46"/>
      <c r="AQ282" s="46"/>
      <c r="AR282" s="46"/>
      <c r="AS282" s="46"/>
      <c r="AT282" s="46"/>
      <c r="AU282" s="22"/>
      <c r="AV282" s="119"/>
      <c r="AW282" s="43">
        <f t="shared" si="212"/>
        <v>378523200</v>
      </c>
      <c r="AX282" s="43">
        <f t="shared" si="197"/>
        <v>423945984.00000006</v>
      </c>
      <c r="AY282" s="9" t="s">
        <v>129</v>
      </c>
      <c r="AZ282" s="1" t="s">
        <v>599</v>
      </c>
      <c r="BA282" s="1" t="s">
        <v>600</v>
      </c>
      <c r="BB282" s="119"/>
      <c r="BC282" s="46"/>
      <c r="BD282" s="46"/>
      <c r="BE282" s="46"/>
      <c r="BF282" s="46"/>
      <c r="BG282" s="46"/>
      <c r="BH282" s="46"/>
      <c r="BI282" s="46"/>
      <c r="BJ282" s="90"/>
      <c r="BK282" s="1"/>
      <c r="BL282" s="169"/>
    </row>
    <row r="283" spans="1:64" s="32" customFormat="1" ht="12.95" customHeight="1" x14ac:dyDescent="0.25">
      <c r="A283" s="118" t="s">
        <v>133</v>
      </c>
      <c r="B283" s="28" t="s">
        <v>218</v>
      </c>
      <c r="C283" s="4" t="s">
        <v>601</v>
      </c>
      <c r="D283" s="4"/>
      <c r="E283" s="222"/>
      <c r="F283" s="23" t="s">
        <v>298</v>
      </c>
      <c r="G283" s="23" t="s">
        <v>299</v>
      </c>
      <c r="H283" s="23" t="s">
        <v>299</v>
      </c>
      <c r="I283" s="24" t="s">
        <v>120</v>
      </c>
      <c r="J283" s="24"/>
      <c r="K283" s="24"/>
      <c r="L283" s="23">
        <v>100</v>
      </c>
      <c r="M283" s="5">
        <v>230000000</v>
      </c>
      <c r="N283" s="5" t="s">
        <v>137</v>
      </c>
      <c r="O283" s="1" t="s">
        <v>166</v>
      </c>
      <c r="P283" s="24" t="s">
        <v>125</v>
      </c>
      <c r="Q283" s="25">
        <v>230000000</v>
      </c>
      <c r="R283" s="26" t="s">
        <v>266</v>
      </c>
      <c r="S283" s="26"/>
      <c r="T283" s="24" t="s">
        <v>127</v>
      </c>
      <c r="U283" s="5"/>
      <c r="V283" s="24"/>
      <c r="W283" s="24">
        <v>0</v>
      </c>
      <c r="X283" s="24">
        <v>100</v>
      </c>
      <c r="Y283" s="24">
        <v>0</v>
      </c>
      <c r="Z283" s="41"/>
      <c r="AA283" s="5" t="s">
        <v>138</v>
      </c>
      <c r="AB283" s="27"/>
      <c r="AC283" s="27"/>
      <c r="AD283" s="27">
        <v>75694600</v>
      </c>
      <c r="AE283" s="19">
        <f t="shared" si="198"/>
        <v>84777952.000000015</v>
      </c>
      <c r="AF283" s="27"/>
      <c r="AG283" s="27"/>
      <c r="AH283" s="27">
        <v>97117600</v>
      </c>
      <c r="AI283" s="19">
        <f t="shared" si="199"/>
        <v>108771712.00000001</v>
      </c>
      <c r="AJ283" s="20"/>
      <c r="AK283" s="20"/>
      <c r="AL283" s="27">
        <v>97117600</v>
      </c>
      <c r="AM283" s="19">
        <f t="shared" si="200"/>
        <v>108771712.00000001</v>
      </c>
      <c r="AN283" s="1"/>
      <c r="AO283" s="46"/>
      <c r="AP283" s="46"/>
      <c r="AQ283" s="46"/>
      <c r="AR283" s="46"/>
      <c r="AS283" s="46"/>
      <c r="AT283" s="46"/>
      <c r="AU283" s="22"/>
      <c r="AV283" s="119"/>
      <c r="AW283" s="43">
        <f t="shared" si="212"/>
        <v>269929800</v>
      </c>
      <c r="AX283" s="43">
        <f t="shared" si="197"/>
        <v>302321376</v>
      </c>
      <c r="AY283" s="9" t="s">
        <v>129</v>
      </c>
      <c r="AZ283" s="1" t="s">
        <v>602</v>
      </c>
      <c r="BA283" s="1" t="s">
        <v>603</v>
      </c>
      <c r="BB283" s="119"/>
      <c r="BC283" s="46"/>
      <c r="BD283" s="46"/>
      <c r="BE283" s="46"/>
      <c r="BF283" s="46"/>
      <c r="BG283" s="46"/>
      <c r="BH283" s="46"/>
      <c r="BI283" s="46"/>
      <c r="BJ283" s="90"/>
      <c r="BK283" s="1"/>
      <c r="BL283" s="169"/>
    </row>
    <row r="284" spans="1:64" s="32" customFormat="1" ht="12.95" customHeight="1" x14ac:dyDescent="0.25">
      <c r="A284" s="118" t="s">
        <v>133</v>
      </c>
      <c r="B284" s="28" t="s">
        <v>218</v>
      </c>
      <c r="C284" s="4" t="s">
        <v>604</v>
      </c>
      <c r="D284" s="4"/>
      <c r="E284" s="222"/>
      <c r="F284" s="23" t="s">
        <v>303</v>
      </c>
      <c r="G284" s="23" t="s">
        <v>304</v>
      </c>
      <c r="H284" s="23" t="s">
        <v>304</v>
      </c>
      <c r="I284" s="24" t="s">
        <v>120</v>
      </c>
      <c r="J284" s="24"/>
      <c r="K284" s="24"/>
      <c r="L284" s="23">
        <v>100</v>
      </c>
      <c r="M284" s="5">
        <v>230000000</v>
      </c>
      <c r="N284" s="5" t="s">
        <v>137</v>
      </c>
      <c r="O284" s="1" t="s">
        <v>166</v>
      </c>
      <c r="P284" s="24" t="s">
        <v>125</v>
      </c>
      <c r="Q284" s="25">
        <v>230000000</v>
      </c>
      <c r="R284" s="26" t="s">
        <v>145</v>
      </c>
      <c r="S284" s="26"/>
      <c r="T284" s="24" t="s">
        <v>127</v>
      </c>
      <c r="U284" s="5"/>
      <c r="V284" s="24"/>
      <c r="W284" s="24">
        <v>0</v>
      </c>
      <c r="X284" s="24">
        <v>100</v>
      </c>
      <c r="Y284" s="24">
        <v>0</v>
      </c>
      <c r="Z284" s="41"/>
      <c r="AA284" s="5" t="s">
        <v>138</v>
      </c>
      <c r="AB284" s="27"/>
      <c r="AC284" s="27"/>
      <c r="AD284" s="27">
        <v>63653886</v>
      </c>
      <c r="AE284" s="19">
        <f t="shared" si="198"/>
        <v>71292352.320000008</v>
      </c>
      <c r="AF284" s="27"/>
      <c r="AG284" s="27"/>
      <c r="AH284" s="27">
        <v>84101652</v>
      </c>
      <c r="AI284" s="19">
        <f t="shared" si="199"/>
        <v>94193850.24000001</v>
      </c>
      <c r="AJ284" s="20"/>
      <c r="AK284" s="20"/>
      <c r="AL284" s="27">
        <v>84101652</v>
      </c>
      <c r="AM284" s="19">
        <f t="shared" si="200"/>
        <v>94193850.24000001</v>
      </c>
      <c r="AN284" s="1"/>
      <c r="AO284" s="46"/>
      <c r="AP284" s="46"/>
      <c r="AQ284" s="46"/>
      <c r="AR284" s="46"/>
      <c r="AS284" s="46"/>
      <c r="AT284" s="46"/>
      <c r="AU284" s="22"/>
      <c r="AV284" s="119"/>
      <c r="AW284" s="43">
        <f t="shared" si="212"/>
        <v>231857190</v>
      </c>
      <c r="AX284" s="43">
        <f t="shared" si="197"/>
        <v>259680052.80000001</v>
      </c>
      <c r="AY284" s="9" t="s">
        <v>129</v>
      </c>
      <c r="AZ284" s="1" t="s">
        <v>605</v>
      </c>
      <c r="BA284" s="1" t="s">
        <v>606</v>
      </c>
      <c r="BB284" s="119"/>
      <c r="BC284" s="46"/>
      <c r="BD284" s="46"/>
      <c r="BE284" s="46"/>
      <c r="BF284" s="46"/>
      <c r="BG284" s="46"/>
      <c r="BH284" s="46"/>
      <c r="BI284" s="46"/>
      <c r="BJ284" s="90"/>
      <c r="BK284" s="1"/>
      <c r="BL284" s="169"/>
    </row>
    <row r="285" spans="1:64" s="32" customFormat="1" ht="12.95" customHeight="1" x14ac:dyDescent="0.25">
      <c r="A285" s="118" t="s">
        <v>133</v>
      </c>
      <c r="B285" s="28" t="s">
        <v>218</v>
      </c>
      <c r="C285" s="4" t="s">
        <v>607</v>
      </c>
      <c r="D285" s="4"/>
      <c r="E285" s="222"/>
      <c r="F285" s="23" t="s">
        <v>303</v>
      </c>
      <c r="G285" s="23" t="s">
        <v>304</v>
      </c>
      <c r="H285" s="23" t="s">
        <v>304</v>
      </c>
      <c r="I285" s="24" t="s">
        <v>120</v>
      </c>
      <c r="J285" s="24"/>
      <c r="K285" s="24"/>
      <c r="L285" s="23">
        <v>100</v>
      </c>
      <c r="M285" s="5">
        <v>230000000</v>
      </c>
      <c r="N285" s="5" t="s">
        <v>137</v>
      </c>
      <c r="O285" s="1" t="s">
        <v>166</v>
      </c>
      <c r="P285" s="24" t="s">
        <v>125</v>
      </c>
      <c r="Q285" s="25">
        <v>230000000</v>
      </c>
      <c r="R285" s="26" t="s">
        <v>257</v>
      </c>
      <c r="S285" s="26"/>
      <c r="T285" s="24" t="s">
        <v>127</v>
      </c>
      <c r="U285" s="5"/>
      <c r="V285" s="24"/>
      <c r="W285" s="24">
        <v>0</v>
      </c>
      <c r="X285" s="24">
        <v>100</v>
      </c>
      <c r="Y285" s="24">
        <v>0</v>
      </c>
      <c r="Z285" s="41"/>
      <c r="AA285" s="5" t="s">
        <v>138</v>
      </c>
      <c r="AB285" s="27"/>
      <c r="AC285" s="27"/>
      <c r="AD285" s="27">
        <v>27769520</v>
      </c>
      <c r="AE285" s="19">
        <f t="shared" si="198"/>
        <v>31101862.400000002</v>
      </c>
      <c r="AF285" s="27"/>
      <c r="AG285" s="27"/>
      <c r="AH285" s="27">
        <v>35533600</v>
      </c>
      <c r="AI285" s="19">
        <f t="shared" si="199"/>
        <v>39797632.000000007</v>
      </c>
      <c r="AJ285" s="20"/>
      <c r="AK285" s="20"/>
      <c r="AL285" s="27">
        <v>35533600</v>
      </c>
      <c r="AM285" s="19">
        <f t="shared" si="200"/>
        <v>39797632.000000007</v>
      </c>
      <c r="AN285" s="1"/>
      <c r="AO285" s="46"/>
      <c r="AP285" s="46"/>
      <c r="AQ285" s="46"/>
      <c r="AR285" s="46"/>
      <c r="AS285" s="46"/>
      <c r="AT285" s="46"/>
      <c r="AU285" s="22"/>
      <c r="AV285" s="119"/>
      <c r="AW285" s="43">
        <f t="shared" si="212"/>
        <v>98836720</v>
      </c>
      <c r="AX285" s="43">
        <f t="shared" si="197"/>
        <v>110697126.40000001</v>
      </c>
      <c r="AY285" s="9" t="s">
        <v>129</v>
      </c>
      <c r="AZ285" s="1" t="s">
        <v>608</v>
      </c>
      <c r="BA285" s="1" t="s">
        <v>609</v>
      </c>
      <c r="BB285" s="119"/>
      <c r="BC285" s="46"/>
      <c r="BD285" s="46"/>
      <c r="BE285" s="46"/>
      <c r="BF285" s="46"/>
      <c r="BG285" s="46"/>
      <c r="BH285" s="46"/>
      <c r="BI285" s="46"/>
      <c r="BJ285" s="90"/>
      <c r="BK285" s="1"/>
      <c r="BL285" s="169"/>
    </row>
    <row r="286" spans="1:64" s="32" customFormat="1" ht="12.95" customHeight="1" x14ac:dyDescent="0.25">
      <c r="A286" s="118" t="s">
        <v>133</v>
      </c>
      <c r="B286" s="28" t="s">
        <v>218</v>
      </c>
      <c r="C286" s="4" t="s">
        <v>610</v>
      </c>
      <c r="D286" s="4"/>
      <c r="E286" s="222"/>
      <c r="F286" s="23" t="s">
        <v>303</v>
      </c>
      <c r="G286" s="23" t="s">
        <v>304</v>
      </c>
      <c r="H286" s="23" t="s">
        <v>304</v>
      </c>
      <c r="I286" s="24" t="s">
        <v>120</v>
      </c>
      <c r="J286" s="24"/>
      <c r="K286" s="24"/>
      <c r="L286" s="23">
        <v>100</v>
      </c>
      <c r="M286" s="5">
        <v>230000000</v>
      </c>
      <c r="N286" s="5" t="s">
        <v>137</v>
      </c>
      <c r="O286" s="1" t="s">
        <v>166</v>
      </c>
      <c r="P286" s="24" t="s">
        <v>125</v>
      </c>
      <c r="Q286" s="25">
        <v>230000000</v>
      </c>
      <c r="R286" s="26" t="s">
        <v>262</v>
      </c>
      <c r="S286" s="26"/>
      <c r="T286" s="24" t="s">
        <v>127</v>
      </c>
      <c r="U286" s="5"/>
      <c r="V286" s="24"/>
      <c r="W286" s="24">
        <v>0</v>
      </c>
      <c r="X286" s="24">
        <v>100</v>
      </c>
      <c r="Y286" s="24">
        <v>0</v>
      </c>
      <c r="Z286" s="41"/>
      <c r="AA286" s="5" t="s">
        <v>138</v>
      </c>
      <c r="AB286" s="27"/>
      <c r="AC286" s="27"/>
      <c r="AD286" s="27">
        <v>36443000</v>
      </c>
      <c r="AE286" s="19">
        <f t="shared" si="198"/>
        <v>40816160.000000007</v>
      </c>
      <c r="AF286" s="27"/>
      <c r="AG286" s="27"/>
      <c r="AH286" s="27">
        <v>48369800</v>
      </c>
      <c r="AI286" s="19">
        <f t="shared" si="199"/>
        <v>54174176.000000007</v>
      </c>
      <c r="AJ286" s="20"/>
      <c r="AK286" s="20"/>
      <c r="AL286" s="27">
        <v>48369800</v>
      </c>
      <c r="AM286" s="19">
        <f t="shared" si="200"/>
        <v>54174176.000000007</v>
      </c>
      <c r="AN286" s="1"/>
      <c r="AO286" s="46"/>
      <c r="AP286" s="46"/>
      <c r="AQ286" s="46"/>
      <c r="AR286" s="46"/>
      <c r="AS286" s="46"/>
      <c r="AT286" s="46"/>
      <c r="AU286" s="22"/>
      <c r="AV286" s="119"/>
      <c r="AW286" s="43">
        <f t="shared" si="212"/>
        <v>133182600</v>
      </c>
      <c r="AX286" s="43">
        <f t="shared" si="197"/>
        <v>149164512</v>
      </c>
      <c r="AY286" s="9" t="s">
        <v>129</v>
      </c>
      <c r="AZ286" s="1" t="s">
        <v>611</v>
      </c>
      <c r="BA286" s="1" t="s">
        <v>612</v>
      </c>
      <c r="BB286" s="119"/>
      <c r="BC286" s="46"/>
      <c r="BD286" s="46"/>
      <c r="BE286" s="46"/>
      <c r="BF286" s="46"/>
      <c r="BG286" s="46"/>
      <c r="BH286" s="46"/>
      <c r="BI286" s="46"/>
      <c r="BJ286" s="90"/>
      <c r="BK286" s="1"/>
      <c r="BL286" s="169"/>
    </row>
    <row r="287" spans="1:64" s="32" customFormat="1" ht="12.95" customHeight="1" x14ac:dyDescent="0.25">
      <c r="A287" s="118" t="s">
        <v>133</v>
      </c>
      <c r="B287" s="28" t="s">
        <v>218</v>
      </c>
      <c r="C287" s="4" t="s">
        <v>613</v>
      </c>
      <c r="D287" s="4"/>
      <c r="E287" s="222"/>
      <c r="F287" s="23" t="s">
        <v>303</v>
      </c>
      <c r="G287" s="23" t="s">
        <v>304</v>
      </c>
      <c r="H287" s="23" t="s">
        <v>304</v>
      </c>
      <c r="I287" s="24" t="s">
        <v>120</v>
      </c>
      <c r="J287" s="24"/>
      <c r="K287" s="24"/>
      <c r="L287" s="23">
        <v>100</v>
      </c>
      <c r="M287" s="5">
        <v>230000000</v>
      </c>
      <c r="N287" s="5" t="s">
        <v>137</v>
      </c>
      <c r="O287" s="1" t="s">
        <v>166</v>
      </c>
      <c r="P287" s="24" t="s">
        <v>125</v>
      </c>
      <c r="Q287" s="25">
        <v>230000000</v>
      </c>
      <c r="R287" s="26" t="s">
        <v>266</v>
      </c>
      <c r="S287" s="26"/>
      <c r="T287" s="24" t="s">
        <v>127</v>
      </c>
      <c r="U287" s="5"/>
      <c r="V287" s="24"/>
      <c r="W287" s="24">
        <v>0</v>
      </c>
      <c r="X287" s="24">
        <v>100</v>
      </c>
      <c r="Y287" s="24">
        <v>0</v>
      </c>
      <c r="Z287" s="41"/>
      <c r="AA287" s="5" t="s">
        <v>138</v>
      </c>
      <c r="AB287" s="27"/>
      <c r="AC287" s="27"/>
      <c r="AD287" s="27">
        <v>60883830</v>
      </c>
      <c r="AE287" s="19">
        <f t="shared" si="198"/>
        <v>68189889.600000009</v>
      </c>
      <c r="AF287" s="27"/>
      <c r="AG287" s="27"/>
      <c r="AH287" s="27">
        <v>75102600</v>
      </c>
      <c r="AI287" s="19">
        <f t="shared" si="199"/>
        <v>84114912.000000015</v>
      </c>
      <c r="AJ287" s="20"/>
      <c r="AK287" s="20"/>
      <c r="AL287" s="27">
        <v>75102600</v>
      </c>
      <c r="AM287" s="19">
        <f t="shared" si="200"/>
        <v>84114912.000000015</v>
      </c>
      <c r="AN287" s="1"/>
      <c r="AO287" s="46"/>
      <c r="AP287" s="46"/>
      <c r="AQ287" s="46"/>
      <c r="AR287" s="46"/>
      <c r="AS287" s="46"/>
      <c r="AT287" s="46"/>
      <c r="AU287" s="22"/>
      <c r="AV287" s="119"/>
      <c r="AW287" s="43">
        <f t="shared" si="212"/>
        <v>211089030</v>
      </c>
      <c r="AX287" s="43">
        <f t="shared" si="197"/>
        <v>236419713.60000002</v>
      </c>
      <c r="AY287" s="9" t="s">
        <v>129</v>
      </c>
      <c r="AZ287" s="1" t="s">
        <v>614</v>
      </c>
      <c r="BA287" s="1" t="s">
        <v>615</v>
      </c>
      <c r="BB287" s="119"/>
      <c r="BC287" s="46"/>
      <c r="BD287" s="46"/>
      <c r="BE287" s="46"/>
      <c r="BF287" s="46"/>
      <c r="BG287" s="46"/>
      <c r="BH287" s="46"/>
      <c r="BI287" s="46"/>
      <c r="BJ287" s="90"/>
      <c r="BK287" s="1"/>
      <c r="BL287" s="169"/>
    </row>
    <row r="288" spans="1:64" s="32" customFormat="1" ht="12.95" customHeight="1" x14ac:dyDescent="0.25">
      <c r="A288" s="118" t="s">
        <v>133</v>
      </c>
      <c r="B288" s="28" t="s">
        <v>218</v>
      </c>
      <c r="C288" s="4" t="s">
        <v>616</v>
      </c>
      <c r="D288" s="4"/>
      <c r="E288" s="222"/>
      <c r="F288" s="23" t="s">
        <v>309</v>
      </c>
      <c r="G288" s="23" t="s">
        <v>310</v>
      </c>
      <c r="H288" s="23" t="s">
        <v>310</v>
      </c>
      <c r="I288" s="24" t="s">
        <v>120</v>
      </c>
      <c r="J288" s="24"/>
      <c r="K288" s="24"/>
      <c r="L288" s="23">
        <v>100</v>
      </c>
      <c r="M288" s="5">
        <v>230000000</v>
      </c>
      <c r="N288" s="5" t="s">
        <v>137</v>
      </c>
      <c r="O288" s="1" t="s">
        <v>166</v>
      </c>
      <c r="P288" s="24" t="s">
        <v>125</v>
      </c>
      <c r="Q288" s="25">
        <v>230000000</v>
      </c>
      <c r="R288" s="26" t="s">
        <v>145</v>
      </c>
      <c r="S288" s="26"/>
      <c r="T288" s="24" t="s">
        <v>127</v>
      </c>
      <c r="U288" s="5"/>
      <c r="V288" s="24"/>
      <c r="W288" s="24">
        <v>0</v>
      </c>
      <c r="X288" s="24">
        <v>100</v>
      </c>
      <c r="Y288" s="24">
        <v>0</v>
      </c>
      <c r="Z288" s="41"/>
      <c r="AA288" s="5" t="s">
        <v>138</v>
      </c>
      <c r="AB288" s="27"/>
      <c r="AC288" s="27"/>
      <c r="AD288" s="27">
        <v>43635990</v>
      </c>
      <c r="AE288" s="19">
        <f t="shared" si="198"/>
        <v>48872308.800000004</v>
      </c>
      <c r="AF288" s="27"/>
      <c r="AG288" s="27"/>
      <c r="AH288" s="27">
        <v>56569380</v>
      </c>
      <c r="AI288" s="19">
        <f t="shared" si="199"/>
        <v>63357705.600000009</v>
      </c>
      <c r="AJ288" s="20"/>
      <c r="AK288" s="20"/>
      <c r="AL288" s="27">
        <v>56569380</v>
      </c>
      <c r="AM288" s="19">
        <f t="shared" si="200"/>
        <v>63357705.600000009</v>
      </c>
      <c r="AN288" s="1"/>
      <c r="AO288" s="46"/>
      <c r="AP288" s="46"/>
      <c r="AQ288" s="46"/>
      <c r="AR288" s="46"/>
      <c r="AS288" s="46"/>
      <c r="AT288" s="46"/>
      <c r="AU288" s="22"/>
      <c r="AV288" s="119"/>
      <c r="AW288" s="43">
        <f t="shared" si="212"/>
        <v>156774750</v>
      </c>
      <c r="AX288" s="43">
        <f t="shared" si="197"/>
        <v>175587720.00000003</v>
      </c>
      <c r="AY288" s="9" t="s">
        <v>129</v>
      </c>
      <c r="AZ288" s="1" t="s">
        <v>617</v>
      </c>
      <c r="BA288" s="1" t="s">
        <v>618</v>
      </c>
      <c r="BB288" s="119"/>
      <c r="BC288" s="46"/>
      <c r="BD288" s="46"/>
      <c r="BE288" s="46"/>
      <c r="BF288" s="46"/>
      <c r="BG288" s="46"/>
      <c r="BH288" s="46"/>
      <c r="BI288" s="46"/>
      <c r="BJ288" s="90"/>
      <c r="BK288" s="1"/>
      <c r="BL288" s="169"/>
    </row>
    <row r="289" spans="1:64" s="32" customFormat="1" ht="12.95" customHeight="1" x14ac:dyDescent="0.25">
      <c r="A289" s="118" t="s">
        <v>133</v>
      </c>
      <c r="B289" s="28" t="s">
        <v>218</v>
      </c>
      <c r="C289" s="4" t="s">
        <v>619</v>
      </c>
      <c r="D289" s="4"/>
      <c r="E289" s="222"/>
      <c r="F289" s="23" t="s">
        <v>309</v>
      </c>
      <c r="G289" s="23" t="s">
        <v>310</v>
      </c>
      <c r="H289" s="23" t="s">
        <v>310</v>
      </c>
      <c r="I289" s="24" t="s">
        <v>120</v>
      </c>
      <c r="J289" s="24"/>
      <c r="K289" s="24"/>
      <c r="L289" s="23">
        <v>100</v>
      </c>
      <c r="M289" s="5">
        <v>230000000</v>
      </c>
      <c r="N289" s="5" t="s">
        <v>137</v>
      </c>
      <c r="O289" s="1" t="s">
        <v>166</v>
      </c>
      <c r="P289" s="24" t="s">
        <v>125</v>
      </c>
      <c r="Q289" s="25">
        <v>230000000</v>
      </c>
      <c r="R289" s="26" t="s">
        <v>257</v>
      </c>
      <c r="S289" s="26"/>
      <c r="T289" s="24" t="s">
        <v>127</v>
      </c>
      <c r="U289" s="5"/>
      <c r="V289" s="24"/>
      <c r="W289" s="24">
        <v>0</v>
      </c>
      <c r="X289" s="24">
        <v>100</v>
      </c>
      <c r="Y289" s="24">
        <v>0</v>
      </c>
      <c r="Z289" s="41"/>
      <c r="AA289" s="5" t="s">
        <v>138</v>
      </c>
      <c r="AB289" s="27"/>
      <c r="AC289" s="27"/>
      <c r="AD289" s="27">
        <v>137246180</v>
      </c>
      <c r="AE289" s="19">
        <f t="shared" si="198"/>
        <v>153715721.60000002</v>
      </c>
      <c r="AF289" s="27"/>
      <c r="AG289" s="27"/>
      <c r="AH289" s="27">
        <v>180367400</v>
      </c>
      <c r="AI289" s="19">
        <f t="shared" si="199"/>
        <v>202011488.00000003</v>
      </c>
      <c r="AJ289" s="20"/>
      <c r="AK289" s="20"/>
      <c r="AL289" s="27">
        <v>180367400</v>
      </c>
      <c r="AM289" s="19">
        <f t="shared" si="200"/>
        <v>202011488.00000003</v>
      </c>
      <c r="AN289" s="1"/>
      <c r="AO289" s="46"/>
      <c r="AP289" s="46"/>
      <c r="AQ289" s="46"/>
      <c r="AR289" s="46"/>
      <c r="AS289" s="46"/>
      <c r="AT289" s="46"/>
      <c r="AU289" s="22"/>
      <c r="AV289" s="119"/>
      <c r="AW289" s="43">
        <f t="shared" si="212"/>
        <v>497980980</v>
      </c>
      <c r="AX289" s="43">
        <f t="shared" si="197"/>
        <v>557738697.60000002</v>
      </c>
      <c r="AY289" s="9" t="s">
        <v>129</v>
      </c>
      <c r="AZ289" s="1" t="s">
        <v>620</v>
      </c>
      <c r="BA289" s="1" t="s">
        <v>621</v>
      </c>
      <c r="BB289" s="119"/>
      <c r="BC289" s="46"/>
      <c r="BD289" s="46"/>
      <c r="BE289" s="46"/>
      <c r="BF289" s="46"/>
      <c r="BG289" s="46"/>
      <c r="BH289" s="46"/>
      <c r="BI289" s="46"/>
      <c r="BJ289" s="90"/>
      <c r="BK289" s="1"/>
      <c r="BL289" s="169"/>
    </row>
    <row r="290" spans="1:64" s="16" customFormat="1" ht="12.95" customHeight="1" x14ac:dyDescent="0.25">
      <c r="A290" s="120" t="s">
        <v>133</v>
      </c>
      <c r="B290" s="28" t="s">
        <v>218</v>
      </c>
      <c r="C290" s="4" t="s">
        <v>622</v>
      </c>
      <c r="D290" s="4"/>
      <c r="E290" s="222"/>
      <c r="F290" s="23" t="s">
        <v>309</v>
      </c>
      <c r="G290" s="23" t="s">
        <v>310</v>
      </c>
      <c r="H290" s="23" t="s">
        <v>310</v>
      </c>
      <c r="I290" s="24" t="s">
        <v>120</v>
      </c>
      <c r="J290" s="24"/>
      <c r="K290" s="24"/>
      <c r="L290" s="23">
        <v>100</v>
      </c>
      <c r="M290" s="5">
        <v>230000000</v>
      </c>
      <c r="N290" s="5" t="s">
        <v>137</v>
      </c>
      <c r="O290" s="1" t="s">
        <v>166</v>
      </c>
      <c r="P290" s="24" t="s">
        <v>125</v>
      </c>
      <c r="Q290" s="25">
        <v>230000000</v>
      </c>
      <c r="R290" s="26" t="s">
        <v>262</v>
      </c>
      <c r="S290" s="26"/>
      <c r="T290" s="24" t="s">
        <v>127</v>
      </c>
      <c r="U290" s="5"/>
      <c r="V290" s="24"/>
      <c r="W290" s="24">
        <v>0</v>
      </c>
      <c r="X290" s="24">
        <v>100</v>
      </c>
      <c r="Y290" s="24">
        <v>0</v>
      </c>
      <c r="Z290" s="41"/>
      <c r="AA290" s="5" t="s">
        <v>138</v>
      </c>
      <c r="AB290" s="27"/>
      <c r="AC290" s="27"/>
      <c r="AD290" s="27">
        <v>24452658</v>
      </c>
      <c r="AE290" s="19">
        <f t="shared" si="198"/>
        <v>27386976.960000001</v>
      </c>
      <c r="AF290" s="27"/>
      <c r="AG290" s="27"/>
      <c r="AH290" s="27">
        <v>31572520</v>
      </c>
      <c r="AI290" s="19">
        <f t="shared" si="199"/>
        <v>35361222.400000006</v>
      </c>
      <c r="AJ290" s="20"/>
      <c r="AK290" s="20"/>
      <c r="AL290" s="27">
        <v>31572520</v>
      </c>
      <c r="AM290" s="19">
        <f t="shared" si="200"/>
        <v>35361222.400000006</v>
      </c>
      <c r="AN290" s="5"/>
      <c r="AO290" s="15"/>
      <c r="AP290" s="15"/>
      <c r="AQ290" s="15"/>
      <c r="AR290" s="15"/>
      <c r="AS290" s="15"/>
      <c r="AT290" s="15"/>
      <c r="AU290" s="20"/>
      <c r="AV290" s="67"/>
      <c r="AW290" s="43">
        <f t="shared" si="212"/>
        <v>87597698</v>
      </c>
      <c r="AX290" s="43">
        <f t="shared" si="197"/>
        <v>98109421.760000005</v>
      </c>
      <c r="AY290" s="9" t="s">
        <v>129</v>
      </c>
      <c r="AZ290" s="1" t="s">
        <v>623</v>
      </c>
      <c r="BA290" s="1" t="s">
        <v>624</v>
      </c>
      <c r="BB290" s="20"/>
      <c r="BC290" s="5"/>
      <c r="BD290" s="5"/>
      <c r="BE290" s="5"/>
      <c r="BF290" s="5"/>
      <c r="BG290" s="5"/>
      <c r="BH290" s="5"/>
      <c r="BI290" s="5"/>
      <c r="BJ290" s="172"/>
      <c r="BK290" s="1"/>
      <c r="BL290" s="170"/>
    </row>
    <row r="291" spans="1:64" s="16" customFormat="1" ht="12.95" customHeight="1" x14ac:dyDescent="0.25">
      <c r="A291" s="120" t="s">
        <v>133</v>
      </c>
      <c r="B291" s="28" t="s">
        <v>218</v>
      </c>
      <c r="C291" s="4" t="s">
        <v>625</v>
      </c>
      <c r="D291" s="4"/>
      <c r="E291" s="222"/>
      <c r="F291" s="23" t="s">
        <v>309</v>
      </c>
      <c r="G291" s="23" t="s">
        <v>310</v>
      </c>
      <c r="H291" s="23" t="s">
        <v>310</v>
      </c>
      <c r="I291" s="24" t="s">
        <v>120</v>
      </c>
      <c r="J291" s="24"/>
      <c r="K291" s="24"/>
      <c r="L291" s="23">
        <v>100</v>
      </c>
      <c r="M291" s="5">
        <v>230000000</v>
      </c>
      <c r="N291" s="5" t="s">
        <v>137</v>
      </c>
      <c r="O291" s="1" t="s">
        <v>166</v>
      </c>
      <c r="P291" s="24" t="s">
        <v>125</v>
      </c>
      <c r="Q291" s="25">
        <v>230000000</v>
      </c>
      <c r="R291" s="26" t="s">
        <v>266</v>
      </c>
      <c r="S291" s="26"/>
      <c r="T291" s="24" t="s">
        <v>127</v>
      </c>
      <c r="U291" s="5"/>
      <c r="V291" s="24"/>
      <c r="W291" s="24">
        <v>0</v>
      </c>
      <c r="X291" s="24">
        <v>100</v>
      </c>
      <c r="Y291" s="24">
        <v>0</v>
      </c>
      <c r="Z291" s="41"/>
      <c r="AA291" s="5" t="s">
        <v>138</v>
      </c>
      <c r="AB291" s="27"/>
      <c r="AC291" s="27"/>
      <c r="AD291" s="27">
        <v>119464650</v>
      </c>
      <c r="AE291" s="19">
        <f t="shared" si="198"/>
        <v>133800408.00000001</v>
      </c>
      <c r="AF291" s="27"/>
      <c r="AG291" s="27"/>
      <c r="AH291" s="27">
        <v>153275400</v>
      </c>
      <c r="AI291" s="19">
        <f t="shared" si="199"/>
        <v>171668448.00000003</v>
      </c>
      <c r="AJ291" s="20"/>
      <c r="AK291" s="20"/>
      <c r="AL291" s="27">
        <v>153275400</v>
      </c>
      <c r="AM291" s="19">
        <f t="shared" si="200"/>
        <v>171668448.00000003</v>
      </c>
      <c r="AN291" s="5"/>
      <c r="AO291" s="15"/>
      <c r="AP291" s="15"/>
      <c r="AQ291" s="15"/>
      <c r="AR291" s="15"/>
      <c r="AS291" s="15"/>
      <c r="AT291" s="15"/>
      <c r="AU291" s="20"/>
      <c r="AV291" s="67"/>
      <c r="AW291" s="43">
        <f t="shared" si="212"/>
        <v>426015450</v>
      </c>
      <c r="AX291" s="43">
        <f t="shared" si="197"/>
        <v>477137304.00000006</v>
      </c>
      <c r="AY291" s="9" t="s">
        <v>129</v>
      </c>
      <c r="AZ291" s="1" t="s">
        <v>626</v>
      </c>
      <c r="BA291" s="1" t="s">
        <v>627</v>
      </c>
      <c r="BB291" s="20"/>
      <c r="BC291" s="5"/>
      <c r="BD291" s="5"/>
      <c r="BE291" s="5"/>
      <c r="BF291" s="5"/>
      <c r="BG291" s="5"/>
      <c r="BH291" s="5"/>
      <c r="BI291" s="5"/>
      <c r="BJ291" s="172"/>
      <c r="BK291" s="1"/>
      <c r="BL291" s="170"/>
    </row>
    <row r="292" spans="1:64" s="16" customFormat="1" ht="12.95" customHeight="1" x14ac:dyDescent="0.25">
      <c r="A292" s="120" t="s">
        <v>133</v>
      </c>
      <c r="B292" s="28" t="s">
        <v>218</v>
      </c>
      <c r="C292" s="4" t="s">
        <v>628</v>
      </c>
      <c r="D292" s="4"/>
      <c r="E292" s="222"/>
      <c r="F292" s="23" t="s">
        <v>309</v>
      </c>
      <c r="G292" s="23" t="s">
        <v>310</v>
      </c>
      <c r="H292" s="23" t="s">
        <v>310</v>
      </c>
      <c r="I292" s="24" t="s">
        <v>120</v>
      </c>
      <c r="J292" s="24"/>
      <c r="K292" s="24"/>
      <c r="L292" s="23">
        <v>100</v>
      </c>
      <c r="M292" s="5">
        <v>230000000</v>
      </c>
      <c r="N292" s="5" t="s">
        <v>137</v>
      </c>
      <c r="O292" s="1" t="s">
        <v>166</v>
      </c>
      <c r="P292" s="24" t="s">
        <v>125</v>
      </c>
      <c r="Q292" s="25">
        <v>230000000</v>
      </c>
      <c r="R292" s="121" t="s">
        <v>174</v>
      </c>
      <c r="S292" s="26"/>
      <c r="T292" s="24" t="s">
        <v>127</v>
      </c>
      <c r="U292" s="5"/>
      <c r="V292" s="24"/>
      <c r="W292" s="24">
        <v>0</v>
      </c>
      <c r="X292" s="24">
        <v>100</v>
      </c>
      <c r="Y292" s="24">
        <v>0</v>
      </c>
      <c r="Z292" s="41"/>
      <c r="AA292" s="5" t="s">
        <v>138</v>
      </c>
      <c r="AB292" s="27"/>
      <c r="AC292" s="27"/>
      <c r="AD292" s="27">
        <v>72311937</v>
      </c>
      <c r="AE292" s="19">
        <f t="shared" si="198"/>
        <v>80989369.440000013</v>
      </c>
      <c r="AF292" s="27"/>
      <c r="AG292" s="27"/>
      <c r="AH292" s="27">
        <v>95900127</v>
      </c>
      <c r="AI292" s="19">
        <f t="shared" si="199"/>
        <v>107408142.24000001</v>
      </c>
      <c r="AJ292" s="20"/>
      <c r="AK292" s="20"/>
      <c r="AL292" s="27">
        <v>95900127</v>
      </c>
      <c r="AM292" s="19">
        <f t="shared" si="200"/>
        <v>107408142.24000001</v>
      </c>
      <c r="AN292" s="5"/>
      <c r="AO292" s="15"/>
      <c r="AP292" s="15"/>
      <c r="AQ292" s="15"/>
      <c r="AR292" s="15"/>
      <c r="AS292" s="15"/>
      <c r="AT292" s="15"/>
      <c r="AU292" s="20"/>
      <c r="AV292" s="67"/>
      <c r="AW292" s="43">
        <f t="shared" si="212"/>
        <v>264112191</v>
      </c>
      <c r="AX292" s="43">
        <f t="shared" si="197"/>
        <v>295805653.92000002</v>
      </c>
      <c r="AY292" s="9" t="s">
        <v>129</v>
      </c>
      <c r="AZ292" s="121" t="s">
        <v>629</v>
      </c>
      <c r="BA292" s="1" t="s">
        <v>630</v>
      </c>
      <c r="BB292" s="20"/>
      <c r="BC292" s="5"/>
      <c r="BD292" s="5"/>
      <c r="BE292" s="5"/>
      <c r="BF292" s="5"/>
      <c r="BG292" s="5"/>
      <c r="BH292" s="5"/>
      <c r="BI292" s="5"/>
      <c r="BJ292" s="172"/>
      <c r="BK292" s="1"/>
      <c r="BL292" s="170"/>
    </row>
    <row r="293" spans="1:64" s="193" customFormat="1" ht="12.95" customHeight="1" x14ac:dyDescent="0.25">
      <c r="A293" s="1" t="s">
        <v>217</v>
      </c>
      <c r="B293" s="1"/>
      <c r="C293" s="183" t="s">
        <v>766</v>
      </c>
      <c r="D293" s="1"/>
      <c r="E293" s="1"/>
      <c r="F293" s="2" t="s">
        <v>519</v>
      </c>
      <c r="G293" s="3" t="s">
        <v>520</v>
      </c>
      <c r="H293" s="3" t="s">
        <v>520</v>
      </c>
      <c r="I293" s="4" t="s">
        <v>120</v>
      </c>
      <c r="J293" s="1"/>
      <c r="K293" s="1"/>
      <c r="L293" s="2">
        <v>80</v>
      </c>
      <c r="M293" s="5" t="s">
        <v>122</v>
      </c>
      <c r="N293" s="2" t="s">
        <v>224</v>
      </c>
      <c r="O293" s="1" t="s">
        <v>144</v>
      </c>
      <c r="P293" s="1" t="s">
        <v>125</v>
      </c>
      <c r="Q293" s="9">
        <v>230000000</v>
      </c>
      <c r="R293" s="2" t="s">
        <v>521</v>
      </c>
      <c r="S293" s="1"/>
      <c r="T293" s="2" t="s">
        <v>167</v>
      </c>
      <c r="U293" s="1"/>
      <c r="V293" s="2"/>
      <c r="W293" s="17">
        <v>0</v>
      </c>
      <c r="X293" s="17">
        <v>90</v>
      </c>
      <c r="Y293" s="17">
        <v>10</v>
      </c>
      <c r="Z293" s="1"/>
      <c r="AA293" s="4" t="s">
        <v>138</v>
      </c>
      <c r="AB293" s="74"/>
      <c r="AC293" s="74"/>
      <c r="AD293" s="74">
        <v>26244000.000000004</v>
      </c>
      <c r="AE293" s="74">
        <f t="shared" si="198"/>
        <v>29393280.000000007</v>
      </c>
      <c r="AF293" s="74"/>
      <c r="AG293" s="74"/>
      <c r="AH293" s="74">
        <v>23133600.000000004</v>
      </c>
      <c r="AI293" s="74">
        <f t="shared" si="199"/>
        <v>25909632.000000007</v>
      </c>
      <c r="AJ293" s="74"/>
      <c r="AK293" s="74"/>
      <c r="AL293" s="74">
        <v>22670928.000000004</v>
      </c>
      <c r="AM293" s="74">
        <f t="shared" si="200"/>
        <v>25391439.360000007</v>
      </c>
      <c r="AN293" s="74"/>
      <c r="AO293" s="74"/>
      <c r="AP293" s="74">
        <v>23804474.400000002</v>
      </c>
      <c r="AQ293" s="74">
        <f t="shared" ref="AQ293:AQ296" si="213">AP293*1.12</f>
        <v>26661011.328000005</v>
      </c>
      <c r="AR293" s="74"/>
      <c r="AS293" s="74"/>
      <c r="AT293" s="74">
        <v>24994698.120000005</v>
      </c>
      <c r="AU293" s="74">
        <f t="shared" ref="AU293:AU296" si="214">AT293*1.12</f>
        <v>27994061.894400008</v>
      </c>
      <c r="AV293" s="74"/>
      <c r="AW293" s="44">
        <v>0</v>
      </c>
      <c r="AX293" s="44">
        <f t="shared" si="197"/>
        <v>0</v>
      </c>
      <c r="AY293" s="1" t="s">
        <v>129</v>
      </c>
      <c r="AZ293" s="2" t="s">
        <v>744</v>
      </c>
      <c r="BA293" s="2" t="s">
        <v>745</v>
      </c>
      <c r="BB293" s="1"/>
      <c r="BC293" s="1"/>
      <c r="BD293" s="1"/>
      <c r="BE293" s="1"/>
      <c r="BF293" s="1"/>
      <c r="BG293" s="4"/>
      <c r="BH293" s="4"/>
      <c r="BI293" s="4"/>
      <c r="BJ293" s="33"/>
      <c r="BK293" s="1" t="s">
        <v>375</v>
      </c>
      <c r="BL293" s="192"/>
    </row>
    <row r="294" spans="1:64" s="193" customFormat="1" ht="12.95" customHeight="1" x14ac:dyDescent="0.25">
      <c r="A294" s="1" t="s">
        <v>217</v>
      </c>
      <c r="B294" s="1"/>
      <c r="C294" s="183" t="s">
        <v>767</v>
      </c>
      <c r="D294" s="1"/>
      <c r="E294" s="1"/>
      <c r="F294" s="2" t="s">
        <v>519</v>
      </c>
      <c r="G294" s="3" t="s">
        <v>520</v>
      </c>
      <c r="H294" s="3" t="s">
        <v>520</v>
      </c>
      <c r="I294" s="4" t="s">
        <v>120</v>
      </c>
      <c r="J294" s="1"/>
      <c r="K294" s="1"/>
      <c r="L294" s="2">
        <v>80</v>
      </c>
      <c r="M294" s="5" t="s">
        <v>122</v>
      </c>
      <c r="N294" s="2" t="s">
        <v>224</v>
      </c>
      <c r="O294" s="1" t="s">
        <v>144</v>
      </c>
      <c r="P294" s="1" t="s">
        <v>125</v>
      </c>
      <c r="Q294" s="9">
        <v>230000000</v>
      </c>
      <c r="R294" s="2" t="s">
        <v>225</v>
      </c>
      <c r="S294" s="1"/>
      <c r="T294" s="2" t="s">
        <v>167</v>
      </c>
      <c r="U294" s="1"/>
      <c r="V294" s="2"/>
      <c r="W294" s="17">
        <v>0</v>
      </c>
      <c r="X294" s="17">
        <v>90</v>
      </c>
      <c r="Y294" s="17">
        <v>10</v>
      </c>
      <c r="Z294" s="1"/>
      <c r="AA294" s="4" t="s">
        <v>138</v>
      </c>
      <c r="AB294" s="74"/>
      <c r="AC294" s="74"/>
      <c r="AD294" s="74">
        <v>17010000.000000004</v>
      </c>
      <c r="AE294" s="74">
        <f t="shared" si="198"/>
        <v>19051200.000000007</v>
      </c>
      <c r="AF294" s="74"/>
      <c r="AG294" s="74"/>
      <c r="AH294" s="74">
        <v>14418000.000000002</v>
      </c>
      <c r="AI294" s="74">
        <f t="shared" si="199"/>
        <v>16148160.000000004</v>
      </c>
      <c r="AJ294" s="74"/>
      <c r="AK294" s="74"/>
      <c r="AL294" s="74">
        <v>15973200.000000002</v>
      </c>
      <c r="AM294" s="74">
        <f t="shared" si="200"/>
        <v>17889984.000000004</v>
      </c>
      <c r="AN294" s="74"/>
      <c r="AO294" s="74"/>
      <c r="AP294" s="74">
        <v>16771860.000000002</v>
      </c>
      <c r="AQ294" s="74">
        <f t="shared" si="213"/>
        <v>18784483.200000003</v>
      </c>
      <c r="AR294" s="74"/>
      <c r="AS294" s="74"/>
      <c r="AT294" s="74">
        <v>17610453.000000004</v>
      </c>
      <c r="AU294" s="74">
        <f t="shared" si="214"/>
        <v>19723707.360000007</v>
      </c>
      <c r="AV294" s="74"/>
      <c r="AW294" s="44">
        <v>0</v>
      </c>
      <c r="AX294" s="44">
        <f t="shared" si="197"/>
        <v>0</v>
      </c>
      <c r="AY294" s="1" t="s">
        <v>129</v>
      </c>
      <c r="AZ294" s="2" t="s">
        <v>746</v>
      </c>
      <c r="BA294" s="2" t="s">
        <v>747</v>
      </c>
      <c r="BB294" s="1"/>
      <c r="BC294" s="1"/>
      <c r="BD294" s="1"/>
      <c r="BE294" s="1"/>
      <c r="BF294" s="1"/>
      <c r="BG294" s="4"/>
      <c r="BH294" s="4"/>
      <c r="BI294" s="4"/>
      <c r="BJ294" s="33"/>
      <c r="BK294" s="1" t="s">
        <v>375</v>
      </c>
      <c r="BL294" s="192"/>
    </row>
    <row r="295" spans="1:64" s="193" customFormat="1" ht="12.95" customHeight="1" x14ac:dyDescent="0.25">
      <c r="A295" s="1" t="s">
        <v>217</v>
      </c>
      <c r="B295" s="1"/>
      <c r="C295" s="183" t="s">
        <v>768</v>
      </c>
      <c r="D295" s="1"/>
      <c r="E295" s="1"/>
      <c r="F295" s="2" t="s">
        <v>519</v>
      </c>
      <c r="G295" s="3" t="s">
        <v>520</v>
      </c>
      <c r="H295" s="3" t="s">
        <v>520</v>
      </c>
      <c r="I295" s="4" t="s">
        <v>120</v>
      </c>
      <c r="J295" s="1"/>
      <c r="K295" s="1"/>
      <c r="L295" s="2">
        <v>80</v>
      </c>
      <c r="M295" s="5" t="s">
        <v>122</v>
      </c>
      <c r="N295" s="2" t="s">
        <v>224</v>
      </c>
      <c r="O295" s="1" t="s">
        <v>144</v>
      </c>
      <c r="P295" s="1" t="s">
        <v>125</v>
      </c>
      <c r="Q295" s="9">
        <v>230000000</v>
      </c>
      <c r="R295" s="2" t="s">
        <v>231</v>
      </c>
      <c r="S295" s="1"/>
      <c r="T295" s="2" t="s">
        <v>167</v>
      </c>
      <c r="U295" s="1"/>
      <c r="V295" s="2"/>
      <c r="W295" s="17">
        <v>0</v>
      </c>
      <c r="X295" s="17">
        <v>90</v>
      </c>
      <c r="Y295" s="17">
        <v>10</v>
      </c>
      <c r="Z295" s="1"/>
      <c r="AA295" s="4" t="s">
        <v>138</v>
      </c>
      <c r="AB295" s="74"/>
      <c r="AC295" s="74"/>
      <c r="AD295" s="74">
        <v>30630811.348800004</v>
      </c>
      <c r="AE295" s="74">
        <f t="shared" si="198"/>
        <v>34306508.71065601</v>
      </c>
      <c r="AF295" s="74"/>
      <c r="AG295" s="74"/>
      <c r="AH295" s="74">
        <v>7128000.0000000009</v>
      </c>
      <c r="AI295" s="74">
        <f t="shared" si="199"/>
        <v>7983360.0000000019</v>
      </c>
      <c r="AJ295" s="74"/>
      <c r="AK295" s="74"/>
      <c r="AL295" s="74">
        <v>7128000.0000000009</v>
      </c>
      <c r="AM295" s="74">
        <f t="shared" si="200"/>
        <v>7983360.0000000019</v>
      </c>
      <c r="AN295" s="74"/>
      <c r="AO295" s="74"/>
      <c r="AP295" s="74">
        <v>7128000.0000000009</v>
      </c>
      <c r="AQ295" s="74">
        <f t="shared" si="213"/>
        <v>7983360.0000000019</v>
      </c>
      <c r="AR295" s="74"/>
      <c r="AS295" s="74"/>
      <c r="AT295" s="74">
        <v>7128000.0000000009</v>
      </c>
      <c r="AU295" s="74">
        <f t="shared" si="214"/>
        <v>7983360.0000000019</v>
      </c>
      <c r="AV295" s="74"/>
      <c r="AW295" s="44">
        <v>0</v>
      </c>
      <c r="AX295" s="44">
        <f t="shared" si="197"/>
        <v>0</v>
      </c>
      <c r="AY295" s="1" t="s">
        <v>129</v>
      </c>
      <c r="AZ295" s="2" t="s">
        <v>748</v>
      </c>
      <c r="BA295" s="2" t="s">
        <v>749</v>
      </c>
      <c r="BB295" s="1"/>
      <c r="BC295" s="1"/>
      <c r="BD295" s="1"/>
      <c r="BE295" s="1"/>
      <c r="BF295" s="1"/>
      <c r="BG295" s="4"/>
      <c r="BH295" s="4"/>
      <c r="BI295" s="4"/>
      <c r="BJ295" s="33"/>
      <c r="BK295" s="1" t="s">
        <v>375</v>
      </c>
      <c r="BL295" s="192"/>
    </row>
    <row r="296" spans="1:64" s="193" customFormat="1" ht="12.95" customHeight="1" x14ac:dyDescent="0.25">
      <c r="A296" s="1" t="s">
        <v>217</v>
      </c>
      <c r="B296" s="1"/>
      <c r="C296" s="183" t="s">
        <v>769</v>
      </c>
      <c r="D296" s="1"/>
      <c r="E296" s="1"/>
      <c r="F296" s="2" t="s">
        <v>519</v>
      </c>
      <c r="G296" s="3" t="s">
        <v>520</v>
      </c>
      <c r="H296" s="3" t="s">
        <v>520</v>
      </c>
      <c r="I296" s="4" t="s">
        <v>120</v>
      </c>
      <c r="J296" s="1"/>
      <c r="K296" s="1"/>
      <c r="L296" s="2">
        <v>80</v>
      </c>
      <c r="M296" s="5" t="s">
        <v>122</v>
      </c>
      <c r="N296" s="2" t="s">
        <v>224</v>
      </c>
      <c r="O296" s="1" t="s">
        <v>144</v>
      </c>
      <c r="P296" s="1" t="s">
        <v>125</v>
      </c>
      <c r="Q296" s="9">
        <v>230000000</v>
      </c>
      <c r="R296" s="2" t="s">
        <v>511</v>
      </c>
      <c r="S296" s="1"/>
      <c r="T296" s="2" t="s">
        <v>167</v>
      </c>
      <c r="U296" s="1"/>
      <c r="V296" s="2"/>
      <c r="W296" s="17">
        <v>0</v>
      </c>
      <c r="X296" s="17">
        <v>90</v>
      </c>
      <c r="Y296" s="17">
        <v>10</v>
      </c>
      <c r="Z296" s="1"/>
      <c r="AA296" s="4" t="s">
        <v>138</v>
      </c>
      <c r="AB296" s="74"/>
      <c r="AC296" s="74"/>
      <c r="AD296" s="74">
        <v>18625198.320000004</v>
      </c>
      <c r="AE296" s="74">
        <f t="shared" si="198"/>
        <v>20860222.118400007</v>
      </c>
      <c r="AF296" s="74"/>
      <c r="AG296" s="74"/>
      <c r="AH296" s="74">
        <v>8100000.0000000009</v>
      </c>
      <c r="AI296" s="74">
        <f t="shared" si="199"/>
        <v>9072000.0000000019</v>
      </c>
      <c r="AJ296" s="74"/>
      <c r="AK296" s="74"/>
      <c r="AL296" s="74">
        <v>8586000.0000000019</v>
      </c>
      <c r="AM296" s="74">
        <f t="shared" si="200"/>
        <v>9616320.0000000037</v>
      </c>
      <c r="AN296" s="74"/>
      <c r="AO296" s="74"/>
      <c r="AP296" s="74">
        <v>8586000.0000000019</v>
      </c>
      <c r="AQ296" s="74">
        <f t="shared" si="213"/>
        <v>9616320.0000000037</v>
      </c>
      <c r="AR296" s="74"/>
      <c r="AS296" s="74"/>
      <c r="AT296" s="74">
        <v>8586000.0000000019</v>
      </c>
      <c r="AU296" s="74">
        <f t="shared" si="214"/>
        <v>9616320.0000000037</v>
      </c>
      <c r="AV296" s="74"/>
      <c r="AW296" s="44">
        <v>0</v>
      </c>
      <c r="AX296" s="44">
        <f t="shared" si="197"/>
        <v>0</v>
      </c>
      <c r="AY296" s="1" t="s">
        <v>129</v>
      </c>
      <c r="AZ296" s="2" t="s">
        <v>750</v>
      </c>
      <c r="BA296" s="2" t="s">
        <v>751</v>
      </c>
      <c r="BB296" s="1"/>
      <c r="BC296" s="1"/>
      <c r="BD296" s="1"/>
      <c r="BE296" s="1"/>
      <c r="BF296" s="1"/>
      <c r="BG296" s="4"/>
      <c r="BH296" s="4"/>
      <c r="BI296" s="4"/>
      <c r="BJ296" s="33"/>
      <c r="BK296" s="1" t="s">
        <v>375</v>
      </c>
      <c r="BL296" s="192"/>
    </row>
    <row r="297" spans="1:64" s="193" customFormat="1" ht="12.95" customHeight="1" x14ac:dyDescent="0.25">
      <c r="A297" s="1" t="s">
        <v>133</v>
      </c>
      <c r="B297" s="1"/>
      <c r="C297" s="183" t="s">
        <v>770</v>
      </c>
      <c r="D297" s="1"/>
      <c r="E297" s="1"/>
      <c r="F297" s="2" t="s">
        <v>237</v>
      </c>
      <c r="G297" s="3" t="s">
        <v>238</v>
      </c>
      <c r="H297" s="3" t="s">
        <v>238</v>
      </c>
      <c r="I297" s="4" t="s">
        <v>120</v>
      </c>
      <c r="J297" s="1"/>
      <c r="K297" s="1"/>
      <c r="L297" s="2">
        <v>100</v>
      </c>
      <c r="M297" s="5">
        <v>230000000</v>
      </c>
      <c r="N297" s="2" t="s">
        <v>137</v>
      </c>
      <c r="O297" s="1" t="s">
        <v>144</v>
      </c>
      <c r="P297" s="1" t="s">
        <v>125</v>
      </c>
      <c r="Q297" s="9">
        <v>230000000</v>
      </c>
      <c r="R297" s="2" t="s">
        <v>174</v>
      </c>
      <c r="S297" s="1"/>
      <c r="T297" s="2" t="s">
        <v>127</v>
      </c>
      <c r="U297" s="1"/>
      <c r="V297" s="2"/>
      <c r="W297" s="17">
        <v>0</v>
      </c>
      <c r="X297" s="17">
        <v>100</v>
      </c>
      <c r="Y297" s="17">
        <v>0</v>
      </c>
      <c r="Z297" s="1"/>
      <c r="AA297" s="4" t="s">
        <v>138</v>
      </c>
      <c r="AB297" s="74"/>
      <c r="AC297" s="74"/>
      <c r="AD297" s="74">
        <v>183877705</v>
      </c>
      <c r="AE297" s="74">
        <f>AD297*1.12</f>
        <v>205943029.60000002</v>
      </c>
      <c r="AF297" s="74"/>
      <c r="AG297" s="74"/>
      <c r="AH297" s="74">
        <v>244204314</v>
      </c>
      <c r="AI297" s="74">
        <v>273508831.68000001</v>
      </c>
      <c r="AJ297" s="74"/>
      <c r="AK297" s="74"/>
      <c r="AL297" s="74">
        <v>244204314</v>
      </c>
      <c r="AM297" s="74">
        <v>273508831.68000001</v>
      </c>
      <c r="AN297" s="74"/>
      <c r="AO297" s="74"/>
      <c r="AP297" s="74"/>
      <c r="AQ297" s="74"/>
      <c r="AR297" s="74"/>
      <c r="AS297" s="74"/>
      <c r="AT297" s="74"/>
      <c r="AU297" s="74"/>
      <c r="AV297" s="74"/>
      <c r="AW297" s="44">
        <f>AD297+AH297+AL297+AP297+AT297</f>
        <v>672286333</v>
      </c>
      <c r="AX297" s="44">
        <f t="shared" si="197"/>
        <v>752960692.96000004</v>
      </c>
      <c r="AY297" s="1" t="s">
        <v>129</v>
      </c>
      <c r="AZ297" s="2" t="s">
        <v>271</v>
      </c>
      <c r="BA297" s="2" t="s">
        <v>272</v>
      </c>
      <c r="BB297" s="1"/>
      <c r="BC297" s="1"/>
      <c r="BD297" s="1"/>
      <c r="BE297" s="1"/>
      <c r="BF297" s="1"/>
      <c r="BG297" s="4"/>
      <c r="BH297" s="4"/>
      <c r="BI297" s="4"/>
      <c r="BJ297" s="33"/>
      <c r="BK297" s="4"/>
      <c r="BL297" s="192"/>
    </row>
    <row r="298" spans="1:64" s="193" customFormat="1" ht="12.95" customHeight="1" x14ac:dyDescent="0.25">
      <c r="A298" s="1" t="s">
        <v>217</v>
      </c>
      <c r="B298" s="1"/>
      <c r="C298" s="179" t="s">
        <v>796</v>
      </c>
      <c r="D298" s="1"/>
      <c r="E298" s="1"/>
      <c r="F298" s="2" t="s">
        <v>519</v>
      </c>
      <c r="G298" s="3" t="s">
        <v>520</v>
      </c>
      <c r="H298" s="3" t="s">
        <v>520</v>
      </c>
      <c r="I298" s="4" t="s">
        <v>120</v>
      </c>
      <c r="J298" s="1"/>
      <c r="K298" s="1"/>
      <c r="L298" s="2">
        <v>80</v>
      </c>
      <c r="M298" s="5" t="s">
        <v>122</v>
      </c>
      <c r="N298" s="2" t="s">
        <v>224</v>
      </c>
      <c r="O298" s="1" t="s">
        <v>398</v>
      </c>
      <c r="P298" s="1" t="s">
        <v>125</v>
      </c>
      <c r="Q298" s="9">
        <v>230000000</v>
      </c>
      <c r="R298" s="2" t="s">
        <v>521</v>
      </c>
      <c r="S298" s="1"/>
      <c r="T298" s="2" t="s">
        <v>167</v>
      </c>
      <c r="U298" s="1"/>
      <c r="V298" s="2"/>
      <c r="W298" s="17">
        <v>0</v>
      </c>
      <c r="X298" s="17">
        <v>90</v>
      </c>
      <c r="Y298" s="17">
        <v>10</v>
      </c>
      <c r="Z298" s="1"/>
      <c r="AA298" s="4" t="s">
        <v>138</v>
      </c>
      <c r="AB298" s="74"/>
      <c r="AC298" s="74"/>
      <c r="AD298" s="74">
        <v>32400000</v>
      </c>
      <c r="AE298" s="74">
        <f>AD298*1.12</f>
        <v>36288000</v>
      </c>
      <c r="AF298" s="74"/>
      <c r="AG298" s="74"/>
      <c r="AH298" s="74">
        <v>64800000</v>
      </c>
      <c r="AI298" s="74">
        <f t="shared" ref="AI298:AI311" si="215">AH298*1.12</f>
        <v>72576000</v>
      </c>
      <c r="AJ298" s="74"/>
      <c r="AK298" s="74"/>
      <c r="AL298" s="74">
        <v>64800000</v>
      </c>
      <c r="AM298" s="74">
        <f t="shared" ref="AM298:AM311" si="216">AL298*1.12</f>
        <v>72576000</v>
      </c>
      <c r="AN298" s="74"/>
      <c r="AO298" s="74"/>
      <c r="AP298" s="74">
        <v>64800000</v>
      </c>
      <c r="AQ298" s="74">
        <f t="shared" ref="AQ298:AQ311" si="217">AP298*1.12</f>
        <v>72576000</v>
      </c>
      <c r="AR298" s="74"/>
      <c r="AS298" s="74"/>
      <c r="AT298" s="74">
        <v>64800000</v>
      </c>
      <c r="AU298" s="74">
        <f t="shared" ref="AU298:AU311" si="218">AT298*1.12</f>
        <v>72576000</v>
      </c>
      <c r="AV298" s="74"/>
      <c r="AW298" s="44">
        <v>0</v>
      </c>
      <c r="AX298" s="44">
        <f t="shared" si="197"/>
        <v>0</v>
      </c>
      <c r="AY298" s="1" t="s">
        <v>129</v>
      </c>
      <c r="AZ298" s="2" t="s">
        <v>788</v>
      </c>
      <c r="BA298" s="2" t="s">
        <v>789</v>
      </c>
      <c r="BB298" s="1"/>
      <c r="BC298" s="1"/>
      <c r="BD298" s="1"/>
      <c r="BE298" s="1"/>
      <c r="BF298" s="1"/>
      <c r="BG298" s="4"/>
      <c r="BH298" s="4"/>
      <c r="BI298" s="4"/>
      <c r="BJ298" s="33"/>
      <c r="BK298" s="4" t="s">
        <v>403</v>
      </c>
      <c r="BL298" s="192"/>
    </row>
    <row r="299" spans="1:64" s="165" customFormat="1" ht="12.95" customHeight="1" x14ac:dyDescent="0.25">
      <c r="A299" s="223" t="s">
        <v>217</v>
      </c>
      <c r="B299" s="223"/>
      <c r="C299" s="239" t="s">
        <v>823</v>
      </c>
      <c r="D299" s="223"/>
      <c r="E299" s="223"/>
      <c r="F299" s="240" t="s">
        <v>519</v>
      </c>
      <c r="G299" s="241" t="s">
        <v>520</v>
      </c>
      <c r="H299" s="241" t="s">
        <v>520</v>
      </c>
      <c r="I299" s="242" t="s">
        <v>120</v>
      </c>
      <c r="J299" s="223"/>
      <c r="K299" s="223"/>
      <c r="L299" s="240">
        <v>80</v>
      </c>
      <c r="M299" s="243" t="s">
        <v>122</v>
      </c>
      <c r="N299" s="240" t="s">
        <v>224</v>
      </c>
      <c r="O299" s="223" t="s">
        <v>694</v>
      </c>
      <c r="P299" s="223" t="s">
        <v>125</v>
      </c>
      <c r="Q299" s="244">
        <v>230000000</v>
      </c>
      <c r="R299" s="240" t="s">
        <v>521</v>
      </c>
      <c r="S299" s="223"/>
      <c r="T299" s="240" t="s">
        <v>167</v>
      </c>
      <c r="U299" s="223"/>
      <c r="V299" s="240"/>
      <c r="W299" s="245">
        <v>0</v>
      </c>
      <c r="X299" s="245">
        <v>90</v>
      </c>
      <c r="Y299" s="245">
        <v>10</v>
      </c>
      <c r="Z299" s="223"/>
      <c r="AA299" s="242" t="s">
        <v>138</v>
      </c>
      <c r="AB299" s="246"/>
      <c r="AC299" s="246"/>
      <c r="AD299" s="246">
        <v>32400000</v>
      </c>
      <c r="AE299" s="246">
        <f>AD299*1.12</f>
        <v>36288000</v>
      </c>
      <c r="AF299" s="246"/>
      <c r="AG299" s="246"/>
      <c r="AH299" s="246">
        <v>64800000</v>
      </c>
      <c r="AI299" s="246">
        <f t="shared" si="215"/>
        <v>72576000</v>
      </c>
      <c r="AJ299" s="246"/>
      <c r="AK299" s="246"/>
      <c r="AL299" s="246">
        <v>64800000</v>
      </c>
      <c r="AM299" s="246">
        <f t="shared" si="216"/>
        <v>72576000</v>
      </c>
      <c r="AN299" s="246"/>
      <c r="AO299" s="246"/>
      <c r="AP299" s="246">
        <v>64800000</v>
      </c>
      <c r="AQ299" s="246">
        <f t="shared" si="217"/>
        <v>72576000</v>
      </c>
      <c r="AR299" s="246"/>
      <c r="AS299" s="246"/>
      <c r="AT299" s="246">
        <v>64800000</v>
      </c>
      <c r="AU299" s="246">
        <f t="shared" si="218"/>
        <v>72576000</v>
      </c>
      <c r="AV299" s="246"/>
      <c r="AW299" s="247">
        <v>0</v>
      </c>
      <c r="AX299" s="247">
        <f t="shared" si="197"/>
        <v>0</v>
      </c>
      <c r="AY299" s="223" t="s">
        <v>129</v>
      </c>
      <c r="AZ299" s="240" t="s">
        <v>788</v>
      </c>
      <c r="BA299" s="240" t="s">
        <v>789</v>
      </c>
      <c r="BB299" s="223"/>
      <c r="BC299" s="223"/>
      <c r="BD299" s="223"/>
      <c r="BE299" s="223"/>
      <c r="BF299" s="223"/>
      <c r="BG299" s="242"/>
      <c r="BH299" s="242"/>
      <c r="BI299" s="242"/>
      <c r="BJ299" s="248"/>
      <c r="BK299" s="242"/>
      <c r="BL299" s="166"/>
    </row>
    <row r="300" spans="1:64" ht="12.95" customHeight="1" x14ac:dyDescent="0.25">
      <c r="A300" s="249" t="s">
        <v>217</v>
      </c>
      <c r="B300" s="1"/>
      <c r="C300" s="239" t="s">
        <v>823</v>
      </c>
      <c r="D300" s="29"/>
      <c r="E300" s="1"/>
      <c r="F300" s="2" t="s">
        <v>519</v>
      </c>
      <c r="G300" s="3" t="s">
        <v>520</v>
      </c>
      <c r="H300" s="3" t="s">
        <v>520</v>
      </c>
      <c r="I300" s="4" t="s">
        <v>120</v>
      </c>
      <c r="J300" s="1"/>
      <c r="K300" s="1"/>
      <c r="L300" s="2">
        <v>80</v>
      </c>
      <c r="M300" s="1" t="s">
        <v>122</v>
      </c>
      <c r="N300" s="1" t="s">
        <v>224</v>
      </c>
      <c r="O300" s="249" t="s">
        <v>816</v>
      </c>
      <c r="P300" s="1" t="s">
        <v>125</v>
      </c>
      <c r="Q300" s="1">
        <v>230000000</v>
      </c>
      <c r="R300" s="1" t="s">
        <v>521</v>
      </c>
      <c r="S300" s="1"/>
      <c r="T300" s="1" t="s">
        <v>167</v>
      </c>
      <c r="U300" s="1"/>
      <c r="V300" s="1"/>
      <c r="W300" s="1">
        <v>0</v>
      </c>
      <c r="X300" s="1">
        <v>90</v>
      </c>
      <c r="Y300" s="1">
        <v>10</v>
      </c>
      <c r="Z300" s="1"/>
      <c r="AA300" s="4" t="s">
        <v>138</v>
      </c>
      <c r="AB300" s="22"/>
      <c r="AC300" s="19"/>
      <c r="AD300" s="22">
        <v>32400000</v>
      </c>
      <c r="AE300" s="42">
        <v>36288000</v>
      </c>
      <c r="AF300" s="19"/>
      <c r="AG300" s="19"/>
      <c r="AH300" s="19">
        <v>64800000</v>
      </c>
      <c r="AI300" s="42">
        <v>72576000</v>
      </c>
      <c r="AJ300" s="19"/>
      <c r="AK300" s="19"/>
      <c r="AL300" s="19">
        <v>64800000</v>
      </c>
      <c r="AM300" s="42">
        <v>72576000</v>
      </c>
      <c r="AN300" s="74"/>
      <c r="AO300" s="74"/>
      <c r="AP300" s="74">
        <v>64800000</v>
      </c>
      <c r="AQ300" s="74">
        <v>72576000</v>
      </c>
      <c r="AR300" s="74"/>
      <c r="AS300" s="74"/>
      <c r="AT300" s="74">
        <v>64800000</v>
      </c>
      <c r="AU300" s="74">
        <v>72576000</v>
      </c>
      <c r="AV300" s="88"/>
      <c r="AW300" s="42">
        <v>0</v>
      </c>
      <c r="AX300" s="42">
        <v>0</v>
      </c>
      <c r="AY300" s="6" t="s">
        <v>129</v>
      </c>
      <c r="AZ300" s="6" t="s">
        <v>788</v>
      </c>
      <c r="BA300" s="6" t="s">
        <v>789</v>
      </c>
      <c r="BB300" s="1"/>
      <c r="BC300" s="1"/>
      <c r="BD300" s="1"/>
      <c r="BE300" s="1"/>
      <c r="BF300" s="1"/>
      <c r="BG300" s="1"/>
      <c r="BH300" s="1"/>
      <c r="BI300" s="1"/>
      <c r="BJ300" s="29"/>
      <c r="BK300" s="4" t="s">
        <v>838</v>
      </c>
    </row>
    <row r="301" spans="1:64" ht="12.95" customHeight="1" x14ac:dyDescent="0.25">
      <c r="A301" s="249" t="s">
        <v>217</v>
      </c>
      <c r="B301" s="1"/>
      <c r="C301" s="239" t="s">
        <v>857</v>
      </c>
      <c r="D301" s="29"/>
      <c r="E301" s="1"/>
      <c r="F301" s="2" t="s">
        <v>519</v>
      </c>
      <c r="G301" s="3" t="s">
        <v>520</v>
      </c>
      <c r="H301" s="3" t="s">
        <v>520</v>
      </c>
      <c r="I301" s="4" t="s">
        <v>120</v>
      </c>
      <c r="J301" s="1"/>
      <c r="K301" s="1"/>
      <c r="L301" s="2">
        <v>80</v>
      </c>
      <c r="M301" s="1" t="s">
        <v>122</v>
      </c>
      <c r="N301" s="1" t="s">
        <v>224</v>
      </c>
      <c r="O301" s="240" t="s">
        <v>851</v>
      </c>
      <c r="P301" s="1" t="s">
        <v>125</v>
      </c>
      <c r="Q301" s="1">
        <v>230000000</v>
      </c>
      <c r="R301" s="1" t="s">
        <v>521</v>
      </c>
      <c r="S301" s="1"/>
      <c r="T301" s="1" t="s">
        <v>167</v>
      </c>
      <c r="U301" s="1"/>
      <c r="V301" s="1"/>
      <c r="W301" s="1">
        <v>0</v>
      </c>
      <c r="X301" s="1">
        <v>90</v>
      </c>
      <c r="Y301" s="1">
        <v>10</v>
      </c>
      <c r="Z301" s="1"/>
      <c r="AA301" s="4" t="s">
        <v>138</v>
      </c>
      <c r="AB301" s="22"/>
      <c r="AC301" s="19"/>
      <c r="AD301" s="22">
        <v>32400000</v>
      </c>
      <c r="AE301" s="42">
        <v>36288000</v>
      </c>
      <c r="AF301" s="19"/>
      <c r="AG301" s="19"/>
      <c r="AH301" s="19">
        <v>64800000</v>
      </c>
      <c r="AI301" s="42">
        <v>72576000</v>
      </c>
      <c r="AJ301" s="19"/>
      <c r="AK301" s="19"/>
      <c r="AL301" s="19">
        <v>64800000</v>
      </c>
      <c r="AM301" s="42">
        <v>72576000</v>
      </c>
      <c r="AN301" s="74"/>
      <c r="AO301" s="74"/>
      <c r="AP301" s="74">
        <v>64800000</v>
      </c>
      <c r="AQ301" s="74">
        <v>72576000</v>
      </c>
      <c r="AR301" s="74"/>
      <c r="AS301" s="74"/>
      <c r="AT301" s="74">
        <v>64800000</v>
      </c>
      <c r="AU301" s="74">
        <v>72576000</v>
      </c>
      <c r="AV301" s="88"/>
      <c r="AW301" s="42">
        <v>291600000</v>
      </c>
      <c r="AX301" s="42">
        <v>326592000.00000006</v>
      </c>
      <c r="AY301" s="6" t="s">
        <v>129</v>
      </c>
      <c r="AZ301" s="6" t="s">
        <v>788</v>
      </c>
      <c r="BA301" s="6" t="s">
        <v>789</v>
      </c>
      <c r="BB301" s="1"/>
      <c r="BC301" s="1"/>
      <c r="BD301" s="1"/>
      <c r="BE301" s="1"/>
      <c r="BF301" s="1"/>
      <c r="BG301" s="1"/>
      <c r="BH301" s="1"/>
      <c r="BI301" s="1"/>
      <c r="BJ301" s="29"/>
      <c r="BK301" s="4" t="s">
        <v>838</v>
      </c>
    </row>
    <row r="302" spans="1:64" s="193" customFormat="1" ht="12.95" customHeight="1" x14ac:dyDescent="0.25">
      <c r="A302" s="1" t="s">
        <v>217</v>
      </c>
      <c r="B302" s="1"/>
      <c r="C302" s="179" t="s">
        <v>797</v>
      </c>
      <c r="D302" s="1"/>
      <c r="E302" s="1"/>
      <c r="F302" s="2" t="s">
        <v>519</v>
      </c>
      <c r="G302" s="3" t="s">
        <v>520</v>
      </c>
      <c r="H302" s="3" t="s">
        <v>520</v>
      </c>
      <c r="I302" s="4" t="s">
        <v>120</v>
      </c>
      <c r="J302" s="1"/>
      <c r="K302" s="1"/>
      <c r="L302" s="2">
        <v>80</v>
      </c>
      <c r="M302" s="5" t="s">
        <v>122</v>
      </c>
      <c r="N302" s="2" t="s">
        <v>224</v>
      </c>
      <c r="O302" s="1" t="s">
        <v>398</v>
      </c>
      <c r="P302" s="1" t="s">
        <v>125</v>
      </c>
      <c r="Q302" s="9">
        <v>230000000</v>
      </c>
      <c r="R302" s="2" t="s">
        <v>225</v>
      </c>
      <c r="S302" s="1"/>
      <c r="T302" s="2" t="s">
        <v>167</v>
      </c>
      <c r="U302" s="1"/>
      <c r="V302" s="2"/>
      <c r="W302" s="17">
        <v>0</v>
      </c>
      <c r="X302" s="17">
        <v>90</v>
      </c>
      <c r="Y302" s="17">
        <v>10</v>
      </c>
      <c r="Z302" s="1"/>
      <c r="AA302" s="4" t="s">
        <v>138</v>
      </c>
      <c r="AB302" s="74"/>
      <c r="AC302" s="74"/>
      <c r="AD302" s="74">
        <v>32400000</v>
      </c>
      <c r="AE302" s="74">
        <f t="shared" ref="AE302:AE311" si="219">AD302*1.12</f>
        <v>36288000</v>
      </c>
      <c r="AF302" s="74"/>
      <c r="AG302" s="74"/>
      <c r="AH302" s="74">
        <v>64800000</v>
      </c>
      <c r="AI302" s="74">
        <f t="shared" si="215"/>
        <v>72576000</v>
      </c>
      <c r="AJ302" s="74"/>
      <c r="AK302" s="74"/>
      <c r="AL302" s="74">
        <v>64800000</v>
      </c>
      <c r="AM302" s="74">
        <f t="shared" si="216"/>
        <v>72576000</v>
      </c>
      <c r="AN302" s="74"/>
      <c r="AO302" s="74"/>
      <c r="AP302" s="74">
        <v>64800000</v>
      </c>
      <c r="AQ302" s="74">
        <f t="shared" si="217"/>
        <v>72576000</v>
      </c>
      <c r="AR302" s="74"/>
      <c r="AS302" s="74"/>
      <c r="AT302" s="74">
        <v>64800000</v>
      </c>
      <c r="AU302" s="74">
        <f t="shared" si="218"/>
        <v>72576000</v>
      </c>
      <c r="AV302" s="74"/>
      <c r="AW302" s="44">
        <v>0</v>
      </c>
      <c r="AX302" s="44">
        <f t="shared" ref="AX302" si="220">AW302*1.12</f>
        <v>0</v>
      </c>
      <c r="AY302" s="1" t="s">
        <v>129</v>
      </c>
      <c r="AZ302" s="2" t="s">
        <v>790</v>
      </c>
      <c r="BA302" s="2" t="s">
        <v>791</v>
      </c>
      <c r="BB302" s="1"/>
      <c r="BC302" s="1"/>
      <c r="BD302" s="1"/>
      <c r="BE302" s="1"/>
      <c r="BF302" s="1"/>
      <c r="BG302" s="4"/>
      <c r="BH302" s="4"/>
      <c r="BI302" s="4"/>
      <c r="BJ302" s="33"/>
      <c r="BK302" s="4" t="s">
        <v>403</v>
      </c>
      <c r="BL302" s="192"/>
    </row>
    <row r="303" spans="1:64" s="165" customFormat="1" ht="12.95" customHeight="1" x14ac:dyDescent="0.25">
      <c r="A303" s="223" t="s">
        <v>217</v>
      </c>
      <c r="B303" s="223"/>
      <c r="C303" s="239" t="s">
        <v>824</v>
      </c>
      <c r="D303" s="223"/>
      <c r="E303" s="223"/>
      <c r="F303" s="240" t="s">
        <v>519</v>
      </c>
      <c r="G303" s="241" t="s">
        <v>520</v>
      </c>
      <c r="H303" s="241" t="s">
        <v>520</v>
      </c>
      <c r="I303" s="242" t="s">
        <v>120</v>
      </c>
      <c r="J303" s="223"/>
      <c r="K303" s="223"/>
      <c r="L303" s="240">
        <v>80</v>
      </c>
      <c r="M303" s="243" t="s">
        <v>122</v>
      </c>
      <c r="N303" s="240" t="s">
        <v>224</v>
      </c>
      <c r="O303" s="223" t="s">
        <v>694</v>
      </c>
      <c r="P303" s="223" t="s">
        <v>125</v>
      </c>
      <c r="Q303" s="244">
        <v>230000000</v>
      </c>
      <c r="R303" s="240" t="s">
        <v>225</v>
      </c>
      <c r="S303" s="223"/>
      <c r="T303" s="240" t="s">
        <v>167</v>
      </c>
      <c r="U303" s="223"/>
      <c r="V303" s="240"/>
      <c r="W303" s="245">
        <v>0</v>
      </c>
      <c r="X303" s="245">
        <v>90</v>
      </c>
      <c r="Y303" s="245">
        <v>10</v>
      </c>
      <c r="Z303" s="223"/>
      <c r="AA303" s="242" t="s">
        <v>138</v>
      </c>
      <c r="AB303" s="246"/>
      <c r="AC303" s="246"/>
      <c r="AD303" s="246">
        <v>32400000</v>
      </c>
      <c r="AE303" s="246">
        <f t="shared" si="219"/>
        <v>36288000</v>
      </c>
      <c r="AF303" s="246"/>
      <c r="AG303" s="246"/>
      <c r="AH303" s="246">
        <v>64800000</v>
      </c>
      <c r="AI303" s="246">
        <f t="shared" si="215"/>
        <v>72576000</v>
      </c>
      <c r="AJ303" s="246"/>
      <c r="AK303" s="246"/>
      <c r="AL303" s="246">
        <v>64800000</v>
      </c>
      <c r="AM303" s="246">
        <f t="shared" si="216"/>
        <v>72576000</v>
      </c>
      <c r="AN303" s="246"/>
      <c r="AO303" s="246"/>
      <c r="AP303" s="246">
        <v>64800000</v>
      </c>
      <c r="AQ303" s="246">
        <f t="shared" si="217"/>
        <v>72576000</v>
      </c>
      <c r="AR303" s="246"/>
      <c r="AS303" s="246"/>
      <c r="AT303" s="246">
        <v>64800000</v>
      </c>
      <c r="AU303" s="246">
        <f t="shared" si="218"/>
        <v>72576000</v>
      </c>
      <c r="AV303" s="246"/>
      <c r="AW303" s="247">
        <v>0</v>
      </c>
      <c r="AX303" s="247">
        <f t="shared" si="197"/>
        <v>0</v>
      </c>
      <c r="AY303" s="223" t="s">
        <v>129</v>
      </c>
      <c r="AZ303" s="240" t="s">
        <v>790</v>
      </c>
      <c r="BA303" s="240" t="s">
        <v>791</v>
      </c>
      <c r="BB303" s="223"/>
      <c r="BC303" s="223"/>
      <c r="BD303" s="223"/>
      <c r="BE303" s="223"/>
      <c r="BF303" s="223"/>
      <c r="BG303" s="242"/>
      <c r="BH303" s="242"/>
      <c r="BI303" s="242"/>
      <c r="BJ303" s="248"/>
      <c r="BK303" s="242"/>
      <c r="BL303" s="166"/>
    </row>
    <row r="304" spans="1:64" s="165" customFormat="1" ht="12.95" customHeight="1" x14ac:dyDescent="0.25">
      <c r="A304" s="249" t="s">
        <v>217</v>
      </c>
      <c r="B304" s="223"/>
      <c r="C304" s="239" t="s">
        <v>824</v>
      </c>
      <c r="D304" s="223"/>
      <c r="E304" s="223"/>
      <c r="F304" s="240" t="s">
        <v>519</v>
      </c>
      <c r="G304" s="241" t="s">
        <v>520</v>
      </c>
      <c r="H304" s="241" t="s">
        <v>520</v>
      </c>
      <c r="I304" s="242" t="s">
        <v>120</v>
      </c>
      <c r="J304" s="223"/>
      <c r="K304" s="223"/>
      <c r="L304" s="240">
        <v>80</v>
      </c>
      <c r="M304" s="243" t="s">
        <v>122</v>
      </c>
      <c r="N304" s="240" t="s">
        <v>224</v>
      </c>
      <c r="O304" s="249" t="s">
        <v>816</v>
      </c>
      <c r="P304" s="223" t="s">
        <v>125</v>
      </c>
      <c r="Q304" s="244">
        <v>230000000</v>
      </c>
      <c r="R304" s="240" t="s">
        <v>225</v>
      </c>
      <c r="S304" s="223"/>
      <c r="T304" s="240" t="s">
        <v>167</v>
      </c>
      <c r="U304" s="223"/>
      <c r="V304" s="240"/>
      <c r="W304" s="245">
        <v>0</v>
      </c>
      <c r="X304" s="245">
        <v>90</v>
      </c>
      <c r="Y304" s="245">
        <v>10</v>
      </c>
      <c r="Z304" s="223"/>
      <c r="AA304" s="242" t="s">
        <v>138</v>
      </c>
      <c r="AB304" s="246"/>
      <c r="AC304" s="246"/>
      <c r="AD304" s="246">
        <v>32400000</v>
      </c>
      <c r="AE304" s="246">
        <v>36288000</v>
      </c>
      <c r="AF304" s="246"/>
      <c r="AG304" s="246"/>
      <c r="AH304" s="246">
        <v>64800000</v>
      </c>
      <c r="AI304" s="246">
        <v>72576000</v>
      </c>
      <c r="AJ304" s="246"/>
      <c r="AK304" s="246"/>
      <c r="AL304" s="246">
        <v>64800000</v>
      </c>
      <c r="AM304" s="246">
        <v>72576000</v>
      </c>
      <c r="AN304" s="246"/>
      <c r="AO304" s="246"/>
      <c r="AP304" s="246">
        <v>64800000</v>
      </c>
      <c r="AQ304" s="246">
        <v>72576000</v>
      </c>
      <c r="AR304" s="246"/>
      <c r="AS304" s="246"/>
      <c r="AT304" s="246">
        <v>64800000</v>
      </c>
      <c r="AU304" s="246">
        <v>72576000</v>
      </c>
      <c r="AV304" s="246"/>
      <c r="AW304" s="246">
        <v>0</v>
      </c>
      <c r="AX304" s="246">
        <v>0</v>
      </c>
      <c r="AY304" s="223" t="s">
        <v>129</v>
      </c>
      <c r="AZ304" s="240" t="s">
        <v>790</v>
      </c>
      <c r="BA304" s="240" t="s">
        <v>791</v>
      </c>
      <c r="BB304" s="223"/>
      <c r="BC304" s="223"/>
      <c r="BD304" s="223"/>
      <c r="BE304" s="223"/>
      <c r="BF304" s="223"/>
      <c r="BG304" s="242"/>
      <c r="BH304" s="242"/>
      <c r="BI304" s="242"/>
      <c r="BJ304" s="248"/>
      <c r="BK304" s="242" t="s">
        <v>838</v>
      </c>
      <c r="BL304" s="166"/>
    </row>
    <row r="305" spans="1:66" s="165" customFormat="1" ht="12.95" customHeight="1" x14ac:dyDescent="0.25">
      <c r="A305" s="249" t="s">
        <v>217</v>
      </c>
      <c r="B305" s="223"/>
      <c r="C305" s="239" t="s">
        <v>858</v>
      </c>
      <c r="D305" s="223"/>
      <c r="E305" s="223"/>
      <c r="F305" s="240" t="s">
        <v>519</v>
      </c>
      <c r="G305" s="241" t="s">
        <v>520</v>
      </c>
      <c r="H305" s="241" t="s">
        <v>520</v>
      </c>
      <c r="I305" s="242" t="s">
        <v>120</v>
      </c>
      <c r="J305" s="223"/>
      <c r="K305" s="223"/>
      <c r="L305" s="240">
        <v>80</v>
      </c>
      <c r="M305" s="243" t="s">
        <v>122</v>
      </c>
      <c r="N305" s="240" t="s">
        <v>224</v>
      </c>
      <c r="O305" s="240" t="s">
        <v>851</v>
      </c>
      <c r="P305" s="223" t="s">
        <v>125</v>
      </c>
      <c r="Q305" s="244">
        <v>230000000</v>
      </c>
      <c r="R305" s="240" t="s">
        <v>225</v>
      </c>
      <c r="S305" s="223"/>
      <c r="T305" s="240" t="s">
        <v>167</v>
      </c>
      <c r="U305" s="223"/>
      <c r="V305" s="240"/>
      <c r="W305" s="245">
        <v>0</v>
      </c>
      <c r="X305" s="245">
        <v>90</v>
      </c>
      <c r="Y305" s="245">
        <v>10</v>
      </c>
      <c r="Z305" s="223"/>
      <c r="AA305" s="242" t="s">
        <v>138</v>
      </c>
      <c r="AB305" s="246"/>
      <c r="AC305" s="246"/>
      <c r="AD305" s="246">
        <v>32400000</v>
      </c>
      <c r="AE305" s="246">
        <v>36288000</v>
      </c>
      <c r="AF305" s="246"/>
      <c r="AG305" s="246"/>
      <c r="AH305" s="246">
        <v>64800000</v>
      </c>
      <c r="AI305" s="246">
        <v>72576000</v>
      </c>
      <c r="AJ305" s="246"/>
      <c r="AK305" s="246"/>
      <c r="AL305" s="246">
        <v>64800000</v>
      </c>
      <c r="AM305" s="246">
        <v>72576000</v>
      </c>
      <c r="AN305" s="246"/>
      <c r="AO305" s="246"/>
      <c r="AP305" s="246">
        <v>64800000</v>
      </c>
      <c r="AQ305" s="246">
        <v>72576000</v>
      </c>
      <c r="AR305" s="246"/>
      <c r="AS305" s="246"/>
      <c r="AT305" s="246">
        <v>64800000</v>
      </c>
      <c r="AU305" s="246">
        <v>72576000</v>
      </c>
      <c r="AV305" s="246"/>
      <c r="AW305" s="246">
        <v>291600000</v>
      </c>
      <c r="AX305" s="246">
        <v>326592000.00000006</v>
      </c>
      <c r="AY305" s="223" t="s">
        <v>129</v>
      </c>
      <c r="AZ305" s="240" t="s">
        <v>790</v>
      </c>
      <c r="BA305" s="240" t="s">
        <v>791</v>
      </c>
      <c r="BB305" s="223"/>
      <c r="BC305" s="223"/>
      <c r="BD305" s="223"/>
      <c r="BE305" s="223"/>
      <c r="BF305" s="223"/>
      <c r="BG305" s="242"/>
      <c r="BH305" s="242"/>
      <c r="BI305" s="242"/>
      <c r="BJ305" s="248"/>
      <c r="BK305" s="242" t="s">
        <v>838</v>
      </c>
      <c r="BL305" s="166"/>
    </row>
    <row r="306" spans="1:66" s="193" customFormat="1" ht="12.95" customHeight="1" x14ac:dyDescent="0.25">
      <c r="A306" s="1" t="s">
        <v>217</v>
      </c>
      <c r="B306" s="1"/>
      <c r="C306" s="179" t="s">
        <v>798</v>
      </c>
      <c r="D306" s="1"/>
      <c r="E306" s="1"/>
      <c r="F306" s="2" t="s">
        <v>519</v>
      </c>
      <c r="G306" s="3" t="s">
        <v>520</v>
      </c>
      <c r="H306" s="3" t="s">
        <v>520</v>
      </c>
      <c r="I306" s="4" t="s">
        <v>120</v>
      </c>
      <c r="J306" s="1"/>
      <c r="K306" s="1"/>
      <c r="L306" s="2">
        <v>80</v>
      </c>
      <c r="M306" s="5" t="s">
        <v>122</v>
      </c>
      <c r="N306" s="2" t="s">
        <v>224</v>
      </c>
      <c r="O306" s="1" t="s">
        <v>398</v>
      </c>
      <c r="P306" s="1" t="s">
        <v>125</v>
      </c>
      <c r="Q306" s="9">
        <v>230000000</v>
      </c>
      <c r="R306" s="2" t="s">
        <v>231</v>
      </c>
      <c r="S306" s="1"/>
      <c r="T306" s="2" t="s">
        <v>167</v>
      </c>
      <c r="U306" s="1"/>
      <c r="V306" s="2"/>
      <c r="W306" s="17">
        <v>0</v>
      </c>
      <c r="X306" s="17">
        <v>90</v>
      </c>
      <c r="Y306" s="17">
        <v>10</v>
      </c>
      <c r="Z306" s="1"/>
      <c r="AA306" s="4" t="s">
        <v>138</v>
      </c>
      <c r="AB306" s="74"/>
      <c r="AC306" s="74"/>
      <c r="AD306" s="74">
        <v>32400000</v>
      </c>
      <c r="AE306" s="74">
        <f t="shared" si="219"/>
        <v>36288000</v>
      </c>
      <c r="AF306" s="74"/>
      <c r="AG306" s="74"/>
      <c r="AH306" s="74">
        <v>64800000</v>
      </c>
      <c r="AI306" s="74">
        <f t="shared" si="215"/>
        <v>72576000</v>
      </c>
      <c r="AJ306" s="74"/>
      <c r="AK306" s="74"/>
      <c r="AL306" s="74">
        <v>64800000</v>
      </c>
      <c r="AM306" s="74">
        <f t="shared" si="216"/>
        <v>72576000</v>
      </c>
      <c r="AN306" s="74"/>
      <c r="AO306" s="74"/>
      <c r="AP306" s="74">
        <v>64800000</v>
      </c>
      <c r="AQ306" s="74">
        <f t="shared" si="217"/>
        <v>72576000</v>
      </c>
      <c r="AR306" s="74"/>
      <c r="AS306" s="74"/>
      <c r="AT306" s="74">
        <v>64800000</v>
      </c>
      <c r="AU306" s="74">
        <f t="shared" si="218"/>
        <v>72576000</v>
      </c>
      <c r="AV306" s="74"/>
      <c r="AW306" s="44">
        <v>0</v>
      </c>
      <c r="AX306" s="44">
        <f t="shared" ref="AX306" si="221">AW306*1.12</f>
        <v>0</v>
      </c>
      <c r="AY306" s="1" t="s">
        <v>129</v>
      </c>
      <c r="AZ306" s="2" t="s">
        <v>792</v>
      </c>
      <c r="BA306" s="2" t="s">
        <v>793</v>
      </c>
      <c r="BB306" s="1"/>
      <c r="BC306" s="1"/>
      <c r="BD306" s="1"/>
      <c r="BE306" s="1"/>
      <c r="BF306" s="1"/>
      <c r="BG306" s="4"/>
      <c r="BH306" s="4"/>
      <c r="BI306" s="4"/>
      <c r="BJ306" s="33"/>
      <c r="BK306" s="4" t="s">
        <v>403</v>
      </c>
      <c r="BL306" s="192"/>
    </row>
    <row r="307" spans="1:66" s="165" customFormat="1" ht="12.95" customHeight="1" x14ac:dyDescent="0.25">
      <c r="A307" s="223" t="s">
        <v>217</v>
      </c>
      <c r="B307" s="223"/>
      <c r="C307" s="239" t="s">
        <v>825</v>
      </c>
      <c r="D307" s="223"/>
      <c r="E307" s="223"/>
      <c r="F307" s="240" t="s">
        <v>519</v>
      </c>
      <c r="G307" s="241" t="s">
        <v>520</v>
      </c>
      <c r="H307" s="241" t="s">
        <v>520</v>
      </c>
      <c r="I307" s="242" t="s">
        <v>120</v>
      </c>
      <c r="J307" s="223"/>
      <c r="K307" s="223"/>
      <c r="L307" s="240">
        <v>80</v>
      </c>
      <c r="M307" s="243" t="s">
        <v>122</v>
      </c>
      <c r="N307" s="240" t="s">
        <v>224</v>
      </c>
      <c r="O307" s="223" t="s">
        <v>694</v>
      </c>
      <c r="P307" s="223" t="s">
        <v>125</v>
      </c>
      <c r="Q307" s="244">
        <v>230000000</v>
      </c>
      <c r="R307" s="240" t="s">
        <v>231</v>
      </c>
      <c r="S307" s="223"/>
      <c r="T307" s="240" t="s">
        <v>167</v>
      </c>
      <c r="U307" s="223"/>
      <c r="V307" s="240"/>
      <c r="W307" s="245">
        <v>0</v>
      </c>
      <c r="X307" s="245">
        <v>90</v>
      </c>
      <c r="Y307" s="245">
        <v>10</v>
      </c>
      <c r="Z307" s="223"/>
      <c r="AA307" s="242" t="s">
        <v>138</v>
      </c>
      <c r="AB307" s="246"/>
      <c r="AC307" s="246"/>
      <c r="AD307" s="246">
        <v>32400000</v>
      </c>
      <c r="AE307" s="246">
        <f t="shared" si="219"/>
        <v>36288000</v>
      </c>
      <c r="AF307" s="246"/>
      <c r="AG307" s="246"/>
      <c r="AH307" s="246">
        <v>64800000</v>
      </c>
      <c r="AI307" s="246">
        <f t="shared" si="215"/>
        <v>72576000</v>
      </c>
      <c r="AJ307" s="246"/>
      <c r="AK307" s="246"/>
      <c r="AL307" s="246">
        <v>64800000</v>
      </c>
      <c r="AM307" s="246">
        <f t="shared" si="216"/>
        <v>72576000</v>
      </c>
      <c r="AN307" s="246"/>
      <c r="AO307" s="246"/>
      <c r="AP307" s="246">
        <v>64800000</v>
      </c>
      <c r="AQ307" s="246">
        <f t="shared" si="217"/>
        <v>72576000</v>
      </c>
      <c r="AR307" s="246"/>
      <c r="AS307" s="246"/>
      <c r="AT307" s="246">
        <v>64800000</v>
      </c>
      <c r="AU307" s="246">
        <f t="shared" si="218"/>
        <v>72576000</v>
      </c>
      <c r="AV307" s="246"/>
      <c r="AW307" s="247">
        <v>0</v>
      </c>
      <c r="AX307" s="247">
        <f t="shared" si="197"/>
        <v>0</v>
      </c>
      <c r="AY307" s="223" t="s">
        <v>129</v>
      </c>
      <c r="AZ307" s="240" t="s">
        <v>792</v>
      </c>
      <c r="BA307" s="240" t="s">
        <v>793</v>
      </c>
      <c r="BB307" s="223"/>
      <c r="BC307" s="223"/>
      <c r="BD307" s="223"/>
      <c r="BE307" s="223"/>
      <c r="BF307" s="223"/>
      <c r="BG307" s="242"/>
      <c r="BH307" s="242"/>
      <c r="BI307" s="242"/>
      <c r="BJ307" s="248"/>
      <c r="BK307" s="242"/>
      <c r="BL307" s="166"/>
    </row>
    <row r="308" spans="1:66" s="165" customFormat="1" ht="12.95" customHeight="1" x14ac:dyDescent="0.25">
      <c r="A308" s="249" t="s">
        <v>217</v>
      </c>
      <c r="B308" s="223"/>
      <c r="C308" s="239" t="s">
        <v>825</v>
      </c>
      <c r="D308" s="223"/>
      <c r="E308" s="223"/>
      <c r="F308" s="240" t="s">
        <v>519</v>
      </c>
      <c r="G308" s="241" t="s">
        <v>520</v>
      </c>
      <c r="H308" s="241" t="s">
        <v>520</v>
      </c>
      <c r="I308" s="242" t="s">
        <v>120</v>
      </c>
      <c r="J308" s="223"/>
      <c r="K308" s="223"/>
      <c r="L308" s="240">
        <v>80</v>
      </c>
      <c r="M308" s="243" t="s">
        <v>122</v>
      </c>
      <c r="N308" s="240" t="s">
        <v>224</v>
      </c>
      <c r="O308" s="249" t="s">
        <v>816</v>
      </c>
      <c r="P308" s="223" t="s">
        <v>125</v>
      </c>
      <c r="Q308" s="244">
        <v>230000000</v>
      </c>
      <c r="R308" s="240" t="s">
        <v>231</v>
      </c>
      <c r="S308" s="223"/>
      <c r="T308" s="240" t="s">
        <v>167</v>
      </c>
      <c r="U308" s="223"/>
      <c r="V308" s="240"/>
      <c r="W308" s="245">
        <v>0</v>
      </c>
      <c r="X308" s="245">
        <v>90</v>
      </c>
      <c r="Y308" s="245">
        <v>10</v>
      </c>
      <c r="Z308" s="223"/>
      <c r="AA308" s="242" t="s">
        <v>138</v>
      </c>
      <c r="AB308" s="246"/>
      <c r="AC308" s="246"/>
      <c r="AD308" s="246">
        <v>32400000</v>
      </c>
      <c r="AE308" s="246">
        <v>36288000</v>
      </c>
      <c r="AF308" s="246"/>
      <c r="AG308" s="246"/>
      <c r="AH308" s="246">
        <v>64800000</v>
      </c>
      <c r="AI308" s="246">
        <v>72576000</v>
      </c>
      <c r="AJ308" s="246"/>
      <c r="AK308" s="246"/>
      <c r="AL308" s="246">
        <v>64800000</v>
      </c>
      <c r="AM308" s="246">
        <v>72576000</v>
      </c>
      <c r="AN308" s="246"/>
      <c r="AO308" s="246"/>
      <c r="AP308" s="246">
        <v>64800000</v>
      </c>
      <c r="AQ308" s="246">
        <v>72576000</v>
      </c>
      <c r="AR308" s="246"/>
      <c r="AS308" s="246"/>
      <c r="AT308" s="246">
        <v>64800000</v>
      </c>
      <c r="AU308" s="246">
        <v>72576000</v>
      </c>
      <c r="AV308" s="246"/>
      <c r="AW308" s="246">
        <v>0</v>
      </c>
      <c r="AX308" s="246">
        <v>0</v>
      </c>
      <c r="AY308" s="223" t="s">
        <v>129</v>
      </c>
      <c r="AZ308" s="240" t="s">
        <v>792</v>
      </c>
      <c r="BA308" s="240" t="s">
        <v>793</v>
      </c>
      <c r="BB308" s="223"/>
      <c r="BC308" s="223"/>
      <c r="BD308" s="223"/>
      <c r="BE308" s="223"/>
      <c r="BF308" s="223"/>
      <c r="BG308" s="242"/>
      <c r="BH308" s="242"/>
      <c r="BI308" s="242"/>
      <c r="BJ308" s="248"/>
      <c r="BK308" s="242" t="s">
        <v>838</v>
      </c>
      <c r="BL308" s="166"/>
    </row>
    <row r="309" spans="1:66" s="165" customFormat="1" ht="12.95" customHeight="1" x14ac:dyDescent="0.25">
      <c r="A309" s="249" t="s">
        <v>217</v>
      </c>
      <c r="B309" s="223"/>
      <c r="C309" s="239" t="s">
        <v>859</v>
      </c>
      <c r="D309" s="223"/>
      <c r="E309" s="223"/>
      <c r="F309" s="240" t="s">
        <v>519</v>
      </c>
      <c r="G309" s="241" t="s">
        <v>520</v>
      </c>
      <c r="H309" s="241" t="s">
        <v>520</v>
      </c>
      <c r="I309" s="242" t="s">
        <v>120</v>
      </c>
      <c r="J309" s="223"/>
      <c r="K309" s="223"/>
      <c r="L309" s="240">
        <v>80</v>
      </c>
      <c r="M309" s="243" t="s">
        <v>122</v>
      </c>
      <c r="N309" s="240" t="s">
        <v>224</v>
      </c>
      <c r="O309" s="240" t="s">
        <v>851</v>
      </c>
      <c r="P309" s="223" t="s">
        <v>125</v>
      </c>
      <c r="Q309" s="244">
        <v>230000000</v>
      </c>
      <c r="R309" s="240" t="s">
        <v>231</v>
      </c>
      <c r="S309" s="223"/>
      <c r="T309" s="240" t="s">
        <v>167</v>
      </c>
      <c r="U309" s="223"/>
      <c r="V309" s="240"/>
      <c r="W309" s="245">
        <v>0</v>
      </c>
      <c r="X309" s="245">
        <v>90</v>
      </c>
      <c r="Y309" s="245">
        <v>10</v>
      </c>
      <c r="Z309" s="223"/>
      <c r="AA309" s="242" t="s">
        <v>138</v>
      </c>
      <c r="AB309" s="246"/>
      <c r="AC309" s="246"/>
      <c r="AD309" s="246">
        <v>32400000</v>
      </c>
      <c r="AE309" s="246">
        <v>36288000</v>
      </c>
      <c r="AF309" s="246"/>
      <c r="AG309" s="246"/>
      <c r="AH309" s="246">
        <v>64800000</v>
      </c>
      <c r="AI309" s="246">
        <v>72576000</v>
      </c>
      <c r="AJ309" s="246"/>
      <c r="AK309" s="246"/>
      <c r="AL309" s="246">
        <v>64800000</v>
      </c>
      <c r="AM309" s="246">
        <v>72576000</v>
      </c>
      <c r="AN309" s="246"/>
      <c r="AO309" s="246"/>
      <c r="AP309" s="246">
        <v>64800000</v>
      </c>
      <c r="AQ309" s="246">
        <v>72576000</v>
      </c>
      <c r="AR309" s="246"/>
      <c r="AS309" s="246"/>
      <c r="AT309" s="246">
        <v>64800000</v>
      </c>
      <c r="AU309" s="246">
        <v>72576000</v>
      </c>
      <c r="AV309" s="246"/>
      <c r="AW309" s="246">
        <v>291600000</v>
      </c>
      <c r="AX309" s="246">
        <v>326592000.00000006</v>
      </c>
      <c r="AY309" s="223" t="s">
        <v>129</v>
      </c>
      <c r="AZ309" s="240" t="s">
        <v>792</v>
      </c>
      <c r="BA309" s="240" t="s">
        <v>793</v>
      </c>
      <c r="BB309" s="223"/>
      <c r="BC309" s="223"/>
      <c r="BD309" s="223"/>
      <c r="BE309" s="223"/>
      <c r="BF309" s="223"/>
      <c r="BG309" s="242"/>
      <c r="BH309" s="242"/>
      <c r="BI309" s="242"/>
      <c r="BJ309" s="248"/>
      <c r="BK309" s="242" t="s">
        <v>838</v>
      </c>
      <c r="BL309" s="166"/>
    </row>
    <row r="310" spans="1:66" s="193" customFormat="1" ht="12.95" customHeight="1" x14ac:dyDescent="0.25">
      <c r="A310" s="1" t="s">
        <v>217</v>
      </c>
      <c r="B310" s="1"/>
      <c r="C310" s="179" t="s">
        <v>799</v>
      </c>
      <c r="D310" s="1"/>
      <c r="E310" s="1"/>
      <c r="F310" s="2" t="s">
        <v>519</v>
      </c>
      <c r="G310" s="3" t="s">
        <v>520</v>
      </c>
      <c r="H310" s="3" t="s">
        <v>520</v>
      </c>
      <c r="I310" s="4" t="s">
        <v>120</v>
      </c>
      <c r="J310" s="1"/>
      <c r="K310" s="1"/>
      <c r="L310" s="2">
        <v>80</v>
      </c>
      <c r="M310" s="5" t="s">
        <v>122</v>
      </c>
      <c r="N310" s="2" t="s">
        <v>224</v>
      </c>
      <c r="O310" s="1" t="s">
        <v>398</v>
      </c>
      <c r="P310" s="1" t="s">
        <v>125</v>
      </c>
      <c r="Q310" s="9">
        <v>230000000</v>
      </c>
      <c r="R310" s="2" t="s">
        <v>511</v>
      </c>
      <c r="S310" s="1"/>
      <c r="T310" s="2" t="s">
        <v>167</v>
      </c>
      <c r="U310" s="1"/>
      <c r="V310" s="2"/>
      <c r="W310" s="17">
        <v>0</v>
      </c>
      <c r="X310" s="17">
        <v>90</v>
      </c>
      <c r="Y310" s="17">
        <v>10</v>
      </c>
      <c r="Z310" s="1"/>
      <c r="AA310" s="4" t="s">
        <v>138</v>
      </c>
      <c r="AB310" s="74"/>
      <c r="AC310" s="74"/>
      <c r="AD310" s="74">
        <v>32400000</v>
      </c>
      <c r="AE310" s="74">
        <f t="shared" si="219"/>
        <v>36288000</v>
      </c>
      <c r="AF310" s="74"/>
      <c r="AG310" s="74"/>
      <c r="AH310" s="74">
        <v>64800000</v>
      </c>
      <c r="AI310" s="74">
        <f t="shared" si="215"/>
        <v>72576000</v>
      </c>
      <c r="AJ310" s="74"/>
      <c r="AK310" s="74"/>
      <c r="AL310" s="74">
        <v>64800000</v>
      </c>
      <c r="AM310" s="74">
        <f t="shared" si="216"/>
        <v>72576000</v>
      </c>
      <c r="AN310" s="74"/>
      <c r="AO310" s="74"/>
      <c r="AP310" s="74">
        <v>64800000</v>
      </c>
      <c r="AQ310" s="74">
        <f t="shared" si="217"/>
        <v>72576000</v>
      </c>
      <c r="AR310" s="74"/>
      <c r="AS310" s="74"/>
      <c r="AT310" s="74">
        <v>64800000</v>
      </c>
      <c r="AU310" s="74">
        <f t="shared" si="218"/>
        <v>72576000</v>
      </c>
      <c r="AV310" s="74"/>
      <c r="AW310" s="44">
        <v>0</v>
      </c>
      <c r="AX310" s="44">
        <f t="shared" ref="AX310" si="222">AW310*1.12</f>
        <v>0</v>
      </c>
      <c r="AY310" s="1" t="s">
        <v>129</v>
      </c>
      <c r="AZ310" s="2" t="s">
        <v>794</v>
      </c>
      <c r="BA310" s="2" t="s">
        <v>795</v>
      </c>
      <c r="BB310" s="1"/>
      <c r="BC310" s="1"/>
      <c r="BD310" s="1"/>
      <c r="BE310" s="1"/>
      <c r="BF310" s="1"/>
      <c r="BG310" s="4"/>
      <c r="BH310" s="4"/>
      <c r="BI310" s="4"/>
      <c r="BJ310" s="33"/>
      <c r="BK310" s="4" t="s">
        <v>403</v>
      </c>
      <c r="BL310" s="192"/>
    </row>
    <row r="311" spans="1:66" s="165" customFormat="1" ht="12.95" customHeight="1" x14ac:dyDescent="0.25">
      <c r="A311" s="223" t="s">
        <v>217</v>
      </c>
      <c r="B311" s="223"/>
      <c r="C311" s="239" t="s">
        <v>826</v>
      </c>
      <c r="D311" s="223"/>
      <c r="E311" s="223"/>
      <c r="F311" s="240" t="s">
        <v>519</v>
      </c>
      <c r="G311" s="241" t="s">
        <v>520</v>
      </c>
      <c r="H311" s="241" t="s">
        <v>520</v>
      </c>
      <c r="I311" s="242" t="s">
        <v>120</v>
      </c>
      <c r="J311" s="223"/>
      <c r="K311" s="223"/>
      <c r="L311" s="240">
        <v>80</v>
      </c>
      <c r="M311" s="243" t="s">
        <v>122</v>
      </c>
      <c r="N311" s="240" t="s">
        <v>224</v>
      </c>
      <c r="O311" s="223" t="s">
        <v>694</v>
      </c>
      <c r="P311" s="223" t="s">
        <v>125</v>
      </c>
      <c r="Q311" s="244">
        <v>230000000</v>
      </c>
      <c r="R311" s="240" t="s">
        <v>511</v>
      </c>
      <c r="S311" s="223"/>
      <c r="T311" s="240" t="s">
        <v>167</v>
      </c>
      <c r="U311" s="223"/>
      <c r="V311" s="240"/>
      <c r="W311" s="245">
        <v>0</v>
      </c>
      <c r="X311" s="245">
        <v>90</v>
      </c>
      <c r="Y311" s="245">
        <v>10</v>
      </c>
      <c r="Z311" s="223"/>
      <c r="AA311" s="242" t="s">
        <v>138</v>
      </c>
      <c r="AB311" s="246"/>
      <c r="AC311" s="246"/>
      <c r="AD311" s="246">
        <v>32400000</v>
      </c>
      <c r="AE311" s="246">
        <f t="shared" si="219"/>
        <v>36288000</v>
      </c>
      <c r="AF311" s="246"/>
      <c r="AG311" s="246"/>
      <c r="AH311" s="246">
        <v>64800000</v>
      </c>
      <c r="AI311" s="246">
        <f t="shared" si="215"/>
        <v>72576000</v>
      </c>
      <c r="AJ311" s="246"/>
      <c r="AK311" s="246"/>
      <c r="AL311" s="246">
        <v>64800000</v>
      </c>
      <c r="AM311" s="246">
        <f t="shared" si="216"/>
        <v>72576000</v>
      </c>
      <c r="AN311" s="246"/>
      <c r="AO311" s="246"/>
      <c r="AP311" s="246">
        <v>64800000</v>
      </c>
      <c r="AQ311" s="246">
        <f t="shared" si="217"/>
        <v>72576000</v>
      </c>
      <c r="AR311" s="246"/>
      <c r="AS311" s="246"/>
      <c r="AT311" s="246">
        <v>64800000</v>
      </c>
      <c r="AU311" s="246">
        <f t="shared" si="218"/>
        <v>72576000</v>
      </c>
      <c r="AV311" s="246"/>
      <c r="AW311" s="247">
        <v>0</v>
      </c>
      <c r="AX311" s="247">
        <f t="shared" si="197"/>
        <v>0</v>
      </c>
      <c r="AY311" s="223" t="s">
        <v>129</v>
      </c>
      <c r="AZ311" s="240" t="s">
        <v>794</v>
      </c>
      <c r="BA311" s="240" t="s">
        <v>795</v>
      </c>
      <c r="BB311" s="223"/>
      <c r="BC311" s="223"/>
      <c r="BD311" s="223"/>
      <c r="BE311" s="223"/>
      <c r="BF311" s="223"/>
      <c r="BG311" s="242"/>
      <c r="BH311" s="242"/>
      <c r="BI311" s="242"/>
      <c r="BJ311" s="248"/>
      <c r="BK311" s="242"/>
      <c r="BL311" s="166"/>
    </row>
    <row r="312" spans="1:66" s="165" customFormat="1" ht="12.95" customHeight="1" x14ac:dyDescent="0.25">
      <c r="A312" s="249" t="s">
        <v>217</v>
      </c>
      <c r="B312" s="223"/>
      <c r="C312" s="239" t="s">
        <v>826</v>
      </c>
      <c r="D312" s="223"/>
      <c r="E312" s="223"/>
      <c r="F312" s="240" t="s">
        <v>519</v>
      </c>
      <c r="G312" s="241" t="s">
        <v>520</v>
      </c>
      <c r="H312" s="241" t="s">
        <v>520</v>
      </c>
      <c r="I312" s="242" t="s">
        <v>120</v>
      </c>
      <c r="J312" s="223"/>
      <c r="K312" s="223"/>
      <c r="L312" s="240">
        <v>80</v>
      </c>
      <c r="M312" s="243" t="s">
        <v>122</v>
      </c>
      <c r="N312" s="240" t="s">
        <v>224</v>
      </c>
      <c r="O312" s="249" t="s">
        <v>816</v>
      </c>
      <c r="P312" s="223" t="s">
        <v>125</v>
      </c>
      <c r="Q312" s="244">
        <v>230000000</v>
      </c>
      <c r="R312" s="240" t="s">
        <v>511</v>
      </c>
      <c r="S312" s="223"/>
      <c r="T312" s="240" t="s">
        <v>167</v>
      </c>
      <c r="U312" s="223"/>
      <c r="V312" s="240"/>
      <c r="W312" s="245">
        <v>0</v>
      </c>
      <c r="X312" s="245">
        <v>90</v>
      </c>
      <c r="Y312" s="245">
        <v>10</v>
      </c>
      <c r="Z312" s="223"/>
      <c r="AA312" s="242" t="s">
        <v>138</v>
      </c>
      <c r="AB312" s="246"/>
      <c r="AC312" s="246"/>
      <c r="AD312" s="246">
        <v>32400000</v>
      </c>
      <c r="AE312" s="246">
        <v>36288000</v>
      </c>
      <c r="AF312" s="246"/>
      <c r="AG312" s="246"/>
      <c r="AH312" s="246">
        <v>64800000</v>
      </c>
      <c r="AI312" s="246">
        <v>72576000</v>
      </c>
      <c r="AJ312" s="246"/>
      <c r="AK312" s="246"/>
      <c r="AL312" s="246">
        <v>64800000</v>
      </c>
      <c r="AM312" s="246">
        <v>72576000</v>
      </c>
      <c r="AN312" s="246"/>
      <c r="AO312" s="246"/>
      <c r="AP312" s="246">
        <v>64800000</v>
      </c>
      <c r="AQ312" s="246">
        <v>72576000</v>
      </c>
      <c r="AR312" s="246"/>
      <c r="AS312" s="246"/>
      <c r="AT312" s="246">
        <v>64800000</v>
      </c>
      <c r="AU312" s="246">
        <v>72576000</v>
      </c>
      <c r="AV312" s="246"/>
      <c r="AW312" s="246">
        <v>0</v>
      </c>
      <c r="AX312" s="246">
        <v>0</v>
      </c>
      <c r="AY312" s="223" t="s">
        <v>129</v>
      </c>
      <c r="AZ312" s="240" t="s">
        <v>794</v>
      </c>
      <c r="BA312" s="240" t="s">
        <v>795</v>
      </c>
      <c r="BB312" s="223"/>
      <c r="BC312" s="223"/>
      <c r="BD312" s="223"/>
      <c r="BE312" s="223"/>
      <c r="BF312" s="223"/>
      <c r="BG312" s="242"/>
      <c r="BH312" s="242"/>
      <c r="BI312" s="242"/>
      <c r="BJ312" s="248"/>
      <c r="BK312" s="242" t="s">
        <v>838</v>
      </c>
      <c r="BL312" s="166"/>
    </row>
    <row r="313" spans="1:66" s="165" customFormat="1" ht="12.95" customHeight="1" x14ac:dyDescent="0.25">
      <c r="A313" s="249" t="s">
        <v>217</v>
      </c>
      <c r="B313" s="223"/>
      <c r="C313" s="239" t="s">
        <v>860</v>
      </c>
      <c r="D313" s="223"/>
      <c r="E313" s="223"/>
      <c r="F313" s="240" t="s">
        <v>519</v>
      </c>
      <c r="G313" s="241" t="s">
        <v>520</v>
      </c>
      <c r="H313" s="241" t="s">
        <v>520</v>
      </c>
      <c r="I313" s="242" t="s">
        <v>120</v>
      </c>
      <c r="J313" s="223"/>
      <c r="K313" s="223"/>
      <c r="L313" s="240">
        <v>80</v>
      </c>
      <c r="M313" s="243" t="s">
        <v>122</v>
      </c>
      <c r="N313" s="240" t="s">
        <v>224</v>
      </c>
      <c r="O313" s="240" t="s">
        <v>851</v>
      </c>
      <c r="P313" s="223" t="s">
        <v>125</v>
      </c>
      <c r="Q313" s="244">
        <v>230000000</v>
      </c>
      <c r="R313" s="240" t="s">
        <v>511</v>
      </c>
      <c r="S313" s="223"/>
      <c r="T313" s="240" t="s">
        <v>167</v>
      </c>
      <c r="U313" s="223"/>
      <c r="V313" s="240"/>
      <c r="W313" s="245">
        <v>0</v>
      </c>
      <c r="X313" s="245">
        <v>90</v>
      </c>
      <c r="Y313" s="245">
        <v>10</v>
      </c>
      <c r="Z313" s="223"/>
      <c r="AA313" s="242" t="s">
        <v>138</v>
      </c>
      <c r="AB313" s="246"/>
      <c r="AC313" s="246"/>
      <c r="AD313" s="246">
        <v>32400000</v>
      </c>
      <c r="AE313" s="246">
        <v>36288000</v>
      </c>
      <c r="AF313" s="246"/>
      <c r="AG313" s="246"/>
      <c r="AH313" s="246">
        <v>64800000</v>
      </c>
      <c r="AI313" s="246">
        <v>72576000</v>
      </c>
      <c r="AJ313" s="246"/>
      <c r="AK313" s="246"/>
      <c r="AL313" s="246">
        <v>64800000</v>
      </c>
      <c r="AM313" s="246">
        <v>72576000</v>
      </c>
      <c r="AN313" s="246"/>
      <c r="AO313" s="246"/>
      <c r="AP313" s="246">
        <v>64800000</v>
      </c>
      <c r="AQ313" s="246">
        <v>72576000</v>
      </c>
      <c r="AR313" s="246"/>
      <c r="AS313" s="246"/>
      <c r="AT313" s="246">
        <v>64800000</v>
      </c>
      <c r="AU313" s="246">
        <v>72576000</v>
      </c>
      <c r="AV313" s="246"/>
      <c r="AW313" s="246">
        <v>291600000</v>
      </c>
      <c r="AX313" s="246">
        <v>326592000.00000006</v>
      </c>
      <c r="AY313" s="223" t="s">
        <v>129</v>
      </c>
      <c r="AZ313" s="240" t="s">
        <v>794</v>
      </c>
      <c r="BA313" s="240" t="s">
        <v>795</v>
      </c>
      <c r="BB313" s="223"/>
      <c r="BC313" s="223"/>
      <c r="BD313" s="223"/>
      <c r="BE313" s="223"/>
      <c r="BF313" s="223"/>
      <c r="BG313" s="242"/>
      <c r="BH313" s="242"/>
      <c r="BI313" s="242"/>
      <c r="BJ313" s="248"/>
      <c r="BK313" s="242" t="s">
        <v>838</v>
      </c>
      <c r="BL313" s="166"/>
    </row>
    <row r="314" spans="1:66" s="16" customFormat="1" ht="12.95" customHeight="1" x14ac:dyDescent="0.25">
      <c r="A314" s="15" t="s">
        <v>150</v>
      </c>
      <c r="B314" s="6"/>
      <c r="C314" s="15" t="s">
        <v>819</v>
      </c>
      <c r="D314" s="15"/>
      <c r="E314" s="15"/>
      <c r="F314" s="206" t="s">
        <v>814</v>
      </c>
      <c r="G314" s="206" t="s">
        <v>815</v>
      </c>
      <c r="H314" s="206" t="s">
        <v>815</v>
      </c>
      <c r="I314" s="12" t="s">
        <v>143</v>
      </c>
      <c r="J314" s="6" t="s">
        <v>149</v>
      </c>
      <c r="K314" s="12"/>
      <c r="L314" s="12">
        <v>100</v>
      </c>
      <c r="M314" s="6">
        <v>230000000</v>
      </c>
      <c r="N314" s="6" t="s">
        <v>137</v>
      </c>
      <c r="O314" s="72" t="s">
        <v>816</v>
      </c>
      <c r="P314" s="6" t="s">
        <v>125</v>
      </c>
      <c r="Q314" s="6" t="s">
        <v>122</v>
      </c>
      <c r="R314" s="6" t="s">
        <v>174</v>
      </c>
      <c r="S314" s="6"/>
      <c r="T314" s="6" t="s">
        <v>127</v>
      </c>
      <c r="U314" s="6"/>
      <c r="V314" s="6"/>
      <c r="W314" s="18">
        <v>100</v>
      </c>
      <c r="X314" s="18">
        <v>0</v>
      </c>
      <c r="Y314" s="18">
        <v>0</v>
      </c>
      <c r="Z314" s="12"/>
      <c r="AA314" s="6" t="s">
        <v>138</v>
      </c>
      <c r="AB314" s="18"/>
      <c r="AC314" s="8"/>
      <c r="AD314" s="74">
        <v>237308230</v>
      </c>
      <c r="AE314" s="74">
        <f>AD314*1.12</f>
        <v>265785217.60000002</v>
      </c>
      <c r="AF314" s="20"/>
      <c r="AG314" s="20"/>
      <c r="AH314" s="74">
        <v>237308230</v>
      </c>
      <c r="AI314" s="74">
        <f>AH314*1.12</f>
        <v>265785217.60000002</v>
      </c>
      <c r="AJ314" s="20"/>
      <c r="AK314" s="20"/>
      <c r="AL314" s="74">
        <v>237308230</v>
      </c>
      <c r="AM314" s="74">
        <f>AL314*1.12</f>
        <v>265785217.60000002</v>
      </c>
      <c r="AN314" s="74"/>
      <c r="AO314" s="20"/>
      <c r="AP314" s="20"/>
      <c r="AQ314" s="20"/>
      <c r="AR314" s="74"/>
      <c r="AS314" s="20"/>
      <c r="AT314" s="20"/>
      <c r="AU314" s="20"/>
      <c r="AV314" s="20"/>
      <c r="AW314" s="43">
        <v>0</v>
      </c>
      <c r="AX314" s="43">
        <f>AW314*1.12</f>
        <v>0</v>
      </c>
      <c r="AY314" s="6" t="s">
        <v>129</v>
      </c>
      <c r="AZ314" s="6" t="s">
        <v>817</v>
      </c>
      <c r="BA314" s="6" t="s">
        <v>818</v>
      </c>
      <c r="BB314" s="6"/>
      <c r="BC314" s="6"/>
      <c r="BD314" s="6"/>
      <c r="BE314" s="6"/>
      <c r="BF314" s="6"/>
      <c r="BG314" s="6"/>
      <c r="BH314" s="6"/>
      <c r="BI314" s="6"/>
      <c r="BJ314" s="6"/>
      <c r="BK314" s="15" t="s">
        <v>403</v>
      </c>
      <c r="BL314" s="15"/>
    </row>
    <row r="315" spans="1:66" s="165" customFormat="1" ht="12.95" customHeight="1" x14ac:dyDescent="0.25">
      <c r="A315" s="252" t="s">
        <v>150</v>
      </c>
      <c r="B315" s="229"/>
      <c r="C315" s="300" t="s">
        <v>853</v>
      </c>
      <c r="D315" s="250"/>
      <c r="E315" s="250"/>
      <c r="F315" s="301" t="s">
        <v>814</v>
      </c>
      <c r="G315" s="250" t="s">
        <v>815</v>
      </c>
      <c r="H315" s="250" t="s">
        <v>815</v>
      </c>
      <c r="I315" s="110" t="s">
        <v>143</v>
      </c>
      <c r="J315" s="302" t="s">
        <v>149</v>
      </c>
      <c r="K315" s="282"/>
      <c r="L315" s="250">
        <v>100</v>
      </c>
      <c r="M315" s="250" t="s">
        <v>197</v>
      </c>
      <c r="N315" s="303" t="s">
        <v>854</v>
      </c>
      <c r="O315" s="282" t="s">
        <v>851</v>
      </c>
      <c r="P315" s="250" t="s">
        <v>125</v>
      </c>
      <c r="Q315" s="282" t="s">
        <v>122</v>
      </c>
      <c r="R315" s="250" t="s">
        <v>174</v>
      </c>
      <c r="S315" s="282"/>
      <c r="T315" s="304" t="s">
        <v>127</v>
      </c>
      <c r="U315" s="304"/>
      <c r="V315" s="304"/>
      <c r="W315" s="250">
        <v>30</v>
      </c>
      <c r="X315" s="283">
        <v>0</v>
      </c>
      <c r="Y315" s="305">
        <v>70</v>
      </c>
      <c r="Z315" s="306"/>
      <c r="AA315" s="306" t="s">
        <v>138</v>
      </c>
      <c r="AB315" s="306"/>
      <c r="AC315" s="306"/>
      <c r="AD315" s="306">
        <v>237308230</v>
      </c>
      <c r="AE315" s="306">
        <v>265785217.60000002</v>
      </c>
      <c r="AF315" s="306">
        <v>1</v>
      </c>
      <c r="AG315" s="306"/>
      <c r="AH315" s="306">
        <v>237308230</v>
      </c>
      <c r="AI315" s="306">
        <f>237308230*1.12</f>
        <v>265785217.60000002</v>
      </c>
      <c r="AJ315" s="306">
        <v>1</v>
      </c>
      <c r="AK315" s="306"/>
      <c r="AL315" s="306">
        <v>237308230</v>
      </c>
      <c r="AM315" s="306">
        <f>237308230*1.12</f>
        <v>265785217.60000002</v>
      </c>
      <c r="AN315" s="306"/>
      <c r="AO315" s="306"/>
      <c r="AP315" s="306"/>
      <c r="AQ315" s="306"/>
      <c r="AR315" s="306"/>
      <c r="AS315" s="306"/>
      <c r="AT315" s="306"/>
      <c r="AU315" s="306"/>
      <c r="AV315" s="306"/>
      <c r="AW315" s="306">
        <v>711924690</v>
      </c>
      <c r="AX315" s="307">
        <v>797355652.80000007</v>
      </c>
      <c r="AY315" s="306" t="s">
        <v>203</v>
      </c>
      <c r="AZ315" s="250" t="s">
        <v>817</v>
      </c>
      <c r="BA315" s="282" t="s">
        <v>818</v>
      </c>
      <c r="BB315" s="282"/>
      <c r="BC315" s="250"/>
      <c r="BD315" s="250"/>
      <c r="BE315" s="250"/>
      <c r="BF315" s="250"/>
      <c r="BG315" s="250"/>
      <c r="BH315" s="283"/>
      <c r="BI315" s="283"/>
      <c r="BJ315" s="283"/>
      <c r="BK315" s="284" t="s">
        <v>855</v>
      </c>
      <c r="BL315" s="283"/>
      <c r="BM315" s="166"/>
    </row>
    <row r="316" spans="1:66" s="165" customFormat="1" ht="12.95" customHeight="1" x14ac:dyDescent="0.25">
      <c r="A316" s="250" t="s">
        <v>169</v>
      </c>
      <c r="B316" s="250"/>
      <c r="C316" s="239" t="s">
        <v>845</v>
      </c>
      <c r="D316" s="223"/>
      <c r="E316" s="223"/>
      <c r="F316" s="241" t="s">
        <v>170</v>
      </c>
      <c r="G316" s="242" t="s">
        <v>171</v>
      </c>
      <c r="H316" s="223" t="s">
        <v>171</v>
      </c>
      <c r="I316" s="223" t="s">
        <v>172</v>
      </c>
      <c r="J316" s="240" t="s">
        <v>358</v>
      </c>
      <c r="K316" s="243"/>
      <c r="L316" s="240">
        <v>100</v>
      </c>
      <c r="M316" s="223">
        <v>230000000</v>
      </c>
      <c r="N316" s="223" t="s">
        <v>165</v>
      </c>
      <c r="O316" s="244" t="s">
        <v>816</v>
      </c>
      <c r="P316" s="240" t="s">
        <v>125</v>
      </c>
      <c r="Q316" s="223">
        <v>230000000</v>
      </c>
      <c r="R316" s="240" t="s">
        <v>174</v>
      </c>
      <c r="S316" s="223"/>
      <c r="T316" s="240"/>
      <c r="U316" s="245" t="s">
        <v>695</v>
      </c>
      <c r="V316" s="245" t="s">
        <v>167</v>
      </c>
      <c r="W316" s="245">
        <v>0</v>
      </c>
      <c r="X316" s="223">
        <v>100</v>
      </c>
      <c r="Y316" s="242">
        <v>0</v>
      </c>
      <c r="Z316" s="246"/>
      <c r="AA316" s="246" t="s">
        <v>138</v>
      </c>
      <c r="AB316" s="246"/>
      <c r="AC316" s="246"/>
      <c r="AD316" s="246"/>
      <c r="AE316" s="246"/>
      <c r="AF316" s="246"/>
      <c r="AG316" s="246"/>
      <c r="AH316" s="246">
        <v>18475721</v>
      </c>
      <c r="AI316" s="246">
        <f>AH316*1.12</f>
        <v>20692807.520000003</v>
      </c>
      <c r="AJ316" s="246"/>
      <c r="AK316" s="246"/>
      <c r="AL316" s="246">
        <v>19214749.84</v>
      </c>
      <c r="AM316" s="246">
        <f>AL316*1.12</f>
        <v>21520519.820800003</v>
      </c>
      <c r="AN316" s="246"/>
      <c r="AO316" s="246"/>
      <c r="AP316" s="246">
        <v>19983339.829999998</v>
      </c>
      <c r="AQ316" s="246">
        <f>AP316*1.12</f>
        <v>22381340.6096</v>
      </c>
      <c r="AR316" s="246"/>
      <c r="AS316" s="246"/>
      <c r="AT316" s="246">
        <v>20782673.43</v>
      </c>
      <c r="AU316" s="246">
        <f>AT316*1.12</f>
        <v>23276594.241600003</v>
      </c>
      <c r="AV316" s="246"/>
      <c r="AW316" s="246">
        <v>0</v>
      </c>
      <c r="AX316" s="246">
        <f>AW316*1.12</f>
        <v>0</v>
      </c>
      <c r="AY316" s="251">
        <v>120240021112</v>
      </c>
      <c r="AZ316" s="246" t="s">
        <v>846</v>
      </c>
      <c r="BA316" s="223" t="s">
        <v>847</v>
      </c>
      <c r="BB316" s="240"/>
      <c r="BC316" s="240"/>
      <c r="BD316" s="223"/>
      <c r="BE316" s="223"/>
      <c r="BF316" s="223"/>
      <c r="BG316" s="223"/>
      <c r="BH316" s="223"/>
      <c r="BI316" s="242"/>
      <c r="BJ316" s="242"/>
      <c r="BK316" s="242" t="s">
        <v>848</v>
      </c>
      <c r="BL316" s="248"/>
      <c r="BM316" s="242"/>
      <c r="BN316" s="166"/>
    </row>
    <row r="317" spans="1:66" ht="12.95" customHeight="1" x14ac:dyDescent="0.25">
      <c r="A317" s="308" t="s">
        <v>169</v>
      </c>
      <c r="B317" s="309"/>
      <c r="C317" s="239" t="s">
        <v>856</v>
      </c>
      <c r="D317" s="29"/>
      <c r="E317" s="1"/>
      <c r="F317" s="2" t="s">
        <v>170</v>
      </c>
      <c r="G317" s="3" t="s">
        <v>171</v>
      </c>
      <c r="H317" s="3" t="s">
        <v>171</v>
      </c>
      <c r="I317" s="4" t="s">
        <v>172</v>
      </c>
      <c r="J317" s="1" t="s">
        <v>358</v>
      </c>
      <c r="K317" s="1"/>
      <c r="L317" s="2">
        <v>100</v>
      </c>
      <c r="M317" s="1">
        <v>230000000</v>
      </c>
      <c r="N317" s="1" t="s">
        <v>165</v>
      </c>
      <c r="O317" s="240" t="s">
        <v>851</v>
      </c>
      <c r="P317" s="1" t="s">
        <v>125</v>
      </c>
      <c r="Q317" s="1">
        <v>230000000</v>
      </c>
      <c r="R317" s="1" t="s">
        <v>174</v>
      </c>
      <c r="S317" s="1"/>
      <c r="T317" s="1"/>
      <c r="U317" s="1" t="s">
        <v>695</v>
      </c>
      <c r="V317" s="1" t="s">
        <v>167</v>
      </c>
      <c r="W317" s="1">
        <v>0</v>
      </c>
      <c r="X317" s="1">
        <v>100</v>
      </c>
      <c r="Y317" s="1">
        <v>0</v>
      </c>
      <c r="Z317" s="1"/>
      <c r="AA317" s="4" t="s">
        <v>138</v>
      </c>
      <c r="AB317" s="22"/>
      <c r="AC317" s="19"/>
      <c r="AD317" s="22"/>
      <c r="AE317" s="42"/>
      <c r="AF317" s="19"/>
      <c r="AG317" s="19"/>
      <c r="AH317" s="19">
        <v>18475721</v>
      </c>
      <c r="AI317" s="42">
        <v>20692807.520000003</v>
      </c>
      <c r="AJ317" s="19"/>
      <c r="AK317" s="19"/>
      <c r="AL317" s="19">
        <v>19214749.84</v>
      </c>
      <c r="AM317" s="42">
        <v>21520519.820800003</v>
      </c>
      <c r="AN317" s="74"/>
      <c r="AO317" s="74"/>
      <c r="AP317" s="74">
        <v>19983339.829999998</v>
      </c>
      <c r="AQ317" s="74">
        <v>22381340.6096</v>
      </c>
      <c r="AR317" s="74"/>
      <c r="AS317" s="74"/>
      <c r="AT317" s="74">
        <v>20782673.43</v>
      </c>
      <c r="AU317" s="74">
        <v>23276594.241600003</v>
      </c>
      <c r="AV317" s="88"/>
      <c r="AW317" s="42">
        <v>78456484.099999994</v>
      </c>
      <c r="AX317" s="42">
        <v>87871262.192000002</v>
      </c>
      <c r="AY317" s="6" t="s">
        <v>129</v>
      </c>
      <c r="AZ317" s="6" t="s">
        <v>846</v>
      </c>
      <c r="BA317" s="6" t="s">
        <v>847</v>
      </c>
      <c r="BB317" s="1"/>
      <c r="BC317" s="1"/>
      <c r="BD317" s="1"/>
      <c r="BE317" s="1"/>
      <c r="BF317" s="1"/>
      <c r="BG317" s="1"/>
      <c r="BH317" s="1"/>
      <c r="BI317" s="1"/>
      <c r="BJ317" s="29"/>
      <c r="BK317" s="4">
        <v>14</v>
      </c>
    </row>
    <row r="318" spans="1:66" ht="12.95" customHeight="1" x14ac:dyDescent="0.25">
      <c r="A318" s="310" t="s">
        <v>867</v>
      </c>
      <c r="B318" s="310"/>
      <c r="C318" s="311" t="s">
        <v>868</v>
      </c>
      <c r="D318" s="311"/>
      <c r="E318" s="311"/>
      <c r="F318" s="311" t="s">
        <v>869</v>
      </c>
      <c r="G318" s="312" t="s">
        <v>870</v>
      </c>
      <c r="H318" s="311" t="s">
        <v>870</v>
      </c>
      <c r="I318" s="311" t="s">
        <v>172</v>
      </c>
      <c r="J318" s="311" t="s">
        <v>173</v>
      </c>
      <c r="K318" s="312"/>
      <c r="L318" s="312">
        <v>100</v>
      </c>
      <c r="M318" s="311">
        <v>230000000</v>
      </c>
      <c r="N318" s="313" t="s">
        <v>123</v>
      </c>
      <c r="O318" s="312" t="s">
        <v>865</v>
      </c>
      <c r="P318" s="312" t="s">
        <v>125</v>
      </c>
      <c r="Q318" s="312" t="s">
        <v>122</v>
      </c>
      <c r="R318" s="312" t="s">
        <v>382</v>
      </c>
      <c r="S318" s="311"/>
      <c r="T318" s="311"/>
      <c r="U318" s="312" t="s">
        <v>695</v>
      </c>
      <c r="V318" s="312" t="s">
        <v>871</v>
      </c>
      <c r="W318" s="312">
        <v>100</v>
      </c>
      <c r="X318" s="311">
        <v>0</v>
      </c>
      <c r="Y318" s="314">
        <v>0</v>
      </c>
      <c r="Z318" s="311"/>
      <c r="AA318" s="311" t="s">
        <v>872</v>
      </c>
      <c r="AB318" s="312"/>
      <c r="AC318" s="311"/>
      <c r="AD318" s="315"/>
      <c r="AE318" s="315"/>
      <c r="AF318" s="311"/>
      <c r="AG318" s="311">
        <v>2447380140.4345975</v>
      </c>
      <c r="AH318" s="315">
        <v>2447380140.4345975</v>
      </c>
      <c r="AI318" s="315">
        <v>2447380140.4345975</v>
      </c>
      <c r="AJ318" s="315"/>
      <c r="AK318" s="311">
        <v>2314576290.9670248</v>
      </c>
      <c r="AL318" s="315">
        <v>2314576290.9670248</v>
      </c>
      <c r="AM318" s="315">
        <v>2314576290.9670248</v>
      </c>
      <c r="AN318" s="315"/>
      <c r="AO318" s="311">
        <v>2294005113.4155335</v>
      </c>
      <c r="AP318" s="315">
        <v>2294005113.4155335</v>
      </c>
      <c r="AQ318" s="315">
        <v>2294005113.4155335</v>
      </c>
      <c r="AR318" s="315"/>
      <c r="AS318" s="312"/>
      <c r="AT318" s="312"/>
      <c r="AU318" s="312"/>
      <c r="AV318" s="312"/>
      <c r="AW318" s="316">
        <v>7055961544.8171558</v>
      </c>
      <c r="AX318" s="317">
        <v>7055961544.8171558</v>
      </c>
      <c r="AY318" s="318">
        <v>120240021112</v>
      </c>
      <c r="AZ318" s="314" t="s">
        <v>873</v>
      </c>
      <c r="BA318" s="319" t="s">
        <v>874</v>
      </c>
      <c r="BB318" s="311"/>
      <c r="BC318" s="311"/>
      <c r="BD318" s="311"/>
      <c r="BE318" s="311"/>
      <c r="BF318" s="311"/>
      <c r="BG318" s="311"/>
      <c r="BH318" s="312"/>
      <c r="BI318" s="312"/>
      <c r="BJ318" s="312"/>
      <c r="BK318" s="312" t="s">
        <v>875</v>
      </c>
    </row>
    <row r="319" spans="1:66" ht="12.95" customHeight="1" x14ac:dyDescent="0.25">
      <c r="A319" s="310" t="s">
        <v>867</v>
      </c>
      <c r="B319" s="310"/>
      <c r="C319" s="311" t="s">
        <v>876</v>
      </c>
      <c r="D319" s="311"/>
      <c r="E319" s="311"/>
      <c r="F319" s="311" t="s">
        <v>869</v>
      </c>
      <c r="G319" s="312" t="s">
        <v>870</v>
      </c>
      <c r="H319" s="311" t="s">
        <v>870</v>
      </c>
      <c r="I319" s="311" t="s">
        <v>172</v>
      </c>
      <c r="J319" s="311" t="s">
        <v>173</v>
      </c>
      <c r="K319" s="312"/>
      <c r="L319" s="312">
        <v>100</v>
      </c>
      <c r="M319" s="311">
        <v>230000000</v>
      </c>
      <c r="N319" s="313" t="s">
        <v>123</v>
      </c>
      <c r="O319" s="312" t="s">
        <v>865</v>
      </c>
      <c r="P319" s="312" t="s">
        <v>125</v>
      </c>
      <c r="Q319" s="312" t="s">
        <v>122</v>
      </c>
      <c r="R319" s="312" t="s">
        <v>382</v>
      </c>
      <c r="S319" s="311"/>
      <c r="T319" s="311"/>
      <c r="U319" s="312" t="s">
        <v>695</v>
      </c>
      <c r="V319" s="312" t="s">
        <v>871</v>
      </c>
      <c r="W319" s="312">
        <v>100</v>
      </c>
      <c r="X319" s="311">
        <v>0</v>
      </c>
      <c r="Y319" s="314">
        <v>0</v>
      </c>
      <c r="Z319" s="311"/>
      <c r="AA319" s="311" t="s">
        <v>138</v>
      </c>
      <c r="AB319" s="312"/>
      <c r="AC319" s="311"/>
      <c r="AD319" s="315"/>
      <c r="AE319" s="315"/>
      <c r="AF319" s="311"/>
      <c r="AG319" s="311">
        <v>4262005309.8349009</v>
      </c>
      <c r="AH319" s="315">
        <v>4262005309.8349009</v>
      </c>
      <c r="AI319" s="315">
        <v>4773445947.015089</v>
      </c>
      <c r="AJ319" s="315"/>
      <c r="AK319" s="311">
        <v>4339892030.2599792</v>
      </c>
      <c r="AL319" s="315">
        <v>4339892030.2599792</v>
      </c>
      <c r="AM319" s="315">
        <v>4860679073.8911772</v>
      </c>
      <c r="AN319" s="315"/>
      <c r="AO319" s="311">
        <v>4286880227.6742163</v>
      </c>
      <c r="AP319" s="315">
        <v>4286880227.6742163</v>
      </c>
      <c r="AQ319" s="315">
        <v>4801305854.9951229</v>
      </c>
      <c r="AR319" s="315"/>
      <c r="AS319" s="312"/>
      <c r="AT319" s="312"/>
      <c r="AU319" s="312"/>
      <c r="AV319" s="312"/>
      <c r="AW319" s="316">
        <v>12888777567.769096</v>
      </c>
      <c r="AX319" s="317">
        <v>14435430875.901388</v>
      </c>
      <c r="AY319" s="318">
        <v>120240021112</v>
      </c>
      <c r="AZ319" s="314" t="s">
        <v>877</v>
      </c>
      <c r="BA319" s="319" t="s">
        <v>878</v>
      </c>
      <c r="BB319" s="311"/>
      <c r="BC319" s="311"/>
      <c r="BD319" s="311"/>
      <c r="BE319" s="311"/>
      <c r="BF319" s="311"/>
      <c r="BG319" s="311"/>
      <c r="BH319" s="312"/>
      <c r="BI319" s="312"/>
      <c r="BJ319" s="312"/>
      <c r="BK319" s="312" t="s">
        <v>875</v>
      </c>
    </row>
    <row r="320" spans="1:66" ht="12.95" customHeight="1" x14ac:dyDescent="0.25">
      <c r="A320" s="310" t="s">
        <v>867</v>
      </c>
      <c r="B320" s="310"/>
      <c r="C320" s="311" t="s">
        <v>879</v>
      </c>
      <c r="D320" s="311"/>
      <c r="E320" s="311"/>
      <c r="F320" s="311" t="s">
        <v>869</v>
      </c>
      <c r="G320" s="312" t="s">
        <v>870</v>
      </c>
      <c r="H320" s="311" t="s">
        <v>870</v>
      </c>
      <c r="I320" s="311" t="s">
        <v>172</v>
      </c>
      <c r="J320" s="311" t="s">
        <v>173</v>
      </c>
      <c r="K320" s="312"/>
      <c r="L320" s="312">
        <v>100</v>
      </c>
      <c r="M320" s="311">
        <v>230000000</v>
      </c>
      <c r="N320" s="313" t="s">
        <v>137</v>
      </c>
      <c r="O320" s="312" t="s">
        <v>865</v>
      </c>
      <c r="P320" s="312" t="s">
        <v>880</v>
      </c>
      <c r="Q320" s="312">
        <v>396653000</v>
      </c>
      <c r="R320" s="312" t="s">
        <v>881</v>
      </c>
      <c r="S320" s="311"/>
      <c r="T320" s="311"/>
      <c r="U320" s="312" t="s">
        <v>695</v>
      </c>
      <c r="V320" s="312" t="s">
        <v>871</v>
      </c>
      <c r="W320" s="312">
        <v>100</v>
      </c>
      <c r="X320" s="311">
        <v>0</v>
      </c>
      <c r="Y320" s="314">
        <v>0</v>
      </c>
      <c r="Z320" s="311"/>
      <c r="AA320" s="311" t="s">
        <v>872</v>
      </c>
      <c r="AB320" s="312"/>
      <c r="AC320" s="311"/>
      <c r="AD320" s="315"/>
      <c r="AE320" s="315"/>
      <c r="AF320" s="311"/>
      <c r="AG320" s="311">
        <v>3537604413.056901</v>
      </c>
      <c r="AH320" s="315">
        <v>3537604413.056901</v>
      </c>
      <c r="AI320" s="315">
        <v>3537604413.056901</v>
      </c>
      <c r="AJ320" s="315"/>
      <c r="AK320" s="311">
        <v>3343804040.1937017</v>
      </c>
      <c r="AL320" s="315">
        <v>3343804040.1937017</v>
      </c>
      <c r="AM320" s="315">
        <v>3343804040.1937017</v>
      </c>
      <c r="AN320" s="315"/>
      <c r="AO320" s="311">
        <v>3312400587.486084</v>
      </c>
      <c r="AP320" s="315">
        <v>3312400587.486084</v>
      </c>
      <c r="AQ320" s="315">
        <v>3312400587.486084</v>
      </c>
      <c r="AR320" s="315"/>
      <c r="AS320" s="312"/>
      <c r="AT320" s="312"/>
      <c r="AU320" s="312"/>
      <c r="AV320" s="312"/>
      <c r="AW320" s="316">
        <v>10193809040.736687</v>
      </c>
      <c r="AX320" s="317">
        <v>10193809040.736687</v>
      </c>
      <c r="AY320" s="318">
        <v>120240021112</v>
      </c>
      <c r="AZ320" s="314" t="s">
        <v>882</v>
      </c>
      <c r="BA320" s="311" t="s">
        <v>883</v>
      </c>
      <c r="BB320" s="311"/>
      <c r="BC320" s="311"/>
      <c r="BD320" s="311"/>
      <c r="BE320" s="311"/>
      <c r="BF320" s="311"/>
      <c r="BG320" s="311"/>
      <c r="BH320" s="312"/>
      <c r="BI320" s="312"/>
      <c r="BJ320" s="312"/>
      <c r="BK320" s="312" t="s">
        <v>875</v>
      </c>
    </row>
    <row r="321" spans="1:63" ht="12.95" customHeight="1" x14ac:dyDescent="0.25">
      <c r="A321" s="310" t="s">
        <v>867</v>
      </c>
      <c r="B321" s="310"/>
      <c r="C321" s="311" t="s">
        <v>884</v>
      </c>
      <c r="D321" s="311"/>
      <c r="E321" s="311"/>
      <c r="F321" s="311" t="s">
        <v>869</v>
      </c>
      <c r="G321" s="312" t="s">
        <v>870</v>
      </c>
      <c r="H321" s="311" t="s">
        <v>870</v>
      </c>
      <c r="I321" s="311" t="s">
        <v>172</v>
      </c>
      <c r="J321" s="311" t="s">
        <v>173</v>
      </c>
      <c r="K321" s="312"/>
      <c r="L321" s="312">
        <v>100</v>
      </c>
      <c r="M321" s="311">
        <v>230000000</v>
      </c>
      <c r="N321" s="313" t="s">
        <v>123</v>
      </c>
      <c r="O321" s="312" t="s">
        <v>865</v>
      </c>
      <c r="P321" s="312" t="s">
        <v>125</v>
      </c>
      <c r="Q321" s="312" t="s">
        <v>197</v>
      </c>
      <c r="R321" s="312" t="s">
        <v>885</v>
      </c>
      <c r="S321" s="311"/>
      <c r="T321" s="311"/>
      <c r="U321" s="312" t="s">
        <v>695</v>
      </c>
      <c r="V321" s="312" t="s">
        <v>871</v>
      </c>
      <c r="W321" s="312">
        <v>100</v>
      </c>
      <c r="X321" s="311">
        <v>0</v>
      </c>
      <c r="Y321" s="314">
        <v>0</v>
      </c>
      <c r="Z321" s="311"/>
      <c r="AA321" s="311" t="s">
        <v>138</v>
      </c>
      <c r="AB321" s="312"/>
      <c r="AC321" s="311"/>
      <c r="AD321" s="315"/>
      <c r="AE321" s="315"/>
      <c r="AF321" s="311"/>
      <c r="AG321" s="311">
        <v>18780124.550000001</v>
      </c>
      <c r="AH321" s="315">
        <v>18780124.550000001</v>
      </c>
      <c r="AI321" s="315">
        <v>21033739.496000003</v>
      </c>
      <c r="AJ321" s="315"/>
      <c r="AK321" s="311">
        <v>17751294.099999998</v>
      </c>
      <c r="AL321" s="315">
        <v>17751294.099999998</v>
      </c>
      <c r="AM321" s="315">
        <v>19881449.392000001</v>
      </c>
      <c r="AN321" s="315"/>
      <c r="AO321" s="311">
        <v>17584582.199999999</v>
      </c>
      <c r="AP321" s="315">
        <v>17584582.199999999</v>
      </c>
      <c r="AQ321" s="315">
        <v>19694732.063999999</v>
      </c>
      <c r="AR321" s="315"/>
      <c r="AS321" s="312"/>
      <c r="AT321" s="312"/>
      <c r="AU321" s="312"/>
      <c r="AV321" s="312"/>
      <c r="AW321" s="316">
        <v>54116000.849999994</v>
      </c>
      <c r="AX321" s="317">
        <v>60609920.952000007</v>
      </c>
      <c r="AY321" s="318">
        <v>120240021112</v>
      </c>
      <c r="AZ321" s="314" t="s">
        <v>886</v>
      </c>
      <c r="BA321" s="311" t="s">
        <v>887</v>
      </c>
      <c r="BB321" s="311"/>
      <c r="BC321" s="311"/>
      <c r="BD321" s="311"/>
      <c r="BE321" s="311"/>
      <c r="BF321" s="311"/>
      <c r="BG321" s="311"/>
      <c r="BH321" s="312"/>
      <c r="BI321" s="312"/>
      <c r="BJ321" s="312"/>
      <c r="BK321" s="312" t="s">
        <v>875</v>
      </c>
    </row>
    <row r="322" spans="1:63" ht="12.95" customHeight="1" x14ac:dyDescent="0.25">
      <c r="A322" s="310" t="s">
        <v>867</v>
      </c>
      <c r="B322" s="310"/>
      <c r="C322" s="311" t="s">
        <v>888</v>
      </c>
      <c r="D322" s="311"/>
      <c r="E322" s="311"/>
      <c r="F322" s="311" t="s">
        <v>869</v>
      </c>
      <c r="G322" s="312" t="s">
        <v>870</v>
      </c>
      <c r="H322" s="311" t="s">
        <v>870</v>
      </c>
      <c r="I322" s="311" t="s">
        <v>172</v>
      </c>
      <c r="J322" s="311" t="s">
        <v>173</v>
      </c>
      <c r="K322" s="312"/>
      <c r="L322" s="312">
        <v>100</v>
      </c>
      <c r="M322" s="311">
        <v>230000000</v>
      </c>
      <c r="N322" s="313" t="s">
        <v>123</v>
      </c>
      <c r="O322" s="312" t="s">
        <v>865</v>
      </c>
      <c r="P322" s="312" t="s">
        <v>125</v>
      </c>
      <c r="Q322" s="312" t="s">
        <v>122</v>
      </c>
      <c r="R322" s="312" t="s">
        <v>382</v>
      </c>
      <c r="S322" s="311"/>
      <c r="T322" s="311"/>
      <c r="U322" s="312" t="s">
        <v>695</v>
      </c>
      <c r="V322" s="312" t="s">
        <v>871</v>
      </c>
      <c r="W322" s="312">
        <v>100</v>
      </c>
      <c r="X322" s="311">
        <v>0</v>
      </c>
      <c r="Y322" s="314">
        <v>0</v>
      </c>
      <c r="Z322" s="311"/>
      <c r="AA322" s="311" t="s">
        <v>138</v>
      </c>
      <c r="AB322" s="312"/>
      <c r="AC322" s="311"/>
      <c r="AD322" s="315"/>
      <c r="AE322" s="315"/>
      <c r="AF322" s="311"/>
      <c r="AG322" s="311">
        <v>418096097.8696</v>
      </c>
      <c r="AH322" s="315">
        <v>418096097.8696</v>
      </c>
      <c r="AI322" s="315">
        <v>468267629.61395204</v>
      </c>
      <c r="AJ322" s="315"/>
      <c r="AK322" s="311">
        <v>438051178.89359999</v>
      </c>
      <c r="AL322" s="315">
        <v>438051178.89359999</v>
      </c>
      <c r="AM322" s="315">
        <v>490617320.36083204</v>
      </c>
      <c r="AN322" s="315"/>
      <c r="AO322" s="311">
        <v>427113034.74720001</v>
      </c>
      <c r="AP322" s="315">
        <v>427113034.74720001</v>
      </c>
      <c r="AQ322" s="315">
        <v>478366598.91686404</v>
      </c>
      <c r="AR322" s="315"/>
      <c r="AS322" s="312"/>
      <c r="AT322" s="312"/>
      <c r="AU322" s="312"/>
      <c r="AV322" s="312"/>
      <c r="AW322" s="316">
        <v>1283260311.5104001</v>
      </c>
      <c r="AX322" s="317">
        <v>1437251548.8916483</v>
      </c>
      <c r="AY322" s="318">
        <v>120240021112</v>
      </c>
      <c r="AZ322" s="314" t="s">
        <v>889</v>
      </c>
      <c r="BA322" s="311" t="s">
        <v>890</v>
      </c>
      <c r="BB322" s="311"/>
      <c r="BC322" s="311"/>
      <c r="BD322" s="311"/>
      <c r="BE322" s="311"/>
      <c r="BF322" s="311"/>
      <c r="BG322" s="311"/>
      <c r="BH322" s="312"/>
      <c r="BI322" s="312"/>
      <c r="BJ322" s="312"/>
      <c r="BK322" s="312" t="s">
        <v>875</v>
      </c>
    </row>
    <row r="323" spans="1:63" ht="12.95" customHeight="1" x14ac:dyDescent="0.25">
      <c r="A323" s="310" t="s">
        <v>867</v>
      </c>
      <c r="B323" s="310"/>
      <c r="C323" s="311" t="s">
        <v>891</v>
      </c>
      <c r="D323" s="311"/>
      <c r="E323" s="311"/>
      <c r="F323" s="311" t="s">
        <v>869</v>
      </c>
      <c r="G323" s="312" t="s">
        <v>870</v>
      </c>
      <c r="H323" s="311" t="s">
        <v>870</v>
      </c>
      <c r="I323" s="311" t="s">
        <v>172</v>
      </c>
      <c r="J323" s="311" t="s">
        <v>173</v>
      </c>
      <c r="K323" s="312"/>
      <c r="L323" s="312">
        <v>100</v>
      </c>
      <c r="M323" s="311">
        <v>230000000</v>
      </c>
      <c r="N323" s="313" t="s">
        <v>123</v>
      </c>
      <c r="O323" s="312" t="s">
        <v>865</v>
      </c>
      <c r="P323" s="312" t="s">
        <v>125</v>
      </c>
      <c r="Q323" s="312" t="s">
        <v>122</v>
      </c>
      <c r="R323" s="312" t="s">
        <v>382</v>
      </c>
      <c r="S323" s="311"/>
      <c r="T323" s="311"/>
      <c r="U323" s="312" t="s">
        <v>695</v>
      </c>
      <c r="V323" s="312" t="s">
        <v>871</v>
      </c>
      <c r="W323" s="312">
        <v>100</v>
      </c>
      <c r="X323" s="311">
        <v>0</v>
      </c>
      <c r="Y323" s="314">
        <v>0</v>
      </c>
      <c r="Z323" s="311"/>
      <c r="AA323" s="311" t="s">
        <v>138</v>
      </c>
      <c r="AB323" s="312"/>
      <c r="AC323" s="311"/>
      <c r="AD323" s="315"/>
      <c r="AE323" s="315"/>
      <c r="AF323" s="311"/>
      <c r="AG323" s="311">
        <v>1905806400.7950001</v>
      </c>
      <c r="AH323" s="315">
        <v>1905806400.7950001</v>
      </c>
      <c r="AI323" s="315">
        <v>2134503168.8904002</v>
      </c>
      <c r="AJ323" s="315"/>
      <c r="AK323" s="311">
        <v>1935438405.905</v>
      </c>
      <c r="AL323" s="315">
        <v>1935438405.905</v>
      </c>
      <c r="AM323" s="315">
        <v>2167691014.6136003</v>
      </c>
      <c r="AN323" s="315"/>
      <c r="AO323" s="311">
        <v>1897659304.9925001</v>
      </c>
      <c r="AP323" s="315">
        <v>1897659304.9925001</v>
      </c>
      <c r="AQ323" s="315">
        <v>2125378421.5916002</v>
      </c>
      <c r="AR323" s="315"/>
      <c r="AS323" s="312"/>
      <c r="AT323" s="312"/>
      <c r="AU323" s="312"/>
      <c r="AV323" s="312"/>
      <c r="AW323" s="316">
        <v>5738904111.6925001</v>
      </c>
      <c r="AX323" s="317">
        <v>6427572605.0956001</v>
      </c>
      <c r="AY323" s="318">
        <v>120240021112</v>
      </c>
      <c r="AZ323" s="314" t="s">
        <v>892</v>
      </c>
      <c r="BA323" s="311" t="s">
        <v>893</v>
      </c>
      <c r="BB323" s="311"/>
      <c r="BC323" s="311"/>
      <c r="BD323" s="311"/>
      <c r="BE323" s="311"/>
      <c r="BF323" s="311"/>
      <c r="BG323" s="311"/>
      <c r="BH323" s="312"/>
      <c r="BI323" s="312"/>
      <c r="BJ323" s="312"/>
      <c r="BK323" s="312" t="s">
        <v>875</v>
      </c>
    </row>
    <row r="324" spans="1:63" ht="12.95" customHeight="1" x14ac:dyDescent="0.25">
      <c r="A324" s="310" t="s">
        <v>867</v>
      </c>
      <c r="B324" s="310"/>
      <c r="C324" s="311" t="s">
        <v>894</v>
      </c>
      <c r="D324" s="311"/>
      <c r="E324" s="311"/>
      <c r="F324" s="311" t="s">
        <v>895</v>
      </c>
      <c r="G324" s="312" t="s">
        <v>896</v>
      </c>
      <c r="H324" s="311" t="s">
        <v>897</v>
      </c>
      <c r="I324" s="311" t="s">
        <v>172</v>
      </c>
      <c r="J324" s="311" t="s">
        <v>173</v>
      </c>
      <c r="K324" s="312"/>
      <c r="L324" s="312">
        <v>100</v>
      </c>
      <c r="M324" s="311">
        <v>230000000</v>
      </c>
      <c r="N324" s="313" t="s">
        <v>123</v>
      </c>
      <c r="O324" s="312" t="s">
        <v>865</v>
      </c>
      <c r="P324" s="312" t="s">
        <v>125</v>
      </c>
      <c r="Q324" s="312" t="s">
        <v>197</v>
      </c>
      <c r="R324" s="312" t="s">
        <v>885</v>
      </c>
      <c r="S324" s="311"/>
      <c r="T324" s="311"/>
      <c r="U324" s="312" t="s">
        <v>695</v>
      </c>
      <c r="V324" s="312" t="s">
        <v>871</v>
      </c>
      <c r="W324" s="312">
        <v>0</v>
      </c>
      <c r="X324" s="314">
        <v>100</v>
      </c>
      <c r="Y324" s="314">
        <v>0</v>
      </c>
      <c r="Z324" s="311"/>
      <c r="AA324" s="311" t="s">
        <v>138</v>
      </c>
      <c r="AB324" s="312"/>
      <c r="AC324" s="311"/>
      <c r="AD324" s="315"/>
      <c r="AE324" s="315"/>
      <c r="AF324" s="311"/>
      <c r="AG324" s="311">
        <v>117145422.5</v>
      </c>
      <c r="AH324" s="315">
        <v>117145422.5</v>
      </c>
      <c r="AI324" s="315">
        <v>131202873.20000002</v>
      </c>
      <c r="AJ324" s="315"/>
      <c r="AK324" s="311">
        <v>114083950</v>
      </c>
      <c r="AL324" s="315">
        <v>114083950</v>
      </c>
      <c r="AM324" s="315">
        <v>127774024.00000001</v>
      </c>
      <c r="AN324" s="315"/>
      <c r="AO324" s="311">
        <v>113416192.5</v>
      </c>
      <c r="AP324" s="315">
        <v>113416192.5</v>
      </c>
      <c r="AQ324" s="315">
        <v>127026135.60000001</v>
      </c>
      <c r="AR324" s="315"/>
      <c r="AS324" s="312"/>
      <c r="AT324" s="312"/>
      <c r="AU324" s="312"/>
      <c r="AV324" s="312"/>
      <c r="AW324" s="316">
        <v>344645565</v>
      </c>
      <c r="AX324" s="317">
        <v>386003032.80000007</v>
      </c>
      <c r="AY324" s="318">
        <v>120240021112</v>
      </c>
      <c r="AZ324" s="314" t="s">
        <v>898</v>
      </c>
      <c r="BA324" s="311" t="s">
        <v>899</v>
      </c>
      <c r="BB324" s="311"/>
      <c r="BC324" s="311"/>
      <c r="BD324" s="311"/>
      <c r="BE324" s="311"/>
      <c r="BF324" s="311"/>
      <c r="BG324" s="311"/>
      <c r="BH324" s="312"/>
      <c r="BI324" s="312"/>
      <c r="BJ324" s="312"/>
      <c r="BK324" s="312" t="s">
        <v>875</v>
      </c>
    </row>
    <row r="325" spans="1:63" ht="12.95" customHeight="1" x14ac:dyDescent="0.25">
      <c r="A325" s="142"/>
      <c r="B325" s="138"/>
      <c r="C325" s="138"/>
      <c r="D325" s="138"/>
      <c r="E325" s="221" t="s">
        <v>370</v>
      </c>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43"/>
      <c r="AD325" s="143"/>
      <c r="AE325" s="143"/>
      <c r="AF325" s="143"/>
      <c r="AG325" s="143"/>
      <c r="AH325" s="143"/>
      <c r="AI325" s="143"/>
      <c r="AJ325" s="143"/>
      <c r="AK325" s="143"/>
      <c r="AL325" s="143"/>
      <c r="AM325" s="143"/>
      <c r="AN325" s="143"/>
      <c r="AO325" s="143"/>
      <c r="AP325" s="143"/>
      <c r="AQ325" s="143"/>
      <c r="AR325" s="143"/>
      <c r="AS325" s="143"/>
      <c r="AT325" s="143"/>
      <c r="AU325" s="143"/>
      <c r="AV325" s="139"/>
      <c r="AW325" s="128">
        <f>SUM(AW202:AW324)</f>
        <v>72212466973.610794</v>
      </c>
      <c r="AX325" s="128">
        <f>SUM(AX202:AX324)</f>
        <v>78807990540.177628</v>
      </c>
      <c r="AY325" s="138"/>
      <c r="AZ325" s="138"/>
      <c r="BA325" s="138"/>
      <c r="BB325" s="138"/>
      <c r="BC325" s="138"/>
      <c r="BD325" s="138"/>
      <c r="BE325" s="138"/>
      <c r="BF325" s="138"/>
      <c r="BG325" s="138"/>
      <c r="BH325" s="138"/>
      <c r="BI325" s="138"/>
      <c r="BJ325" s="144"/>
      <c r="BK325" s="138"/>
    </row>
    <row r="326" spans="1:63" ht="12.95" customHeight="1" thickBot="1" x14ac:dyDescent="0.3">
      <c r="A326" s="147"/>
      <c r="B326" s="148"/>
      <c r="C326" s="148"/>
      <c r="D326" s="148"/>
      <c r="E326" s="224" t="s">
        <v>371</v>
      </c>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9"/>
      <c r="AD326" s="149"/>
      <c r="AE326" s="149"/>
      <c r="AF326" s="149"/>
      <c r="AG326" s="149"/>
      <c r="AH326" s="149"/>
      <c r="AI326" s="149"/>
      <c r="AJ326" s="149"/>
      <c r="AK326" s="149"/>
      <c r="AL326" s="149"/>
      <c r="AM326" s="149"/>
      <c r="AN326" s="149"/>
      <c r="AO326" s="149"/>
      <c r="AP326" s="149"/>
      <c r="AQ326" s="149"/>
      <c r="AR326" s="149"/>
      <c r="AS326" s="149"/>
      <c r="AT326" s="149"/>
      <c r="AU326" s="149"/>
      <c r="AV326" s="150"/>
      <c r="AW326" s="132">
        <f>AW156+AW200+AW325</f>
        <v>90225527671.798096</v>
      </c>
      <c r="AX326" s="132">
        <f>AX156+AX200+AX325</f>
        <v>98982618522.1474</v>
      </c>
      <c r="AY326" s="138"/>
      <c r="AZ326" s="138"/>
      <c r="BA326" s="138"/>
      <c r="BB326" s="138"/>
      <c r="BC326" s="138"/>
      <c r="BD326" s="138"/>
      <c r="BE326" s="138"/>
      <c r="BF326" s="138"/>
      <c r="BG326" s="138"/>
      <c r="BH326" s="138"/>
      <c r="BI326" s="138"/>
      <c r="BJ326" s="144"/>
      <c r="BK326" s="138"/>
    </row>
    <row r="328" spans="1:63" ht="12.95" customHeight="1" x14ac:dyDescent="0.25">
      <c r="AD328" s="39"/>
      <c r="BA328" s="40"/>
    </row>
  </sheetData>
  <protectedRanges>
    <protectedRange sqref="G169" name="Диапазон3_27_1_2_1_1_1_24_1_1_1" securityDescriptor="O:WDG:WDD:(A;;CC;;;S-1-5-21-1281035640-548247933-376692995-11259)(A;;CC;;;S-1-5-21-1281035640-548247933-376692995-11258)(A;;CC;;;S-1-5-21-1281035640-548247933-376692995-5864)"/>
    <protectedRange sqref="H169" name="Диапазон3_27_1_2_2_1_1_24_1_1_1" securityDescriptor="O:WDG:WDD:(A;;CC;;;S-1-5-21-1281035640-548247933-376692995-11259)(A;;CC;;;S-1-5-21-1281035640-548247933-376692995-11258)(A;;CC;;;S-1-5-21-1281035640-548247933-376692995-5864)"/>
    <protectedRange sqref="I243" name="Диапазон3_74_5_1_5_2_1_1_1_1_1_2" securityDescriptor="O:WDG:WDD:(A;;CC;;;S-1-5-21-1281035640-548247933-376692995-11259)(A;;CC;;;S-1-5-21-1281035640-548247933-376692995-11258)(A;;CC;;;S-1-5-21-1281035640-548247933-376692995-5864)"/>
    <protectedRange sqref="I244" name="Диапазон3_74_5_1_5_2_1_1_1_1_1_2_4_1" securityDescriptor="O:WDG:WDD:(A;;CC;;;S-1-5-21-1281035640-548247933-376692995-11259)(A;;CC;;;S-1-5-21-1281035640-548247933-376692995-11258)(A;;CC;;;S-1-5-21-1281035640-548247933-376692995-5864)"/>
    <protectedRange sqref="J214" name="Диапазон3_74_5_1_5_2_1_1_1_1_1_2_5_1_1_1" securityDescriptor="O:WDG:WDD:(A;;CC;;;S-1-5-21-1281035640-548247933-376692995-11259)(A;;CC;;;S-1-5-21-1281035640-548247933-376692995-11258)(A;;CC;;;S-1-5-21-1281035640-548247933-376692995-5864)"/>
    <protectedRange sqref="K247" name="Диапазон3_74_5_1_5_2_1_1_1_1_1_2_5_2_1_1_1" securityDescriptor="O:WDG:WDD:(A;;CC;;;S-1-5-21-1281035640-548247933-376692995-11259)(A;;CC;;;S-1-5-21-1281035640-548247933-376692995-11258)(A;;CC;;;S-1-5-21-1281035640-548247933-376692995-5864)"/>
    <protectedRange sqref="K251" name="Диапазон3_74_5_1_5_2_1_1_1_1_1_2_5_2_1_2_1" securityDescriptor="O:WDG:WDD:(A;;CC;;;S-1-5-21-1281035640-548247933-376692995-11259)(A;;CC;;;S-1-5-21-1281035640-548247933-376692995-11258)(A;;CC;;;S-1-5-21-1281035640-548247933-376692995-5864)"/>
    <protectedRange sqref="K255" name="Диапазон3_74_5_1_5_2_1_1_1_1_1_2_5_2_1_3_1" securityDescriptor="O:WDG:WDD:(A;;CC;;;S-1-5-21-1281035640-548247933-376692995-11259)(A;;CC;;;S-1-5-21-1281035640-548247933-376692995-11258)(A;;CC;;;S-1-5-21-1281035640-548247933-376692995-5864)"/>
    <protectedRange sqref="K259" name="Диапазон3_74_5_1_5_2_1_1_1_1_1_2_5_2_1_4_1" securityDescriptor="O:WDG:WDD:(A;;CC;;;S-1-5-21-1281035640-548247933-376692995-11259)(A;;CC;;;S-1-5-21-1281035640-548247933-376692995-11258)(A;;CC;;;S-1-5-21-1281035640-548247933-376692995-5864)"/>
    <protectedRange sqref="G259" name="Диапазон3_27_1_2_1_1_1_89_1_1_1" securityDescriptor="O:WDG:WDD:(A;;CC;;;S-1-5-21-1281035640-548247933-376692995-11259)(A;;CC;;;S-1-5-21-1281035640-548247933-376692995-11258)(A;;CC;;;S-1-5-21-1281035640-548247933-376692995-5864)"/>
    <protectedRange sqref="H259" name="Диапазон3_27_1_2_2_1_1_89_1_1_1" securityDescriptor="O:WDG:WDD:(A;;CC;;;S-1-5-21-1281035640-548247933-376692995-11259)(A;;CC;;;S-1-5-21-1281035640-548247933-376692995-11258)(A;;CC;;;S-1-5-21-1281035640-548247933-376692995-5864)"/>
    <protectedRange sqref="J215" name="Диапазон3_74_5_1_5_2_1_1_1_1_1_2_5_1_1_1_1_1" securityDescriptor="O:WDG:WDD:(A;;CC;;;S-1-5-21-1281035640-548247933-376692995-11259)(A;;CC;;;S-1-5-21-1281035640-548247933-376692995-11258)(A;;CC;;;S-1-5-21-1281035640-548247933-376692995-5864)"/>
    <protectedRange sqref="K262" name="Диапазон3_74_5_1_5_2_1_1_1_1_1_2_5_2_1_4_1_1" securityDescriptor="O:WDG:WDD:(A;;CC;;;S-1-5-21-1281035640-548247933-376692995-11259)(A;;CC;;;S-1-5-21-1281035640-548247933-376692995-11258)(A;;CC;;;S-1-5-21-1281035640-548247933-376692995-5864)"/>
    <protectedRange sqref="G262" name="Диапазон3_27_1_2_1_1_1_89_1_1_1_1" securityDescriptor="O:WDG:WDD:(A;;CC;;;S-1-5-21-1281035640-548247933-376692995-11259)(A;;CC;;;S-1-5-21-1281035640-548247933-376692995-11258)(A;;CC;;;S-1-5-21-1281035640-548247933-376692995-5864)"/>
    <protectedRange sqref="H262" name="Диапазон3_27_1_2_2_1_1_89_1_1_1_1" securityDescriptor="O:WDG:WDD:(A;;CC;;;S-1-5-21-1281035640-548247933-376692995-11259)(A;;CC;;;S-1-5-21-1281035640-548247933-376692995-11258)(A;;CC;;;S-1-5-21-1281035640-548247933-376692995-5864)"/>
    <protectedRange sqref="G171 G175 G178 G181" name="Диапазон3_27_1_2_1_1_1_24_1_1_1_1" securityDescriptor="O:WDG:WDD:(A;;CC;;;S-1-5-21-1281035640-548247933-376692995-11259)(A;;CC;;;S-1-5-21-1281035640-548247933-376692995-11258)(A;;CC;;;S-1-5-21-1281035640-548247933-376692995-5864)"/>
    <protectedRange sqref="H171 H175 H178 H181" name="Диапазон3_27_1_2_2_1_1_24_1_1_1_1" securityDescriptor="O:WDG:WDD:(A;;CC;;;S-1-5-21-1281035640-548247933-376692995-11259)(A;;CC;;;S-1-5-21-1281035640-548247933-376692995-11258)(A;;CC;;;S-1-5-21-1281035640-548247933-376692995-5864)"/>
    <protectedRange sqref="K256" name="Диапазон3_74_5_1_5_2_1_1_1_1_1_2_5_2_1_3_1_1" securityDescriptor="O:WDG:WDD:(A;;CC;;;S-1-5-21-1281035640-548247933-376692995-11259)(A;;CC;;;S-1-5-21-1281035640-548247933-376692995-11258)(A;;CC;;;S-1-5-21-1281035640-548247933-376692995-5864)"/>
    <protectedRange sqref="K252" name="Диапазон3_74_5_1_5_2_1_1_1_1_1_2_5_2_1_2_1_1" securityDescriptor="O:WDG:WDD:(A;;CC;;;S-1-5-21-1281035640-548247933-376692995-11259)(A;;CC;;;S-1-5-21-1281035640-548247933-376692995-11258)(A;;CC;;;S-1-5-21-1281035640-548247933-376692995-5864)"/>
    <protectedRange sqref="J216" name="Диапазон3_74_5_1_5_2_1_1_1_1_1_2_5_1_1_1_1_1_1" securityDescriptor="O:WDG:WDD:(A;;CC;;;S-1-5-21-1281035640-548247933-376692995-11259)(A;;CC;;;S-1-5-21-1281035640-548247933-376692995-11258)(A;;CC;;;S-1-5-21-1281035640-548247933-376692995-5864)"/>
    <protectedRange sqref="J277:J279" name="Диапазон3_74_5_1_5_2_1_1_1_1_1_2_5_1_1_1_1_1_1_1" securityDescriptor="O:WDG:WDD:(A;;CC;;;S-1-5-21-1281035640-548247933-376692995-11259)(A;;CC;;;S-1-5-21-1281035640-548247933-376692995-11258)(A;;CC;;;S-1-5-21-1281035640-548247933-376692995-5864)"/>
    <protectedRange sqref="K253" name="Диапазон3_74_5_1_5_2_1_1_1_1_1_2_5_2_1_2_1_1_1" securityDescriptor="O:WDG:WDD:(A;;CC;;;S-1-5-21-1281035640-548247933-376692995-11259)(A;;CC;;;S-1-5-21-1281035640-548247933-376692995-11258)(A;;CC;;;S-1-5-21-1281035640-548247933-376692995-5864)"/>
    <protectedRange sqref="G172" name="Диапазон3_27_1_2_1_1_1_24_1_1_1_1_1" securityDescriptor="O:WDG:WDD:(A;;CC;;;S-1-5-21-1281035640-548247933-376692995-11259)(A;;CC;;;S-1-5-21-1281035640-548247933-376692995-11258)(A;;CC;;;S-1-5-21-1281035640-548247933-376692995-5864)"/>
    <protectedRange sqref="H172" name="Диапазон3_27_1_2_2_1_1_24_1_1_1_1_1" securityDescriptor="O:WDG:WDD:(A;;CC;;;S-1-5-21-1281035640-548247933-376692995-11259)(A;;CC;;;S-1-5-21-1281035640-548247933-376692995-11258)(A;;CC;;;S-1-5-21-1281035640-548247933-376692995-5864)"/>
    <protectedRange sqref="G176" name="Диапазон3_27_1_2_1_1_1_24_1_1_1_1_2" securityDescriptor="O:WDG:WDD:(A;;CC;;;S-1-5-21-1281035640-548247933-376692995-11259)(A;;CC;;;S-1-5-21-1281035640-548247933-376692995-11258)(A;;CC;;;S-1-5-21-1281035640-548247933-376692995-5864)"/>
    <protectedRange sqref="H176" name="Диапазон3_27_1_2_2_1_1_24_1_1_1_1_2" securityDescriptor="O:WDG:WDD:(A;;CC;;;S-1-5-21-1281035640-548247933-376692995-11259)(A;;CC;;;S-1-5-21-1281035640-548247933-376692995-11258)(A;;CC;;;S-1-5-21-1281035640-548247933-376692995-5864)"/>
    <protectedRange sqref="G179" name="Диапазон3_27_1_2_1_1_1_24_1_1_1_1_3" securityDescriptor="O:WDG:WDD:(A;;CC;;;S-1-5-21-1281035640-548247933-376692995-11259)(A;;CC;;;S-1-5-21-1281035640-548247933-376692995-11258)(A;;CC;;;S-1-5-21-1281035640-548247933-376692995-5864)"/>
    <protectedRange sqref="H179" name="Диапазон3_27_1_2_2_1_1_24_1_1_1_1_3" securityDescriptor="O:WDG:WDD:(A;;CC;;;S-1-5-21-1281035640-548247933-376692995-11259)(A;;CC;;;S-1-5-21-1281035640-548247933-376692995-11258)(A;;CC;;;S-1-5-21-1281035640-548247933-376692995-5864)"/>
    <protectedRange sqref="G182" name="Диапазон3_27_1_2_1_1_1_24_1_1_1_1_4" securityDescriptor="O:WDG:WDD:(A;;CC;;;S-1-5-21-1281035640-548247933-376692995-11259)(A;;CC;;;S-1-5-21-1281035640-548247933-376692995-11258)(A;;CC;;;S-1-5-21-1281035640-548247933-376692995-5864)"/>
    <protectedRange sqref="H182" name="Диапазон3_27_1_2_2_1_1_24_1_1_1_1_4" securityDescriptor="O:WDG:WDD:(A;;CC;;;S-1-5-21-1281035640-548247933-376692995-11259)(A;;CC;;;S-1-5-21-1281035640-548247933-376692995-11258)(A;;CC;;;S-1-5-21-1281035640-548247933-376692995-5864)"/>
    <protectedRange sqref="G184" name="Диапазон3_27_1_2_1_1_1_24_1_1_1_2" securityDescriptor="O:WDG:WDD:(A;;CC;;;S-1-5-21-1281035640-548247933-376692995-11259)(A;;CC;;;S-1-5-21-1281035640-548247933-376692995-11258)(A;;CC;;;S-1-5-21-1281035640-548247933-376692995-5864)"/>
    <protectedRange sqref="H184" name="Диапазон3_27_1_2_2_1_1_24_1_1_1_2" securityDescriptor="O:WDG:WDD:(A;;CC;;;S-1-5-21-1281035640-548247933-376692995-11259)(A;;CC;;;S-1-5-21-1281035640-548247933-376692995-11258)(A;;CC;;;S-1-5-21-1281035640-548247933-376692995-5864)"/>
    <protectedRange sqref="K257" name="Диапазон3_74_5_1_5_2_1_1_1_1_1_2_5_2_1_3_1_1_1" securityDescriptor="O:WDG:WDD:(A;;CC;;;S-1-5-21-1281035640-548247933-376692995-11259)(A;;CC;;;S-1-5-21-1281035640-548247933-376692995-11258)(A;;CC;;;S-1-5-21-1281035640-548247933-376692995-5864)"/>
    <protectedRange sqref="J297" name="Диапазон3_74_5_1_5_2_1_1_1_1_1_2_5_1_1_1_1_1_1_2" securityDescriptor="O:WDG:WDD:(A;;CC;;;S-1-5-21-1281035640-548247933-376692995-11259)(A;;CC;;;S-1-5-21-1281035640-548247933-376692995-11258)(A;;CC;;;S-1-5-21-1281035640-548247933-376692995-5864)"/>
    <protectedRange sqref="K293:K296" name="Диапазон3_74_5_1_5_2_1_1_1_1_1_2_5_2_1_2_1_1_1_1" securityDescriptor="O:WDG:WDD:(A;;CC;;;S-1-5-21-1281035640-548247933-376692995-11259)(A;;CC;;;S-1-5-21-1281035640-548247933-376692995-11258)(A;;CC;;;S-1-5-21-1281035640-548247933-376692995-5864)"/>
    <protectedRange sqref="G173" name="Диапазон3_27_1_2_1_1_1_24_1_1_1_1_1_1" securityDescriptor="O:WDG:WDD:(A;;CC;;;S-1-5-21-1281035640-548247933-376692995-11259)(A;;CC;;;S-1-5-21-1281035640-548247933-376692995-11258)(A;;CC;;;S-1-5-21-1281035640-548247933-376692995-5864)"/>
    <protectedRange sqref="H173" name="Диапазон3_27_1_2_2_1_1_24_1_1_1_1_1_1" securityDescriptor="O:WDG:WDD:(A;;CC;;;S-1-5-21-1281035640-548247933-376692995-11259)(A;;CC;;;S-1-5-21-1281035640-548247933-376692995-11258)(A;;CC;;;S-1-5-21-1281035640-548247933-376692995-5864)"/>
    <protectedRange sqref="G177" name="Диапазон3_27_1_2_1_1_1_24_1_1_1_1_2_1" securityDescriptor="O:WDG:WDD:(A;;CC;;;S-1-5-21-1281035640-548247933-376692995-11259)(A;;CC;;;S-1-5-21-1281035640-548247933-376692995-11258)(A;;CC;;;S-1-5-21-1281035640-548247933-376692995-5864)"/>
    <protectedRange sqref="H177" name="Диапазон3_27_1_2_2_1_1_24_1_1_1_1_2_1" securityDescriptor="O:WDG:WDD:(A;;CC;;;S-1-5-21-1281035640-548247933-376692995-11259)(A;;CC;;;S-1-5-21-1281035640-548247933-376692995-11258)(A;;CC;;;S-1-5-21-1281035640-548247933-376692995-5864)"/>
    <protectedRange sqref="G180" name="Диапазон3_27_1_2_1_1_1_24_1_1_1_1_3_1" securityDescriptor="O:WDG:WDD:(A;;CC;;;S-1-5-21-1281035640-548247933-376692995-11259)(A;;CC;;;S-1-5-21-1281035640-548247933-376692995-11258)(A;;CC;;;S-1-5-21-1281035640-548247933-376692995-5864)"/>
    <protectedRange sqref="H180" name="Диапазон3_27_1_2_2_1_1_24_1_1_1_1_3_1" securityDescriptor="O:WDG:WDD:(A;;CC;;;S-1-5-21-1281035640-548247933-376692995-11259)(A;;CC;;;S-1-5-21-1281035640-548247933-376692995-11258)(A;;CC;;;S-1-5-21-1281035640-548247933-376692995-5864)"/>
    <protectedRange sqref="G193" name="Диапазон3_27_1_2_1_1_1_24_1_1_1_3" securityDescriptor="O:WDG:WDD:(A;;CC;;;S-1-5-21-1281035640-548247933-376692995-11259)(A;;CC;;;S-1-5-21-1281035640-548247933-376692995-11258)(A;;CC;;;S-1-5-21-1281035640-548247933-376692995-5864)"/>
    <protectedRange sqref="H193" name="Диапазон3_27_1_2_2_1_1_24_1_1_1_3" securityDescriptor="O:WDG:WDD:(A;;CC;;;S-1-5-21-1281035640-548247933-376692995-11259)(A;;CC;;;S-1-5-21-1281035640-548247933-376692995-11258)(A;;CC;;;S-1-5-21-1281035640-548247933-376692995-5864)"/>
    <protectedRange sqref="K298 K302 K306 K310" name="Диапазон3_74_5_1_5_2_1_1_1_1_1_2_5_2_1_2_1_1_1_2" securityDescriptor="O:WDG:WDD:(A;;CC;;;S-1-5-21-1281035640-548247933-376692995-11259)(A;;CC;;;S-1-5-21-1281035640-548247933-376692995-11258)(A;;CC;;;S-1-5-21-1281035640-548247933-376692995-5864)"/>
    <protectedRange sqref="G183" name="Диапазон3_27_1_2_1_1_1_24_1_1_1_1_4_1" securityDescriptor="O:WDG:WDD:(A;;CC;;;S-1-5-21-1281035640-548247933-376692995-11259)(A;;CC;;;S-1-5-21-1281035640-548247933-376692995-11258)(A;;CC;;;S-1-5-21-1281035640-548247933-376692995-5864)"/>
    <protectedRange sqref="H183" name="Диапазон3_27_1_2_2_1_1_24_1_1_1_1_4_1" securityDescriptor="O:WDG:WDD:(A;;CC;;;S-1-5-21-1281035640-548247933-376692995-11259)(A;;CC;;;S-1-5-21-1281035640-548247933-376692995-11258)(A;;CC;;;S-1-5-21-1281035640-548247933-376692995-5864)"/>
    <protectedRange sqref="G194" name="Диапазон3_27_1_2_1_1_1_24_1_1_1_3_1" securityDescriptor="O:WDG:WDD:(A;;CC;;;S-1-5-21-1281035640-548247933-376692995-11259)(A;;CC;;;S-1-5-21-1281035640-548247933-376692995-11258)(A;;CC;;;S-1-5-21-1281035640-548247933-376692995-5864)"/>
    <protectedRange sqref="H194" name="Диапазон3_27_1_2_2_1_1_24_1_1_1_3_1" securityDescriptor="O:WDG:WDD:(A;;CC;;;S-1-5-21-1281035640-548247933-376692995-11259)(A;;CC;;;S-1-5-21-1281035640-548247933-376692995-11258)(A;;CC;;;S-1-5-21-1281035640-548247933-376692995-5864)"/>
    <protectedRange sqref="K248" name="Диапазон3_74_5_1_5_2_1_1_1_1_1_2_5_2_1_1_1_1" securityDescriptor="O:WDG:WDD:(A;;CC;;;S-1-5-21-1281035640-548247933-376692995-11259)(A;;CC;;;S-1-5-21-1281035640-548247933-376692995-11258)(A;;CC;;;S-1-5-21-1281035640-548247933-376692995-5864)"/>
    <protectedRange sqref="I314" name="Диапазон3_74_5_1_5_2_1_1_1_1_1_2_5_2_1_2_1_1_1_3" securityDescriptor="O:WDG:WDD:(A;;CC;;;S-1-5-21-1281035640-548247933-376692995-11259)(A;;CC;;;S-1-5-21-1281035640-548247933-376692995-11258)(A;;CC;;;S-1-5-21-1281035640-548247933-376692995-5864)"/>
    <protectedRange sqref="G174" name="Диапазон3_27_1_2_1_1_1_24_1_1_1_1_1_1_1" securityDescriptor="O:WDG:WDD:(A;;CC;;;S-1-5-21-1281035640-548247933-376692995-11259)(A;;CC;;;S-1-5-21-1281035640-548247933-376692995-11258)(A;;CC;;;S-1-5-21-1281035640-548247933-376692995-5864)"/>
    <protectedRange sqref="H174" name="Диапазон3_27_1_2_2_1_1_24_1_1_1_1_1_1_1" securityDescriptor="O:WDG:WDD:(A;;CC;;;S-1-5-21-1281035640-548247933-376692995-11259)(A;;CC;;;S-1-5-21-1281035640-548247933-376692995-11258)(A;;CC;;;S-1-5-21-1281035640-548247933-376692995-5864)"/>
    <protectedRange sqref="K299" name="Диапазон3_74_5_1_5_2_1_1_1_1_1_2_5_2_1_2_1_1_1_2_1" securityDescriptor="O:WDG:WDD:(A;;CC;;;S-1-5-21-1281035640-548247933-376692995-11259)(A;;CC;;;S-1-5-21-1281035640-548247933-376692995-11258)(A;;CC;;;S-1-5-21-1281035640-548247933-376692995-5864)"/>
    <protectedRange sqref="K303" name="Диапазон3_74_5_1_5_2_1_1_1_1_1_2_5_2_1_2_1_1_1_2_1_1" securityDescriptor="O:WDG:WDD:(A;;CC;;;S-1-5-21-1281035640-548247933-376692995-11259)(A;;CC;;;S-1-5-21-1281035640-548247933-376692995-11258)(A;;CC;;;S-1-5-21-1281035640-548247933-376692995-5864)"/>
    <protectedRange sqref="K307" name="Диапазон3_74_5_1_5_2_1_1_1_1_1_2_5_2_1_2_1_1_1_2_1_2" securityDescriptor="O:WDG:WDD:(A;;CC;;;S-1-5-21-1281035640-548247933-376692995-11259)(A;;CC;;;S-1-5-21-1281035640-548247933-376692995-11258)(A;;CC;;;S-1-5-21-1281035640-548247933-376692995-5864)"/>
    <protectedRange sqref="K311" name="Диапазон3_74_5_1_5_2_1_1_1_1_1_2_5_2_1_2_1_1_1_2_1_3" securityDescriptor="O:WDG:WDD:(A;;CC;;;S-1-5-21-1281035640-548247933-376692995-11259)(A;;CC;;;S-1-5-21-1281035640-548247933-376692995-11258)(A;;CC;;;S-1-5-21-1281035640-548247933-376692995-5864)"/>
    <protectedRange sqref="G195" name="Диапазон3_27_1_2_1_1_1_24_1_1_1_1_1_1_2" securityDescriptor="O:WDG:WDD:(A;;CC;;;S-1-5-21-1281035640-548247933-376692995-11259)(A;;CC;;;S-1-5-21-1281035640-548247933-376692995-11258)(A;;CC;;;S-1-5-21-1281035640-548247933-376692995-5864)"/>
    <protectedRange sqref="H195" name="Диапазон3_27_1_2_2_1_1_24_1_1_1_1_1_1_2" securityDescriptor="O:WDG:WDD:(A;;CC;;;S-1-5-21-1281035640-548247933-376692995-11259)(A;;CC;;;S-1-5-21-1281035640-548247933-376692995-11258)(A;;CC;;;S-1-5-21-1281035640-548247933-376692995-5864)"/>
    <protectedRange sqref="G198" name="Диапазон3_27_1_2_1_1_1_24_1_1" securityDescriptor="O:WDG:WDD:(A;;CC;;;S-1-5-21-1281035640-548247933-376692995-11259)(A;;CC;;;S-1-5-21-1281035640-548247933-376692995-11258)(A;;CC;;;S-1-5-21-1281035640-548247933-376692995-5864)"/>
    <protectedRange sqref="H198" name="Диапазон3_27_1_2_2_1_1_24_1_1" securityDescriptor="O:WDG:WDD:(A;;CC;;;S-1-5-21-1281035640-548247933-376692995-11259)(A;;CC;;;S-1-5-21-1281035640-548247933-376692995-11258)(A;;CC;;;S-1-5-21-1281035640-548247933-376692995-5864)"/>
    <protectedRange sqref="K304" name="Диапазон3_74_5_1_5_2_1_1_1_1_1_2_5_2_1_2_1_1_1_2_2" securityDescriptor="O:WDG:WDD:(A;;CC;;;S-1-5-21-1281035640-548247933-376692995-11259)(A;;CC;;;S-1-5-21-1281035640-548247933-376692995-11258)(A;;CC;;;S-1-5-21-1281035640-548247933-376692995-5864)"/>
    <protectedRange sqref="K308" name="Диапазон3_74_5_1_5_2_1_1_1_1_1_2_5_2_1_2_1_1_1_2_3" securityDescriptor="O:WDG:WDD:(A;;CC;;;S-1-5-21-1281035640-548247933-376692995-11259)(A;;CC;;;S-1-5-21-1281035640-548247933-376692995-11258)(A;;CC;;;S-1-5-21-1281035640-548247933-376692995-5864)"/>
    <protectedRange sqref="K312" name="Диапазон3_74_5_1_5_2_1_1_1_1_1_2_5_2_1_2_1_1_1_2_4" securityDescriptor="O:WDG:WDD:(A;;CC;;;S-1-5-21-1281035640-548247933-376692995-11259)(A;;CC;;;S-1-5-21-1281035640-548247933-376692995-11258)(A;;CC;;;S-1-5-21-1281035640-548247933-376692995-5864)"/>
    <protectedRange sqref="I316" name="Диапазон3_74_5_1_5_2_1_1_1_1_1_2_5_2_1_2_1_1_1_2_1_4" securityDescriptor="O:WDG:WDD:(A;;CC;;;S-1-5-21-1281035640-548247933-376692995-11259)(A;;CC;;;S-1-5-21-1281035640-548247933-376692995-11258)(A;;CC;;;S-1-5-21-1281035640-548247933-376692995-5864)"/>
    <protectedRange sqref="G196" name="Диапазон3_27_1_2_1_1_1_24_1_1_1_1_1_1_3" securityDescriptor="O:WDG:WDD:(A;;CC;;;S-1-5-21-1281035640-548247933-376692995-11259)(A;;CC;;;S-1-5-21-1281035640-548247933-376692995-11258)(A;;CC;;;S-1-5-21-1281035640-548247933-376692995-5864)"/>
    <protectedRange sqref="H196" name="Диапазон3_27_1_2_2_1_1_24_1_1_1_1_1_1_3" securityDescriptor="O:WDG:WDD:(A;;CC;;;S-1-5-21-1281035640-548247933-376692995-11259)(A;;CC;;;S-1-5-21-1281035640-548247933-376692995-11258)(A;;CC;;;S-1-5-21-1281035640-548247933-376692995-5864)"/>
    <protectedRange sqref="H315" name="Диапазон3_74_5_1_5_2_1_1_1_1_1_2_5_2_1_2_1_1_1_2_1_5" securityDescriptor="O:WDG:WDD:(A;;CC;;;S-1-5-21-1281035640-548247933-376692995-11259)(A;;CC;;;S-1-5-21-1281035640-548247933-376692995-11258)(A;;CC;;;S-1-5-21-1281035640-548247933-376692995-5864)"/>
    <protectedRange sqref="K305" name="Диапазон3_74_5_1_5_2_1_1_1_1_1_2_5_2_1_2_1_1_1_2_2_1" securityDescriptor="O:WDG:WDD:(A;;CC;;;S-1-5-21-1281035640-548247933-376692995-11259)(A;;CC;;;S-1-5-21-1281035640-548247933-376692995-11258)(A;;CC;;;S-1-5-21-1281035640-548247933-376692995-5864)"/>
    <protectedRange sqref="K309" name="Диапазон3_74_5_1_5_2_1_1_1_1_1_2_5_2_1_2_1_1_1_2_3_1" securityDescriptor="O:WDG:WDD:(A;;CC;;;S-1-5-21-1281035640-548247933-376692995-11259)(A;;CC;;;S-1-5-21-1281035640-548247933-376692995-11258)(A;;CC;;;S-1-5-21-1281035640-548247933-376692995-5864)"/>
    <protectedRange sqref="K313" name="Диапазон3_74_5_1_5_2_1_1_1_1_1_2_5_2_1_2_1_1_1_2_4_1" securityDescriptor="O:WDG:WDD:(A;;CC;;;S-1-5-21-1281035640-548247933-376692995-11259)(A;;CC;;;S-1-5-21-1281035640-548247933-376692995-11258)(A;;CC;;;S-1-5-21-1281035640-548247933-376692995-5864)"/>
  </protectedRanges>
  <autoFilter ref="A17:WXF328"/>
  <conditionalFormatting sqref="D200">
    <cfRule type="duplicateValues" dxfId="107" priority="113"/>
  </conditionalFormatting>
  <conditionalFormatting sqref="D325:D326">
    <cfRule type="duplicateValues" dxfId="106" priority="114"/>
  </conditionalFormatting>
  <conditionalFormatting sqref="E35">
    <cfRule type="duplicateValues" dxfId="105" priority="107"/>
  </conditionalFormatting>
  <conditionalFormatting sqref="E38 E41 E44 E47 E50 E53 E56 E59 E62 E65 E68 E71 E74 E77 E80 E83 E86 E89 E92 E95 E98 E101 E104 E107 E110 E112 E115 E118 E121 E124 E127 E130 E133">
    <cfRule type="duplicateValues" dxfId="104" priority="108"/>
  </conditionalFormatting>
  <conditionalFormatting sqref="E36">
    <cfRule type="duplicateValues" dxfId="103" priority="106"/>
  </conditionalFormatting>
  <conditionalFormatting sqref="E39">
    <cfRule type="duplicateValues" dxfId="102" priority="105"/>
  </conditionalFormatting>
  <conditionalFormatting sqref="E42">
    <cfRule type="duplicateValues" dxfId="101" priority="104"/>
  </conditionalFormatting>
  <conditionalFormatting sqref="E45">
    <cfRule type="duplicateValues" dxfId="100" priority="103"/>
  </conditionalFormatting>
  <conditionalFormatting sqref="E48">
    <cfRule type="duplicateValues" dxfId="99" priority="102"/>
  </conditionalFormatting>
  <conditionalFormatting sqref="E51">
    <cfRule type="duplicateValues" dxfId="98" priority="101"/>
  </conditionalFormatting>
  <conditionalFormatting sqref="E54">
    <cfRule type="duplicateValues" dxfId="97" priority="100"/>
  </conditionalFormatting>
  <conditionalFormatting sqref="E57">
    <cfRule type="duplicateValues" dxfId="96" priority="99"/>
  </conditionalFormatting>
  <conditionalFormatting sqref="E60">
    <cfRule type="duplicateValues" dxfId="95" priority="98"/>
  </conditionalFormatting>
  <conditionalFormatting sqref="E63">
    <cfRule type="duplicateValues" dxfId="94" priority="97"/>
  </conditionalFormatting>
  <conditionalFormatting sqref="E66">
    <cfRule type="duplicateValues" dxfId="93" priority="96"/>
  </conditionalFormatting>
  <conditionalFormatting sqref="E69">
    <cfRule type="duplicateValues" dxfId="92" priority="95"/>
  </conditionalFormatting>
  <conditionalFormatting sqref="E72">
    <cfRule type="duplicateValues" dxfId="91" priority="94"/>
  </conditionalFormatting>
  <conditionalFormatting sqref="E75">
    <cfRule type="duplicateValues" dxfId="90" priority="93"/>
  </conditionalFormatting>
  <conditionalFormatting sqref="E78">
    <cfRule type="duplicateValues" dxfId="89" priority="92"/>
  </conditionalFormatting>
  <conditionalFormatting sqref="E81">
    <cfRule type="duplicateValues" dxfId="88" priority="91"/>
  </conditionalFormatting>
  <conditionalFormatting sqref="E84">
    <cfRule type="duplicateValues" dxfId="87" priority="90"/>
  </conditionalFormatting>
  <conditionalFormatting sqref="E87">
    <cfRule type="duplicateValues" dxfId="86" priority="89"/>
  </conditionalFormatting>
  <conditionalFormatting sqref="E90">
    <cfRule type="duplicateValues" dxfId="85" priority="88"/>
  </conditionalFormatting>
  <conditionalFormatting sqref="E93">
    <cfRule type="duplicateValues" dxfId="84" priority="87"/>
  </conditionalFormatting>
  <conditionalFormatting sqref="E96">
    <cfRule type="duplicateValues" dxfId="83" priority="86"/>
  </conditionalFormatting>
  <conditionalFormatting sqref="E99">
    <cfRule type="duplicateValues" dxfId="82" priority="85"/>
  </conditionalFormatting>
  <conditionalFormatting sqref="E102">
    <cfRule type="duplicateValues" dxfId="81" priority="84"/>
  </conditionalFormatting>
  <conditionalFormatting sqref="E105">
    <cfRule type="duplicateValues" dxfId="80" priority="83"/>
  </conditionalFormatting>
  <conditionalFormatting sqref="E108">
    <cfRule type="duplicateValues" dxfId="79" priority="82"/>
  </conditionalFormatting>
  <conditionalFormatting sqref="E111">
    <cfRule type="duplicateValues" dxfId="78" priority="81"/>
  </conditionalFormatting>
  <conditionalFormatting sqref="E113">
    <cfRule type="duplicateValues" dxfId="77" priority="80"/>
  </conditionalFormatting>
  <conditionalFormatting sqref="E116">
    <cfRule type="duplicateValues" dxfId="76" priority="79"/>
  </conditionalFormatting>
  <conditionalFormatting sqref="E119">
    <cfRule type="duplicateValues" dxfId="75" priority="78"/>
  </conditionalFormatting>
  <conditionalFormatting sqref="E122">
    <cfRule type="duplicateValues" dxfId="74" priority="77"/>
  </conditionalFormatting>
  <conditionalFormatting sqref="E125">
    <cfRule type="duplicateValues" dxfId="73" priority="76"/>
  </conditionalFormatting>
  <conditionalFormatting sqref="E128">
    <cfRule type="duplicateValues" dxfId="72" priority="75"/>
  </conditionalFormatting>
  <conditionalFormatting sqref="E131">
    <cfRule type="duplicateValues" dxfId="71" priority="74"/>
  </conditionalFormatting>
  <conditionalFormatting sqref="E134 E136:E137">
    <cfRule type="duplicateValues" dxfId="70" priority="73"/>
  </conditionalFormatting>
  <conditionalFormatting sqref="C22">
    <cfRule type="duplicateValues" dxfId="69" priority="72"/>
  </conditionalFormatting>
  <conditionalFormatting sqref="C26">
    <cfRule type="duplicateValues" dxfId="68" priority="71"/>
  </conditionalFormatting>
  <conditionalFormatting sqref="C30">
    <cfRule type="duplicateValues" dxfId="67" priority="70"/>
  </conditionalFormatting>
  <conditionalFormatting sqref="C34">
    <cfRule type="duplicateValues" dxfId="66" priority="69"/>
  </conditionalFormatting>
  <conditionalFormatting sqref="E37">
    <cfRule type="duplicateValues" dxfId="65" priority="67"/>
  </conditionalFormatting>
  <conditionalFormatting sqref="C37">
    <cfRule type="duplicateValues" dxfId="64" priority="68"/>
  </conditionalFormatting>
  <conditionalFormatting sqref="E40">
    <cfRule type="duplicateValues" dxfId="63" priority="65"/>
  </conditionalFormatting>
  <conditionalFormatting sqref="C40">
    <cfRule type="duplicateValues" dxfId="62" priority="66"/>
  </conditionalFormatting>
  <conditionalFormatting sqref="E43">
    <cfRule type="duplicateValues" dxfId="61" priority="63"/>
  </conditionalFormatting>
  <conditionalFormatting sqref="C43">
    <cfRule type="duplicateValues" dxfId="60" priority="64"/>
  </conditionalFormatting>
  <conditionalFormatting sqref="E46">
    <cfRule type="duplicateValues" dxfId="59" priority="61"/>
  </conditionalFormatting>
  <conditionalFormatting sqref="C46">
    <cfRule type="duplicateValues" dxfId="58" priority="62"/>
  </conditionalFormatting>
  <conditionalFormatting sqref="E49">
    <cfRule type="duplicateValues" dxfId="57" priority="59"/>
  </conditionalFormatting>
  <conditionalFormatting sqref="C49">
    <cfRule type="duplicateValues" dxfId="56" priority="60"/>
  </conditionalFormatting>
  <conditionalFormatting sqref="E52">
    <cfRule type="duplicateValues" dxfId="55" priority="57"/>
  </conditionalFormatting>
  <conditionalFormatting sqref="C52">
    <cfRule type="duplicateValues" dxfId="54" priority="58"/>
  </conditionalFormatting>
  <conditionalFormatting sqref="E55">
    <cfRule type="duplicateValues" dxfId="53" priority="55"/>
  </conditionalFormatting>
  <conditionalFormatting sqref="C55">
    <cfRule type="duplicateValues" dxfId="52" priority="56"/>
  </conditionalFormatting>
  <conditionalFormatting sqref="E58">
    <cfRule type="duplicateValues" dxfId="51" priority="53"/>
  </conditionalFormatting>
  <conditionalFormatting sqref="C58">
    <cfRule type="duplicateValues" dxfId="50" priority="54"/>
  </conditionalFormatting>
  <conditionalFormatting sqref="E61">
    <cfRule type="duplicateValues" dxfId="49" priority="51"/>
  </conditionalFormatting>
  <conditionalFormatting sqref="C61">
    <cfRule type="duplicateValues" dxfId="48" priority="52"/>
  </conditionalFormatting>
  <conditionalFormatting sqref="E64">
    <cfRule type="duplicateValues" dxfId="47" priority="49"/>
  </conditionalFormatting>
  <conditionalFormatting sqref="C64">
    <cfRule type="duplicateValues" dxfId="46" priority="50"/>
  </conditionalFormatting>
  <conditionalFormatting sqref="E67">
    <cfRule type="duplicateValues" dxfId="45" priority="47"/>
  </conditionalFormatting>
  <conditionalFormatting sqref="C67">
    <cfRule type="duplicateValues" dxfId="44" priority="48"/>
  </conditionalFormatting>
  <conditionalFormatting sqref="E70">
    <cfRule type="duplicateValues" dxfId="43" priority="45"/>
  </conditionalFormatting>
  <conditionalFormatting sqref="C70">
    <cfRule type="duplicateValues" dxfId="42" priority="46"/>
  </conditionalFormatting>
  <conditionalFormatting sqref="E73">
    <cfRule type="duplicateValues" dxfId="41" priority="43"/>
  </conditionalFormatting>
  <conditionalFormatting sqref="C73">
    <cfRule type="duplicateValues" dxfId="40" priority="44"/>
  </conditionalFormatting>
  <conditionalFormatting sqref="E76">
    <cfRule type="duplicateValues" dxfId="39" priority="41"/>
  </conditionalFormatting>
  <conditionalFormatting sqref="C76">
    <cfRule type="duplicateValues" dxfId="38" priority="42"/>
  </conditionalFormatting>
  <conditionalFormatting sqref="E79">
    <cfRule type="duplicateValues" dxfId="37" priority="39"/>
  </conditionalFormatting>
  <conditionalFormatting sqref="C79">
    <cfRule type="duplicateValues" dxfId="36" priority="40"/>
  </conditionalFormatting>
  <conditionalFormatting sqref="E82">
    <cfRule type="duplicateValues" dxfId="35" priority="37"/>
  </conditionalFormatting>
  <conditionalFormatting sqref="C82">
    <cfRule type="duplicateValues" dxfId="34" priority="38"/>
  </conditionalFormatting>
  <conditionalFormatting sqref="E85">
    <cfRule type="duplicateValues" dxfId="33" priority="35"/>
  </conditionalFormatting>
  <conditionalFormatting sqref="C85">
    <cfRule type="duplicateValues" dxfId="32" priority="36"/>
  </conditionalFormatting>
  <conditionalFormatting sqref="E88">
    <cfRule type="duplicateValues" dxfId="31" priority="33"/>
  </conditionalFormatting>
  <conditionalFormatting sqref="C88">
    <cfRule type="duplicateValues" dxfId="30" priority="34"/>
  </conditionalFormatting>
  <conditionalFormatting sqref="E91">
    <cfRule type="duplicateValues" dxfId="29" priority="31"/>
  </conditionalFormatting>
  <conditionalFormatting sqref="C91">
    <cfRule type="duplicateValues" dxfId="28" priority="32"/>
  </conditionalFormatting>
  <conditionalFormatting sqref="E94">
    <cfRule type="duplicateValues" dxfId="27" priority="27"/>
  </conditionalFormatting>
  <conditionalFormatting sqref="C94">
    <cfRule type="duplicateValues" dxfId="26" priority="28"/>
  </conditionalFormatting>
  <conditionalFormatting sqref="E97">
    <cfRule type="duplicateValues" dxfId="25" priority="25"/>
  </conditionalFormatting>
  <conditionalFormatting sqref="C97">
    <cfRule type="duplicateValues" dxfId="24" priority="26"/>
  </conditionalFormatting>
  <conditionalFormatting sqref="E100">
    <cfRule type="duplicateValues" dxfId="23" priority="23"/>
  </conditionalFormatting>
  <conditionalFormatting sqref="C100">
    <cfRule type="duplicateValues" dxfId="22" priority="24"/>
  </conditionalFormatting>
  <conditionalFormatting sqref="E103">
    <cfRule type="duplicateValues" dxfId="21" priority="21"/>
  </conditionalFormatting>
  <conditionalFormatting sqref="C103">
    <cfRule type="duplicateValues" dxfId="20" priority="22"/>
  </conditionalFormatting>
  <conditionalFormatting sqref="E106">
    <cfRule type="duplicateValues" dxfId="19" priority="19"/>
  </conditionalFormatting>
  <conditionalFormatting sqref="C106">
    <cfRule type="duplicateValues" dxfId="18" priority="20"/>
  </conditionalFormatting>
  <conditionalFormatting sqref="E109">
    <cfRule type="duplicateValues" dxfId="17" priority="17"/>
  </conditionalFormatting>
  <conditionalFormatting sqref="C109">
    <cfRule type="duplicateValues" dxfId="16" priority="18"/>
  </conditionalFormatting>
  <conditionalFormatting sqref="E114">
    <cfRule type="duplicateValues" dxfId="15" priority="15"/>
  </conditionalFormatting>
  <conditionalFormatting sqref="C114">
    <cfRule type="duplicateValues" dxfId="14" priority="16"/>
  </conditionalFormatting>
  <conditionalFormatting sqref="E117">
    <cfRule type="duplicateValues" dxfId="13" priority="13"/>
  </conditionalFormatting>
  <conditionalFormatting sqref="C117">
    <cfRule type="duplicateValues" dxfId="12" priority="14"/>
  </conditionalFormatting>
  <conditionalFormatting sqref="E120">
    <cfRule type="duplicateValues" dxfId="11" priority="11"/>
  </conditionalFormatting>
  <conditionalFormatting sqref="C120">
    <cfRule type="duplicateValues" dxfId="10" priority="12"/>
  </conditionalFormatting>
  <conditionalFormatting sqref="E123">
    <cfRule type="duplicateValues" dxfId="9" priority="9"/>
  </conditionalFormatting>
  <conditionalFormatting sqref="C123">
    <cfRule type="duplicateValues" dxfId="8" priority="10"/>
  </conditionalFormatting>
  <conditionalFormatting sqref="E126">
    <cfRule type="duplicateValues" dxfId="7" priority="7"/>
  </conditionalFormatting>
  <conditionalFormatting sqref="C126">
    <cfRule type="duplicateValues" dxfId="6" priority="8"/>
  </conditionalFormatting>
  <conditionalFormatting sqref="E129">
    <cfRule type="duplicateValues" dxfId="5" priority="5"/>
  </conditionalFormatting>
  <conditionalFormatting sqref="C129">
    <cfRule type="duplicateValues" dxfId="4" priority="6"/>
  </conditionalFormatting>
  <conditionalFormatting sqref="E132">
    <cfRule type="duplicateValues" dxfId="3" priority="3"/>
  </conditionalFormatting>
  <conditionalFormatting sqref="C132">
    <cfRule type="duplicateValues" dxfId="2" priority="4"/>
  </conditionalFormatting>
  <conditionalFormatting sqref="E135">
    <cfRule type="duplicateValues" dxfId="1" priority="1"/>
  </conditionalFormatting>
  <conditionalFormatting sqref="C135">
    <cfRule type="duplicateValues" dxfId="0" priority="2"/>
  </conditionalFormatting>
  <dataValidations count="16">
    <dataValidation type="list" allowBlank="1" showInputMessage="1" showErrorMessage="1" sqref="X244:X245 X260:X261 X263 X247:X250 X300:X301 X317">
      <formula1>Тип_дней</formula1>
    </dataValidation>
    <dataValidation type="list" allowBlank="1" showInputMessage="1" sqref="BD247:BD248 BG247:BG248">
      <formula1>атр</formula1>
    </dataValidation>
    <dataValidation type="custom" allowBlank="1" showInputMessage="1" showErrorMessage="1" sqref="Y156:AN156">
      <formula1>#REF!*#REF!</formula1>
    </dataValidation>
    <dataValidation type="list" allowBlank="1" showInputMessage="1" showErrorMessage="1" sqref="WVB983291:WVB984163 J65793:J66665 IP65787:IP66659 SL65787:SL66659 ACH65787:ACH66659 AMD65787:AMD66659 AVZ65787:AVZ66659 BFV65787:BFV66659 BPR65787:BPR66659 BZN65787:BZN66659 CJJ65787:CJJ66659 CTF65787:CTF66659 DDB65787:DDB66659 DMX65787:DMX66659 DWT65787:DWT66659 EGP65787:EGP66659 EQL65787:EQL66659 FAH65787:FAH66659 FKD65787:FKD66659 FTZ65787:FTZ66659 GDV65787:GDV66659 GNR65787:GNR66659 GXN65787:GXN66659 HHJ65787:HHJ66659 HRF65787:HRF66659 IBB65787:IBB66659 IKX65787:IKX66659 IUT65787:IUT66659 JEP65787:JEP66659 JOL65787:JOL66659 JYH65787:JYH66659 KID65787:KID66659 KRZ65787:KRZ66659 LBV65787:LBV66659 LLR65787:LLR66659 LVN65787:LVN66659 MFJ65787:MFJ66659 MPF65787:MPF66659 MZB65787:MZB66659 NIX65787:NIX66659 NST65787:NST66659 OCP65787:OCP66659 OML65787:OML66659 OWH65787:OWH66659 PGD65787:PGD66659 PPZ65787:PPZ66659 PZV65787:PZV66659 QJR65787:QJR66659 QTN65787:QTN66659 RDJ65787:RDJ66659 RNF65787:RNF66659 RXB65787:RXB66659 SGX65787:SGX66659 SQT65787:SQT66659 TAP65787:TAP66659 TKL65787:TKL66659 TUH65787:TUH66659 UED65787:UED66659 UNZ65787:UNZ66659 UXV65787:UXV66659 VHR65787:VHR66659 VRN65787:VRN66659 WBJ65787:WBJ66659 WLF65787:WLF66659 WVB65787:WVB66659 J131329:J132201 IP131323:IP132195 SL131323:SL132195 ACH131323:ACH132195 AMD131323:AMD132195 AVZ131323:AVZ132195 BFV131323:BFV132195 BPR131323:BPR132195 BZN131323:BZN132195 CJJ131323:CJJ132195 CTF131323:CTF132195 DDB131323:DDB132195 DMX131323:DMX132195 DWT131323:DWT132195 EGP131323:EGP132195 EQL131323:EQL132195 FAH131323:FAH132195 FKD131323:FKD132195 FTZ131323:FTZ132195 GDV131323:GDV132195 GNR131323:GNR132195 GXN131323:GXN132195 HHJ131323:HHJ132195 HRF131323:HRF132195 IBB131323:IBB132195 IKX131323:IKX132195 IUT131323:IUT132195 JEP131323:JEP132195 JOL131323:JOL132195 JYH131323:JYH132195 KID131323:KID132195 KRZ131323:KRZ132195 LBV131323:LBV132195 LLR131323:LLR132195 LVN131323:LVN132195 MFJ131323:MFJ132195 MPF131323:MPF132195 MZB131323:MZB132195 NIX131323:NIX132195 NST131323:NST132195 OCP131323:OCP132195 OML131323:OML132195 OWH131323:OWH132195 PGD131323:PGD132195 PPZ131323:PPZ132195 PZV131323:PZV132195 QJR131323:QJR132195 QTN131323:QTN132195 RDJ131323:RDJ132195 RNF131323:RNF132195 RXB131323:RXB132195 SGX131323:SGX132195 SQT131323:SQT132195 TAP131323:TAP132195 TKL131323:TKL132195 TUH131323:TUH132195 UED131323:UED132195 UNZ131323:UNZ132195 UXV131323:UXV132195 VHR131323:VHR132195 VRN131323:VRN132195 WBJ131323:WBJ132195 WLF131323:WLF132195 WVB131323:WVB132195 J196865:J197737 IP196859:IP197731 SL196859:SL197731 ACH196859:ACH197731 AMD196859:AMD197731 AVZ196859:AVZ197731 BFV196859:BFV197731 BPR196859:BPR197731 BZN196859:BZN197731 CJJ196859:CJJ197731 CTF196859:CTF197731 DDB196859:DDB197731 DMX196859:DMX197731 DWT196859:DWT197731 EGP196859:EGP197731 EQL196859:EQL197731 FAH196859:FAH197731 FKD196859:FKD197731 FTZ196859:FTZ197731 GDV196859:GDV197731 GNR196859:GNR197731 GXN196859:GXN197731 HHJ196859:HHJ197731 HRF196859:HRF197731 IBB196859:IBB197731 IKX196859:IKX197731 IUT196859:IUT197731 JEP196859:JEP197731 JOL196859:JOL197731 JYH196859:JYH197731 KID196859:KID197731 KRZ196859:KRZ197731 LBV196859:LBV197731 LLR196859:LLR197731 LVN196859:LVN197731 MFJ196859:MFJ197731 MPF196859:MPF197731 MZB196859:MZB197731 NIX196859:NIX197731 NST196859:NST197731 OCP196859:OCP197731 OML196859:OML197731 OWH196859:OWH197731 PGD196859:PGD197731 PPZ196859:PPZ197731 PZV196859:PZV197731 QJR196859:QJR197731 QTN196859:QTN197731 RDJ196859:RDJ197731 RNF196859:RNF197731 RXB196859:RXB197731 SGX196859:SGX197731 SQT196859:SQT197731 TAP196859:TAP197731 TKL196859:TKL197731 TUH196859:TUH197731 UED196859:UED197731 UNZ196859:UNZ197731 UXV196859:UXV197731 VHR196859:VHR197731 VRN196859:VRN197731 WBJ196859:WBJ197731 WLF196859:WLF197731 WVB196859:WVB197731 J262401:J263273 IP262395:IP263267 SL262395:SL263267 ACH262395:ACH263267 AMD262395:AMD263267 AVZ262395:AVZ263267 BFV262395:BFV263267 BPR262395:BPR263267 BZN262395:BZN263267 CJJ262395:CJJ263267 CTF262395:CTF263267 DDB262395:DDB263267 DMX262395:DMX263267 DWT262395:DWT263267 EGP262395:EGP263267 EQL262395:EQL263267 FAH262395:FAH263267 FKD262395:FKD263267 FTZ262395:FTZ263267 GDV262395:GDV263267 GNR262395:GNR263267 GXN262395:GXN263267 HHJ262395:HHJ263267 HRF262395:HRF263267 IBB262395:IBB263267 IKX262395:IKX263267 IUT262395:IUT263267 JEP262395:JEP263267 JOL262395:JOL263267 JYH262395:JYH263267 KID262395:KID263267 KRZ262395:KRZ263267 LBV262395:LBV263267 LLR262395:LLR263267 LVN262395:LVN263267 MFJ262395:MFJ263267 MPF262395:MPF263267 MZB262395:MZB263267 NIX262395:NIX263267 NST262395:NST263267 OCP262395:OCP263267 OML262395:OML263267 OWH262395:OWH263267 PGD262395:PGD263267 PPZ262395:PPZ263267 PZV262395:PZV263267 QJR262395:QJR263267 QTN262395:QTN263267 RDJ262395:RDJ263267 RNF262395:RNF263267 RXB262395:RXB263267 SGX262395:SGX263267 SQT262395:SQT263267 TAP262395:TAP263267 TKL262395:TKL263267 TUH262395:TUH263267 UED262395:UED263267 UNZ262395:UNZ263267 UXV262395:UXV263267 VHR262395:VHR263267 VRN262395:VRN263267 WBJ262395:WBJ263267 WLF262395:WLF263267 WVB262395:WVB263267 J327937:J328809 IP327931:IP328803 SL327931:SL328803 ACH327931:ACH328803 AMD327931:AMD328803 AVZ327931:AVZ328803 BFV327931:BFV328803 BPR327931:BPR328803 BZN327931:BZN328803 CJJ327931:CJJ328803 CTF327931:CTF328803 DDB327931:DDB328803 DMX327931:DMX328803 DWT327931:DWT328803 EGP327931:EGP328803 EQL327931:EQL328803 FAH327931:FAH328803 FKD327931:FKD328803 FTZ327931:FTZ328803 GDV327931:GDV328803 GNR327931:GNR328803 GXN327931:GXN328803 HHJ327931:HHJ328803 HRF327931:HRF328803 IBB327931:IBB328803 IKX327931:IKX328803 IUT327931:IUT328803 JEP327931:JEP328803 JOL327931:JOL328803 JYH327931:JYH328803 KID327931:KID328803 KRZ327931:KRZ328803 LBV327931:LBV328803 LLR327931:LLR328803 LVN327931:LVN328803 MFJ327931:MFJ328803 MPF327931:MPF328803 MZB327931:MZB328803 NIX327931:NIX328803 NST327931:NST328803 OCP327931:OCP328803 OML327931:OML328803 OWH327931:OWH328803 PGD327931:PGD328803 PPZ327931:PPZ328803 PZV327931:PZV328803 QJR327931:QJR328803 QTN327931:QTN328803 RDJ327931:RDJ328803 RNF327931:RNF328803 RXB327931:RXB328803 SGX327931:SGX328803 SQT327931:SQT328803 TAP327931:TAP328803 TKL327931:TKL328803 TUH327931:TUH328803 UED327931:UED328803 UNZ327931:UNZ328803 UXV327931:UXV328803 VHR327931:VHR328803 VRN327931:VRN328803 WBJ327931:WBJ328803 WLF327931:WLF328803 WVB327931:WVB328803 J393473:J394345 IP393467:IP394339 SL393467:SL394339 ACH393467:ACH394339 AMD393467:AMD394339 AVZ393467:AVZ394339 BFV393467:BFV394339 BPR393467:BPR394339 BZN393467:BZN394339 CJJ393467:CJJ394339 CTF393467:CTF394339 DDB393467:DDB394339 DMX393467:DMX394339 DWT393467:DWT394339 EGP393467:EGP394339 EQL393467:EQL394339 FAH393467:FAH394339 FKD393467:FKD394339 FTZ393467:FTZ394339 GDV393467:GDV394339 GNR393467:GNR394339 GXN393467:GXN394339 HHJ393467:HHJ394339 HRF393467:HRF394339 IBB393467:IBB394339 IKX393467:IKX394339 IUT393467:IUT394339 JEP393467:JEP394339 JOL393467:JOL394339 JYH393467:JYH394339 KID393467:KID394339 KRZ393467:KRZ394339 LBV393467:LBV394339 LLR393467:LLR394339 LVN393467:LVN394339 MFJ393467:MFJ394339 MPF393467:MPF394339 MZB393467:MZB394339 NIX393467:NIX394339 NST393467:NST394339 OCP393467:OCP394339 OML393467:OML394339 OWH393467:OWH394339 PGD393467:PGD394339 PPZ393467:PPZ394339 PZV393467:PZV394339 QJR393467:QJR394339 QTN393467:QTN394339 RDJ393467:RDJ394339 RNF393467:RNF394339 RXB393467:RXB394339 SGX393467:SGX394339 SQT393467:SQT394339 TAP393467:TAP394339 TKL393467:TKL394339 TUH393467:TUH394339 UED393467:UED394339 UNZ393467:UNZ394339 UXV393467:UXV394339 VHR393467:VHR394339 VRN393467:VRN394339 WBJ393467:WBJ394339 WLF393467:WLF394339 WVB393467:WVB394339 J459009:J459881 IP459003:IP459875 SL459003:SL459875 ACH459003:ACH459875 AMD459003:AMD459875 AVZ459003:AVZ459875 BFV459003:BFV459875 BPR459003:BPR459875 BZN459003:BZN459875 CJJ459003:CJJ459875 CTF459003:CTF459875 DDB459003:DDB459875 DMX459003:DMX459875 DWT459003:DWT459875 EGP459003:EGP459875 EQL459003:EQL459875 FAH459003:FAH459875 FKD459003:FKD459875 FTZ459003:FTZ459875 GDV459003:GDV459875 GNR459003:GNR459875 GXN459003:GXN459875 HHJ459003:HHJ459875 HRF459003:HRF459875 IBB459003:IBB459875 IKX459003:IKX459875 IUT459003:IUT459875 JEP459003:JEP459875 JOL459003:JOL459875 JYH459003:JYH459875 KID459003:KID459875 KRZ459003:KRZ459875 LBV459003:LBV459875 LLR459003:LLR459875 LVN459003:LVN459875 MFJ459003:MFJ459875 MPF459003:MPF459875 MZB459003:MZB459875 NIX459003:NIX459875 NST459003:NST459875 OCP459003:OCP459875 OML459003:OML459875 OWH459003:OWH459875 PGD459003:PGD459875 PPZ459003:PPZ459875 PZV459003:PZV459875 QJR459003:QJR459875 QTN459003:QTN459875 RDJ459003:RDJ459875 RNF459003:RNF459875 RXB459003:RXB459875 SGX459003:SGX459875 SQT459003:SQT459875 TAP459003:TAP459875 TKL459003:TKL459875 TUH459003:TUH459875 UED459003:UED459875 UNZ459003:UNZ459875 UXV459003:UXV459875 VHR459003:VHR459875 VRN459003:VRN459875 WBJ459003:WBJ459875 WLF459003:WLF459875 WVB459003:WVB459875 J524545:J525417 IP524539:IP525411 SL524539:SL525411 ACH524539:ACH525411 AMD524539:AMD525411 AVZ524539:AVZ525411 BFV524539:BFV525411 BPR524539:BPR525411 BZN524539:BZN525411 CJJ524539:CJJ525411 CTF524539:CTF525411 DDB524539:DDB525411 DMX524539:DMX525411 DWT524539:DWT525411 EGP524539:EGP525411 EQL524539:EQL525411 FAH524539:FAH525411 FKD524539:FKD525411 FTZ524539:FTZ525411 GDV524539:GDV525411 GNR524539:GNR525411 GXN524539:GXN525411 HHJ524539:HHJ525411 HRF524539:HRF525411 IBB524539:IBB525411 IKX524539:IKX525411 IUT524539:IUT525411 JEP524539:JEP525411 JOL524539:JOL525411 JYH524539:JYH525411 KID524539:KID525411 KRZ524539:KRZ525411 LBV524539:LBV525411 LLR524539:LLR525411 LVN524539:LVN525411 MFJ524539:MFJ525411 MPF524539:MPF525411 MZB524539:MZB525411 NIX524539:NIX525411 NST524539:NST525411 OCP524539:OCP525411 OML524539:OML525411 OWH524539:OWH525411 PGD524539:PGD525411 PPZ524539:PPZ525411 PZV524539:PZV525411 QJR524539:QJR525411 QTN524539:QTN525411 RDJ524539:RDJ525411 RNF524539:RNF525411 RXB524539:RXB525411 SGX524539:SGX525411 SQT524539:SQT525411 TAP524539:TAP525411 TKL524539:TKL525411 TUH524539:TUH525411 UED524539:UED525411 UNZ524539:UNZ525411 UXV524539:UXV525411 VHR524539:VHR525411 VRN524539:VRN525411 WBJ524539:WBJ525411 WLF524539:WLF525411 WVB524539:WVB525411 J590081:J590953 IP590075:IP590947 SL590075:SL590947 ACH590075:ACH590947 AMD590075:AMD590947 AVZ590075:AVZ590947 BFV590075:BFV590947 BPR590075:BPR590947 BZN590075:BZN590947 CJJ590075:CJJ590947 CTF590075:CTF590947 DDB590075:DDB590947 DMX590075:DMX590947 DWT590075:DWT590947 EGP590075:EGP590947 EQL590075:EQL590947 FAH590075:FAH590947 FKD590075:FKD590947 FTZ590075:FTZ590947 GDV590075:GDV590947 GNR590075:GNR590947 GXN590075:GXN590947 HHJ590075:HHJ590947 HRF590075:HRF590947 IBB590075:IBB590947 IKX590075:IKX590947 IUT590075:IUT590947 JEP590075:JEP590947 JOL590075:JOL590947 JYH590075:JYH590947 KID590075:KID590947 KRZ590075:KRZ590947 LBV590075:LBV590947 LLR590075:LLR590947 LVN590075:LVN590947 MFJ590075:MFJ590947 MPF590075:MPF590947 MZB590075:MZB590947 NIX590075:NIX590947 NST590075:NST590947 OCP590075:OCP590947 OML590075:OML590947 OWH590075:OWH590947 PGD590075:PGD590947 PPZ590075:PPZ590947 PZV590075:PZV590947 QJR590075:QJR590947 QTN590075:QTN590947 RDJ590075:RDJ590947 RNF590075:RNF590947 RXB590075:RXB590947 SGX590075:SGX590947 SQT590075:SQT590947 TAP590075:TAP590947 TKL590075:TKL590947 TUH590075:TUH590947 UED590075:UED590947 UNZ590075:UNZ590947 UXV590075:UXV590947 VHR590075:VHR590947 VRN590075:VRN590947 WBJ590075:WBJ590947 WLF590075:WLF590947 WVB590075:WVB590947 J655617:J656489 IP655611:IP656483 SL655611:SL656483 ACH655611:ACH656483 AMD655611:AMD656483 AVZ655611:AVZ656483 BFV655611:BFV656483 BPR655611:BPR656483 BZN655611:BZN656483 CJJ655611:CJJ656483 CTF655611:CTF656483 DDB655611:DDB656483 DMX655611:DMX656483 DWT655611:DWT656483 EGP655611:EGP656483 EQL655611:EQL656483 FAH655611:FAH656483 FKD655611:FKD656483 FTZ655611:FTZ656483 GDV655611:GDV656483 GNR655611:GNR656483 GXN655611:GXN656483 HHJ655611:HHJ656483 HRF655611:HRF656483 IBB655611:IBB656483 IKX655611:IKX656483 IUT655611:IUT656483 JEP655611:JEP656483 JOL655611:JOL656483 JYH655611:JYH656483 KID655611:KID656483 KRZ655611:KRZ656483 LBV655611:LBV656483 LLR655611:LLR656483 LVN655611:LVN656483 MFJ655611:MFJ656483 MPF655611:MPF656483 MZB655611:MZB656483 NIX655611:NIX656483 NST655611:NST656483 OCP655611:OCP656483 OML655611:OML656483 OWH655611:OWH656483 PGD655611:PGD656483 PPZ655611:PPZ656483 PZV655611:PZV656483 QJR655611:QJR656483 QTN655611:QTN656483 RDJ655611:RDJ656483 RNF655611:RNF656483 RXB655611:RXB656483 SGX655611:SGX656483 SQT655611:SQT656483 TAP655611:TAP656483 TKL655611:TKL656483 TUH655611:TUH656483 UED655611:UED656483 UNZ655611:UNZ656483 UXV655611:UXV656483 VHR655611:VHR656483 VRN655611:VRN656483 WBJ655611:WBJ656483 WLF655611:WLF656483 WVB655611:WVB656483 J721153:J722025 IP721147:IP722019 SL721147:SL722019 ACH721147:ACH722019 AMD721147:AMD722019 AVZ721147:AVZ722019 BFV721147:BFV722019 BPR721147:BPR722019 BZN721147:BZN722019 CJJ721147:CJJ722019 CTF721147:CTF722019 DDB721147:DDB722019 DMX721147:DMX722019 DWT721147:DWT722019 EGP721147:EGP722019 EQL721147:EQL722019 FAH721147:FAH722019 FKD721147:FKD722019 FTZ721147:FTZ722019 GDV721147:GDV722019 GNR721147:GNR722019 GXN721147:GXN722019 HHJ721147:HHJ722019 HRF721147:HRF722019 IBB721147:IBB722019 IKX721147:IKX722019 IUT721147:IUT722019 JEP721147:JEP722019 JOL721147:JOL722019 JYH721147:JYH722019 KID721147:KID722019 KRZ721147:KRZ722019 LBV721147:LBV722019 LLR721147:LLR722019 LVN721147:LVN722019 MFJ721147:MFJ722019 MPF721147:MPF722019 MZB721147:MZB722019 NIX721147:NIX722019 NST721147:NST722019 OCP721147:OCP722019 OML721147:OML722019 OWH721147:OWH722019 PGD721147:PGD722019 PPZ721147:PPZ722019 PZV721147:PZV722019 QJR721147:QJR722019 QTN721147:QTN722019 RDJ721147:RDJ722019 RNF721147:RNF722019 RXB721147:RXB722019 SGX721147:SGX722019 SQT721147:SQT722019 TAP721147:TAP722019 TKL721147:TKL722019 TUH721147:TUH722019 UED721147:UED722019 UNZ721147:UNZ722019 UXV721147:UXV722019 VHR721147:VHR722019 VRN721147:VRN722019 WBJ721147:WBJ722019 WLF721147:WLF722019 WVB721147:WVB722019 J786689:J787561 IP786683:IP787555 SL786683:SL787555 ACH786683:ACH787555 AMD786683:AMD787555 AVZ786683:AVZ787555 BFV786683:BFV787555 BPR786683:BPR787555 BZN786683:BZN787555 CJJ786683:CJJ787555 CTF786683:CTF787555 DDB786683:DDB787555 DMX786683:DMX787555 DWT786683:DWT787555 EGP786683:EGP787555 EQL786683:EQL787555 FAH786683:FAH787555 FKD786683:FKD787555 FTZ786683:FTZ787555 GDV786683:GDV787555 GNR786683:GNR787555 GXN786683:GXN787555 HHJ786683:HHJ787555 HRF786683:HRF787555 IBB786683:IBB787555 IKX786683:IKX787555 IUT786683:IUT787555 JEP786683:JEP787555 JOL786683:JOL787555 JYH786683:JYH787555 KID786683:KID787555 KRZ786683:KRZ787555 LBV786683:LBV787555 LLR786683:LLR787555 LVN786683:LVN787555 MFJ786683:MFJ787555 MPF786683:MPF787555 MZB786683:MZB787555 NIX786683:NIX787555 NST786683:NST787555 OCP786683:OCP787555 OML786683:OML787555 OWH786683:OWH787555 PGD786683:PGD787555 PPZ786683:PPZ787555 PZV786683:PZV787555 QJR786683:QJR787555 QTN786683:QTN787555 RDJ786683:RDJ787555 RNF786683:RNF787555 RXB786683:RXB787555 SGX786683:SGX787555 SQT786683:SQT787555 TAP786683:TAP787555 TKL786683:TKL787555 TUH786683:TUH787555 UED786683:UED787555 UNZ786683:UNZ787555 UXV786683:UXV787555 VHR786683:VHR787555 VRN786683:VRN787555 WBJ786683:WBJ787555 WLF786683:WLF787555 WVB786683:WVB787555 J852225:J853097 IP852219:IP853091 SL852219:SL853091 ACH852219:ACH853091 AMD852219:AMD853091 AVZ852219:AVZ853091 BFV852219:BFV853091 BPR852219:BPR853091 BZN852219:BZN853091 CJJ852219:CJJ853091 CTF852219:CTF853091 DDB852219:DDB853091 DMX852219:DMX853091 DWT852219:DWT853091 EGP852219:EGP853091 EQL852219:EQL853091 FAH852219:FAH853091 FKD852219:FKD853091 FTZ852219:FTZ853091 GDV852219:GDV853091 GNR852219:GNR853091 GXN852219:GXN853091 HHJ852219:HHJ853091 HRF852219:HRF853091 IBB852219:IBB853091 IKX852219:IKX853091 IUT852219:IUT853091 JEP852219:JEP853091 JOL852219:JOL853091 JYH852219:JYH853091 KID852219:KID853091 KRZ852219:KRZ853091 LBV852219:LBV853091 LLR852219:LLR853091 LVN852219:LVN853091 MFJ852219:MFJ853091 MPF852219:MPF853091 MZB852219:MZB853091 NIX852219:NIX853091 NST852219:NST853091 OCP852219:OCP853091 OML852219:OML853091 OWH852219:OWH853091 PGD852219:PGD853091 PPZ852219:PPZ853091 PZV852219:PZV853091 QJR852219:QJR853091 QTN852219:QTN853091 RDJ852219:RDJ853091 RNF852219:RNF853091 RXB852219:RXB853091 SGX852219:SGX853091 SQT852219:SQT853091 TAP852219:TAP853091 TKL852219:TKL853091 TUH852219:TUH853091 UED852219:UED853091 UNZ852219:UNZ853091 UXV852219:UXV853091 VHR852219:VHR853091 VRN852219:VRN853091 WBJ852219:WBJ853091 WLF852219:WLF853091 WVB852219:WVB853091 J917761:J918633 IP917755:IP918627 SL917755:SL918627 ACH917755:ACH918627 AMD917755:AMD918627 AVZ917755:AVZ918627 BFV917755:BFV918627 BPR917755:BPR918627 BZN917755:BZN918627 CJJ917755:CJJ918627 CTF917755:CTF918627 DDB917755:DDB918627 DMX917755:DMX918627 DWT917755:DWT918627 EGP917755:EGP918627 EQL917755:EQL918627 FAH917755:FAH918627 FKD917755:FKD918627 FTZ917755:FTZ918627 GDV917755:GDV918627 GNR917755:GNR918627 GXN917755:GXN918627 HHJ917755:HHJ918627 HRF917755:HRF918627 IBB917755:IBB918627 IKX917755:IKX918627 IUT917755:IUT918627 JEP917755:JEP918627 JOL917755:JOL918627 JYH917755:JYH918627 KID917755:KID918627 KRZ917755:KRZ918627 LBV917755:LBV918627 LLR917755:LLR918627 LVN917755:LVN918627 MFJ917755:MFJ918627 MPF917755:MPF918627 MZB917755:MZB918627 NIX917755:NIX918627 NST917755:NST918627 OCP917755:OCP918627 OML917755:OML918627 OWH917755:OWH918627 PGD917755:PGD918627 PPZ917755:PPZ918627 PZV917755:PZV918627 QJR917755:QJR918627 QTN917755:QTN918627 RDJ917755:RDJ918627 RNF917755:RNF918627 RXB917755:RXB918627 SGX917755:SGX918627 SQT917755:SQT918627 TAP917755:TAP918627 TKL917755:TKL918627 TUH917755:TUH918627 UED917755:UED918627 UNZ917755:UNZ918627 UXV917755:UXV918627 VHR917755:VHR918627 VRN917755:VRN918627 WBJ917755:WBJ918627 WLF917755:WLF918627 WVB917755:WVB918627 J983297:J984169 IP983291:IP984163 SL983291:SL984163 ACH983291:ACH984163 AMD983291:AMD984163 AVZ983291:AVZ984163 BFV983291:BFV984163 BPR983291:BPR984163 BZN983291:BZN984163 CJJ983291:CJJ984163 CTF983291:CTF984163 DDB983291:DDB984163 DMX983291:DMX984163 DWT983291:DWT984163 EGP983291:EGP984163 EQL983291:EQL984163 FAH983291:FAH984163 FKD983291:FKD984163 FTZ983291:FTZ984163 GDV983291:GDV984163 GNR983291:GNR984163 GXN983291:GXN984163 HHJ983291:HHJ984163 HRF983291:HRF984163 IBB983291:IBB984163 IKX983291:IKX984163 IUT983291:IUT984163 JEP983291:JEP984163 JOL983291:JOL984163 JYH983291:JYH984163 KID983291:KID984163 KRZ983291:KRZ984163 LBV983291:LBV984163 LLR983291:LLR984163 LVN983291:LVN984163 MFJ983291:MFJ984163 MPF983291:MPF984163 MZB983291:MZB984163 NIX983291:NIX984163 NST983291:NST984163 OCP983291:OCP984163 OML983291:OML984163 OWH983291:OWH984163 PGD983291:PGD984163 PPZ983291:PPZ984163 PZV983291:PZV984163 QJR983291:QJR984163 QTN983291:QTN984163 RDJ983291:RDJ984163 RNF983291:RNF984163 RXB983291:RXB984163 SGX983291:SGX984163 SQT983291:SQT984163 TAP983291:TAP984163 TKL983291:TKL984163 TUH983291:TUH984163 UED983291:UED984163 UNZ983291:UNZ984163 UXV983291:UXV984163 VHR983291:VHR984163 VRN983291:VRN984163 WBJ983291:WBJ984163 WLF983291:WLF984163 IP329:IP1123 J335:J1129 WVB329:WVB1123 WLF329:WLF1123 WBJ329:WBJ1123 VRN329:VRN1123 VHR329:VHR1123 UXV329:UXV1123 UNZ329:UNZ1123 UED329:UED1123 TUH329:TUH1123 TKL329:TKL1123 TAP329:TAP1123 SQT329:SQT1123 SGX329:SGX1123 RXB329:RXB1123 RNF329:RNF1123 RDJ329:RDJ1123 QTN329:QTN1123 QJR329:QJR1123 PZV329:PZV1123 PPZ329:PPZ1123 PGD329:PGD1123 OWH329:OWH1123 OML329:OML1123 OCP329:OCP1123 NST329:NST1123 NIX329:NIX1123 MZB329:MZB1123 MPF329:MPF1123 MFJ329:MFJ1123 LVN329:LVN1123 LLR329:LLR1123 LBV329:LBV1123 KRZ329:KRZ1123 KID329:KID1123 JYH329:JYH1123 JOL329:JOL1123 JEP329:JEP1123 IUT329:IUT1123 IKX329:IKX1123 IBB329:IBB1123 HRF329:HRF1123 HHJ329:HHJ1123 GXN329:GXN1123 GNR329:GNR1123 GDV329:GDV1123 FTZ329:FTZ1123 FKD329:FKD1123 FAH329:FAH1123 EQL329:EQL1123 EGP329:EGP1123 DWT329:DWT1123 DMX329:DMX1123 DDB329:DDB1123 CTF329:CTF1123 CJJ329:CJJ1123 BZN329:BZN1123 BPR329:BPR1123 BFV329:BFV1123 AVZ329:AVZ1123 AMD329:AMD1123 ACH329:ACH1123 SL329:SL1123 AMD18 AVZ18 BFV18 BPR18 BZN18 CJJ18 CTF18 DDB18 DMX18 DWT18 EGP18 EQL18 FAH18 FKD18 FTZ18 GDV18 GNR18 GXN18 HHJ18 HRF18 IBB18 IKX18 IUT18 JEP18 JOL18 JYH18 KID18 KRZ18 LBV18 LLR18 LVN18 MFJ18 MPF18 MZB18 NIX18 NST18 OCP18 OML18 OWH18 PGD18 PPZ18 PZV18 QJR18 QTN18 RDJ18 RNF18 RXB18 SGX18 SQT18 TAP18 TKL18 TUH18 UED18 UNZ18 UXV18 VHR18 VRN18 WBJ18 WLF18 WVB18 IP18 SL18 ACH18 J18 AVZ157 BFV157 BPR157 BZN157 CJJ157 CTF157 DDB157 DMX157 DWT157 EGP157 EQL157 FAH157 FKD157 FTZ157 GDV157 GNR157 GXN157 HHJ157 HRF157 IBB157 IKX157 IUT157 JEP157 JOL157 JYH157 KID157 KRZ157 LBV157 LLR157 LVN157 MFJ157 MPF157 MZB157 NIX157 NST157 OCP157 OML157 OWH157 PGD157 PPZ157 PZV157 QJR157 QTN157 RDJ157 RNF157 RXB157 SGX157 SQT157 TAP157 TKL157 TUH157 UED157 UNZ157 UXV157 VHR157 VRN157 WBJ157 WLF157 WVB157 IP157 SL157 G156 ACH157 AMA156 ACE156 SI156 IM156 WUY156 WLC156 WBG156 VRK156 VHO156 UXS156 UNW156 UEA156 TUE156 TKI156 TAM156 SQQ156 SGU156 RWY156 RNC156 RDG156 QTK156 QJO156 PZS156 PPW156 PGA156 OWE156 OMI156 OCM156 NSQ156 NIU156 MYY156 MPC156 MFG156 LVK156 LLO156 LBS156 KRW156 KIA156 JYE156 JOI156 JEM156 IUQ156 IKU156 IAY156 HRC156 HHG156 GXK156 GNO156 GDS156 FTW156 FKA156 FAE156 EQI156 EGM156 DWQ156 DMU156 DCY156 CTC156 CJG156 BZK156 BPO156 BFS156 AVW156 AMD157 J241:J242 J202:J203 J260:J261 DWY249:DWY250 DBV317 WUV258 WKZ258 WBD258 VRH258 VHL258 UXP258 UNT258 UDX258 TUB258 TKF258 TAJ258 SQN258 SGR258 RWV258 RMZ258 RDD258 QTH258 QJL258 PZP258 PPT258 PFX258 OWB258 OMF258 OCJ258 NSN258 NIR258 MYV258 MOZ258 MFD258 LVH258 LLL258 LBP258 KRT258 KHX258 JYB258 JOF258 JEJ258 IUN258 IKR258 IAV258 HQZ258 HHD258 GXH258 GNL258 GDP258 FTT258 FJX258 FAB258 EQF258 EGJ258 DWN258 DMR258 DCV258 CSZ258 CJD258 BZH258 BPL258 BFP258 AVT258 ALX258 ACB258 SF258 IJ258 ACJ325:ACJ326 SN325:SN326 IR325:IR326 WVD325:WVD326 WLH325:WLH326 WBL325:WBL326 VRP325:VRP326 VHT325:VHT326 UXX325:UXX326 UOB325:UOB326 UEF325:UEF326 TUJ325:TUJ326 TKN325:TKN326 TAR325:TAR326 SQV325:SQV326 SGZ325:SGZ326 RXD325:RXD326 RNH325:RNH326 RDL325:RDL326 QTP325:QTP326 QJT325:QJT326 PZX325:PZX326 PQB325:PQB326 PGF325:PGF326 OWJ325:OWJ326 OMN325:OMN326 OCR325:OCR326 NSV325:NSV326 NIZ325:NIZ326 MZD325:MZD326 MPH325:MPH326 MFL325:MFL326 LVP325:LVP326 LLT325:LLT326 LBX325:LBX326 KSB325:KSB326 KIF325:KIF326 JYJ325:JYJ326 JON325:JON326 JER325:JER326 IUV325:IUV326 IKZ325:IKZ326 IBD325:IBD326 HRH325:HRH326 HHL325:HHL326 GXP325:GXP326 GNT325:GNT326 GDX325:GDX326 FUB325:FUB326 FKF325:FKF326 FAJ325:FAJ326 EQN325:EQN326 EGR325:EGR326 DWV325:DWV326 DMZ325:DMZ326 DDD325:DDD326 CTH325:CTH326 CJL325:CJL326 BZP325:BZP326 BPT325:BPT326 BFX325:BFX326 AWB325:AWB326 AMF325:AMF326 K255:K259 EGU249:EGU250 EQQ249:EQQ250 FAM249:FAM250 FKI249:FKI250 FUE249:FUE250 GEA249:GEA250 GNW249:GNW250 GXS249:GXS250 HHO249:HHO250 HRK249:HRK250 IBG249:IBG250 ILC249:ILC250 IUY249:IUY250 JEU249:JEU250 JOQ249:JOQ250 JYM249:JYM250 KII249:KII250 KSE249:KSE250 LCA249:LCA250 LLW249:LLW250 LVS249:LVS250 MFO249:MFO250 MPK249:MPK250 MZG249:MZG250 NJC249:NJC250 NSY249:NSY250 OCU249:OCU250 OMQ249:OMQ250 OWM249:OWM250 PGI249:PGI250 PQE249:PQE250 QAA249:QAA250 QJW249:QJW250 QTS249:QTS250 RDO249:RDO250 RNK249:RNK250 RXG249:RXG250 SHC249:SHC250 SQY249:SQY250 TAU249:TAU250 TKQ249:TKQ250 TUM249:TUM250 UEI249:UEI250 UOE249:UOE250 UYA249:UYA250 VHW249:VHW250 VRS249:VRS250 WBO249:WBO250 WLK249:WLK250 WVG249:WVG250 IU249:IU250 SQ249:SQ250 ACM249:ACM250 AMI249:AMI250 AWE249:AWE250 BGA249:BGA250 BPW249:BPW250 BZS249:BZS250 CJO249:CJO250 CTK249:CTK250 DDG249:DDG250 DNC249:DNC250 DTZ264 J277:J279 EFJ263 EPF263 EZB263 FIX263 FST263 GCP263 GML263 GWH263 HGD263 HPZ263 HZV263 IJR263 ITN263 JDJ263 JNF263 JXB263 KGX263 KQT263 LAP263 LKL263 LUH263 MED263 MNZ263 MXV263 NHR263 NRN263 OBJ263 OLF263 OVB263 PEX263 POT263 PYP263 QIL263 QSH263 RCD263 RLZ263 RVV263 SFR263 SPN263 SZJ263 TJF263 TTB263 UCX263 UMT263 UWP263 VGL263 VQH263 WAD263 WJZ263 WTV263 HJ263 RF263 ABB263 AKX263 AUT263 BEP263 BOL263 BYH263 CID263 CRZ263 DBV263 DLR263 DVN300:DVN301 K262:K263 DVN263 DKD264 EDV264 ENR264 EXN264 FHJ264 FRF264 GBB264 GKX264 GUT264 HEP264 HOL264 HYH264 IID264 IRZ264 JBV264 JLR264 JVN264 KFJ264 KPF264 KZB264 LIX264 LST264 MCP264 MML264 MWH264 NGD264 NPZ264 NZV264 OJR264 OTN264 PDJ264 PNF264 PXB264 QGX264 QQT264 RAP264 RKL264 RUH264 SED264 SNZ264 SXV264 THR264 TRN264 UBJ264 ULF264 UVB264 VEX264 VOT264 VYP264 WIL264 WSH264 FV264 PR264 ZN264 AJJ264 ATF264 BDB264 BMX264 BWT264 CGP264 CQL264 DAH264 J214:J216 DKA277 EDS277 ENO277 EXK277 FHG277 FRC277 GAY277 GKU277 GUQ277 HEM277 HOI277 HYE277 IIA277 IRW277 JBS277 JLO277 JVK277 KFG277 KPC277 KYY277 LIU277 LSQ277 MCM277 MMI277 MWE277 NGA277 NPW277 NZS277 OJO277 OTK277 PDG277 PNC277 PWY277 QGU277 QQQ277 RAM277 RKI277 RUE277 SEA277 SNW277 SXS277 THO277 TRK277 UBG277 ULC277 UUY277 VEU277 VOQ277 VYM277 WII277 WSE277 FS277 PO277 ZK277 AJG277 ATC277 BCY277 BMU277 BWQ277 CGM277 CQI277 DAE277 DTW277 K247:K253 J157:J163 K300:K301 EFJ300:EFJ301 EPF300:EPF301 EZB300:EZB301 FIX300:FIX301 FST300:FST301 GCP300:GCP301 GML300:GML301 GWH300:GWH301 HGD300:HGD301 HPZ300:HPZ301 HZV300:HZV301 IJR300:IJR301 ITN300:ITN301 JDJ300:JDJ301 JNF300:JNF301 JXB300:JXB301 KGX300:KGX301 KQT300:KQT301 LAP300:LAP301 LKL300:LKL301 LUH300:LUH301 MED300:MED301 MNZ300:MNZ301 MXV300:MXV301 NHR300:NHR301 NRN300:NRN301 OBJ300:OBJ301 OLF300:OLF301 OVB300:OVB301 PEX300:PEX301 POT300:POT301 PYP300:PYP301 QIL300:QIL301 QSH300:QSH301 RCD300:RCD301 RLZ300:RLZ301 RVV300:RVV301 SFR300:SFR301 SPN300:SPN301 SZJ300:SZJ301 TJF300:TJF301 TTB300:TTB301 UCX300:UCX301 UMT300:UMT301 UWP300:UWP301 VGL300:VGL301 VQH300:VQH301 WAD300:WAD301 WJZ300:WJZ301 WTV300:WTV301 HJ300:HJ301 RF300:RF301 ABB300:ABB301 AKX300:AKX301 AUT300:AUT301 BEP300:BEP301 BOL300:BOL301 BYH300:BYH301 CID300:CID301 CRZ300:CRZ301 DBV300:DBV301 DLR317 J314 DVN317 EFJ317 EPF317 EZB317 FIX317 FST317 GCP317 GML317 GWH317 HGD317 HPZ317 HZV317 IJR317 ITN317 JDJ317 JNF317 JXB317 KGX317 KQT317 LAP317 LKL317 LUH317 MED317 MNZ317 MXV317 NHR317 NRN317 OBJ317 OLF317 OVB317 PEX317 POT317 PYP317 QIL317 QSH317 RCD317 RLZ317 RVV317 SFR317 SPN317 SZJ317 TJF317 TTB317 UCX317 UMT317 UWP317 VGL317 VQH317 WAD317 WJZ317 WTV317 HJ317 RF317 ABB317 AKX317 AUT317 BEP317 BOL317 BYH317 CID317 CRZ317 DLR300:DLR301 K317 K325:K326">
      <formula1>осн</formula1>
    </dataValidation>
    <dataValidation type="list" allowBlank="1" showInputMessage="1" sqref="BB65793:BB66665 KL65787:KL66659 UH65787:UH66659 AED65787:AED66659 ANZ65787:ANZ66659 AXV65787:AXV66659 BHR65787:BHR66659 BRN65787:BRN66659 CBJ65787:CBJ66659 CLF65787:CLF66659 CVB65787:CVB66659 DEX65787:DEX66659 DOT65787:DOT66659 DYP65787:DYP66659 EIL65787:EIL66659 ESH65787:ESH66659 FCD65787:FCD66659 FLZ65787:FLZ66659 FVV65787:FVV66659 GFR65787:GFR66659 GPN65787:GPN66659 GZJ65787:GZJ66659 HJF65787:HJF66659 HTB65787:HTB66659 ICX65787:ICX66659 IMT65787:IMT66659 IWP65787:IWP66659 JGL65787:JGL66659 JQH65787:JQH66659 KAD65787:KAD66659 KJZ65787:KJZ66659 KTV65787:KTV66659 LDR65787:LDR66659 LNN65787:LNN66659 LXJ65787:LXJ66659 MHF65787:MHF66659 MRB65787:MRB66659 NAX65787:NAX66659 NKT65787:NKT66659 NUP65787:NUP66659 OEL65787:OEL66659 OOH65787:OOH66659 OYD65787:OYD66659 PHZ65787:PHZ66659 PRV65787:PRV66659 QBR65787:QBR66659 QLN65787:QLN66659 QVJ65787:QVJ66659 RFF65787:RFF66659 RPB65787:RPB66659 RYX65787:RYX66659 SIT65787:SIT66659 SSP65787:SSP66659 TCL65787:TCL66659 TMH65787:TMH66659 TWD65787:TWD66659 UFZ65787:UFZ66659 UPV65787:UPV66659 UZR65787:UZR66659 VJN65787:VJN66659 VTJ65787:VTJ66659 WDF65787:WDF66659 WNB65787:WNB66659 WWX65787:WWX66659 BB131329:BB132201 KL131323:KL132195 UH131323:UH132195 AED131323:AED132195 ANZ131323:ANZ132195 AXV131323:AXV132195 BHR131323:BHR132195 BRN131323:BRN132195 CBJ131323:CBJ132195 CLF131323:CLF132195 CVB131323:CVB132195 DEX131323:DEX132195 DOT131323:DOT132195 DYP131323:DYP132195 EIL131323:EIL132195 ESH131323:ESH132195 FCD131323:FCD132195 FLZ131323:FLZ132195 FVV131323:FVV132195 GFR131323:GFR132195 GPN131323:GPN132195 GZJ131323:GZJ132195 HJF131323:HJF132195 HTB131323:HTB132195 ICX131323:ICX132195 IMT131323:IMT132195 IWP131323:IWP132195 JGL131323:JGL132195 JQH131323:JQH132195 KAD131323:KAD132195 KJZ131323:KJZ132195 KTV131323:KTV132195 LDR131323:LDR132195 LNN131323:LNN132195 LXJ131323:LXJ132195 MHF131323:MHF132195 MRB131323:MRB132195 NAX131323:NAX132195 NKT131323:NKT132195 NUP131323:NUP132195 OEL131323:OEL132195 OOH131323:OOH132195 OYD131323:OYD132195 PHZ131323:PHZ132195 PRV131323:PRV132195 QBR131323:QBR132195 QLN131323:QLN132195 QVJ131323:QVJ132195 RFF131323:RFF132195 RPB131323:RPB132195 RYX131323:RYX132195 SIT131323:SIT132195 SSP131323:SSP132195 TCL131323:TCL132195 TMH131323:TMH132195 TWD131323:TWD132195 UFZ131323:UFZ132195 UPV131323:UPV132195 UZR131323:UZR132195 VJN131323:VJN132195 VTJ131323:VTJ132195 WDF131323:WDF132195 WNB131323:WNB132195 WWX131323:WWX132195 BB196865:BB197737 KL196859:KL197731 UH196859:UH197731 AED196859:AED197731 ANZ196859:ANZ197731 AXV196859:AXV197731 BHR196859:BHR197731 BRN196859:BRN197731 CBJ196859:CBJ197731 CLF196859:CLF197731 CVB196859:CVB197731 DEX196859:DEX197731 DOT196859:DOT197731 DYP196859:DYP197731 EIL196859:EIL197731 ESH196859:ESH197731 FCD196859:FCD197731 FLZ196859:FLZ197731 FVV196859:FVV197731 GFR196859:GFR197731 GPN196859:GPN197731 GZJ196859:GZJ197731 HJF196859:HJF197731 HTB196859:HTB197731 ICX196859:ICX197731 IMT196859:IMT197731 IWP196859:IWP197731 JGL196859:JGL197731 JQH196859:JQH197731 KAD196859:KAD197731 KJZ196859:KJZ197731 KTV196859:KTV197731 LDR196859:LDR197731 LNN196859:LNN197731 LXJ196859:LXJ197731 MHF196859:MHF197731 MRB196859:MRB197731 NAX196859:NAX197731 NKT196859:NKT197731 NUP196859:NUP197731 OEL196859:OEL197731 OOH196859:OOH197731 OYD196859:OYD197731 PHZ196859:PHZ197731 PRV196859:PRV197731 QBR196859:QBR197731 QLN196859:QLN197731 QVJ196859:QVJ197731 RFF196859:RFF197731 RPB196859:RPB197731 RYX196859:RYX197731 SIT196859:SIT197731 SSP196859:SSP197731 TCL196859:TCL197731 TMH196859:TMH197731 TWD196859:TWD197731 UFZ196859:UFZ197731 UPV196859:UPV197731 UZR196859:UZR197731 VJN196859:VJN197731 VTJ196859:VTJ197731 WDF196859:WDF197731 WNB196859:WNB197731 WWX196859:WWX197731 BB262401:BB263273 KL262395:KL263267 UH262395:UH263267 AED262395:AED263267 ANZ262395:ANZ263267 AXV262395:AXV263267 BHR262395:BHR263267 BRN262395:BRN263267 CBJ262395:CBJ263267 CLF262395:CLF263267 CVB262395:CVB263267 DEX262395:DEX263267 DOT262395:DOT263267 DYP262395:DYP263267 EIL262395:EIL263267 ESH262395:ESH263267 FCD262395:FCD263267 FLZ262395:FLZ263267 FVV262395:FVV263267 GFR262395:GFR263267 GPN262395:GPN263267 GZJ262395:GZJ263267 HJF262395:HJF263267 HTB262395:HTB263267 ICX262395:ICX263267 IMT262395:IMT263267 IWP262395:IWP263267 JGL262395:JGL263267 JQH262395:JQH263267 KAD262395:KAD263267 KJZ262395:KJZ263267 KTV262395:KTV263267 LDR262395:LDR263267 LNN262395:LNN263267 LXJ262395:LXJ263267 MHF262395:MHF263267 MRB262395:MRB263267 NAX262395:NAX263267 NKT262395:NKT263267 NUP262395:NUP263267 OEL262395:OEL263267 OOH262395:OOH263267 OYD262395:OYD263267 PHZ262395:PHZ263267 PRV262395:PRV263267 QBR262395:QBR263267 QLN262395:QLN263267 QVJ262395:QVJ263267 RFF262395:RFF263267 RPB262395:RPB263267 RYX262395:RYX263267 SIT262395:SIT263267 SSP262395:SSP263267 TCL262395:TCL263267 TMH262395:TMH263267 TWD262395:TWD263267 UFZ262395:UFZ263267 UPV262395:UPV263267 UZR262395:UZR263267 VJN262395:VJN263267 VTJ262395:VTJ263267 WDF262395:WDF263267 WNB262395:WNB263267 WWX262395:WWX263267 BB327937:BB328809 KL327931:KL328803 UH327931:UH328803 AED327931:AED328803 ANZ327931:ANZ328803 AXV327931:AXV328803 BHR327931:BHR328803 BRN327931:BRN328803 CBJ327931:CBJ328803 CLF327931:CLF328803 CVB327931:CVB328803 DEX327931:DEX328803 DOT327931:DOT328803 DYP327931:DYP328803 EIL327931:EIL328803 ESH327931:ESH328803 FCD327931:FCD328803 FLZ327931:FLZ328803 FVV327931:FVV328803 GFR327931:GFR328803 GPN327931:GPN328803 GZJ327931:GZJ328803 HJF327931:HJF328803 HTB327931:HTB328803 ICX327931:ICX328803 IMT327931:IMT328803 IWP327931:IWP328803 JGL327931:JGL328803 JQH327931:JQH328803 KAD327931:KAD328803 KJZ327931:KJZ328803 KTV327931:KTV328803 LDR327931:LDR328803 LNN327931:LNN328803 LXJ327931:LXJ328803 MHF327931:MHF328803 MRB327931:MRB328803 NAX327931:NAX328803 NKT327931:NKT328803 NUP327931:NUP328803 OEL327931:OEL328803 OOH327931:OOH328803 OYD327931:OYD328803 PHZ327931:PHZ328803 PRV327931:PRV328803 QBR327931:QBR328803 QLN327931:QLN328803 QVJ327931:QVJ328803 RFF327931:RFF328803 RPB327931:RPB328803 RYX327931:RYX328803 SIT327931:SIT328803 SSP327931:SSP328803 TCL327931:TCL328803 TMH327931:TMH328803 TWD327931:TWD328803 UFZ327931:UFZ328803 UPV327931:UPV328803 UZR327931:UZR328803 VJN327931:VJN328803 VTJ327931:VTJ328803 WDF327931:WDF328803 WNB327931:WNB328803 WWX327931:WWX328803 BB393473:BB394345 KL393467:KL394339 UH393467:UH394339 AED393467:AED394339 ANZ393467:ANZ394339 AXV393467:AXV394339 BHR393467:BHR394339 BRN393467:BRN394339 CBJ393467:CBJ394339 CLF393467:CLF394339 CVB393467:CVB394339 DEX393467:DEX394339 DOT393467:DOT394339 DYP393467:DYP394339 EIL393467:EIL394339 ESH393467:ESH394339 FCD393467:FCD394339 FLZ393467:FLZ394339 FVV393467:FVV394339 GFR393467:GFR394339 GPN393467:GPN394339 GZJ393467:GZJ394339 HJF393467:HJF394339 HTB393467:HTB394339 ICX393467:ICX394339 IMT393467:IMT394339 IWP393467:IWP394339 JGL393467:JGL394339 JQH393467:JQH394339 KAD393467:KAD394339 KJZ393467:KJZ394339 KTV393467:KTV394339 LDR393467:LDR394339 LNN393467:LNN394339 LXJ393467:LXJ394339 MHF393467:MHF394339 MRB393467:MRB394339 NAX393467:NAX394339 NKT393467:NKT394339 NUP393467:NUP394339 OEL393467:OEL394339 OOH393467:OOH394339 OYD393467:OYD394339 PHZ393467:PHZ394339 PRV393467:PRV394339 QBR393467:QBR394339 QLN393467:QLN394339 QVJ393467:QVJ394339 RFF393467:RFF394339 RPB393467:RPB394339 RYX393467:RYX394339 SIT393467:SIT394339 SSP393467:SSP394339 TCL393467:TCL394339 TMH393467:TMH394339 TWD393467:TWD394339 UFZ393467:UFZ394339 UPV393467:UPV394339 UZR393467:UZR394339 VJN393467:VJN394339 VTJ393467:VTJ394339 WDF393467:WDF394339 WNB393467:WNB394339 WWX393467:WWX394339 BB459009:BB459881 KL459003:KL459875 UH459003:UH459875 AED459003:AED459875 ANZ459003:ANZ459875 AXV459003:AXV459875 BHR459003:BHR459875 BRN459003:BRN459875 CBJ459003:CBJ459875 CLF459003:CLF459875 CVB459003:CVB459875 DEX459003:DEX459875 DOT459003:DOT459875 DYP459003:DYP459875 EIL459003:EIL459875 ESH459003:ESH459875 FCD459003:FCD459875 FLZ459003:FLZ459875 FVV459003:FVV459875 GFR459003:GFR459875 GPN459003:GPN459875 GZJ459003:GZJ459875 HJF459003:HJF459875 HTB459003:HTB459875 ICX459003:ICX459875 IMT459003:IMT459875 IWP459003:IWP459875 JGL459003:JGL459875 JQH459003:JQH459875 KAD459003:KAD459875 KJZ459003:KJZ459875 KTV459003:KTV459875 LDR459003:LDR459875 LNN459003:LNN459875 LXJ459003:LXJ459875 MHF459003:MHF459875 MRB459003:MRB459875 NAX459003:NAX459875 NKT459003:NKT459875 NUP459003:NUP459875 OEL459003:OEL459875 OOH459003:OOH459875 OYD459003:OYD459875 PHZ459003:PHZ459875 PRV459003:PRV459875 QBR459003:QBR459875 QLN459003:QLN459875 QVJ459003:QVJ459875 RFF459003:RFF459875 RPB459003:RPB459875 RYX459003:RYX459875 SIT459003:SIT459875 SSP459003:SSP459875 TCL459003:TCL459875 TMH459003:TMH459875 TWD459003:TWD459875 UFZ459003:UFZ459875 UPV459003:UPV459875 UZR459003:UZR459875 VJN459003:VJN459875 VTJ459003:VTJ459875 WDF459003:WDF459875 WNB459003:WNB459875 WWX459003:WWX459875 BB524545:BB525417 KL524539:KL525411 UH524539:UH525411 AED524539:AED525411 ANZ524539:ANZ525411 AXV524539:AXV525411 BHR524539:BHR525411 BRN524539:BRN525411 CBJ524539:CBJ525411 CLF524539:CLF525411 CVB524539:CVB525411 DEX524539:DEX525411 DOT524539:DOT525411 DYP524539:DYP525411 EIL524539:EIL525411 ESH524539:ESH525411 FCD524539:FCD525411 FLZ524539:FLZ525411 FVV524539:FVV525411 GFR524539:GFR525411 GPN524539:GPN525411 GZJ524539:GZJ525411 HJF524539:HJF525411 HTB524539:HTB525411 ICX524539:ICX525411 IMT524539:IMT525411 IWP524539:IWP525411 JGL524539:JGL525411 JQH524539:JQH525411 KAD524539:KAD525411 KJZ524539:KJZ525411 KTV524539:KTV525411 LDR524539:LDR525411 LNN524539:LNN525411 LXJ524539:LXJ525411 MHF524539:MHF525411 MRB524539:MRB525411 NAX524539:NAX525411 NKT524539:NKT525411 NUP524539:NUP525411 OEL524539:OEL525411 OOH524539:OOH525411 OYD524539:OYD525411 PHZ524539:PHZ525411 PRV524539:PRV525411 QBR524539:QBR525411 QLN524539:QLN525411 QVJ524539:QVJ525411 RFF524539:RFF525411 RPB524539:RPB525411 RYX524539:RYX525411 SIT524539:SIT525411 SSP524539:SSP525411 TCL524539:TCL525411 TMH524539:TMH525411 TWD524539:TWD525411 UFZ524539:UFZ525411 UPV524539:UPV525411 UZR524539:UZR525411 VJN524539:VJN525411 VTJ524539:VTJ525411 WDF524539:WDF525411 WNB524539:WNB525411 WWX524539:WWX525411 BB590081:BB590953 KL590075:KL590947 UH590075:UH590947 AED590075:AED590947 ANZ590075:ANZ590947 AXV590075:AXV590947 BHR590075:BHR590947 BRN590075:BRN590947 CBJ590075:CBJ590947 CLF590075:CLF590947 CVB590075:CVB590947 DEX590075:DEX590947 DOT590075:DOT590947 DYP590075:DYP590947 EIL590075:EIL590947 ESH590075:ESH590947 FCD590075:FCD590947 FLZ590075:FLZ590947 FVV590075:FVV590947 GFR590075:GFR590947 GPN590075:GPN590947 GZJ590075:GZJ590947 HJF590075:HJF590947 HTB590075:HTB590947 ICX590075:ICX590947 IMT590075:IMT590947 IWP590075:IWP590947 JGL590075:JGL590947 JQH590075:JQH590947 KAD590075:KAD590947 KJZ590075:KJZ590947 KTV590075:KTV590947 LDR590075:LDR590947 LNN590075:LNN590947 LXJ590075:LXJ590947 MHF590075:MHF590947 MRB590075:MRB590947 NAX590075:NAX590947 NKT590075:NKT590947 NUP590075:NUP590947 OEL590075:OEL590947 OOH590075:OOH590947 OYD590075:OYD590947 PHZ590075:PHZ590947 PRV590075:PRV590947 QBR590075:QBR590947 QLN590075:QLN590947 QVJ590075:QVJ590947 RFF590075:RFF590947 RPB590075:RPB590947 RYX590075:RYX590947 SIT590075:SIT590947 SSP590075:SSP590947 TCL590075:TCL590947 TMH590075:TMH590947 TWD590075:TWD590947 UFZ590075:UFZ590947 UPV590075:UPV590947 UZR590075:UZR590947 VJN590075:VJN590947 VTJ590075:VTJ590947 WDF590075:WDF590947 WNB590075:WNB590947 WWX590075:WWX590947 BB655617:BB656489 KL655611:KL656483 UH655611:UH656483 AED655611:AED656483 ANZ655611:ANZ656483 AXV655611:AXV656483 BHR655611:BHR656483 BRN655611:BRN656483 CBJ655611:CBJ656483 CLF655611:CLF656483 CVB655611:CVB656483 DEX655611:DEX656483 DOT655611:DOT656483 DYP655611:DYP656483 EIL655611:EIL656483 ESH655611:ESH656483 FCD655611:FCD656483 FLZ655611:FLZ656483 FVV655611:FVV656483 GFR655611:GFR656483 GPN655611:GPN656483 GZJ655611:GZJ656483 HJF655611:HJF656483 HTB655611:HTB656483 ICX655611:ICX656483 IMT655611:IMT656483 IWP655611:IWP656483 JGL655611:JGL656483 JQH655611:JQH656483 KAD655611:KAD656483 KJZ655611:KJZ656483 KTV655611:KTV656483 LDR655611:LDR656483 LNN655611:LNN656483 LXJ655611:LXJ656483 MHF655611:MHF656483 MRB655611:MRB656483 NAX655611:NAX656483 NKT655611:NKT656483 NUP655611:NUP656483 OEL655611:OEL656483 OOH655611:OOH656483 OYD655611:OYD656483 PHZ655611:PHZ656483 PRV655611:PRV656483 QBR655611:QBR656483 QLN655611:QLN656483 QVJ655611:QVJ656483 RFF655611:RFF656483 RPB655611:RPB656483 RYX655611:RYX656483 SIT655611:SIT656483 SSP655611:SSP656483 TCL655611:TCL656483 TMH655611:TMH656483 TWD655611:TWD656483 UFZ655611:UFZ656483 UPV655611:UPV656483 UZR655611:UZR656483 VJN655611:VJN656483 VTJ655611:VTJ656483 WDF655611:WDF656483 WNB655611:WNB656483 WWX655611:WWX656483 BB721153:BB722025 KL721147:KL722019 UH721147:UH722019 AED721147:AED722019 ANZ721147:ANZ722019 AXV721147:AXV722019 BHR721147:BHR722019 BRN721147:BRN722019 CBJ721147:CBJ722019 CLF721147:CLF722019 CVB721147:CVB722019 DEX721147:DEX722019 DOT721147:DOT722019 DYP721147:DYP722019 EIL721147:EIL722019 ESH721147:ESH722019 FCD721147:FCD722019 FLZ721147:FLZ722019 FVV721147:FVV722019 GFR721147:GFR722019 GPN721147:GPN722019 GZJ721147:GZJ722019 HJF721147:HJF722019 HTB721147:HTB722019 ICX721147:ICX722019 IMT721147:IMT722019 IWP721147:IWP722019 JGL721147:JGL722019 JQH721147:JQH722019 KAD721147:KAD722019 KJZ721147:KJZ722019 KTV721147:KTV722019 LDR721147:LDR722019 LNN721147:LNN722019 LXJ721147:LXJ722019 MHF721147:MHF722019 MRB721147:MRB722019 NAX721147:NAX722019 NKT721147:NKT722019 NUP721147:NUP722019 OEL721147:OEL722019 OOH721147:OOH722019 OYD721147:OYD722019 PHZ721147:PHZ722019 PRV721147:PRV722019 QBR721147:QBR722019 QLN721147:QLN722019 QVJ721147:QVJ722019 RFF721147:RFF722019 RPB721147:RPB722019 RYX721147:RYX722019 SIT721147:SIT722019 SSP721147:SSP722019 TCL721147:TCL722019 TMH721147:TMH722019 TWD721147:TWD722019 UFZ721147:UFZ722019 UPV721147:UPV722019 UZR721147:UZR722019 VJN721147:VJN722019 VTJ721147:VTJ722019 WDF721147:WDF722019 WNB721147:WNB722019 WWX721147:WWX722019 BB786689:BB787561 KL786683:KL787555 UH786683:UH787555 AED786683:AED787555 ANZ786683:ANZ787555 AXV786683:AXV787555 BHR786683:BHR787555 BRN786683:BRN787555 CBJ786683:CBJ787555 CLF786683:CLF787555 CVB786683:CVB787555 DEX786683:DEX787555 DOT786683:DOT787555 DYP786683:DYP787555 EIL786683:EIL787555 ESH786683:ESH787555 FCD786683:FCD787555 FLZ786683:FLZ787555 FVV786683:FVV787555 GFR786683:GFR787555 GPN786683:GPN787555 GZJ786683:GZJ787555 HJF786683:HJF787555 HTB786683:HTB787555 ICX786683:ICX787555 IMT786683:IMT787555 IWP786683:IWP787555 JGL786683:JGL787555 JQH786683:JQH787555 KAD786683:KAD787555 KJZ786683:KJZ787555 KTV786683:KTV787555 LDR786683:LDR787555 LNN786683:LNN787555 LXJ786683:LXJ787555 MHF786683:MHF787555 MRB786683:MRB787555 NAX786683:NAX787555 NKT786683:NKT787555 NUP786683:NUP787555 OEL786683:OEL787555 OOH786683:OOH787555 OYD786683:OYD787555 PHZ786683:PHZ787555 PRV786683:PRV787555 QBR786683:QBR787555 QLN786683:QLN787555 QVJ786683:QVJ787555 RFF786683:RFF787555 RPB786683:RPB787555 RYX786683:RYX787555 SIT786683:SIT787555 SSP786683:SSP787555 TCL786683:TCL787555 TMH786683:TMH787555 TWD786683:TWD787555 UFZ786683:UFZ787555 UPV786683:UPV787555 UZR786683:UZR787555 VJN786683:VJN787555 VTJ786683:VTJ787555 WDF786683:WDF787555 WNB786683:WNB787555 WWX786683:WWX787555 BB852225:BB853097 KL852219:KL853091 UH852219:UH853091 AED852219:AED853091 ANZ852219:ANZ853091 AXV852219:AXV853091 BHR852219:BHR853091 BRN852219:BRN853091 CBJ852219:CBJ853091 CLF852219:CLF853091 CVB852219:CVB853091 DEX852219:DEX853091 DOT852219:DOT853091 DYP852219:DYP853091 EIL852219:EIL853091 ESH852219:ESH853091 FCD852219:FCD853091 FLZ852219:FLZ853091 FVV852219:FVV853091 GFR852219:GFR853091 GPN852219:GPN853091 GZJ852219:GZJ853091 HJF852219:HJF853091 HTB852219:HTB853091 ICX852219:ICX853091 IMT852219:IMT853091 IWP852219:IWP853091 JGL852219:JGL853091 JQH852219:JQH853091 KAD852219:KAD853091 KJZ852219:KJZ853091 KTV852219:KTV853091 LDR852219:LDR853091 LNN852219:LNN853091 LXJ852219:LXJ853091 MHF852219:MHF853091 MRB852219:MRB853091 NAX852219:NAX853091 NKT852219:NKT853091 NUP852219:NUP853091 OEL852219:OEL853091 OOH852219:OOH853091 OYD852219:OYD853091 PHZ852219:PHZ853091 PRV852219:PRV853091 QBR852219:QBR853091 QLN852219:QLN853091 QVJ852219:QVJ853091 RFF852219:RFF853091 RPB852219:RPB853091 RYX852219:RYX853091 SIT852219:SIT853091 SSP852219:SSP853091 TCL852219:TCL853091 TMH852219:TMH853091 TWD852219:TWD853091 UFZ852219:UFZ853091 UPV852219:UPV853091 UZR852219:UZR853091 VJN852219:VJN853091 VTJ852219:VTJ853091 WDF852219:WDF853091 WNB852219:WNB853091 WWX852219:WWX853091 BB917761:BB918633 KL917755:KL918627 UH917755:UH918627 AED917755:AED918627 ANZ917755:ANZ918627 AXV917755:AXV918627 BHR917755:BHR918627 BRN917755:BRN918627 CBJ917755:CBJ918627 CLF917755:CLF918627 CVB917755:CVB918627 DEX917755:DEX918627 DOT917755:DOT918627 DYP917755:DYP918627 EIL917755:EIL918627 ESH917755:ESH918627 FCD917755:FCD918627 FLZ917755:FLZ918627 FVV917755:FVV918627 GFR917755:GFR918627 GPN917755:GPN918627 GZJ917755:GZJ918627 HJF917755:HJF918627 HTB917755:HTB918627 ICX917755:ICX918627 IMT917755:IMT918627 IWP917755:IWP918627 JGL917755:JGL918627 JQH917755:JQH918627 KAD917755:KAD918627 KJZ917755:KJZ918627 KTV917755:KTV918627 LDR917755:LDR918627 LNN917755:LNN918627 LXJ917755:LXJ918627 MHF917755:MHF918627 MRB917755:MRB918627 NAX917755:NAX918627 NKT917755:NKT918627 NUP917755:NUP918627 OEL917755:OEL918627 OOH917755:OOH918627 OYD917755:OYD918627 PHZ917755:PHZ918627 PRV917755:PRV918627 QBR917755:QBR918627 QLN917755:QLN918627 QVJ917755:QVJ918627 RFF917755:RFF918627 RPB917755:RPB918627 RYX917755:RYX918627 SIT917755:SIT918627 SSP917755:SSP918627 TCL917755:TCL918627 TMH917755:TMH918627 TWD917755:TWD918627 UFZ917755:UFZ918627 UPV917755:UPV918627 UZR917755:UZR918627 VJN917755:VJN918627 VTJ917755:VTJ918627 WDF917755:WDF918627 WNB917755:WNB918627 WWX917755:WWX918627 BB983297:BB984169 KL983291:KL984163 UH983291:UH984163 AED983291:AED984163 ANZ983291:ANZ984163 AXV983291:AXV984163 BHR983291:BHR984163 BRN983291:BRN984163 CBJ983291:CBJ984163 CLF983291:CLF984163 CVB983291:CVB984163 DEX983291:DEX984163 DOT983291:DOT984163 DYP983291:DYP984163 EIL983291:EIL984163 ESH983291:ESH984163 FCD983291:FCD984163 FLZ983291:FLZ984163 FVV983291:FVV984163 GFR983291:GFR984163 GPN983291:GPN984163 GZJ983291:GZJ984163 HJF983291:HJF984163 HTB983291:HTB984163 ICX983291:ICX984163 IMT983291:IMT984163 IWP983291:IWP984163 JGL983291:JGL984163 JQH983291:JQH984163 KAD983291:KAD984163 KJZ983291:KJZ984163 KTV983291:KTV984163 LDR983291:LDR984163 LNN983291:LNN984163 LXJ983291:LXJ984163 MHF983291:MHF984163 MRB983291:MRB984163 NAX983291:NAX984163 NKT983291:NKT984163 NUP983291:NUP984163 OEL983291:OEL984163 OOH983291:OOH984163 OYD983291:OYD984163 PHZ983291:PHZ984163 PRV983291:PRV984163 QBR983291:QBR984163 QLN983291:QLN984163 QVJ983291:QVJ984163 RFF983291:RFF984163 RPB983291:RPB984163 RYX983291:RYX984163 SIT983291:SIT984163 SSP983291:SSP984163 TCL983291:TCL984163 TMH983291:TMH984163 TWD983291:TWD984163 UFZ983291:UFZ984163 UPV983291:UPV984163 UZR983291:UZR984163 VJN983291:VJN984163 VTJ983291:VTJ984163 WDF983291:WDF984163 WNB983291:WNB984163 WWX983291:WWX984163 BH65787:BH66661 KR65787:KR66661 UN65787:UN66661 AEJ65787:AEJ66661 AOF65787:AOF66661 AYB65787:AYB66661 BHX65787:BHX66661 BRT65787:BRT66661 CBP65787:CBP66661 CLL65787:CLL66661 CVH65787:CVH66661 DFD65787:DFD66661 DOZ65787:DOZ66661 DYV65787:DYV66661 EIR65787:EIR66661 ESN65787:ESN66661 FCJ65787:FCJ66661 FMF65787:FMF66661 FWB65787:FWB66661 GFX65787:GFX66661 GPT65787:GPT66661 GZP65787:GZP66661 HJL65787:HJL66661 HTH65787:HTH66661 IDD65787:IDD66661 IMZ65787:IMZ66661 IWV65787:IWV66661 JGR65787:JGR66661 JQN65787:JQN66661 KAJ65787:KAJ66661 KKF65787:KKF66661 KUB65787:KUB66661 LDX65787:LDX66661 LNT65787:LNT66661 LXP65787:LXP66661 MHL65787:MHL66661 MRH65787:MRH66661 NBD65787:NBD66661 NKZ65787:NKZ66661 NUV65787:NUV66661 OER65787:OER66661 OON65787:OON66661 OYJ65787:OYJ66661 PIF65787:PIF66661 PSB65787:PSB66661 QBX65787:QBX66661 QLT65787:QLT66661 QVP65787:QVP66661 RFL65787:RFL66661 RPH65787:RPH66661 RZD65787:RZD66661 SIZ65787:SIZ66661 SSV65787:SSV66661 TCR65787:TCR66661 TMN65787:TMN66661 TWJ65787:TWJ66661 UGF65787:UGF66661 UQB65787:UQB66661 UZX65787:UZX66661 VJT65787:VJT66661 VTP65787:VTP66661 WDL65787:WDL66661 WNH65787:WNH66661 WXD65787:WXD66661 BH131323:BH132197 KR131323:KR132197 UN131323:UN132197 AEJ131323:AEJ132197 AOF131323:AOF132197 AYB131323:AYB132197 BHX131323:BHX132197 BRT131323:BRT132197 CBP131323:CBP132197 CLL131323:CLL132197 CVH131323:CVH132197 DFD131323:DFD132197 DOZ131323:DOZ132197 DYV131323:DYV132197 EIR131323:EIR132197 ESN131323:ESN132197 FCJ131323:FCJ132197 FMF131323:FMF132197 FWB131323:FWB132197 GFX131323:GFX132197 GPT131323:GPT132197 GZP131323:GZP132197 HJL131323:HJL132197 HTH131323:HTH132197 IDD131323:IDD132197 IMZ131323:IMZ132197 IWV131323:IWV132197 JGR131323:JGR132197 JQN131323:JQN132197 KAJ131323:KAJ132197 KKF131323:KKF132197 KUB131323:KUB132197 LDX131323:LDX132197 LNT131323:LNT132197 LXP131323:LXP132197 MHL131323:MHL132197 MRH131323:MRH132197 NBD131323:NBD132197 NKZ131323:NKZ132197 NUV131323:NUV132197 OER131323:OER132197 OON131323:OON132197 OYJ131323:OYJ132197 PIF131323:PIF132197 PSB131323:PSB132197 QBX131323:QBX132197 QLT131323:QLT132197 QVP131323:QVP132197 RFL131323:RFL132197 RPH131323:RPH132197 RZD131323:RZD132197 SIZ131323:SIZ132197 SSV131323:SSV132197 TCR131323:TCR132197 TMN131323:TMN132197 TWJ131323:TWJ132197 UGF131323:UGF132197 UQB131323:UQB132197 UZX131323:UZX132197 VJT131323:VJT132197 VTP131323:VTP132197 WDL131323:WDL132197 WNH131323:WNH132197 WXD131323:WXD132197 BH196859:BH197733 KR196859:KR197733 UN196859:UN197733 AEJ196859:AEJ197733 AOF196859:AOF197733 AYB196859:AYB197733 BHX196859:BHX197733 BRT196859:BRT197733 CBP196859:CBP197733 CLL196859:CLL197733 CVH196859:CVH197733 DFD196859:DFD197733 DOZ196859:DOZ197733 DYV196859:DYV197733 EIR196859:EIR197733 ESN196859:ESN197733 FCJ196859:FCJ197733 FMF196859:FMF197733 FWB196859:FWB197733 GFX196859:GFX197733 GPT196859:GPT197733 GZP196859:GZP197733 HJL196859:HJL197733 HTH196859:HTH197733 IDD196859:IDD197733 IMZ196859:IMZ197733 IWV196859:IWV197733 JGR196859:JGR197733 JQN196859:JQN197733 KAJ196859:KAJ197733 KKF196859:KKF197733 KUB196859:KUB197733 LDX196859:LDX197733 LNT196859:LNT197733 LXP196859:LXP197733 MHL196859:MHL197733 MRH196859:MRH197733 NBD196859:NBD197733 NKZ196859:NKZ197733 NUV196859:NUV197733 OER196859:OER197733 OON196859:OON197733 OYJ196859:OYJ197733 PIF196859:PIF197733 PSB196859:PSB197733 QBX196859:QBX197733 QLT196859:QLT197733 QVP196859:QVP197733 RFL196859:RFL197733 RPH196859:RPH197733 RZD196859:RZD197733 SIZ196859:SIZ197733 SSV196859:SSV197733 TCR196859:TCR197733 TMN196859:TMN197733 TWJ196859:TWJ197733 UGF196859:UGF197733 UQB196859:UQB197733 UZX196859:UZX197733 VJT196859:VJT197733 VTP196859:VTP197733 WDL196859:WDL197733 WNH196859:WNH197733 WXD196859:WXD197733 BH262395:BH263269 KR262395:KR263269 UN262395:UN263269 AEJ262395:AEJ263269 AOF262395:AOF263269 AYB262395:AYB263269 BHX262395:BHX263269 BRT262395:BRT263269 CBP262395:CBP263269 CLL262395:CLL263269 CVH262395:CVH263269 DFD262395:DFD263269 DOZ262395:DOZ263269 DYV262395:DYV263269 EIR262395:EIR263269 ESN262395:ESN263269 FCJ262395:FCJ263269 FMF262395:FMF263269 FWB262395:FWB263269 GFX262395:GFX263269 GPT262395:GPT263269 GZP262395:GZP263269 HJL262395:HJL263269 HTH262395:HTH263269 IDD262395:IDD263269 IMZ262395:IMZ263269 IWV262395:IWV263269 JGR262395:JGR263269 JQN262395:JQN263269 KAJ262395:KAJ263269 KKF262395:KKF263269 KUB262395:KUB263269 LDX262395:LDX263269 LNT262395:LNT263269 LXP262395:LXP263269 MHL262395:MHL263269 MRH262395:MRH263269 NBD262395:NBD263269 NKZ262395:NKZ263269 NUV262395:NUV263269 OER262395:OER263269 OON262395:OON263269 OYJ262395:OYJ263269 PIF262395:PIF263269 PSB262395:PSB263269 QBX262395:QBX263269 QLT262395:QLT263269 QVP262395:QVP263269 RFL262395:RFL263269 RPH262395:RPH263269 RZD262395:RZD263269 SIZ262395:SIZ263269 SSV262395:SSV263269 TCR262395:TCR263269 TMN262395:TMN263269 TWJ262395:TWJ263269 UGF262395:UGF263269 UQB262395:UQB263269 UZX262395:UZX263269 VJT262395:VJT263269 VTP262395:VTP263269 WDL262395:WDL263269 WNH262395:WNH263269 WXD262395:WXD263269 BH327931:BH328805 KR327931:KR328805 UN327931:UN328805 AEJ327931:AEJ328805 AOF327931:AOF328805 AYB327931:AYB328805 BHX327931:BHX328805 BRT327931:BRT328805 CBP327931:CBP328805 CLL327931:CLL328805 CVH327931:CVH328805 DFD327931:DFD328805 DOZ327931:DOZ328805 DYV327931:DYV328805 EIR327931:EIR328805 ESN327931:ESN328805 FCJ327931:FCJ328805 FMF327931:FMF328805 FWB327931:FWB328805 GFX327931:GFX328805 GPT327931:GPT328805 GZP327931:GZP328805 HJL327931:HJL328805 HTH327931:HTH328805 IDD327931:IDD328805 IMZ327931:IMZ328805 IWV327931:IWV328805 JGR327931:JGR328805 JQN327931:JQN328805 KAJ327931:KAJ328805 KKF327931:KKF328805 KUB327931:KUB328805 LDX327931:LDX328805 LNT327931:LNT328805 LXP327931:LXP328805 MHL327931:MHL328805 MRH327931:MRH328805 NBD327931:NBD328805 NKZ327931:NKZ328805 NUV327931:NUV328805 OER327931:OER328805 OON327931:OON328805 OYJ327931:OYJ328805 PIF327931:PIF328805 PSB327931:PSB328805 QBX327931:QBX328805 QLT327931:QLT328805 QVP327931:QVP328805 RFL327931:RFL328805 RPH327931:RPH328805 RZD327931:RZD328805 SIZ327931:SIZ328805 SSV327931:SSV328805 TCR327931:TCR328805 TMN327931:TMN328805 TWJ327931:TWJ328805 UGF327931:UGF328805 UQB327931:UQB328805 UZX327931:UZX328805 VJT327931:VJT328805 VTP327931:VTP328805 WDL327931:WDL328805 WNH327931:WNH328805 WXD327931:WXD328805 BH393467:BH394341 KR393467:KR394341 UN393467:UN394341 AEJ393467:AEJ394341 AOF393467:AOF394341 AYB393467:AYB394341 BHX393467:BHX394341 BRT393467:BRT394341 CBP393467:CBP394341 CLL393467:CLL394341 CVH393467:CVH394341 DFD393467:DFD394341 DOZ393467:DOZ394341 DYV393467:DYV394341 EIR393467:EIR394341 ESN393467:ESN394341 FCJ393467:FCJ394341 FMF393467:FMF394341 FWB393467:FWB394341 GFX393467:GFX394341 GPT393467:GPT394341 GZP393467:GZP394341 HJL393467:HJL394341 HTH393467:HTH394341 IDD393467:IDD394341 IMZ393467:IMZ394341 IWV393467:IWV394341 JGR393467:JGR394341 JQN393467:JQN394341 KAJ393467:KAJ394341 KKF393467:KKF394341 KUB393467:KUB394341 LDX393467:LDX394341 LNT393467:LNT394341 LXP393467:LXP394341 MHL393467:MHL394341 MRH393467:MRH394341 NBD393467:NBD394341 NKZ393467:NKZ394341 NUV393467:NUV394341 OER393467:OER394341 OON393467:OON394341 OYJ393467:OYJ394341 PIF393467:PIF394341 PSB393467:PSB394341 QBX393467:QBX394341 QLT393467:QLT394341 QVP393467:QVP394341 RFL393467:RFL394341 RPH393467:RPH394341 RZD393467:RZD394341 SIZ393467:SIZ394341 SSV393467:SSV394341 TCR393467:TCR394341 TMN393467:TMN394341 TWJ393467:TWJ394341 UGF393467:UGF394341 UQB393467:UQB394341 UZX393467:UZX394341 VJT393467:VJT394341 VTP393467:VTP394341 WDL393467:WDL394341 WNH393467:WNH394341 WXD393467:WXD394341 BH459003:BH459877 KR459003:KR459877 UN459003:UN459877 AEJ459003:AEJ459877 AOF459003:AOF459877 AYB459003:AYB459877 BHX459003:BHX459877 BRT459003:BRT459877 CBP459003:CBP459877 CLL459003:CLL459877 CVH459003:CVH459877 DFD459003:DFD459877 DOZ459003:DOZ459877 DYV459003:DYV459877 EIR459003:EIR459877 ESN459003:ESN459877 FCJ459003:FCJ459877 FMF459003:FMF459877 FWB459003:FWB459877 GFX459003:GFX459877 GPT459003:GPT459877 GZP459003:GZP459877 HJL459003:HJL459877 HTH459003:HTH459877 IDD459003:IDD459877 IMZ459003:IMZ459877 IWV459003:IWV459877 JGR459003:JGR459877 JQN459003:JQN459877 KAJ459003:KAJ459877 KKF459003:KKF459877 KUB459003:KUB459877 LDX459003:LDX459877 LNT459003:LNT459877 LXP459003:LXP459877 MHL459003:MHL459877 MRH459003:MRH459877 NBD459003:NBD459877 NKZ459003:NKZ459877 NUV459003:NUV459877 OER459003:OER459877 OON459003:OON459877 OYJ459003:OYJ459877 PIF459003:PIF459877 PSB459003:PSB459877 QBX459003:QBX459877 QLT459003:QLT459877 QVP459003:QVP459877 RFL459003:RFL459877 RPH459003:RPH459877 RZD459003:RZD459877 SIZ459003:SIZ459877 SSV459003:SSV459877 TCR459003:TCR459877 TMN459003:TMN459877 TWJ459003:TWJ459877 UGF459003:UGF459877 UQB459003:UQB459877 UZX459003:UZX459877 VJT459003:VJT459877 VTP459003:VTP459877 WDL459003:WDL459877 WNH459003:WNH459877 WXD459003:WXD459877 BH524539:BH525413 KR524539:KR525413 UN524539:UN525413 AEJ524539:AEJ525413 AOF524539:AOF525413 AYB524539:AYB525413 BHX524539:BHX525413 BRT524539:BRT525413 CBP524539:CBP525413 CLL524539:CLL525413 CVH524539:CVH525413 DFD524539:DFD525413 DOZ524539:DOZ525413 DYV524539:DYV525413 EIR524539:EIR525413 ESN524539:ESN525413 FCJ524539:FCJ525413 FMF524539:FMF525413 FWB524539:FWB525413 GFX524539:GFX525413 GPT524539:GPT525413 GZP524539:GZP525413 HJL524539:HJL525413 HTH524539:HTH525413 IDD524539:IDD525413 IMZ524539:IMZ525413 IWV524539:IWV525413 JGR524539:JGR525413 JQN524539:JQN525413 KAJ524539:KAJ525413 KKF524539:KKF525413 KUB524539:KUB525413 LDX524539:LDX525413 LNT524539:LNT525413 LXP524539:LXP525413 MHL524539:MHL525413 MRH524539:MRH525413 NBD524539:NBD525413 NKZ524539:NKZ525413 NUV524539:NUV525413 OER524539:OER525413 OON524539:OON525413 OYJ524539:OYJ525413 PIF524539:PIF525413 PSB524539:PSB525413 QBX524539:QBX525413 QLT524539:QLT525413 QVP524539:QVP525413 RFL524539:RFL525413 RPH524539:RPH525413 RZD524539:RZD525413 SIZ524539:SIZ525413 SSV524539:SSV525413 TCR524539:TCR525413 TMN524539:TMN525413 TWJ524539:TWJ525413 UGF524539:UGF525413 UQB524539:UQB525413 UZX524539:UZX525413 VJT524539:VJT525413 VTP524539:VTP525413 WDL524539:WDL525413 WNH524539:WNH525413 WXD524539:WXD525413 BH590075:BH590949 KR590075:KR590949 UN590075:UN590949 AEJ590075:AEJ590949 AOF590075:AOF590949 AYB590075:AYB590949 BHX590075:BHX590949 BRT590075:BRT590949 CBP590075:CBP590949 CLL590075:CLL590949 CVH590075:CVH590949 DFD590075:DFD590949 DOZ590075:DOZ590949 DYV590075:DYV590949 EIR590075:EIR590949 ESN590075:ESN590949 FCJ590075:FCJ590949 FMF590075:FMF590949 FWB590075:FWB590949 GFX590075:GFX590949 GPT590075:GPT590949 GZP590075:GZP590949 HJL590075:HJL590949 HTH590075:HTH590949 IDD590075:IDD590949 IMZ590075:IMZ590949 IWV590075:IWV590949 JGR590075:JGR590949 JQN590075:JQN590949 KAJ590075:KAJ590949 KKF590075:KKF590949 KUB590075:KUB590949 LDX590075:LDX590949 LNT590075:LNT590949 LXP590075:LXP590949 MHL590075:MHL590949 MRH590075:MRH590949 NBD590075:NBD590949 NKZ590075:NKZ590949 NUV590075:NUV590949 OER590075:OER590949 OON590075:OON590949 OYJ590075:OYJ590949 PIF590075:PIF590949 PSB590075:PSB590949 QBX590075:QBX590949 QLT590075:QLT590949 QVP590075:QVP590949 RFL590075:RFL590949 RPH590075:RPH590949 RZD590075:RZD590949 SIZ590075:SIZ590949 SSV590075:SSV590949 TCR590075:TCR590949 TMN590075:TMN590949 TWJ590075:TWJ590949 UGF590075:UGF590949 UQB590075:UQB590949 UZX590075:UZX590949 VJT590075:VJT590949 VTP590075:VTP590949 WDL590075:WDL590949 WNH590075:WNH590949 WXD590075:WXD590949 BH655611:BH656485 KR655611:KR656485 UN655611:UN656485 AEJ655611:AEJ656485 AOF655611:AOF656485 AYB655611:AYB656485 BHX655611:BHX656485 BRT655611:BRT656485 CBP655611:CBP656485 CLL655611:CLL656485 CVH655611:CVH656485 DFD655611:DFD656485 DOZ655611:DOZ656485 DYV655611:DYV656485 EIR655611:EIR656485 ESN655611:ESN656485 FCJ655611:FCJ656485 FMF655611:FMF656485 FWB655611:FWB656485 GFX655611:GFX656485 GPT655611:GPT656485 GZP655611:GZP656485 HJL655611:HJL656485 HTH655611:HTH656485 IDD655611:IDD656485 IMZ655611:IMZ656485 IWV655611:IWV656485 JGR655611:JGR656485 JQN655611:JQN656485 KAJ655611:KAJ656485 KKF655611:KKF656485 KUB655611:KUB656485 LDX655611:LDX656485 LNT655611:LNT656485 LXP655611:LXP656485 MHL655611:MHL656485 MRH655611:MRH656485 NBD655611:NBD656485 NKZ655611:NKZ656485 NUV655611:NUV656485 OER655611:OER656485 OON655611:OON656485 OYJ655611:OYJ656485 PIF655611:PIF656485 PSB655611:PSB656485 QBX655611:QBX656485 QLT655611:QLT656485 QVP655611:QVP656485 RFL655611:RFL656485 RPH655611:RPH656485 RZD655611:RZD656485 SIZ655611:SIZ656485 SSV655611:SSV656485 TCR655611:TCR656485 TMN655611:TMN656485 TWJ655611:TWJ656485 UGF655611:UGF656485 UQB655611:UQB656485 UZX655611:UZX656485 VJT655611:VJT656485 VTP655611:VTP656485 WDL655611:WDL656485 WNH655611:WNH656485 WXD655611:WXD656485 BH721147:BH722021 KR721147:KR722021 UN721147:UN722021 AEJ721147:AEJ722021 AOF721147:AOF722021 AYB721147:AYB722021 BHX721147:BHX722021 BRT721147:BRT722021 CBP721147:CBP722021 CLL721147:CLL722021 CVH721147:CVH722021 DFD721147:DFD722021 DOZ721147:DOZ722021 DYV721147:DYV722021 EIR721147:EIR722021 ESN721147:ESN722021 FCJ721147:FCJ722021 FMF721147:FMF722021 FWB721147:FWB722021 GFX721147:GFX722021 GPT721147:GPT722021 GZP721147:GZP722021 HJL721147:HJL722021 HTH721147:HTH722021 IDD721147:IDD722021 IMZ721147:IMZ722021 IWV721147:IWV722021 JGR721147:JGR722021 JQN721147:JQN722021 KAJ721147:KAJ722021 KKF721147:KKF722021 KUB721147:KUB722021 LDX721147:LDX722021 LNT721147:LNT722021 LXP721147:LXP722021 MHL721147:MHL722021 MRH721147:MRH722021 NBD721147:NBD722021 NKZ721147:NKZ722021 NUV721147:NUV722021 OER721147:OER722021 OON721147:OON722021 OYJ721147:OYJ722021 PIF721147:PIF722021 PSB721147:PSB722021 QBX721147:QBX722021 QLT721147:QLT722021 QVP721147:QVP722021 RFL721147:RFL722021 RPH721147:RPH722021 RZD721147:RZD722021 SIZ721147:SIZ722021 SSV721147:SSV722021 TCR721147:TCR722021 TMN721147:TMN722021 TWJ721147:TWJ722021 UGF721147:UGF722021 UQB721147:UQB722021 UZX721147:UZX722021 VJT721147:VJT722021 VTP721147:VTP722021 WDL721147:WDL722021 WNH721147:WNH722021 WXD721147:WXD722021 BH786683:BH787557 KR786683:KR787557 UN786683:UN787557 AEJ786683:AEJ787557 AOF786683:AOF787557 AYB786683:AYB787557 BHX786683:BHX787557 BRT786683:BRT787557 CBP786683:CBP787557 CLL786683:CLL787557 CVH786683:CVH787557 DFD786683:DFD787557 DOZ786683:DOZ787557 DYV786683:DYV787557 EIR786683:EIR787557 ESN786683:ESN787557 FCJ786683:FCJ787557 FMF786683:FMF787557 FWB786683:FWB787557 GFX786683:GFX787557 GPT786683:GPT787557 GZP786683:GZP787557 HJL786683:HJL787557 HTH786683:HTH787557 IDD786683:IDD787557 IMZ786683:IMZ787557 IWV786683:IWV787557 JGR786683:JGR787557 JQN786683:JQN787557 KAJ786683:KAJ787557 KKF786683:KKF787557 KUB786683:KUB787557 LDX786683:LDX787557 LNT786683:LNT787557 LXP786683:LXP787557 MHL786683:MHL787557 MRH786683:MRH787557 NBD786683:NBD787557 NKZ786683:NKZ787557 NUV786683:NUV787557 OER786683:OER787557 OON786683:OON787557 OYJ786683:OYJ787557 PIF786683:PIF787557 PSB786683:PSB787557 QBX786683:QBX787557 QLT786683:QLT787557 QVP786683:QVP787557 RFL786683:RFL787557 RPH786683:RPH787557 RZD786683:RZD787557 SIZ786683:SIZ787557 SSV786683:SSV787557 TCR786683:TCR787557 TMN786683:TMN787557 TWJ786683:TWJ787557 UGF786683:UGF787557 UQB786683:UQB787557 UZX786683:UZX787557 VJT786683:VJT787557 VTP786683:VTP787557 WDL786683:WDL787557 WNH786683:WNH787557 WXD786683:WXD787557 BH852219:BH853093 KR852219:KR853093 UN852219:UN853093 AEJ852219:AEJ853093 AOF852219:AOF853093 AYB852219:AYB853093 BHX852219:BHX853093 BRT852219:BRT853093 CBP852219:CBP853093 CLL852219:CLL853093 CVH852219:CVH853093 DFD852219:DFD853093 DOZ852219:DOZ853093 DYV852219:DYV853093 EIR852219:EIR853093 ESN852219:ESN853093 FCJ852219:FCJ853093 FMF852219:FMF853093 FWB852219:FWB853093 GFX852219:GFX853093 GPT852219:GPT853093 GZP852219:GZP853093 HJL852219:HJL853093 HTH852219:HTH853093 IDD852219:IDD853093 IMZ852219:IMZ853093 IWV852219:IWV853093 JGR852219:JGR853093 JQN852219:JQN853093 KAJ852219:KAJ853093 KKF852219:KKF853093 KUB852219:KUB853093 LDX852219:LDX853093 LNT852219:LNT853093 LXP852219:LXP853093 MHL852219:MHL853093 MRH852219:MRH853093 NBD852219:NBD853093 NKZ852219:NKZ853093 NUV852219:NUV853093 OER852219:OER853093 OON852219:OON853093 OYJ852219:OYJ853093 PIF852219:PIF853093 PSB852219:PSB853093 QBX852219:QBX853093 QLT852219:QLT853093 QVP852219:QVP853093 RFL852219:RFL853093 RPH852219:RPH853093 RZD852219:RZD853093 SIZ852219:SIZ853093 SSV852219:SSV853093 TCR852219:TCR853093 TMN852219:TMN853093 TWJ852219:TWJ853093 UGF852219:UGF853093 UQB852219:UQB853093 UZX852219:UZX853093 VJT852219:VJT853093 VTP852219:VTP853093 WDL852219:WDL853093 WNH852219:WNH853093 WXD852219:WXD853093 BH917755:BH918629 KR917755:KR918629 UN917755:UN918629 AEJ917755:AEJ918629 AOF917755:AOF918629 AYB917755:AYB918629 BHX917755:BHX918629 BRT917755:BRT918629 CBP917755:CBP918629 CLL917755:CLL918629 CVH917755:CVH918629 DFD917755:DFD918629 DOZ917755:DOZ918629 DYV917755:DYV918629 EIR917755:EIR918629 ESN917755:ESN918629 FCJ917755:FCJ918629 FMF917755:FMF918629 FWB917755:FWB918629 GFX917755:GFX918629 GPT917755:GPT918629 GZP917755:GZP918629 HJL917755:HJL918629 HTH917755:HTH918629 IDD917755:IDD918629 IMZ917755:IMZ918629 IWV917755:IWV918629 JGR917755:JGR918629 JQN917755:JQN918629 KAJ917755:KAJ918629 KKF917755:KKF918629 KUB917755:KUB918629 LDX917755:LDX918629 LNT917755:LNT918629 LXP917755:LXP918629 MHL917755:MHL918629 MRH917755:MRH918629 NBD917755:NBD918629 NKZ917755:NKZ918629 NUV917755:NUV918629 OER917755:OER918629 OON917755:OON918629 OYJ917755:OYJ918629 PIF917755:PIF918629 PSB917755:PSB918629 QBX917755:QBX918629 QLT917755:QLT918629 QVP917755:QVP918629 RFL917755:RFL918629 RPH917755:RPH918629 RZD917755:RZD918629 SIZ917755:SIZ918629 SSV917755:SSV918629 TCR917755:TCR918629 TMN917755:TMN918629 TWJ917755:TWJ918629 UGF917755:UGF918629 UQB917755:UQB918629 UZX917755:UZX918629 VJT917755:VJT918629 VTP917755:VTP918629 WDL917755:WDL918629 WNH917755:WNH918629 WXD917755:WXD918629 BH983291:BH984165 KR983291:KR984165 UN983291:UN984165 AEJ983291:AEJ984165 AOF983291:AOF984165 AYB983291:AYB984165 BHX983291:BHX984165 BRT983291:BRT984165 CBP983291:CBP984165 CLL983291:CLL984165 CVH983291:CVH984165 DFD983291:DFD984165 DOZ983291:DOZ984165 DYV983291:DYV984165 EIR983291:EIR984165 ESN983291:ESN984165 FCJ983291:FCJ984165 FMF983291:FMF984165 FWB983291:FWB984165 GFX983291:GFX984165 GPT983291:GPT984165 GZP983291:GZP984165 HJL983291:HJL984165 HTH983291:HTH984165 IDD983291:IDD984165 IMZ983291:IMZ984165 IWV983291:IWV984165 JGR983291:JGR984165 JQN983291:JQN984165 KAJ983291:KAJ984165 KKF983291:KKF984165 KUB983291:KUB984165 LDX983291:LDX984165 LNT983291:LNT984165 LXP983291:LXP984165 MHL983291:MHL984165 MRH983291:MRH984165 NBD983291:NBD984165 NKZ983291:NKZ984165 NUV983291:NUV984165 OER983291:OER984165 OON983291:OON984165 OYJ983291:OYJ984165 PIF983291:PIF984165 PSB983291:PSB984165 QBX983291:QBX984165 QLT983291:QLT984165 QVP983291:QVP984165 RFL983291:RFL984165 RPH983291:RPH984165 RZD983291:RZD984165 SIZ983291:SIZ984165 SSV983291:SSV984165 TCR983291:TCR984165 TMN983291:TMN984165 TWJ983291:TWJ984165 UGF983291:UGF984165 UQB983291:UQB984165 UZX983291:UZX984165 VJT983291:VJT984165 VTP983291:VTP984165 WDL983291:WDL984165 WNH983291:WNH984165 WXD983291:WXD984165 BE65793:BE66665 KO65787:KO66659 UK65787:UK66659 AEG65787:AEG66659 AOC65787:AOC66659 AXY65787:AXY66659 BHU65787:BHU66659 BRQ65787:BRQ66659 CBM65787:CBM66659 CLI65787:CLI66659 CVE65787:CVE66659 DFA65787:DFA66659 DOW65787:DOW66659 DYS65787:DYS66659 EIO65787:EIO66659 ESK65787:ESK66659 FCG65787:FCG66659 FMC65787:FMC66659 FVY65787:FVY66659 GFU65787:GFU66659 GPQ65787:GPQ66659 GZM65787:GZM66659 HJI65787:HJI66659 HTE65787:HTE66659 IDA65787:IDA66659 IMW65787:IMW66659 IWS65787:IWS66659 JGO65787:JGO66659 JQK65787:JQK66659 KAG65787:KAG66659 KKC65787:KKC66659 KTY65787:KTY66659 LDU65787:LDU66659 LNQ65787:LNQ66659 LXM65787:LXM66659 MHI65787:MHI66659 MRE65787:MRE66659 NBA65787:NBA66659 NKW65787:NKW66659 NUS65787:NUS66659 OEO65787:OEO66659 OOK65787:OOK66659 OYG65787:OYG66659 PIC65787:PIC66659 PRY65787:PRY66659 QBU65787:QBU66659 QLQ65787:QLQ66659 QVM65787:QVM66659 RFI65787:RFI66659 RPE65787:RPE66659 RZA65787:RZA66659 SIW65787:SIW66659 SSS65787:SSS66659 TCO65787:TCO66659 TMK65787:TMK66659 TWG65787:TWG66659 UGC65787:UGC66659 UPY65787:UPY66659 UZU65787:UZU66659 VJQ65787:VJQ66659 VTM65787:VTM66659 WDI65787:WDI66659 WNE65787:WNE66659 WXA65787:WXA66659 BE131329:BE132201 KO131323:KO132195 UK131323:UK132195 AEG131323:AEG132195 AOC131323:AOC132195 AXY131323:AXY132195 BHU131323:BHU132195 BRQ131323:BRQ132195 CBM131323:CBM132195 CLI131323:CLI132195 CVE131323:CVE132195 DFA131323:DFA132195 DOW131323:DOW132195 DYS131323:DYS132195 EIO131323:EIO132195 ESK131323:ESK132195 FCG131323:FCG132195 FMC131323:FMC132195 FVY131323:FVY132195 GFU131323:GFU132195 GPQ131323:GPQ132195 GZM131323:GZM132195 HJI131323:HJI132195 HTE131323:HTE132195 IDA131323:IDA132195 IMW131323:IMW132195 IWS131323:IWS132195 JGO131323:JGO132195 JQK131323:JQK132195 KAG131323:KAG132195 KKC131323:KKC132195 KTY131323:KTY132195 LDU131323:LDU132195 LNQ131323:LNQ132195 LXM131323:LXM132195 MHI131323:MHI132195 MRE131323:MRE132195 NBA131323:NBA132195 NKW131323:NKW132195 NUS131323:NUS132195 OEO131323:OEO132195 OOK131323:OOK132195 OYG131323:OYG132195 PIC131323:PIC132195 PRY131323:PRY132195 QBU131323:QBU132195 QLQ131323:QLQ132195 QVM131323:QVM132195 RFI131323:RFI132195 RPE131323:RPE132195 RZA131323:RZA132195 SIW131323:SIW132195 SSS131323:SSS132195 TCO131323:TCO132195 TMK131323:TMK132195 TWG131323:TWG132195 UGC131323:UGC132195 UPY131323:UPY132195 UZU131323:UZU132195 VJQ131323:VJQ132195 VTM131323:VTM132195 WDI131323:WDI132195 WNE131323:WNE132195 WXA131323:WXA132195 BE196865:BE197737 KO196859:KO197731 UK196859:UK197731 AEG196859:AEG197731 AOC196859:AOC197731 AXY196859:AXY197731 BHU196859:BHU197731 BRQ196859:BRQ197731 CBM196859:CBM197731 CLI196859:CLI197731 CVE196859:CVE197731 DFA196859:DFA197731 DOW196859:DOW197731 DYS196859:DYS197731 EIO196859:EIO197731 ESK196859:ESK197731 FCG196859:FCG197731 FMC196859:FMC197731 FVY196859:FVY197731 GFU196859:GFU197731 GPQ196859:GPQ197731 GZM196859:GZM197731 HJI196859:HJI197731 HTE196859:HTE197731 IDA196859:IDA197731 IMW196859:IMW197731 IWS196859:IWS197731 JGO196859:JGO197731 JQK196859:JQK197731 KAG196859:KAG197731 KKC196859:KKC197731 KTY196859:KTY197731 LDU196859:LDU197731 LNQ196859:LNQ197731 LXM196859:LXM197731 MHI196859:MHI197731 MRE196859:MRE197731 NBA196859:NBA197731 NKW196859:NKW197731 NUS196859:NUS197731 OEO196859:OEO197731 OOK196859:OOK197731 OYG196859:OYG197731 PIC196859:PIC197731 PRY196859:PRY197731 QBU196859:QBU197731 QLQ196859:QLQ197731 QVM196859:QVM197731 RFI196859:RFI197731 RPE196859:RPE197731 RZA196859:RZA197731 SIW196859:SIW197731 SSS196859:SSS197731 TCO196859:TCO197731 TMK196859:TMK197731 TWG196859:TWG197731 UGC196859:UGC197731 UPY196859:UPY197731 UZU196859:UZU197731 VJQ196859:VJQ197731 VTM196859:VTM197731 WDI196859:WDI197731 WNE196859:WNE197731 WXA196859:WXA197731 BE262401:BE263273 KO262395:KO263267 UK262395:UK263267 AEG262395:AEG263267 AOC262395:AOC263267 AXY262395:AXY263267 BHU262395:BHU263267 BRQ262395:BRQ263267 CBM262395:CBM263267 CLI262395:CLI263267 CVE262395:CVE263267 DFA262395:DFA263267 DOW262395:DOW263267 DYS262395:DYS263267 EIO262395:EIO263267 ESK262395:ESK263267 FCG262395:FCG263267 FMC262395:FMC263267 FVY262395:FVY263267 GFU262395:GFU263267 GPQ262395:GPQ263267 GZM262395:GZM263267 HJI262395:HJI263267 HTE262395:HTE263267 IDA262395:IDA263267 IMW262395:IMW263267 IWS262395:IWS263267 JGO262395:JGO263267 JQK262395:JQK263267 KAG262395:KAG263267 KKC262395:KKC263267 KTY262395:KTY263267 LDU262395:LDU263267 LNQ262395:LNQ263267 LXM262395:LXM263267 MHI262395:MHI263267 MRE262395:MRE263267 NBA262395:NBA263267 NKW262395:NKW263267 NUS262395:NUS263267 OEO262395:OEO263267 OOK262395:OOK263267 OYG262395:OYG263267 PIC262395:PIC263267 PRY262395:PRY263267 QBU262395:QBU263267 QLQ262395:QLQ263267 QVM262395:QVM263267 RFI262395:RFI263267 RPE262395:RPE263267 RZA262395:RZA263267 SIW262395:SIW263267 SSS262395:SSS263267 TCO262395:TCO263267 TMK262395:TMK263267 TWG262395:TWG263267 UGC262395:UGC263267 UPY262395:UPY263267 UZU262395:UZU263267 VJQ262395:VJQ263267 VTM262395:VTM263267 WDI262395:WDI263267 WNE262395:WNE263267 WXA262395:WXA263267 BE327937:BE328809 KO327931:KO328803 UK327931:UK328803 AEG327931:AEG328803 AOC327931:AOC328803 AXY327931:AXY328803 BHU327931:BHU328803 BRQ327931:BRQ328803 CBM327931:CBM328803 CLI327931:CLI328803 CVE327931:CVE328803 DFA327931:DFA328803 DOW327931:DOW328803 DYS327931:DYS328803 EIO327931:EIO328803 ESK327931:ESK328803 FCG327931:FCG328803 FMC327931:FMC328803 FVY327931:FVY328803 GFU327931:GFU328803 GPQ327931:GPQ328803 GZM327931:GZM328803 HJI327931:HJI328803 HTE327931:HTE328803 IDA327931:IDA328803 IMW327931:IMW328803 IWS327931:IWS328803 JGO327931:JGO328803 JQK327931:JQK328803 KAG327931:KAG328803 KKC327931:KKC328803 KTY327931:KTY328803 LDU327931:LDU328803 LNQ327931:LNQ328803 LXM327931:LXM328803 MHI327931:MHI328803 MRE327931:MRE328803 NBA327931:NBA328803 NKW327931:NKW328803 NUS327931:NUS328803 OEO327931:OEO328803 OOK327931:OOK328803 OYG327931:OYG328803 PIC327931:PIC328803 PRY327931:PRY328803 QBU327931:QBU328803 QLQ327931:QLQ328803 QVM327931:QVM328803 RFI327931:RFI328803 RPE327931:RPE328803 RZA327931:RZA328803 SIW327931:SIW328803 SSS327931:SSS328803 TCO327931:TCO328803 TMK327931:TMK328803 TWG327931:TWG328803 UGC327931:UGC328803 UPY327931:UPY328803 UZU327931:UZU328803 VJQ327931:VJQ328803 VTM327931:VTM328803 WDI327931:WDI328803 WNE327931:WNE328803 WXA327931:WXA328803 BE393473:BE394345 KO393467:KO394339 UK393467:UK394339 AEG393467:AEG394339 AOC393467:AOC394339 AXY393467:AXY394339 BHU393467:BHU394339 BRQ393467:BRQ394339 CBM393467:CBM394339 CLI393467:CLI394339 CVE393467:CVE394339 DFA393467:DFA394339 DOW393467:DOW394339 DYS393467:DYS394339 EIO393467:EIO394339 ESK393467:ESK394339 FCG393467:FCG394339 FMC393467:FMC394339 FVY393467:FVY394339 GFU393467:GFU394339 GPQ393467:GPQ394339 GZM393467:GZM394339 HJI393467:HJI394339 HTE393467:HTE394339 IDA393467:IDA394339 IMW393467:IMW394339 IWS393467:IWS394339 JGO393467:JGO394339 JQK393467:JQK394339 KAG393467:KAG394339 KKC393467:KKC394339 KTY393467:KTY394339 LDU393467:LDU394339 LNQ393467:LNQ394339 LXM393467:LXM394339 MHI393467:MHI394339 MRE393467:MRE394339 NBA393467:NBA394339 NKW393467:NKW394339 NUS393467:NUS394339 OEO393467:OEO394339 OOK393467:OOK394339 OYG393467:OYG394339 PIC393467:PIC394339 PRY393467:PRY394339 QBU393467:QBU394339 QLQ393467:QLQ394339 QVM393467:QVM394339 RFI393467:RFI394339 RPE393467:RPE394339 RZA393467:RZA394339 SIW393467:SIW394339 SSS393467:SSS394339 TCO393467:TCO394339 TMK393467:TMK394339 TWG393467:TWG394339 UGC393467:UGC394339 UPY393467:UPY394339 UZU393467:UZU394339 VJQ393467:VJQ394339 VTM393467:VTM394339 WDI393467:WDI394339 WNE393467:WNE394339 WXA393467:WXA394339 BE459009:BE459881 KO459003:KO459875 UK459003:UK459875 AEG459003:AEG459875 AOC459003:AOC459875 AXY459003:AXY459875 BHU459003:BHU459875 BRQ459003:BRQ459875 CBM459003:CBM459875 CLI459003:CLI459875 CVE459003:CVE459875 DFA459003:DFA459875 DOW459003:DOW459875 DYS459003:DYS459875 EIO459003:EIO459875 ESK459003:ESK459875 FCG459003:FCG459875 FMC459003:FMC459875 FVY459003:FVY459875 GFU459003:GFU459875 GPQ459003:GPQ459875 GZM459003:GZM459875 HJI459003:HJI459875 HTE459003:HTE459875 IDA459003:IDA459875 IMW459003:IMW459875 IWS459003:IWS459875 JGO459003:JGO459875 JQK459003:JQK459875 KAG459003:KAG459875 KKC459003:KKC459875 KTY459003:KTY459875 LDU459003:LDU459875 LNQ459003:LNQ459875 LXM459003:LXM459875 MHI459003:MHI459875 MRE459003:MRE459875 NBA459003:NBA459875 NKW459003:NKW459875 NUS459003:NUS459875 OEO459003:OEO459875 OOK459003:OOK459875 OYG459003:OYG459875 PIC459003:PIC459875 PRY459003:PRY459875 QBU459003:QBU459875 QLQ459003:QLQ459875 QVM459003:QVM459875 RFI459003:RFI459875 RPE459003:RPE459875 RZA459003:RZA459875 SIW459003:SIW459875 SSS459003:SSS459875 TCO459003:TCO459875 TMK459003:TMK459875 TWG459003:TWG459875 UGC459003:UGC459875 UPY459003:UPY459875 UZU459003:UZU459875 VJQ459003:VJQ459875 VTM459003:VTM459875 WDI459003:WDI459875 WNE459003:WNE459875 WXA459003:WXA459875 BE524545:BE525417 KO524539:KO525411 UK524539:UK525411 AEG524539:AEG525411 AOC524539:AOC525411 AXY524539:AXY525411 BHU524539:BHU525411 BRQ524539:BRQ525411 CBM524539:CBM525411 CLI524539:CLI525411 CVE524539:CVE525411 DFA524539:DFA525411 DOW524539:DOW525411 DYS524539:DYS525411 EIO524539:EIO525411 ESK524539:ESK525411 FCG524539:FCG525411 FMC524539:FMC525411 FVY524539:FVY525411 GFU524539:GFU525411 GPQ524539:GPQ525411 GZM524539:GZM525411 HJI524539:HJI525411 HTE524539:HTE525411 IDA524539:IDA525411 IMW524539:IMW525411 IWS524539:IWS525411 JGO524539:JGO525411 JQK524539:JQK525411 KAG524539:KAG525411 KKC524539:KKC525411 KTY524539:KTY525411 LDU524539:LDU525411 LNQ524539:LNQ525411 LXM524539:LXM525411 MHI524539:MHI525411 MRE524539:MRE525411 NBA524539:NBA525411 NKW524539:NKW525411 NUS524539:NUS525411 OEO524539:OEO525411 OOK524539:OOK525411 OYG524539:OYG525411 PIC524539:PIC525411 PRY524539:PRY525411 QBU524539:QBU525411 QLQ524539:QLQ525411 QVM524539:QVM525411 RFI524539:RFI525411 RPE524539:RPE525411 RZA524539:RZA525411 SIW524539:SIW525411 SSS524539:SSS525411 TCO524539:TCO525411 TMK524539:TMK525411 TWG524539:TWG525411 UGC524539:UGC525411 UPY524539:UPY525411 UZU524539:UZU525411 VJQ524539:VJQ525411 VTM524539:VTM525411 WDI524539:WDI525411 WNE524539:WNE525411 WXA524539:WXA525411 BE590081:BE590953 KO590075:KO590947 UK590075:UK590947 AEG590075:AEG590947 AOC590075:AOC590947 AXY590075:AXY590947 BHU590075:BHU590947 BRQ590075:BRQ590947 CBM590075:CBM590947 CLI590075:CLI590947 CVE590075:CVE590947 DFA590075:DFA590947 DOW590075:DOW590947 DYS590075:DYS590947 EIO590075:EIO590947 ESK590075:ESK590947 FCG590075:FCG590947 FMC590075:FMC590947 FVY590075:FVY590947 GFU590075:GFU590947 GPQ590075:GPQ590947 GZM590075:GZM590947 HJI590075:HJI590947 HTE590075:HTE590947 IDA590075:IDA590947 IMW590075:IMW590947 IWS590075:IWS590947 JGO590075:JGO590947 JQK590075:JQK590947 KAG590075:KAG590947 KKC590075:KKC590947 KTY590075:KTY590947 LDU590075:LDU590947 LNQ590075:LNQ590947 LXM590075:LXM590947 MHI590075:MHI590947 MRE590075:MRE590947 NBA590075:NBA590947 NKW590075:NKW590947 NUS590075:NUS590947 OEO590075:OEO590947 OOK590075:OOK590947 OYG590075:OYG590947 PIC590075:PIC590947 PRY590075:PRY590947 QBU590075:QBU590947 QLQ590075:QLQ590947 QVM590075:QVM590947 RFI590075:RFI590947 RPE590075:RPE590947 RZA590075:RZA590947 SIW590075:SIW590947 SSS590075:SSS590947 TCO590075:TCO590947 TMK590075:TMK590947 TWG590075:TWG590947 UGC590075:UGC590947 UPY590075:UPY590947 UZU590075:UZU590947 VJQ590075:VJQ590947 VTM590075:VTM590947 WDI590075:WDI590947 WNE590075:WNE590947 WXA590075:WXA590947 BE655617:BE656489 KO655611:KO656483 UK655611:UK656483 AEG655611:AEG656483 AOC655611:AOC656483 AXY655611:AXY656483 BHU655611:BHU656483 BRQ655611:BRQ656483 CBM655611:CBM656483 CLI655611:CLI656483 CVE655611:CVE656483 DFA655611:DFA656483 DOW655611:DOW656483 DYS655611:DYS656483 EIO655611:EIO656483 ESK655611:ESK656483 FCG655611:FCG656483 FMC655611:FMC656483 FVY655611:FVY656483 GFU655611:GFU656483 GPQ655611:GPQ656483 GZM655611:GZM656483 HJI655611:HJI656483 HTE655611:HTE656483 IDA655611:IDA656483 IMW655611:IMW656483 IWS655611:IWS656483 JGO655611:JGO656483 JQK655611:JQK656483 KAG655611:KAG656483 KKC655611:KKC656483 KTY655611:KTY656483 LDU655611:LDU656483 LNQ655611:LNQ656483 LXM655611:LXM656483 MHI655611:MHI656483 MRE655611:MRE656483 NBA655611:NBA656483 NKW655611:NKW656483 NUS655611:NUS656483 OEO655611:OEO656483 OOK655611:OOK656483 OYG655611:OYG656483 PIC655611:PIC656483 PRY655611:PRY656483 QBU655611:QBU656483 QLQ655611:QLQ656483 QVM655611:QVM656483 RFI655611:RFI656483 RPE655611:RPE656483 RZA655611:RZA656483 SIW655611:SIW656483 SSS655611:SSS656483 TCO655611:TCO656483 TMK655611:TMK656483 TWG655611:TWG656483 UGC655611:UGC656483 UPY655611:UPY656483 UZU655611:UZU656483 VJQ655611:VJQ656483 VTM655611:VTM656483 WDI655611:WDI656483 WNE655611:WNE656483 WXA655611:WXA656483 BE721153:BE722025 KO721147:KO722019 UK721147:UK722019 AEG721147:AEG722019 AOC721147:AOC722019 AXY721147:AXY722019 BHU721147:BHU722019 BRQ721147:BRQ722019 CBM721147:CBM722019 CLI721147:CLI722019 CVE721147:CVE722019 DFA721147:DFA722019 DOW721147:DOW722019 DYS721147:DYS722019 EIO721147:EIO722019 ESK721147:ESK722019 FCG721147:FCG722019 FMC721147:FMC722019 FVY721147:FVY722019 GFU721147:GFU722019 GPQ721147:GPQ722019 GZM721147:GZM722019 HJI721147:HJI722019 HTE721147:HTE722019 IDA721147:IDA722019 IMW721147:IMW722019 IWS721147:IWS722019 JGO721147:JGO722019 JQK721147:JQK722019 KAG721147:KAG722019 KKC721147:KKC722019 KTY721147:KTY722019 LDU721147:LDU722019 LNQ721147:LNQ722019 LXM721147:LXM722019 MHI721147:MHI722019 MRE721147:MRE722019 NBA721147:NBA722019 NKW721147:NKW722019 NUS721147:NUS722019 OEO721147:OEO722019 OOK721147:OOK722019 OYG721147:OYG722019 PIC721147:PIC722019 PRY721147:PRY722019 QBU721147:QBU722019 QLQ721147:QLQ722019 QVM721147:QVM722019 RFI721147:RFI722019 RPE721147:RPE722019 RZA721147:RZA722019 SIW721147:SIW722019 SSS721147:SSS722019 TCO721147:TCO722019 TMK721147:TMK722019 TWG721147:TWG722019 UGC721147:UGC722019 UPY721147:UPY722019 UZU721147:UZU722019 VJQ721147:VJQ722019 VTM721147:VTM722019 WDI721147:WDI722019 WNE721147:WNE722019 WXA721147:WXA722019 BE786689:BE787561 KO786683:KO787555 UK786683:UK787555 AEG786683:AEG787555 AOC786683:AOC787555 AXY786683:AXY787555 BHU786683:BHU787555 BRQ786683:BRQ787555 CBM786683:CBM787555 CLI786683:CLI787555 CVE786683:CVE787555 DFA786683:DFA787555 DOW786683:DOW787555 DYS786683:DYS787555 EIO786683:EIO787555 ESK786683:ESK787555 FCG786683:FCG787555 FMC786683:FMC787555 FVY786683:FVY787555 GFU786683:GFU787555 GPQ786683:GPQ787555 GZM786683:GZM787555 HJI786683:HJI787555 HTE786683:HTE787555 IDA786683:IDA787555 IMW786683:IMW787555 IWS786683:IWS787555 JGO786683:JGO787555 JQK786683:JQK787555 KAG786683:KAG787555 KKC786683:KKC787555 KTY786683:KTY787555 LDU786683:LDU787555 LNQ786683:LNQ787555 LXM786683:LXM787555 MHI786683:MHI787555 MRE786683:MRE787555 NBA786683:NBA787555 NKW786683:NKW787555 NUS786683:NUS787555 OEO786683:OEO787555 OOK786683:OOK787555 OYG786683:OYG787555 PIC786683:PIC787555 PRY786683:PRY787555 QBU786683:QBU787555 QLQ786683:QLQ787555 QVM786683:QVM787555 RFI786683:RFI787555 RPE786683:RPE787555 RZA786683:RZA787555 SIW786683:SIW787555 SSS786683:SSS787555 TCO786683:TCO787555 TMK786683:TMK787555 TWG786683:TWG787555 UGC786683:UGC787555 UPY786683:UPY787555 UZU786683:UZU787555 VJQ786683:VJQ787555 VTM786683:VTM787555 WDI786683:WDI787555 WNE786683:WNE787555 WXA786683:WXA787555 BE852225:BE853097 KO852219:KO853091 UK852219:UK853091 AEG852219:AEG853091 AOC852219:AOC853091 AXY852219:AXY853091 BHU852219:BHU853091 BRQ852219:BRQ853091 CBM852219:CBM853091 CLI852219:CLI853091 CVE852219:CVE853091 DFA852219:DFA853091 DOW852219:DOW853091 DYS852219:DYS853091 EIO852219:EIO853091 ESK852219:ESK853091 FCG852219:FCG853091 FMC852219:FMC853091 FVY852219:FVY853091 GFU852219:GFU853091 GPQ852219:GPQ853091 GZM852219:GZM853091 HJI852219:HJI853091 HTE852219:HTE853091 IDA852219:IDA853091 IMW852219:IMW853091 IWS852219:IWS853091 JGO852219:JGO853091 JQK852219:JQK853091 KAG852219:KAG853091 KKC852219:KKC853091 KTY852219:KTY853091 LDU852219:LDU853091 LNQ852219:LNQ853091 LXM852219:LXM853091 MHI852219:MHI853091 MRE852219:MRE853091 NBA852219:NBA853091 NKW852219:NKW853091 NUS852219:NUS853091 OEO852219:OEO853091 OOK852219:OOK853091 OYG852219:OYG853091 PIC852219:PIC853091 PRY852219:PRY853091 QBU852219:QBU853091 QLQ852219:QLQ853091 QVM852219:QVM853091 RFI852219:RFI853091 RPE852219:RPE853091 RZA852219:RZA853091 SIW852219:SIW853091 SSS852219:SSS853091 TCO852219:TCO853091 TMK852219:TMK853091 TWG852219:TWG853091 UGC852219:UGC853091 UPY852219:UPY853091 UZU852219:UZU853091 VJQ852219:VJQ853091 VTM852219:VTM853091 WDI852219:WDI853091 WNE852219:WNE853091 WXA852219:WXA853091 BE917761:BE918633 KO917755:KO918627 UK917755:UK918627 AEG917755:AEG918627 AOC917755:AOC918627 AXY917755:AXY918627 BHU917755:BHU918627 BRQ917755:BRQ918627 CBM917755:CBM918627 CLI917755:CLI918627 CVE917755:CVE918627 DFA917755:DFA918627 DOW917755:DOW918627 DYS917755:DYS918627 EIO917755:EIO918627 ESK917755:ESK918627 FCG917755:FCG918627 FMC917755:FMC918627 FVY917755:FVY918627 GFU917755:GFU918627 GPQ917755:GPQ918627 GZM917755:GZM918627 HJI917755:HJI918627 HTE917755:HTE918627 IDA917755:IDA918627 IMW917755:IMW918627 IWS917755:IWS918627 JGO917755:JGO918627 JQK917755:JQK918627 KAG917755:KAG918627 KKC917755:KKC918627 KTY917755:KTY918627 LDU917755:LDU918627 LNQ917755:LNQ918627 LXM917755:LXM918627 MHI917755:MHI918627 MRE917755:MRE918627 NBA917755:NBA918627 NKW917755:NKW918627 NUS917755:NUS918627 OEO917755:OEO918627 OOK917755:OOK918627 OYG917755:OYG918627 PIC917755:PIC918627 PRY917755:PRY918627 QBU917755:QBU918627 QLQ917755:QLQ918627 QVM917755:QVM918627 RFI917755:RFI918627 RPE917755:RPE918627 RZA917755:RZA918627 SIW917755:SIW918627 SSS917755:SSS918627 TCO917755:TCO918627 TMK917755:TMK918627 TWG917755:TWG918627 UGC917755:UGC918627 UPY917755:UPY918627 UZU917755:UZU918627 VJQ917755:VJQ918627 VTM917755:VTM918627 WDI917755:WDI918627 WNE917755:WNE918627 WXA917755:WXA918627 BE983297:BE984169 KO983291:KO984163 UK983291:UK984163 AEG983291:AEG984163 AOC983291:AOC984163 AXY983291:AXY984163 BHU983291:BHU984163 BRQ983291:BRQ984163 CBM983291:CBM984163 CLI983291:CLI984163 CVE983291:CVE984163 DFA983291:DFA984163 DOW983291:DOW984163 DYS983291:DYS984163 EIO983291:EIO984163 ESK983291:ESK984163 FCG983291:FCG984163 FMC983291:FMC984163 FVY983291:FVY984163 GFU983291:GFU984163 GPQ983291:GPQ984163 GZM983291:GZM984163 HJI983291:HJI984163 HTE983291:HTE984163 IDA983291:IDA984163 IMW983291:IMW984163 IWS983291:IWS984163 JGO983291:JGO984163 JQK983291:JQK984163 KAG983291:KAG984163 KKC983291:KKC984163 KTY983291:KTY984163 LDU983291:LDU984163 LNQ983291:LNQ984163 LXM983291:LXM984163 MHI983291:MHI984163 MRE983291:MRE984163 NBA983291:NBA984163 NKW983291:NKW984163 NUS983291:NUS984163 OEO983291:OEO984163 OOK983291:OOK984163 OYG983291:OYG984163 PIC983291:PIC984163 PRY983291:PRY984163 QBU983291:QBU984163 QLQ983291:QLQ984163 QVM983291:QVM984163 RFI983291:RFI984163 RPE983291:RPE984163 RZA983291:RZA984163 SIW983291:SIW984163 SSS983291:SSS984163 TCO983291:TCO984163 TMK983291:TMK984163 TWG983291:TWG984163 UGC983291:UGC984163 UPY983291:UPY984163 UZU983291:UZU984163 VJQ983291:VJQ984163 VTM983291:VTM984163 WDI983291:WDI984163 WNE983291:WNE984163 WXA983291:WXA984163 BE335:BE1129 BB335:BB1129 BH329:BH1125 WXA329:WXA1123 WNE329:WNE1123 WDI329:WDI1123 VTM329:VTM1123 VJQ329:VJQ1123 UZU329:UZU1123 UPY329:UPY1123 UGC329:UGC1123 TWG329:TWG1123 TMK329:TMK1123 TCO329:TCO1123 SSS329:SSS1123 SIW329:SIW1123 RZA329:RZA1123 RPE329:RPE1123 RFI329:RFI1123 QVM329:QVM1123 QLQ329:QLQ1123 QBU329:QBU1123 PRY329:PRY1123 PIC329:PIC1123 OYG329:OYG1123 OOK329:OOK1123 OEO329:OEO1123 NUS329:NUS1123 NKW329:NKW1123 NBA329:NBA1123 MRE329:MRE1123 MHI329:MHI1123 LXM329:LXM1123 LNQ329:LNQ1123 LDU329:LDU1123 KTY329:KTY1123 KKC329:KKC1123 KAG329:KAG1123 JQK329:JQK1123 JGO329:JGO1123 IWS329:IWS1123 IMW329:IMW1123 IDA329:IDA1123 HTE329:HTE1123 HJI329:HJI1123 GZM329:GZM1123 GPQ329:GPQ1123 GFU329:GFU1123 FVY329:FVY1123 FMC329:FMC1123 FCG329:FCG1123 ESK329:ESK1123 EIO329:EIO1123 DYS329:DYS1123 DOW329:DOW1123 DFA329:DFA1123 CVE329:CVE1123 CLI329:CLI1123 CBM329:CBM1123 BRQ329:BRQ1123 BHU329:BHU1123 AXY329:AXY1123 AOC329:AOC1123 AEG329:AEG1123 UK329:UK1123 KO329:KO1123 WXD329:WXD1125 WNH329:WNH1125 WDL329:WDL1125 VTP329:VTP1125 VJT329:VJT1125 UZX329:UZX1125 UQB329:UQB1125 UGF329:UGF1125 TWJ329:TWJ1125 TMN329:TMN1125 TCR329:TCR1125 SSV329:SSV1125 SIZ329:SIZ1125 RZD329:RZD1125 RPH329:RPH1125 RFL329:RFL1125 QVP329:QVP1125 QLT329:QLT1125 QBX329:QBX1125 PSB329:PSB1125 PIF329:PIF1125 OYJ329:OYJ1125 OON329:OON1125 OER329:OER1125 NUV329:NUV1125 NKZ329:NKZ1125 NBD329:NBD1125 MRH329:MRH1125 MHL329:MHL1125 LXP329:LXP1125 LNT329:LNT1125 LDX329:LDX1125 KUB329:KUB1125 KKF329:KKF1125 KAJ329:KAJ1125 JQN329:JQN1125 JGR329:JGR1125 IWV329:IWV1125 IMZ329:IMZ1125 IDD329:IDD1125 HTH329:HTH1125 HJL329:HJL1125 GZP329:GZP1125 GPT329:GPT1125 GFX329:GFX1125 FWB329:FWB1125 FMF329:FMF1125 FCJ329:FCJ1125 ESN329:ESN1125 EIR329:EIR1125 DYV329:DYV1125 DOZ329:DOZ1125 DFD329:DFD1125 CVH329:CVH1125 CLL329:CLL1125 CBP329:CBP1125 BRT329:BRT1125 BHX329:BHX1125 AYB329:AYB1125 AOF329:AOF1125 AEJ329:AEJ1125 UN329:UN1125 KR329:KR1125 WWX329:WWX1123 WNB329:WNB1123 WDF329:WDF1123 VTJ329:VTJ1123 VJN329:VJN1123 UZR329:UZR1123 UPV329:UPV1123 UFZ329:UFZ1123 TWD329:TWD1123 TMH329:TMH1123 TCL329:TCL1123 SSP329:SSP1123 SIT329:SIT1123 RYX329:RYX1123 RPB329:RPB1123 RFF329:RFF1123 QVJ329:QVJ1123 QLN329:QLN1123 QBR329:QBR1123 PRV329:PRV1123 PHZ329:PHZ1123 OYD329:OYD1123 OOH329:OOH1123 OEL329:OEL1123 NUP329:NUP1123 NKT329:NKT1123 NAX329:NAX1123 MRB329:MRB1123 MHF329:MHF1123 LXJ329:LXJ1123 LNN329:LNN1123 LDR329:LDR1123 KTV329:KTV1123 KJZ329:KJZ1123 KAD329:KAD1123 JQH329:JQH1123 JGL329:JGL1123 IWP329:IWP1123 IMT329:IMT1123 ICX329:ICX1123 HTB329:HTB1123 HJF329:HJF1123 GZJ329:GZJ1123 GPN329:GPN1123 GFR329:GFR1123 FVV329:FVV1123 FLZ329:FLZ1123 FCD329:FCD1123 ESH329:ESH1123 EIL329:EIL1123 DYP329:DYP1123 DOT329:DOT1123 DEX329:DEX1123 CVB329:CVB1123 CLF329:CLF1123 CBJ329:CBJ1123 BRN329:BRN1123 BHR329:BHR1123 AXV329:AXV1123 ANZ329:ANZ1123 AED329:AED1123 UH329:UH1123 KL329:KL1123 BE18 BB18 KR18 UN18 AEJ18 AOF18 AYB18 BHX18 BRT18 CBP18 CLL18 CVH18 DFD18 DOZ18 DYV18 EIR18 ESN18 FCJ18 FMF18 FWB18 GFX18 GPT18 GZP18 HJL18 HTH18 IDD18 IMZ18 IWV18 JGR18 JQN18 KAJ18 KKF18 KUB18 LDX18 LNT18 LXP18 MHL18 MRH18 NBD18 NKZ18 NUV18 OER18 OON18 OYJ18 PIF18 PSB18 QBX18 QLT18 QVP18 RFL18 RPH18 RZD18 SIZ18 SSV18 TCR18 TMN18 TWJ18 UGF18 UQB18 UZX18 VJT18 VTP18 WDL18 WNH18 WXD18 AEG18 UK18 KO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KL18 UH18 AED18 ANZ18 BH18 UN157 AEJ157 AOF157 AYB157 BHX157 BRT157 CBP157 CLL157 CVH157 DFD157 DOZ157 DYV157 EIR157 ESN157 FCJ157 FMF157 FWB157 GFX157 GPT157 GZP157 HJL157 HTH157 IDD157 IMZ157 IWV157 JGR157 JQN157 KAJ157 KKF157 KUB157 LDX157 LNT157 LXP157 MHL157 MRH157 NBD157 NKZ157 NUV157 OER157 OON157 OYJ157 PIF157 PSB157 QBX157 QLT157 QVP157 RFL157 RPH157 RZD157 SIZ157 SSV157 TCR157 TMN157 TWJ157 UGF157 UQB157 UZX157 VJT157 VTP157 WDL157 WNH157 WXD157 AY156 BH157 WWX156:WWX157 ANW156 AEA156 UE156 KI156 WWU156 WMY156 WDC156 VTG156 VJK156 UZO156 UPS156 UFW156 TWA156 TME156 TCI156 SSM156 SIQ156 RYU156 ROY156 RFC156 QVG156 QLK156 QBO156 PRS156 PHW156 OYA156 OOE156 OEI156 NUM156 NKQ156 NAU156 MQY156 MHC156 LXG156 LNK156 LDO156 KTS156 KJW156 KAA156 JQE156 JGI156 IWM156 IMQ156 ICU156 HSY156 HJC156 GZG156 GPK156 GFO156 FVS156 FLW156 FCA156 ESE156 EII156 DYM156 DOQ156 DEU156 CUY156 CLC156 CBG156 BRK156 BHO156 AXS156 WNB156:WNB157 WDF156:WDF157 VTJ156:VTJ157 VJN156:VJN157 UZR156:UZR157 UPV156:UPV157 UFZ156:UFZ157 TWD156:TWD157 TMH156:TMH157 TCL156:TCL157 SSP156:SSP157 SIT156:SIT157 RYX156:RYX157 RPB156:RPB157 RFF156:RFF157 QVJ156:QVJ157 QLN156:QLN157 QBR156:QBR157 PRV156:PRV157 PHZ156:PHZ157 OYD156:OYD157 OOH156:OOH157 OEL156:OEL157 NUP156:NUP157 NKT156:NKT157 NAX156:NAX157 MRB156:MRB157 MHF156:MHF157 LXJ156:LXJ157 LNN156:LNN157 LDR156:LDR157 KTV156:KTV157 KJZ156:KJZ157 KAD156:KAD157 JQH156:JQH157 JGL156:JGL157 IWP156:IWP157 IMT156:IMT157 ICX156:ICX157 HTB156:HTB157 HJF156:HJF157 GZJ156:GZJ157 GPN156:GPN157 GFR156:GFR157 FVV156:FVV157 FLZ156:FLZ157 FCD156:FCD157 ESH156:ESH157 EIL156:EIL157 DYP156:DYP157 DOT156:DOT157 DEX156:DEX157 CVB156:CVB157 CLF156:CLF157 CBJ156:CBJ157 BRN156:BRN157 BHR156:BHR157 AXV156:AXV157 ANZ156:ANZ157 KL156:KL157 UH156:UH157 AED156:AED157 WXA156:WXA157 WNE156:WNE157 WDI156:WDI157 VTM156:VTM157 VJQ156:VJQ157 UZU156:UZU157 UPY156:UPY157 UGC156:UGC157 TWG156:TWG157 TMK156:TMK157 TCO156:TCO157 SSS156:SSS157 SIW156:SIW157 RZA156:RZA157 RPE156:RPE157 RFI156:RFI157 QVM156:QVM157 QLQ156:QLQ157 QBU156:QBU157 PRY156:PRY157 PIC156:PIC157 OYG156:OYG157 OOK156:OOK157 OEO156:OEO157 NUS156:NUS157 NKW156:NKW157 NBA156:NBA157 MRE156:MRE157 MHI156:MHI157 LXM156:LXM157 LNQ156:LNQ157 LDU156:LDU157 KTY156:KTY157 KKC156:KKC157 KAG156:KAG157 JQK156:JQK157 JGO156:JGO157 IWS156:IWS157 IMW156:IMW157 IDA156:IDA157 HTE156:HTE157 HJI156:HJI157 GZM156:GZM157 GPQ156:GPQ157 GFU156:GFU157 FVY156:FVY157 FMC156:FMC157 FCG156:FCG157 ESK156:ESK157 EIO156:EIO157 DYS156:DYS157 DOW156:DOW157 DFA156:DFA157 CVE156:CVE157 CLI156:CLI157 CBM156:CBM157 BRQ156:BRQ157 BHU156:BHU157 AXY156:AXY157 AOC156:AOC157 AEG156:AEG157 UK156:UK157 KO156:KO157 BE156:BE157 BB156:BB157 KR157 BE169 BB169 AZ202:AZ203 AV258 WMY258 WDC258 VTG258 VJK258 UZO258 UPS258 UFW258 TWA258 TME258 TCI258 SSM258 SIQ258 RYU258 ROY258 RFC258 QVG258 QLK258 QBO258 PRS258 PHW258 OYA258 OOE258 OEI258 NUM258 NKQ258 NAU258 MQY258 MHC258 LXG258 LNK258 LDO258 KTS258 KJW258 KAA258 JQE258 JGI258 IWM258 IMQ258 ICU258 HSY258 HJC258 GZG258 GPK258 GFO258 FVS258 FLW258 FCA258 ESE258 EII258 DYM258 DOQ258 DEU258 CUY258 CLC258 CBG258 BRK258 BHO258 AXS258 ANW258 AEA258 UE258 KI258 WWX258 WNB258 WDF258 VTJ258 VJN258 UZR258 UPV258 UFZ258 TWD258 TMH258 TCL258 SSP258 SIT258 RYX258 RPB258 RFF258 QVJ258 QLN258 QBR258 PRV258 PHZ258 OYD258 OOH258 OEL258 NUP258 NKT258 NAX258 MRB258 MHF258 LXJ258 LNN258 LDR258 KTV258 KJZ258 KAD258 JQH258 JGL258 IWP258 IMT258 ICX258 HTB258 HJF258 GZJ258 GPN258 GFR258 FVV258 FLZ258 FCD258 ESH258 EIL258 DYP258 DOT258 DEX258 CVB258 CLF258 CBJ258 BRN258 BHR258 AXV258 ANZ258 AED258 UH258 KL258 WWR258 WMV258 WCZ258 VTD258 VJH258 UZL258 UPP258 UFT258 TVX258 TMB258 TCF258 SSJ258 SIN258 RYR258 ROV258 REZ258 QVD258 QLH258 QBL258 PRP258 PHT258 OXX258 OOB258 OEF258 NUJ258 NKN258 NAR258 MQV258 MGZ258 LXD258 LNH258 LDL258 KTP258 KJT258 JZX258 JQB258 JGF258 IWJ258 IMN258 ICR258 HSV258 HIZ258 GZD258 GPH258 GFL258 FVP258 FLT258 FBX258 ESB258 EIF258 DYJ258 DON258 DER258 CUV258 CKZ258 CBD258 BRH258 BHL258 AXP258 ANT258 ADX258 UB258 KF258 WWU258 BB258 AY325:AY326 UFZ325:UFZ326 TWD325:TWD326 TMH325:TMH326 TCL325:TCL326 SSP325:SSP326 SIT325:SIT326 RYX325:RYX326 RPB325:RPB326 RFF325:RFF326 QVJ325:QVJ326 QLN325:QLN326 QBR325:QBR326 PRV325:PRV326 PHZ325:PHZ326 OYD325:OYD326 OOH325:OOH326 OEL325:OEL326 NUP325:NUP326 NKT325:NKT326 NAX325:NAX326 MRB325:MRB326 MHF325:MHF326 LXJ325:LXJ326 LNN325:LNN326 LDR325:LDR326 KTV325:KTV326 KJZ325:KJZ326 KAD325:KAD326 JQH325:JQH326 JGL325:JGL326 IWP325:IWP326 IMT325:IMT326 ICX325:ICX326 HTB325:HTB326 HJF325:HJF326 GZJ325:GZJ326 GPN325:GPN326 GFR325:GFR326 FVV325:FVV326 FLZ325:FLZ326 FCD325:FCD326 ESH325:ESH326 EIL325:EIL326 DYP325:DYP326 DOT325:DOT326 DEX325:DEX326 CVB325:CVB326 CLF325:CLF326 CBJ325:CBJ326 BRN325:BRN326 BHR325:BHR326 AXV325:AXV326 ANZ325:ANZ326 AED325:AED326 UH325:UH326 KL325:KL326 KI325:KI326 UE325:UE326 AEA325:AEA326 ANW325:ANW326 AXS325:AXS326 BHO325:BHO326 BRK325:BRK326 CBG325:CBG326 CLC325:CLC326 CUY325:CUY326 DEU325:DEU326 DOQ325:DOQ326 DYM325:DYM326 EII325:EII326 ESE325:ESE326 FCA325:FCA326 FLW325:FLW326 FVS325:FVS326 GFO325:GFO326 GPK325:GPK326 GZG325:GZG326 HJC325:HJC326 HSY325:HSY326 ICU325:ICU326 IMQ325:IMQ326 IWM325:IWM326 JGI325:JGI326 JQE325:JQE326 KAA325:KAA326 KJW325:KJW326 KTS325:KTS326 LDO325:LDO326 LNK325:LNK326 LXG325:LXG326 MHC325:MHC326 MQY325:MQY326 NAU325:NAU326 NKQ325:NKQ326 NUM325:NUM326 OEI325:OEI326 OOE325:OOE326 OYA325:OYA326 PHW325:PHW326 PRS325:PRS326 QBO325:QBO326 QLK325:QLK326 QVG325:QVG326 RFC325:RFC326 ROY325:ROY326 RYU325:RYU326 SIQ325:SIQ326 SSM325:SSM326 TCI325:TCI326 TME325:TME326 TWA325:TWA326 UFW325:UFW326 UPS325:UPS326 UZO325:UZO326 VJK325:VJK326 VTG325:VTG326 WDC325:WDC326 WMY325:WMY326 WWU325:WWU326 WWX325:WWX326 ADX325:ADX326 UB325:UB326 KF325:KF326 ANT325:ANT326 AXP325:AXP326 BHL325:BHL326 BRH325:BRH326 CBD325:CBD326 CKZ325:CKZ326 CUV325:CUV326 DER325:DER326 DON325:DON326 DYJ325:DYJ326 EIF325:EIF326 ESB325:ESB326 FBX325:FBX326 FLT325:FLT326 FVP325:FVP326 GFL325:GFL326 GPH325:GPH326 GZD325:GZD326 HIZ325:HIZ326 HSV325:HSV326 ICR325:ICR326 IMN325:IMN326 IWJ325:IWJ326 JGF325:JGF326 JQB325:JQB326 JZX325:JZX326 KJT325:KJT326 KTP325:KTP326 LDL325:LDL326 LNH325:LNH326 LXD325:LXD326 MGZ325:MGZ326 MQV325:MQV326 NAR325:NAR326 NKN325:NKN326 NUJ325:NUJ326 OEF325:OEF326 OOB325:OOB326 OXX325:OXX326 PHT325:PHT326 PRP325:PRP326 QBL325:QBL326 QLH325:QLH326 QVD325:QVD326 REZ325:REZ326 ROV325:ROV326 RYR325:RYR326 SIN325:SIN326 SSJ325:SSJ326 TCF325:TCF326 TMB325:TMB326 TVX325:TVX326 UFT325:UFT326 UPP325:UPP326 UZL325:UZL326 VJH325:VJH326 VTD325:VTD326 WCZ325:WCZ326 WMV325:WMV326 WWR325:WWR326 WNB325:WNB326 WDF325:WDF326 VTJ325:VTJ326 VJN325:VJN326 UZR325:UZR326 UPV325:UPV326 AEI249:AEI250 AOE249:AOE250 AYA249:AYA250 BHW249:BHW250 BRS249:BRS250 CBO249:CBO250 CLK249:CLK250 CVG249:CVG250 DFC249:DFC250 DOY249:DOY250 DYU249:DYU250 EIQ249:EIQ250 ESM249:ESM250 FCI249:FCI250 FME249:FME250 FWA249:FWA250 GFW249:GFW250 GPS249:GPS250 GZO249:GZO250 HJK249:HJK250 HTG249:HTG250 IDC249:IDC250 IMY249:IMY250 IWU249:IWU250 JGQ249:JGQ250 JQM249:JQM250 KAI249:KAI250 KKE249:KKE250 KUA249:KUA250 LDW249:LDW250 LNS249:LNS250 LXO249:LXO250 MHK249:MHK250 MRG249:MRG250 NBC249:NBC250 NKY249:NKY250 NUU249:NUU250 OEQ249:OEQ250 OOM249:OOM250 OYI249:OYI250 PIE249:PIE250 PSA249:PSA250 QBW249:QBW250 QLS249:QLS250 QVO249:QVO250 RFK249:RFK250 RPG249:RPG250 RZC249:RZC250 SIY249:SIY250 SSU249:SSU250 TCQ249:TCQ250 TMM249:TMM250 TWI249:TWI250 UGE249:UGE250 UQA249:UQA250 UZW249:UZW250 VJS249:VJS250 VTO249:VTO250 WDK249:WDK250 WNG249:WNG250 WXC249:WXC250 KW249:KW250 US249:US250 AEO249:AEO250 AOK249:AOK250 AYG249:AYG250 BIC249:BIC250 BRY249:BRY250 CBU249:CBU250 CLQ249:CLQ250 CVM249:CVM250 DFI249:DFI250 DPE249:DPE250 DZA249:DZA250 EIW249:EIW250 ESS249:ESS250 FCO249:FCO250 FMK249:FMK250 FWG249:FWG250 GGC249:GGC250 GPY249:GPY250 GZU249:GZU250 HJQ249:HJQ250 HTM249:HTM250 IDI249:IDI250 INE249:INE250 IXA249:IXA250 JGW249:JGW250 JQS249:JQS250 KAO249:KAO250 KKK249:KKK250 KUG249:KUG250 LEC249:LEC250 LNY249:LNY250 LXU249:LXU250 MHQ249:MHQ250 MRM249:MRM250 NBI249:NBI250 NLE249:NLE250 NVA249:NVA250 OEW249:OEW250 OOS249:OOS250 OYO249:OYO250 PIK249:PIK250 PSG249:PSG250 QCC249:QCC250 QLY249:QLY250 QVU249:QVU250 RFQ249:RFQ250 RPM249:RPM250 RZI249:RZI250 SJE249:SJE250 STA249:STA250 TCW249:TCW250 TMS249:TMS250 TWO249:TWO250 UGK249:UGK250 UQG249:UQG250 VAC249:VAC250 VJY249:VJY250 VTU249:VTU250 WDQ249:WDQ250 WNM249:WNM250 WXI249:WXI250 KT249:KT250 UP249:UP250 AEL249:AEL250 AOH249:AOH250 AYD249:AYD250 BHZ249:BHZ250 BRV249:BRV250 CBR249:CBR250 CLN249:CLN250 CVJ249:CVJ250 DFF249:DFF250 DPB249:DPB250 DYX249:DYX250 EIT249:EIT250 ESP249:ESP250 FCL249:FCL250 FMH249:FMH250 FWD249:FWD250 GFZ249:GFZ250 GPV249:GPV250 GZR249:GZR250 HJN249:HJN250 HTJ249:HTJ250 IDF249:IDF250 INB249:INB250 IWX249:IWX250 JGT249:JGT250 JQP249:JQP250 KAL249:KAL250 KKH249:KKH250 KUD249:KUD250 LDZ249:LDZ250 LNV249:LNV250 LXR249:LXR250 MHN249:MHN250 MRJ249:MRJ250 NBF249:NBF250 NLB249:NLB250 NUX249:NUX250 OET249:OET250 OOP249:OOP250 OYL249:OYL250 PIH249:PIH250 PSD249:PSD250 QBZ249:QBZ250 QLV249:QLV250 QVR249:QVR250 RFN249:RFN250 RPJ249:RPJ250 RZF249:RZF250 SJB249:SJB250 SSX249:SSX250 TCT249:TCT250 TMP249:TMP250 TWL249:TWL250 UGH249:UGH250 UQD249:UQD250 UZZ249:UZZ250 VJV249:VJV250 VTR249:VTR250 WDN249:WDN250 WNJ249:WNJ250 WXF249:WXF250 KQ249:KQ250 UM249:UM250 BB325:BB326 BB314 BE260:BE261 BH260:BH261 AZ278:AZ279 AMT263 AWP263 BGL263 BQH263 CAD263 CJZ263 CTV263 DDR263 DNN263 DXJ263 EHF263 ERB263 FAX263 FKT263 FUP263 GEL263 GOH263 GYD263 HHZ263 HRV263 IBR263 ILN263 IVJ263 JFF263 JPB263 JYX263 KIT263 KSP263 LCL263 LMH263 LWD263 MFZ263 MPV263 MZR263 NJN263 NTJ263 ODF263 ONB263 OWX263 PGT263 PQP263 QAL263 QKH263 QUD263 RDZ263 RNV263 RXR263 SHN263 SRJ263 TBF263 TLB263 TUX263 UET263 UOP263 UYL263 VIH263 VSD263 WBZ263 WLV263 WVR263 JL263 TH263 ADD263 AMZ263 AWV263 BGR263 BQN263 CAJ263 CKF263 CUB263 DDX263 DNT263 DXP263 EHL263 ERH263 FBD263 FKZ263 FUV263 GER263 GON263 GYJ263 HIF263 HSB263 IBX263 ILT263 IVP263 JFL263 JPH263 JZD263 KIZ263 KSV263 LCR263 LMN263 LWJ263 MGF263 MQB263 MZX263 NJT263 NTP263 ODL263 ONH263 OXD263 PGZ263 PQV263 QAR263 QKN263 QUJ263 REF263 ROB263 RXX263 SHT263 SRP263 TBL263 TLH263 TVD263 UEZ263 UOV263 UYR263 VIN263 VSJ263 WCF263 WMB263 WVX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JF263 TB263 BB260:BB261 ACX263 WKK264 WUG264 HR264 RN264 ABJ264 ALF264 AVB264 BEX264 BOT264 BYP264 CIL264 CSH264 DCD264 DLZ264 DVV264 EFR264 EPN264 EZJ264 FJF264 FTB264 GCX264 GMT264 GWP264 HGL264 HQH264 IAD264 IJZ264 ITV264 JDR264 JNN264 JXJ264 KHF264 KRB264 LAX264 LKT264 LUP264 MEL264 MOH264 MYD264 NHZ264 NRV264 OBR264 OLN264 OVJ264 PFF264 PPB264 PYX264 QIT264 QSP264 RCL264 RMH264 RWD264 SFZ264 SPV264 SZR264 TJN264 TTJ264 UDF264 UNB264 UWX264 VGT264 VQP264 WAL264 WKH264 WUD264 HX264 RT264 ABP264 ALL264 AVH264 BFD264 BOZ264 BYV264 CIR264 CSN264 DCJ264 DMF264 DWB264 EFX264 EPT264 EZP264 FJL264 FTH264 GDD264 GMZ264 GWV264 HGR264 HQN264 IAJ264 IKF264 IUB264 JDX264 JNT264 JXP264 KHL264 KRH264 LBD264 LKZ264 LUV264 MER264 MON264 MYJ264 NIF264 NSB264 OBX264 OLT264 OVP264 PFL264 PPH264 PZD264 QIZ264 QSV264 RCR264 RMN264 RWJ264 SGF264 SQB264 SZX264 TJT264 TTP264 UDL264 UNH264 UXD264 VGZ264 VQV264 WAR264 WKN264 WUJ264 HU264 RQ264 ABM264 ALI264 AVE264 BFA264 BOW264 BYS264 CIO264 CSK264 DCG264 DMC264 DVY264 EFU264 EPQ264 EZM264 FJI264 FTE264 GDA264 GMW264 GWS264 HGO264 HQK264 IAG264 IKC264 ITY264 JDU264 JNQ264 JXM264 KHI264 KRE264 LBA264 LKW264 LUS264 MEO264 MOK264 MYG264 NIC264 NRY264 OBU264 OLQ264 OVM264 PFI264 PPE264 PZA264 QIW264 QSS264 RCO264 RMK264 RWG264 SGC264 SPY264 SZU264 TJQ264 TTM264 UDI264 UNE264 UXA264 VGW264 VQS264 WAO264 WKH277 WUD277 WAL277 HO277 RK277 ABG277 ALC277 AUY277 BEU277 BOQ277 BYM277 CII277 CSE277 DCA277 DLW277 DVS277 EFO277 EPK277 EZG277 FJC277 FSY277 GCU277 GMQ277 GWM277 HGI277 HQE277 IAA277 IJW277 ITS277 JDO277 JNK277 JXG277 KHC277 KQY277 LAU277 LKQ277 LUM277 MEI277 MOE277 MYA277 NHW277 NRS277 OBO277 OLK277 OVG277 PFC277 POY277 PYU277 QIQ277 QSM277 RCI277 RME277 RWA277 SFW277 SPS277 SZO277 TJK277 TTG277 UDC277 UMY277 UWU277 VGQ277 VQM277 WAI277 WKE277 WUA277 HU277 RQ277 ABM277 ALI277 AVE277 BFA277 BOW277 BYS277 CIO277 CSK277 DCG277 DMC277 DVY277 EFU277 EPQ277 EZM277 FJI277 FTE277 GDA277 GMW277 GWS277 HGO277 HQK277 IAG277 IKC277 ITY277 JDU277 JNQ277 JXM277 KHI277 KRE277 LBA277 LKW277 LUS277 MEO277 MOK277 MYG277 NIC277 NRY277 OBU277 OLQ277 OVM277 PFI277 PPE277 PZA277 QIW277 QSS277 RCO277 RMK277 RWG277 SGC277 SPY277 SZU277 TJQ277 TTM277 UDI277 UNE277 UXA277 VGW277 VQS277 WAO277 WKK277 WUG277 HR277 RN277 ABJ277 ALF277 AVB277 BEX277 BOT277 BYP277 CIL277 CSH277 DCD277 DLZ277 DVV277 EFR277 EPN277 EZJ277 FJF277 FTB277 GCX277 GMT277 GWP277 HGL277 HQH277 IAD277 IJZ277 ITV277 JDR277 JNN277 JXJ277 KHF277 KRB277 LAX277 LKT277 LUP277 MEL277 MOH277 MYD277 NHZ277 NRV277 OBR277 OLN277 OVJ277 PFF277 PPB277 PYX277 QIT277 QSP277 RCL277 RMH277 RWD277 SFZ277 SPV277 SZR277 TJN277 TTJ277 UDF277 UNB277 UWX277 VGT277 VQP277 ACX300:ACX301 BA175:BA177 BA171:BB174 BH198 LD198 UZ198 AEV198 AOR198 AYN198 BIJ198 BSF198 CCB198 CLX198 CVT198 DFP198 DPL198 DZH198 EJD198 ESZ198 FCV198 FMR198 FWN198 GGJ198 GQF198 HAB198 HJX198 HTT198 IDP198 INL198 IXH198 JHD198 JQZ198 KAV198 KKR198 KUN198 LEJ198 LOF198 LYB198 MHX198 MRT198 NBP198 NLL198 NVH198 OFD198 OOZ198 OYV198 PIR198 PSN198 QCJ198 QMF198 QWB198 RFX198 RPT198 RZP198 SJL198 STH198 TDD198 TMZ198 TWV198 UGR198 UQN198 VAJ198 VKF198 VUB198 WDX198 WNT198 WXP198 BE325:BE326 AMT300:AMT301 AWP300:AWP301 BGL300:BGL301 BQH300:BQH301 CAD300:CAD301 CJZ300:CJZ301 CTV300:CTV301 DDR300:DDR301 DNN300:DNN301 DXJ300:DXJ301 EHF300:EHF301 ERB300:ERB301 FAX300:FAX301 FKT300:FKT301 FUP300:FUP301 GEL300:GEL301 GOH300:GOH301 GYD300:GYD301 HHZ300:HHZ301 HRV300:HRV301 IBR300:IBR301 ILN300:ILN301 IVJ300:IVJ301 JFF300:JFF301 JPB300:JPB301 JYX300:JYX301 KIT300:KIT301 KSP300:KSP301 LCL300:LCL301 LMH300:LMH301 LWD300:LWD301 MFZ300:MFZ301 MPV300:MPV301 MZR300:MZR301 NJN300:NJN301 NTJ300:NTJ301 ODF300:ODF301 ONB300:ONB301 OWX300:OWX301 PGT300:PGT301 PQP300:PQP301 QAL300:QAL301 QKH300:QKH301 QUD300:QUD301 RDZ300:RDZ301 RNV300:RNV301 RXR300:RXR301 SHN300:SHN301 SRJ300:SRJ301 TBF300:TBF301 TLB300:TLB301 TUX300:TUX301 UET300:UET301 UOP300:UOP301 UYL300:UYL301 VIH300:VIH301 VSD300:VSD301 WBZ300:WBZ301 WLV300:WLV301 WVR300:WVR301 JL300:JL301 TH300:TH301 ADD300:ADD301 AMZ300:AMZ301 AWV300:AWV301 BGR300:BGR301 BQN300:BQN301 CAJ300:CAJ301 CKF300:CKF301 CUB300:CUB301 DDX300:DDX301 DNT300:DNT301 DXP300:DXP301 EHL300:EHL301 ERH300:ERH301 FBD300:FBD301 FKZ300:FKZ301 FUV300:FUV301 GER300:GER301 GON300:GON301 GYJ300:GYJ301 HIF300:HIF301 HSB300:HSB301 IBX300:IBX301 ILT300:ILT301 IVP300:IVP301 JFL300:JFL301 JPH300:JPH301 JZD300:JZD301 KIZ300:KIZ301 KSV300:KSV301 LCR300:LCR301 LMN300:LMN301 LWJ300:LWJ301 MGF300:MGF301 MQB300:MQB301 MZX300:MZX301 NJT300:NJT301 NTP300:NTP301 ODL300:ODL301 ONH300:ONH301 OXD300:OXD301 PGZ300:PGZ301 PQV300:PQV301 QAR300:QAR301 QKN300:QKN301 QUJ300:QUJ301 REF300:REF301 ROB300:ROB301 RXX300:RXX301 SHT300:SHT301 SRP300:SRP301 TBL300:TBL301 TLH300:TLH301 TVD300:TVD301 UEZ300:UEZ301 UOV300:UOV301 UYR300:UYR301 VIN300:VIN301 VSJ300:VSJ301 WCF300:WCF301 WMB300:WMB301 WVX300:WVX301 JI300:JI301 TE300:TE301 ADA300:ADA301 AMW300:AMW301 AWS300:AWS301 BGO300:BGO301 BQK300:BQK301 CAG300:CAG301 CKC300:CKC301 CTY300:CTY301 DDU300:DDU301 DNQ300:DNQ301 DXM300:DXM301 EHI300:EHI301 ERE300:ERE301 FBA300:FBA301 FKW300:FKW301 FUS300:FUS301 GEO300:GEO301 GOK300:GOK301 GYG300:GYG301 HIC300:HIC301 HRY300:HRY301 IBU300:IBU301 ILQ300:ILQ301 IVM300:IVM301 JFI300:JFI301 JPE300:JPE301 JZA300:JZA301 KIW300:KIW301 KSS300:KSS301 LCO300:LCO301 LMK300:LMK301 LWG300:LWG301 MGC300:MGC301 MPY300:MPY301 MZU300:MZU301 NJQ300:NJQ301 NTM300:NTM301 ODI300:ODI301 ONE300:ONE301 OXA300:OXA301 PGW300:PGW301 PQS300:PQS301 QAO300:QAO301 QKK300:QKK301 QUG300:QUG301 REC300:REC301 RNY300:RNY301 RXU300:RXU301 SHQ300:SHQ301 SRM300:SRM301 TBI300:TBI301 TLE300:TLE301 TVA300:TVA301 UEW300:UEW301 UOS300:UOS301 UYO300:UYO301 VIK300:VIK301 VSG300:VSG301 WCC300:WCC301 WLY300:WLY301 WVU300:WVU301 JF300:JF301 TE317 BE314 TB300:TB301 BH314 ADA317 AMW317 AWS317 BGO317 BQK317 CAG317 CKC317 CTY317 DDU317 DNQ317 DXM317 EHI317 ERE317 FBA317 FKW317 FUS317 GEO317 GOK317 GYG317 HIC317 HRY317 IBU317 ILQ317 IVM317 JFI317 JPE317 JZA317 KIW317 KSS317 LCO317 LMK317 LWG317 MGC317 MPY317 MZU317 NJQ317 NTM317 ODI317 ONE317 OXA317 PGW317 PQS317 QAO317 QKK317 QUG317 REC317 RNY317 RXU317 SHQ317 SRM317 TBI317 TLE317 TVA317 UEW317 UOS317 UYO317 VIK317 VSG317 WCC317 WLY317 WVU317 JF317 TB317 ACX317 AMT317 AWP317 BGL317 BQH317 CAD317 CJZ317 CTV317 DDR317 DNN317 DXJ317 EHF317 ERB317 FAX317 FKT317 FUP317 GEL317 GOH317 GYD317 HHZ317 HRV317 IBR317 ILN317 IVJ317 JFF317 JPB317 JYX317 KIT317 KSP317 LCL317 LMH317 LWD317 MFZ317 MPV317 MZR317 NJN317 NTJ317 ODF317 ONB317 OWX317 PGT317 PQP317 QAL317 QKH317 QUD317 RDZ317 RNV317 RXR317 SHN317 SRJ317 TBF317 TLB317 TUX317 UET317 UOP317 UYL317 VIH317 VSD317 WBZ317 WLV317 WVR317 JL317 TH317 ADD317 AMZ317 AWV317 BGR317 BQN317 CAJ317 CKF317 CUB317 DDX317 DNT317 DXP317 EHL317 ERH317 FBD317 FKZ317 FUV317 GER317 GON317 GYJ317 HIF317 HSB317 IBX317 ILT317 IVP317 JFL317 JPH317 JZD317 KIZ317 KSV317 LCR317 LMN317 LWJ317 MGF317 MQB317 MZX317 NJT317 NTP317 ODL317 ONH317 OXD317 PGZ317 PQV317 QAR317 QKN317 QUJ317 REF317 ROB317 RXX317 SHT317 SRP317 TBL317 TLH317 TVD317 UEZ317 UOV317 UYR317 VIN317 VSJ317 WCF317 WMB317 WVX317 AES193:AES199 AOO193:AOO199 AYK193:AYK199 BIG193:BIG199 BSC193:BSC199 CBY193:CBY199 CLU193:CLU199 CVQ193:CVQ199 DFM193:DFM199 DPI193:DPI199 DZE193:DZE199 EJA193:EJA199 ESW193:ESW199 FCS193:FCS199 FMO193:FMO199 FWK193:FWK199 GGG193:GGG199 GQC193:GQC199 GZY193:GZY199 HJU193:HJU199 HTQ193:HTQ199 IDM193:IDM199 INI193:INI199 IXE193:IXE199 JHA193:JHA199 JQW193:JQW199 KAS193:KAS199 KKO193:KKO199 KUK193:KUK199 LEG193:LEG199 LOC193:LOC199 LXY193:LXY199 MHU193:MHU199 MRQ193:MRQ199 NBM193:NBM199 NLI193:NLI199 NVE193:NVE199 OFA193:OFA199 OOW193:OOW199 OYS193:OYS199 PIO193:PIO199 PSK193:PSK199 QCG193:QCG199 QMC193:QMC199 QVY193:QVY199 RFU193:RFU199 RPQ193:RPQ199 RZM193:RZM199 SJI193:SJI199 STE193:STE199 TDA193:TDA199 TMW193:TMW199 TWS193:TWS199 UGO193:UGO199 UQK193:UQK199 VAG193:VAG199 VKC193:VKC199 VTY193:VTY199 WDU193:WDU199 WNQ193:WNQ199 WXM193:WXM199 KX193:KX199 UT193:UT199 AEP193:AEP199 AOL193:AOL199 AYH193:AYH199 BID193:BID199 BRZ193:BRZ199 CBV193:CBV199 CLR193:CLR199 CVN193:CVN199 DFJ193:DFJ199 DPF193:DPF199 DZB193:DZB199 EIX193:EIX199 EST193:EST199 FCP193:FCP199 FML193:FML199 FWH193:FWH199 GGD193:GGD199 GPZ193:GPZ199 GZV193:GZV199 HJR193:HJR199 HTN193:HTN199 IDJ193:IDJ199 INF193:INF199 IXB193:IXB199 JGX193:JGX199 JQT193:JQT199 KAP193:KAP199 KKL193:KKL199 KUH193:KUH199 LED193:LED199 LNZ193:LNZ199 LXV193:LXV199 MHR193:MHR199 MRN193:MRN199 NBJ193:NBJ199 NLF193:NLF199 NVB193:NVB199 OEX193:OEX199 OOT193:OOT199 OYP193:OYP199 PIL193:PIL199 PSH193:PSH199 QCD193:QCD199 QLZ193:QLZ199 QVV193:QVV199 RFR193:RFR199 RPN193:RPN199 RZJ193:RZJ199 SJF193:SJF199 STB193:STB199 TCX193:TCX199 TMT193:TMT199 TWP193:TWP199 UGL193:UGL199 UQH193:UQH199 VAD193:VAD199 VJZ193:VJZ199 VTV193:VTV199 WDR193:WDR199 BB175:BB199 WNN193:WNN199 BE171:BE199 WXJ193:WXJ199 LA193:LA199 UW193:UW199 JI317 BI318:BI324">
      <formula1>атрибут</formula1>
    </dataValidation>
    <dataValidation type="list" allowBlank="1" showInputMessage="1" showErrorMessage="1" sqref="K65793:K66665 IQ65787:IQ66659 SM65787:SM66659 ACI65787:ACI66659 AME65787:AME66659 AWA65787:AWA66659 BFW65787:BFW66659 BPS65787:BPS66659 BZO65787:BZO66659 CJK65787:CJK66659 CTG65787:CTG66659 DDC65787:DDC66659 DMY65787:DMY66659 DWU65787:DWU66659 EGQ65787:EGQ66659 EQM65787:EQM66659 FAI65787:FAI66659 FKE65787:FKE66659 FUA65787:FUA66659 GDW65787:GDW66659 GNS65787:GNS66659 GXO65787:GXO66659 HHK65787:HHK66659 HRG65787:HRG66659 IBC65787:IBC66659 IKY65787:IKY66659 IUU65787:IUU66659 JEQ65787:JEQ66659 JOM65787:JOM66659 JYI65787:JYI66659 KIE65787:KIE66659 KSA65787:KSA66659 LBW65787:LBW66659 LLS65787:LLS66659 LVO65787:LVO66659 MFK65787:MFK66659 MPG65787:MPG66659 MZC65787:MZC66659 NIY65787:NIY66659 NSU65787:NSU66659 OCQ65787:OCQ66659 OMM65787:OMM66659 OWI65787:OWI66659 PGE65787:PGE66659 PQA65787:PQA66659 PZW65787:PZW66659 QJS65787:QJS66659 QTO65787:QTO66659 RDK65787:RDK66659 RNG65787:RNG66659 RXC65787:RXC66659 SGY65787:SGY66659 SQU65787:SQU66659 TAQ65787:TAQ66659 TKM65787:TKM66659 TUI65787:TUI66659 UEE65787:UEE66659 UOA65787:UOA66659 UXW65787:UXW66659 VHS65787:VHS66659 VRO65787:VRO66659 WBK65787:WBK66659 WLG65787:WLG66659 WVC65787:WVC66659 K131329:K132201 IQ131323:IQ132195 SM131323:SM132195 ACI131323:ACI132195 AME131323:AME132195 AWA131323:AWA132195 BFW131323:BFW132195 BPS131323:BPS132195 BZO131323:BZO132195 CJK131323:CJK132195 CTG131323:CTG132195 DDC131323:DDC132195 DMY131323:DMY132195 DWU131323:DWU132195 EGQ131323:EGQ132195 EQM131323:EQM132195 FAI131323:FAI132195 FKE131323:FKE132195 FUA131323:FUA132195 GDW131323:GDW132195 GNS131323:GNS132195 GXO131323:GXO132195 HHK131323:HHK132195 HRG131323:HRG132195 IBC131323:IBC132195 IKY131323:IKY132195 IUU131323:IUU132195 JEQ131323:JEQ132195 JOM131323:JOM132195 JYI131323:JYI132195 KIE131323:KIE132195 KSA131323:KSA132195 LBW131323:LBW132195 LLS131323:LLS132195 LVO131323:LVO132195 MFK131323:MFK132195 MPG131323:MPG132195 MZC131323:MZC132195 NIY131323:NIY132195 NSU131323:NSU132195 OCQ131323:OCQ132195 OMM131323:OMM132195 OWI131323:OWI132195 PGE131323:PGE132195 PQA131323:PQA132195 PZW131323:PZW132195 QJS131323:QJS132195 QTO131323:QTO132195 RDK131323:RDK132195 RNG131323:RNG132195 RXC131323:RXC132195 SGY131323:SGY132195 SQU131323:SQU132195 TAQ131323:TAQ132195 TKM131323:TKM132195 TUI131323:TUI132195 UEE131323:UEE132195 UOA131323:UOA132195 UXW131323:UXW132195 VHS131323:VHS132195 VRO131323:VRO132195 WBK131323:WBK132195 WLG131323:WLG132195 WVC131323:WVC132195 K196865:K197737 IQ196859:IQ197731 SM196859:SM197731 ACI196859:ACI197731 AME196859:AME197731 AWA196859:AWA197731 BFW196859:BFW197731 BPS196859:BPS197731 BZO196859:BZO197731 CJK196859:CJK197731 CTG196859:CTG197731 DDC196859:DDC197731 DMY196859:DMY197731 DWU196859:DWU197731 EGQ196859:EGQ197731 EQM196859:EQM197731 FAI196859:FAI197731 FKE196859:FKE197731 FUA196859:FUA197731 GDW196859:GDW197731 GNS196859:GNS197731 GXO196859:GXO197731 HHK196859:HHK197731 HRG196859:HRG197731 IBC196859:IBC197731 IKY196859:IKY197731 IUU196859:IUU197731 JEQ196859:JEQ197731 JOM196859:JOM197731 JYI196859:JYI197731 KIE196859:KIE197731 KSA196859:KSA197731 LBW196859:LBW197731 LLS196859:LLS197731 LVO196859:LVO197731 MFK196859:MFK197731 MPG196859:MPG197731 MZC196859:MZC197731 NIY196859:NIY197731 NSU196859:NSU197731 OCQ196859:OCQ197731 OMM196859:OMM197731 OWI196859:OWI197731 PGE196859:PGE197731 PQA196859:PQA197731 PZW196859:PZW197731 QJS196859:QJS197731 QTO196859:QTO197731 RDK196859:RDK197731 RNG196859:RNG197731 RXC196859:RXC197731 SGY196859:SGY197731 SQU196859:SQU197731 TAQ196859:TAQ197731 TKM196859:TKM197731 TUI196859:TUI197731 UEE196859:UEE197731 UOA196859:UOA197731 UXW196859:UXW197731 VHS196859:VHS197731 VRO196859:VRO197731 WBK196859:WBK197731 WLG196859:WLG197731 WVC196859:WVC197731 K262401:K263273 IQ262395:IQ263267 SM262395:SM263267 ACI262395:ACI263267 AME262395:AME263267 AWA262395:AWA263267 BFW262395:BFW263267 BPS262395:BPS263267 BZO262395:BZO263267 CJK262395:CJK263267 CTG262395:CTG263267 DDC262395:DDC263267 DMY262395:DMY263267 DWU262395:DWU263267 EGQ262395:EGQ263267 EQM262395:EQM263267 FAI262395:FAI263267 FKE262395:FKE263267 FUA262395:FUA263267 GDW262395:GDW263267 GNS262395:GNS263267 GXO262395:GXO263267 HHK262395:HHK263267 HRG262395:HRG263267 IBC262395:IBC263267 IKY262395:IKY263267 IUU262395:IUU263267 JEQ262395:JEQ263267 JOM262395:JOM263267 JYI262395:JYI263267 KIE262395:KIE263267 KSA262395:KSA263267 LBW262395:LBW263267 LLS262395:LLS263267 LVO262395:LVO263267 MFK262395:MFK263267 MPG262395:MPG263267 MZC262395:MZC263267 NIY262395:NIY263267 NSU262395:NSU263267 OCQ262395:OCQ263267 OMM262395:OMM263267 OWI262395:OWI263267 PGE262395:PGE263267 PQA262395:PQA263267 PZW262395:PZW263267 QJS262395:QJS263267 QTO262395:QTO263267 RDK262395:RDK263267 RNG262395:RNG263267 RXC262395:RXC263267 SGY262395:SGY263267 SQU262395:SQU263267 TAQ262395:TAQ263267 TKM262395:TKM263267 TUI262395:TUI263267 UEE262395:UEE263267 UOA262395:UOA263267 UXW262395:UXW263267 VHS262395:VHS263267 VRO262395:VRO263267 WBK262395:WBK263267 WLG262395:WLG263267 WVC262395:WVC263267 K327937:K328809 IQ327931:IQ328803 SM327931:SM328803 ACI327931:ACI328803 AME327931:AME328803 AWA327931:AWA328803 BFW327931:BFW328803 BPS327931:BPS328803 BZO327931:BZO328803 CJK327931:CJK328803 CTG327931:CTG328803 DDC327931:DDC328803 DMY327931:DMY328803 DWU327931:DWU328803 EGQ327931:EGQ328803 EQM327931:EQM328803 FAI327931:FAI328803 FKE327931:FKE328803 FUA327931:FUA328803 GDW327931:GDW328803 GNS327931:GNS328803 GXO327931:GXO328803 HHK327931:HHK328803 HRG327931:HRG328803 IBC327931:IBC328803 IKY327931:IKY328803 IUU327931:IUU328803 JEQ327931:JEQ328803 JOM327931:JOM328803 JYI327931:JYI328803 KIE327931:KIE328803 KSA327931:KSA328803 LBW327931:LBW328803 LLS327931:LLS328803 LVO327931:LVO328803 MFK327931:MFK328803 MPG327931:MPG328803 MZC327931:MZC328803 NIY327931:NIY328803 NSU327931:NSU328803 OCQ327931:OCQ328803 OMM327931:OMM328803 OWI327931:OWI328803 PGE327931:PGE328803 PQA327931:PQA328803 PZW327931:PZW328803 QJS327931:QJS328803 QTO327931:QTO328803 RDK327931:RDK328803 RNG327931:RNG328803 RXC327931:RXC328803 SGY327931:SGY328803 SQU327931:SQU328803 TAQ327931:TAQ328803 TKM327931:TKM328803 TUI327931:TUI328803 UEE327931:UEE328803 UOA327931:UOA328803 UXW327931:UXW328803 VHS327931:VHS328803 VRO327931:VRO328803 WBK327931:WBK328803 WLG327931:WLG328803 WVC327931:WVC328803 K393473:K394345 IQ393467:IQ394339 SM393467:SM394339 ACI393467:ACI394339 AME393467:AME394339 AWA393467:AWA394339 BFW393467:BFW394339 BPS393467:BPS394339 BZO393467:BZO394339 CJK393467:CJK394339 CTG393467:CTG394339 DDC393467:DDC394339 DMY393467:DMY394339 DWU393467:DWU394339 EGQ393467:EGQ394339 EQM393467:EQM394339 FAI393467:FAI394339 FKE393467:FKE394339 FUA393467:FUA394339 GDW393467:GDW394339 GNS393467:GNS394339 GXO393467:GXO394339 HHK393467:HHK394339 HRG393467:HRG394339 IBC393467:IBC394339 IKY393467:IKY394339 IUU393467:IUU394339 JEQ393467:JEQ394339 JOM393467:JOM394339 JYI393467:JYI394339 KIE393467:KIE394339 KSA393467:KSA394339 LBW393467:LBW394339 LLS393467:LLS394339 LVO393467:LVO394339 MFK393467:MFK394339 MPG393467:MPG394339 MZC393467:MZC394339 NIY393467:NIY394339 NSU393467:NSU394339 OCQ393467:OCQ394339 OMM393467:OMM394339 OWI393467:OWI394339 PGE393467:PGE394339 PQA393467:PQA394339 PZW393467:PZW394339 QJS393467:QJS394339 QTO393467:QTO394339 RDK393467:RDK394339 RNG393467:RNG394339 RXC393467:RXC394339 SGY393467:SGY394339 SQU393467:SQU394339 TAQ393467:TAQ394339 TKM393467:TKM394339 TUI393467:TUI394339 UEE393467:UEE394339 UOA393467:UOA394339 UXW393467:UXW394339 VHS393467:VHS394339 VRO393467:VRO394339 WBK393467:WBK394339 WLG393467:WLG394339 WVC393467:WVC394339 K459009:K459881 IQ459003:IQ459875 SM459003:SM459875 ACI459003:ACI459875 AME459003:AME459875 AWA459003:AWA459875 BFW459003:BFW459875 BPS459003:BPS459875 BZO459003:BZO459875 CJK459003:CJK459875 CTG459003:CTG459875 DDC459003:DDC459875 DMY459003:DMY459875 DWU459003:DWU459875 EGQ459003:EGQ459875 EQM459003:EQM459875 FAI459003:FAI459875 FKE459003:FKE459875 FUA459003:FUA459875 GDW459003:GDW459875 GNS459003:GNS459875 GXO459003:GXO459875 HHK459003:HHK459875 HRG459003:HRG459875 IBC459003:IBC459875 IKY459003:IKY459875 IUU459003:IUU459875 JEQ459003:JEQ459875 JOM459003:JOM459875 JYI459003:JYI459875 KIE459003:KIE459875 KSA459003:KSA459875 LBW459003:LBW459875 LLS459003:LLS459875 LVO459003:LVO459875 MFK459003:MFK459875 MPG459003:MPG459875 MZC459003:MZC459875 NIY459003:NIY459875 NSU459003:NSU459875 OCQ459003:OCQ459875 OMM459003:OMM459875 OWI459003:OWI459875 PGE459003:PGE459875 PQA459003:PQA459875 PZW459003:PZW459875 QJS459003:QJS459875 QTO459003:QTO459875 RDK459003:RDK459875 RNG459003:RNG459875 RXC459003:RXC459875 SGY459003:SGY459875 SQU459003:SQU459875 TAQ459003:TAQ459875 TKM459003:TKM459875 TUI459003:TUI459875 UEE459003:UEE459875 UOA459003:UOA459875 UXW459003:UXW459875 VHS459003:VHS459875 VRO459003:VRO459875 WBK459003:WBK459875 WLG459003:WLG459875 WVC459003:WVC459875 K524545:K525417 IQ524539:IQ525411 SM524539:SM525411 ACI524539:ACI525411 AME524539:AME525411 AWA524539:AWA525411 BFW524539:BFW525411 BPS524539:BPS525411 BZO524539:BZO525411 CJK524539:CJK525411 CTG524539:CTG525411 DDC524539:DDC525411 DMY524539:DMY525411 DWU524539:DWU525411 EGQ524539:EGQ525411 EQM524539:EQM525411 FAI524539:FAI525411 FKE524539:FKE525411 FUA524539:FUA525411 GDW524539:GDW525411 GNS524539:GNS525411 GXO524539:GXO525411 HHK524539:HHK525411 HRG524539:HRG525411 IBC524539:IBC525411 IKY524539:IKY525411 IUU524539:IUU525411 JEQ524539:JEQ525411 JOM524539:JOM525411 JYI524539:JYI525411 KIE524539:KIE525411 KSA524539:KSA525411 LBW524539:LBW525411 LLS524539:LLS525411 LVO524539:LVO525411 MFK524539:MFK525411 MPG524539:MPG525411 MZC524539:MZC525411 NIY524539:NIY525411 NSU524539:NSU525411 OCQ524539:OCQ525411 OMM524539:OMM525411 OWI524539:OWI525411 PGE524539:PGE525411 PQA524539:PQA525411 PZW524539:PZW525411 QJS524539:QJS525411 QTO524539:QTO525411 RDK524539:RDK525411 RNG524539:RNG525411 RXC524539:RXC525411 SGY524539:SGY525411 SQU524539:SQU525411 TAQ524539:TAQ525411 TKM524539:TKM525411 TUI524539:TUI525411 UEE524539:UEE525411 UOA524539:UOA525411 UXW524539:UXW525411 VHS524539:VHS525411 VRO524539:VRO525411 WBK524539:WBK525411 WLG524539:WLG525411 WVC524539:WVC525411 K590081:K590953 IQ590075:IQ590947 SM590075:SM590947 ACI590075:ACI590947 AME590075:AME590947 AWA590075:AWA590947 BFW590075:BFW590947 BPS590075:BPS590947 BZO590075:BZO590947 CJK590075:CJK590947 CTG590075:CTG590947 DDC590075:DDC590947 DMY590075:DMY590947 DWU590075:DWU590947 EGQ590075:EGQ590947 EQM590075:EQM590947 FAI590075:FAI590947 FKE590075:FKE590947 FUA590075:FUA590947 GDW590075:GDW590947 GNS590075:GNS590947 GXO590075:GXO590947 HHK590075:HHK590947 HRG590075:HRG590947 IBC590075:IBC590947 IKY590075:IKY590947 IUU590075:IUU590947 JEQ590075:JEQ590947 JOM590075:JOM590947 JYI590075:JYI590947 KIE590075:KIE590947 KSA590075:KSA590947 LBW590075:LBW590947 LLS590075:LLS590947 LVO590075:LVO590947 MFK590075:MFK590947 MPG590075:MPG590947 MZC590075:MZC590947 NIY590075:NIY590947 NSU590075:NSU590947 OCQ590075:OCQ590947 OMM590075:OMM590947 OWI590075:OWI590947 PGE590075:PGE590947 PQA590075:PQA590947 PZW590075:PZW590947 QJS590075:QJS590947 QTO590075:QTO590947 RDK590075:RDK590947 RNG590075:RNG590947 RXC590075:RXC590947 SGY590075:SGY590947 SQU590075:SQU590947 TAQ590075:TAQ590947 TKM590075:TKM590947 TUI590075:TUI590947 UEE590075:UEE590947 UOA590075:UOA590947 UXW590075:UXW590947 VHS590075:VHS590947 VRO590075:VRO590947 WBK590075:WBK590947 WLG590075:WLG590947 WVC590075:WVC590947 K655617:K656489 IQ655611:IQ656483 SM655611:SM656483 ACI655611:ACI656483 AME655611:AME656483 AWA655611:AWA656483 BFW655611:BFW656483 BPS655611:BPS656483 BZO655611:BZO656483 CJK655611:CJK656483 CTG655611:CTG656483 DDC655611:DDC656483 DMY655611:DMY656483 DWU655611:DWU656483 EGQ655611:EGQ656483 EQM655611:EQM656483 FAI655611:FAI656483 FKE655611:FKE656483 FUA655611:FUA656483 GDW655611:GDW656483 GNS655611:GNS656483 GXO655611:GXO656483 HHK655611:HHK656483 HRG655611:HRG656483 IBC655611:IBC656483 IKY655611:IKY656483 IUU655611:IUU656483 JEQ655611:JEQ656483 JOM655611:JOM656483 JYI655611:JYI656483 KIE655611:KIE656483 KSA655611:KSA656483 LBW655611:LBW656483 LLS655611:LLS656483 LVO655611:LVO656483 MFK655611:MFK656483 MPG655611:MPG656483 MZC655611:MZC656483 NIY655611:NIY656483 NSU655611:NSU656483 OCQ655611:OCQ656483 OMM655611:OMM656483 OWI655611:OWI656483 PGE655611:PGE656483 PQA655611:PQA656483 PZW655611:PZW656483 QJS655611:QJS656483 QTO655611:QTO656483 RDK655611:RDK656483 RNG655611:RNG656483 RXC655611:RXC656483 SGY655611:SGY656483 SQU655611:SQU656483 TAQ655611:TAQ656483 TKM655611:TKM656483 TUI655611:TUI656483 UEE655611:UEE656483 UOA655611:UOA656483 UXW655611:UXW656483 VHS655611:VHS656483 VRO655611:VRO656483 WBK655611:WBK656483 WLG655611:WLG656483 WVC655611:WVC656483 K721153:K722025 IQ721147:IQ722019 SM721147:SM722019 ACI721147:ACI722019 AME721147:AME722019 AWA721147:AWA722019 BFW721147:BFW722019 BPS721147:BPS722019 BZO721147:BZO722019 CJK721147:CJK722019 CTG721147:CTG722019 DDC721147:DDC722019 DMY721147:DMY722019 DWU721147:DWU722019 EGQ721147:EGQ722019 EQM721147:EQM722019 FAI721147:FAI722019 FKE721147:FKE722019 FUA721147:FUA722019 GDW721147:GDW722019 GNS721147:GNS722019 GXO721147:GXO722019 HHK721147:HHK722019 HRG721147:HRG722019 IBC721147:IBC722019 IKY721147:IKY722019 IUU721147:IUU722019 JEQ721147:JEQ722019 JOM721147:JOM722019 JYI721147:JYI722019 KIE721147:KIE722019 KSA721147:KSA722019 LBW721147:LBW722019 LLS721147:LLS722019 LVO721147:LVO722019 MFK721147:MFK722019 MPG721147:MPG722019 MZC721147:MZC722019 NIY721147:NIY722019 NSU721147:NSU722019 OCQ721147:OCQ722019 OMM721147:OMM722019 OWI721147:OWI722019 PGE721147:PGE722019 PQA721147:PQA722019 PZW721147:PZW722019 QJS721147:QJS722019 QTO721147:QTO722019 RDK721147:RDK722019 RNG721147:RNG722019 RXC721147:RXC722019 SGY721147:SGY722019 SQU721147:SQU722019 TAQ721147:TAQ722019 TKM721147:TKM722019 TUI721147:TUI722019 UEE721147:UEE722019 UOA721147:UOA722019 UXW721147:UXW722019 VHS721147:VHS722019 VRO721147:VRO722019 WBK721147:WBK722019 WLG721147:WLG722019 WVC721147:WVC722019 K786689:K787561 IQ786683:IQ787555 SM786683:SM787555 ACI786683:ACI787555 AME786683:AME787555 AWA786683:AWA787555 BFW786683:BFW787555 BPS786683:BPS787555 BZO786683:BZO787555 CJK786683:CJK787555 CTG786683:CTG787555 DDC786683:DDC787555 DMY786683:DMY787555 DWU786683:DWU787555 EGQ786683:EGQ787555 EQM786683:EQM787555 FAI786683:FAI787555 FKE786683:FKE787555 FUA786683:FUA787555 GDW786683:GDW787555 GNS786683:GNS787555 GXO786683:GXO787555 HHK786683:HHK787555 HRG786683:HRG787555 IBC786683:IBC787555 IKY786683:IKY787555 IUU786683:IUU787555 JEQ786683:JEQ787555 JOM786683:JOM787555 JYI786683:JYI787555 KIE786683:KIE787555 KSA786683:KSA787555 LBW786683:LBW787555 LLS786683:LLS787555 LVO786683:LVO787555 MFK786683:MFK787555 MPG786683:MPG787555 MZC786683:MZC787555 NIY786683:NIY787555 NSU786683:NSU787555 OCQ786683:OCQ787555 OMM786683:OMM787555 OWI786683:OWI787555 PGE786683:PGE787555 PQA786683:PQA787555 PZW786683:PZW787555 QJS786683:QJS787555 QTO786683:QTO787555 RDK786683:RDK787555 RNG786683:RNG787555 RXC786683:RXC787555 SGY786683:SGY787555 SQU786683:SQU787555 TAQ786683:TAQ787555 TKM786683:TKM787555 TUI786683:TUI787555 UEE786683:UEE787555 UOA786683:UOA787555 UXW786683:UXW787555 VHS786683:VHS787555 VRO786683:VRO787555 WBK786683:WBK787555 WLG786683:WLG787555 WVC786683:WVC787555 K852225:K853097 IQ852219:IQ853091 SM852219:SM853091 ACI852219:ACI853091 AME852219:AME853091 AWA852219:AWA853091 BFW852219:BFW853091 BPS852219:BPS853091 BZO852219:BZO853091 CJK852219:CJK853091 CTG852219:CTG853091 DDC852219:DDC853091 DMY852219:DMY853091 DWU852219:DWU853091 EGQ852219:EGQ853091 EQM852219:EQM853091 FAI852219:FAI853091 FKE852219:FKE853091 FUA852219:FUA853091 GDW852219:GDW853091 GNS852219:GNS853091 GXO852219:GXO853091 HHK852219:HHK853091 HRG852219:HRG853091 IBC852219:IBC853091 IKY852219:IKY853091 IUU852219:IUU853091 JEQ852219:JEQ853091 JOM852219:JOM853091 JYI852219:JYI853091 KIE852219:KIE853091 KSA852219:KSA853091 LBW852219:LBW853091 LLS852219:LLS853091 LVO852219:LVO853091 MFK852219:MFK853091 MPG852219:MPG853091 MZC852219:MZC853091 NIY852219:NIY853091 NSU852219:NSU853091 OCQ852219:OCQ853091 OMM852219:OMM853091 OWI852219:OWI853091 PGE852219:PGE853091 PQA852219:PQA853091 PZW852219:PZW853091 QJS852219:QJS853091 QTO852219:QTO853091 RDK852219:RDK853091 RNG852219:RNG853091 RXC852219:RXC853091 SGY852219:SGY853091 SQU852219:SQU853091 TAQ852219:TAQ853091 TKM852219:TKM853091 TUI852219:TUI853091 UEE852219:UEE853091 UOA852219:UOA853091 UXW852219:UXW853091 VHS852219:VHS853091 VRO852219:VRO853091 WBK852219:WBK853091 WLG852219:WLG853091 WVC852219:WVC853091 K917761:K918633 IQ917755:IQ918627 SM917755:SM918627 ACI917755:ACI918627 AME917755:AME918627 AWA917755:AWA918627 BFW917755:BFW918627 BPS917755:BPS918627 BZO917755:BZO918627 CJK917755:CJK918627 CTG917755:CTG918627 DDC917755:DDC918627 DMY917755:DMY918627 DWU917755:DWU918627 EGQ917755:EGQ918627 EQM917755:EQM918627 FAI917755:FAI918627 FKE917755:FKE918627 FUA917755:FUA918627 GDW917755:GDW918627 GNS917755:GNS918627 GXO917755:GXO918627 HHK917755:HHK918627 HRG917755:HRG918627 IBC917755:IBC918627 IKY917755:IKY918627 IUU917755:IUU918627 JEQ917755:JEQ918627 JOM917755:JOM918627 JYI917755:JYI918627 KIE917755:KIE918627 KSA917755:KSA918627 LBW917755:LBW918627 LLS917755:LLS918627 LVO917755:LVO918627 MFK917755:MFK918627 MPG917755:MPG918627 MZC917755:MZC918627 NIY917755:NIY918627 NSU917755:NSU918627 OCQ917755:OCQ918627 OMM917755:OMM918627 OWI917755:OWI918627 PGE917755:PGE918627 PQA917755:PQA918627 PZW917755:PZW918627 QJS917755:QJS918627 QTO917755:QTO918627 RDK917755:RDK918627 RNG917755:RNG918627 RXC917755:RXC918627 SGY917755:SGY918627 SQU917755:SQU918627 TAQ917755:TAQ918627 TKM917755:TKM918627 TUI917755:TUI918627 UEE917755:UEE918627 UOA917755:UOA918627 UXW917755:UXW918627 VHS917755:VHS918627 VRO917755:VRO918627 WBK917755:WBK918627 WLG917755:WLG918627 WVC917755:WVC918627 K983297:K984169 IQ983291:IQ984163 SM983291:SM984163 ACI983291:ACI984163 AME983291:AME984163 AWA983291:AWA984163 BFW983291:BFW984163 BPS983291:BPS984163 BZO983291:BZO984163 CJK983291:CJK984163 CTG983291:CTG984163 DDC983291:DDC984163 DMY983291:DMY984163 DWU983291:DWU984163 EGQ983291:EGQ984163 EQM983291:EQM984163 FAI983291:FAI984163 FKE983291:FKE984163 FUA983291:FUA984163 GDW983291:GDW984163 GNS983291:GNS984163 GXO983291:GXO984163 HHK983291:HHK984163 HRG983291:HRG984163 IBC983291:IBC984163 IKY983291:IKY984163 IUU983291:IUU984163 JEQ983291:JEQ984163 JOM983291:JOM984163 JYI983291:JYI984163 KIE983291:KIE984163 KSA983291:KSA984163 LBW983291:LBW984163 LLS983291:LLS984163 LVO983291:LVO984163 MFK983291:MFK984163 MPG983291:MPG984163 MZC983291:MZC984163 NIY983291:NIY984163 NSU983291:NSU984163 OCQ983291:OCQ984163 OMM983291:OMM984163 OWI983291:OWI984163 PGE983291:PGE984163 PQA983291:PQA984163 PZW983291:PZW984163 QJS983291:QJS984163 QTO983291:QTO984163 RDK983291:RDK984163 RNG983291:RNG984163 RXC983291:RXC984163 SGY983291:SGY984163 SQU983291:SQU984163 TAQ983291:TAQ984163 TKM983291:TKM984163 TUI983291:TUI984163 UEE983291:UEE984163 UOA983291:UOA984163 UXW983291:UXW984163 VHS983291:VHS984163 VRO983291:VRO984163 WBK983291:WBK984163 WLG983291:WLG984163 WVC983291:WVC984163 WVC329:WVC1123 K335:K1129 WLG329:WLG1123 WBK329:WBK1123 VRO329:VRO1123 VHS329:VHS1123 UXW329:UXW1123 UOA329:UOA1123 UEE329:UEE1123 TUI329:TUI1123 TKM329:TKM1123 TAQ329:TAQ1123 SQU329:SQU1123 SGY329:SGY1123 RXC329:RXC1123 RNG329:RNG1123 RDK329:RDK1123 QTO329:QTO1123 QJS329:QJS1123 PZW329:PZW1123 PQA329:PQA1123 PGE329:PGE1123 OWI329:OWI1123 OMM329:OMM1123 OCQ329:OCQ1123 NSU329:NSU1123 NIY329:NIY1123 MZC329:MZC1123 MPG329:MPG1123 MFK329:MFK1123 LVO329:LVO1123 LLS329:LLS1123 LBW329:LBW1123 KSA329:KSA1123 KIE329:KIE1123 JYI329:JYI1123 JOM329:JOM1123 JEQ329:JEQ1123 IUU329:IUU1123 IKY329:IKY1123 IBC329:IBC1123 HRG329:HRG1123 HHK329:HHK1123 GXO329:GXO1123 GNS329:GNS1123 GDW329:GDW1123 FUA329:FUA1123 FKE329:FKE1123 FAI329:FAI1123 EQM329:EQM1123 EGQ329:EGQ1123 DWU329:DWU1123 DMY329:DMY1123 DDC329:DDC1123 CTG329:CTG1123 CJK329:CJK1123 BZO329:BZO1123 BPS329:BPS1123 BFW329:BFW1123 AWA329:AWA1123 AME329:AME1123 ACI329:ACI1123 SM329:SM1123 IQ329:IQ1123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IQ18 SM18 DAI264 AME157 AWA157 BFW157 BPS157 BZO157 CJK157 CTG157 DDC157 DMY157 DWU157 EGQ157 EQM157 FAI157 FKE157 FUA157 GDW157 GNS157 GXO157 HHK157 HRG157 IBC157 IKY157 IUU157 JEQ157 JOM157 JYI157 KIE157 KSA157 LBW157 LLS157 LVO157 MFK157 MPG157 MZC157 NIY157 NSU157 OCQ157 OMM157 OWI157 PGE157 PQA157 PZW157 QJS157 QTO157 RDK157 RNG157 RXC157 SGY157 SQU157 TAQ157 TKM157 TUI157 UEE157 UOA157 UXW157 VHS157 VRO157 WBK157 WLG157 WVC157 IQ157 H156 SM157 ACF156 SJ156 IN156 WUZ156 WLD156 WBH156 VRL156 VHP156 UXT156 UNX156 UEB156 TUF156 TKJ156 TAN156 SQR156 SGV156 RWZ156 RND156 RDH156 QTL156 QJP156 PZT156 PPX156 PGB156 OWF156 OMJ156 OCN156 NSR156 NIV156 MYZ156 MPD156 MFH156 LVL156 LLP156 LBT156 KRX156 KIB156 JYF156 JOJ156 JEN156 IUR156 IKV156 IAZ156 HRD156 HHH156 GXL156 GNP156 GDT156 FTX156 FKB156 FAF156 EQJ156 EGN156 DWR156 DMV156 DCZ156 CTD156 CJH156 BZL156 BPP156 BFT156 AVX156 AMB156 ACI157 AWC325:AWC326 K214:K216 K241:K244 K202:K208 DVO263 WLA258 WBE258 VRI258 VHM258 UXQ258 UNU258 UDY258 TUC258 TKG258 TAK258 SQO258 SGS258 RWW258 RNA258 RDE258 QTI258 QJM258 PZQ258 PPU258 PFY258 OWC258 OMG258 OCK258 NSO258 NIS258 MYW258 MPA258 MFE258 LVI258 LLM258 LBQ258 KRU258 KHY258 JYC258 JOG258 JEK258 IUO258 IKS258 IAW258 HRA258 HHE258 GXI258 GNM258 GDQ258 FTU258 FJY258 FAC258 EQG258 EGK258 DWO258 DMS258 DCW258 CTA258 CJE258 BZI258 BPM258 BFQ258 AVU258 ALY258 ACC258 SG258 IK258 WUW258 L325:L326 AMG325:AMG326 ACK325:ACK326 SO325:SO326 IS325:IS326 WVE325:WVE326 WLI325:WLI326 WBM325:WBM326 VRQ325:VRQ326 VHU325:VHU326 UXY325:UXY326 UOC325:UOC326 UEG325:UEG326 TUK325:TUK326 TKO325:TKO326 TAS325:TAS326 SQW325:SQW326 SHA325:SHA326 RXE325:RXE326 RNI325:RNI326 RDM325:RDM326 QTQ325:QTQ326 QJU325:QJU326 PZY325:PZY326 PQC325:PQC326 PGG325:PGG326 OWK325:OWK326 OMO325:OMO326 OCS325:OCS326 NSW325:NSW326 NJA325:NJA326 MZE325:MZE326 MPI325:MPI326 MFM325:MFM326 LVQ325:LVQ326 LLU325:LLU326 LBY325:LBY326 KSC325:KSC326 KIG325:KIG326 JYK325:JYK326 JOO325:JOO326 JES325:JES326 IUW325:IUW326 ILA325:ILA326 IBE325:IBE326 HRI325:HRI326 HHM325:HHM326 GXQ325:GXQ326 GNU325:GNU326 GDY325:GDY326 FUC325:FUC326 FKG325:FKG326 FAK325:FAK326 EQO325:EQO326 EGS325:EGS326 DWW325:DWW326 DNA325:DNA326 DDE325:DDE326 CTI325:CTI326 CJM325:CJM326 BZQ325:BZQ326 BPU325:BPU326 BFY325:BFY326 EGV249:EGV250 EQR249:EQR250 FAN249:FAN250 FKJ249:FKJ250 FUF249:FUF250 GEB249:GEB250 GNX249:GNX250 GXT249:GXT250 HHP249:HHP250 HRL249:HRL250 IBH249:IBH250 ILD249:ILD250 IUZ249:IUZ250 JEV249:JEV250 JOR249:JOR250 JYN249:JYN250 KIJ249:KIJ250 KSF249:KSF250 LCB249:LCB250 LLX249:LLX250 LVT249:LVT250 MFP249:MFP250 MPL249:MPL250 MZH249:MZH250 NJD249:NJD250 NSZ249:NSZ250 OCV249:OCV250 OMR249:OMR250 OWN249:OWN250 PGJ249:PGJ250 PQF249:PQF250 QAB249:QAB250 QJX249:QJX250 QTT249:QTT250 RDP249:RDP250 RNL249:RNL250 RXH249:RXH250 SHD249:SHD250 SQZ249:SQZ250 TAV249:TAV250 TKR249:TKR250 TUN249:TUN250 UEJ249:UEJ250 UOF249:UOF250 UYB249:UYB250 VHX249:VHX250 VRT249:VRT250 WBP249:WBP250 WLL249:WLL250 WVH249:WVH250 IV249:IV250 SR249:SR250 ACN249:ACN250 AMJ249:AMJ250 AWF249:AWF250 BGB249:BGB250 BPX249:BPX250 BZT249:BZT250 CJP249:CJP250 CTL249:CTL250 DDH249:DDH250 DND249:DND250 DWZ249:DWZ250 DAF277 EFK263 EPG263 EZC263 FIY263 FSU263 GCQ263 GMM263 GWI263 HGE263 HQA263 HZW263 IJS263 ITO263 JDK263 JNG263 JXC263 KGY263 KQU263 LAQ263 LKM263 LUI263 MEE263 MOA263 MXW263 NHS263 NRO263 OBK263 OLG263 OVC263 PEY263 POU263 PYQ263 QIM263 QSI263 RCE263 RMA263 RVW263 SFS263 SPO263 SZK263 TJG263 TTC263 UCY263 UMU263 UWQ263 VGM263 VQI263 WAE263 WKA263 WTW263 HK263 RG263 ABC263 AKY263 AUU263 BEQ263 BOM263 BYI263 CIE263 CSA263 DBW263 K18:K34 DLS263 DKE264 DUA264 EDW264 ENS264 EXO264 FHK264 FRG264 GBC264 GKY264 GUU264 HEQ264 HOM264 HYI264 IIE264 ISA264 JBW264 JLS264 JVO264 KFK264 KPG264 KZC264 LIY264 LSU264 MCQ264 MMM264 MWI264 NGE264 NQA264 NZW264 OJS264 OTO264 PDK264 PNG264 PXC264 QGY264 QQU264 RAQ264 RKM264 RUI264 SEE264 SOA264 SXW264 THS264 TRO264 UBK264 ULG264 UVC264 VEY264 VOU264 VYQ264 WIM264 WSI264 FW264 PS264 ZO264 AJK264 ATG264 BDC264 BMY264 BWU264 CGQ264 CQM264 K260:K261 K277:K279 DKB277 DTX277 EDT277 ENP277 EXL277 FHH277 FRD277 GAZ277 GKV277 GUR277 HEN277 HOJ277 HYF277 IIB277 IRX277 JBT277 JLP277 JVL277 KFH277 KPD277 KYZ277 LIV277 LSR277 MCN277 MMJ277 MWF277 NGB277 NPX277 NZT277 OJP277 OTL277 PDH277 PND277 PWZ277 QGV277 QQR277 RAN277 RKJ277 RUF277 SEB277 SNX277 SXT277 THP277 TRL277 UBH277 ULD277 UUZ277 VEV277 VOR277 VYN277 WIJ277 WSF277 FT277 PP277 ZL277 AJH277 ATD277 BCZ277 BMV277 BWR277 CGN277 CQJ277 DLS300:DLS301 K297 K157:K163 K198 JG198 TC198 ACY198 AMU198 AWQ198 BGM198 BQI198 CAE198 CKA198 CTW198 DDS198 DNO198 DXK198 EHG198 ERC198 FAY198 FKU198 FUQ198 GEM198 GOI198 GYE198 HIA198 HRW198 IBS198 ILO198 IVK198 JFG198 JPC198 JYY198 KIU198 KSQ198 LCM198 LMI198 LWE198 MGA198 MPW198 MZS198 NJO198 NTK198 ODG198 ONC198 OWY198 PGU198 PQQ198 QAM198 QKI198 QUE198 REA198 RNW198 RXS198 SHO198 SRK198 TBG198 TLC198 TUY198 UEU198 UOQ198 UYM198 VII198 VSE198 WCA198 WLW198 WVS198 DVO300:DVO301 EFK300:EFK301 EPG300:EPG301 EZC300:EZC301 FIY300:FIY301 FSU300:FSU301 GCQ300:GCQ301 GMM300:GMM301 GWI300:GWI301 HGE300:HGE301 HQA300:HQA301 HZW300:HZW301 IJS300:IJS301 ITO300:ITO301 JDK300:JDK301 JNG300:JNG301 JXC300:JXC301 KGY300:KGY301 KQU300:KQU301 LAQ300:LAQ301 LKM300:LKM301 LUI300:LUI301 MEE300:MEE301 MOA300:MOA301 MXW300:MXW301 NHS300:NHS301 NRO300:NRO301 OBK300:OBK301 OLG300:OLG301 OVC300:OVC301 PEY300:PEY301 POU300:POU301 PYQ300:PYQ301 QIM300:QIM301 QSI300:QSI301 RCE300:RCE301 RMA300:RMA301 RVW300:RVW301 SFS300:SFS301 SPO300:SPO301 SZK300:SZK301 TJG300:TJG301 TTC300:TTC301 UCY300:UCY301 UMU300:UMU301 UWQ300:UWQ301 VGM300:VGM301 VQI300:VQI301 WAE300:WAE301 WKA300:WKA301 WTW300:WTW301 HK300:HK301 RG300:RG301 ABC300:ABC301 AKY300:AKY301 AUU300:AUU301 BEQ300:BEQ301 BOM300:BOM301 BYI300:BYI301 CIE300:CIE301 CSA300:CSA301 DLS317 K314 DVO317 EFK317 EPG317 EZC317 FIY317 FSU317 GCQ317 GMM317 GWI317 HGE317 HQA317 HZW317 IJS317 ITO317 JDK317 JNG317 JXC317 KGY317 KQU317 LAQ317 LKM317 LUI317 MEE317 MOA317 MXW317 NHS317 NRO317 OBK317 OLG317 OVC317 PEY317 POU317 PYQ317 QIM317 QSI317 RCE317 RMA317 RVW317 SFS317 SPO317 SZK317 TJG317 TTC317 UCY317 UMU317 UWQ317 VGM317 VQI317 WAE317 WKA317 WTW317 HK317 RG317 ABC317 AKY317 AUU317 BEQ317 BOM317 BYI317 CIE317 CSA317 DBW300:DBW301 DBW317">
      <formula1>Приоритет_закупок</formula1>
    </dataValidation>
    <dataValidation type="list" allowBlank="1" showInputMessage="1" showErrorMessage="1" sqref="WVA983291:WVA984163 I65793:I66665 IO65787:IO66659 SK65787:SK66659 ACG65787:ACG66659 AMC65787:AMC66659 AVY65787:AVY66659 BFU65787:BFU66659 BPQ65787:BPQ66659 BZM65787:BZM66659 CJI65787:CJI66659 CTE65787:CTE66659 DDA65787:DDA66659 DMW65787:DMW66659 DWS65787:DWS66659 EGO65787:EGO66659 EQK65787:EQK66659 FAG65787:FAG66659 FKC65787:FKC66659 FTY65787:FTY66659 GDU65787:GDU66659 GNQ65787:GNQ66659 GXM65787:GXM66659 HHI65787:HHI66659 HRE65787:HRE66659 IBA65787:IBA66659 IKW65787:IKW66659 IUS65787:IUS66659 JEO65787:JEO66659 JOK65787:JOK66659 JYG65787:JYG66659 KIC65787:KIC66659 KRY65787:KRY66659 LBU65787:LBU66659 LLQ65787:LLQ66659 LVM65787:LVM66659 MFI65787:MFI66659 MPE65787:MPE66659 MZA65787:MZA66659 NIW65787:NIW66659 NSS65787:NSS66659 OCO65787:OCO66659 OMK65787:OMK66659 OWG65787:OWG66659 PGC65787:PGC66659 PPY65787:PPY66659 PZU65787:PZU66659 QJQ65787:QJQ66659 QTM65787:QTM66659 RDI65787:RDI66659 RNE65787:RNE66659 RXA65787:RXA66659 SGW65787:SGW66659 SQS65787:SQS66659 TAO65787:TAO66659 TKK65787:TKK66659 TUG65787:TUG66659 UEC65787:UEC66659 UNY65787:UNY66659 UXU65787:UXU66659 VHQ65787:VHQ66659 VRM65787:VRM66659 WBI65787:WBI66659 WLE65787:WLE66659 WVA65787:WVA66659 I131329:I132201 IO131323:IO132195 SK131323:SK132195 ACG131323:ACG132195 AMC131323:AMC132195 AVY131323:AVY132195 BFU131323:BFU132195 BPQ131323:BPQ132195 BZM131323:BZM132195 CJI131323:CJI132195 CTE131323:CTE132195 DDA131323:DDA132195 DMW131323:DMW132195 DWS131323:DWS132195 EGO131323:EGO132195 EQK131323:EQK132195 FAG131323:FAG132195 FKC131323:FKC132195 FTY131323:FTY132195 GDU131323:GDU132195 GNQ131323:GNQ132195 GXM131323:GXM132195 HHI131323:HHI132195 HRE131323:HRE132195 IBA131323:IBA132195 IKW131323:IKW132195 IUS131323:IUS132195 JEO131323:JEO132195 JOK131323:JOK132195 JYG131323:JYG132195 KIC131323:KIC132195 KRY131323:KRY132195 LBU131323:LBU132195 LLQ131323:LLQ132195 LVM131323:LVM132195 MFI131323:MFI132195 MPE131323:MPE132195 MZA131323:MZA132195 NIW131323:NIW132195 NSS131323:NSS132195 OCO131323:OCO132195 OMK131323:OMK132195 OWG131323:OWG132195 PGC131323:PGC132195 PPY131323:PPY132195 PZU131323:PZU132195 QJQ131323:QJQ132195 QTM131323:QTM132195 RDI131323:RDI132195 RNE131323:RNE132195 RXA131323:RXA132195 SGW131323:SGW132195 SQS131323:SQS132195 TAO131323:TAO132195 TKK131323:TKK132195 TUG131323:TUG132195 UEC131323:UEC132195 UNY131323:UNY132195 UXU131323:UXU132195 VHQ131323:VHQ132195 VRM131323:VRM132195 WBI131323:WBI132195 WLE131323:WLE132195 WVA131323:WVA132195 I196865:I197737 IO196859:IO197731 SK196859:SK197731 ACG196859:ACG197731 AMC196859:AMC197731 AVY196859:AVY197731 BFU196859:BFU197731 BPQ196859:BPQ197731 BZM196859:BZM197731 CJI196859:CJI197731 CTE196859:CTE197731 DDA196859:DDA197731 DMW196859:DMW197731 DWS196859:DWS197731 EGO196859:EGO197731 EQK196859:EQK197731 FAG196859:FAG197731 FKC196859:FKC197731 FTY196859:FTY197731 GDU196859:GDU197731 GNQ196859:GNQ197731 GXM196859:GXM197731 HHI196859:HHI197731 HRE196859:HRE197731 IBA196859:IBA197731 IKW196859:IKW197731 IUS196859:IUS197731 JEO196859:JEO197731 JOK196859:JOK197731 JYG196859:JYG197731 KIC196859:KIC197731 KRY196859:KRY197731 LBU196859:LBU197731 LLQ196859:LLQ197731 LVM196859:LVM197731 MFI196859:MFI197731 MPE196859:MPE197731 MZA196859:MZA197731 NIW196859:NIW197731 NSS196859:NSS197731 OCO196859:OCO197731 OMK196859:OMK197731 OWG196859:OWG197731 PGC196859:PGC197731 PPY196859:PPY197731 PZU196859:PZU197731 QJQ196859:QJQ197731 QTM196859:QTM197731 RDI196859:RDI197731 RNE196859:RNE197731 RXA196859:RXA197731 SGW196859:SGW197731 SQS196859:SQS197731 TAO196859:TAO197731 TKK196859:TKK197731 TUG196859:TUG197731 UEC196859:UEC197731 UNY196859:UNY197731 UXU196859:UXU197731 VHQ196859:VHQ197731 VRM196859:VRM197731 WBI196859:WBI197731 WLE196859:WLE197731 WVA196859:WVA197731 I262401:I263273 IO262395:IO263267 SK262395:SK263267 ACG262395:ACG263267 AMC262395:AMC263267 AVY262395:AVY263267 BFU262395:BFU263267 BPQ262395:BPQ263267 BZM262395:BZM263267 CJI262395:CJI263267 CTE262395:CTE263267 DDA262395:DDA263267 DMW262395:DMW263267 DWS262395:DWS263267 EGO262395:EGO263267 EQK262395:EQK263267 FAG262395:FAG263267 FKC262395:FKC263267 FTY262395:FTY263267 GDU262395:GDU263267 GNQ262395:GNQ263267 GXM262395:GXM263267 HHI262395:HHI263267 HRE262395:HRE263267 IBA262395:IBA263267 IKW262395:IKW263267 IUS262395:IUS263267 JEO262395:JEO263267 JOK262395:JOK263267 JYG262395:JYG263267 KIC262395:KIC263267 KRY262395:KRY263267 LBU262395:LBU263267 LLQ262395:LLQ263267 LVM262395:LVM263267 MFI262395:MFI263267 MPE262395:MPE263267 MZA262395:MZA263267 NIW262395:NIW263267 NSS262395:NSS263267 OCO262395:OCO263267 OMK262395:OMK263267 OWG262395:OWG263267 PGC262395:PGC263267 PPY262395:PPY263267 PZU262395:PZU263267 QJQ262395:QJQ263267 QTM262395:QTM263267 RDI262395:RDI263267 RNE262395:RNE263267 RXA262395:RXA263267 SGW262395:SGW263267 SQS262395:SQS263267 TAO262395:TAO263267 TKK262395:TKK263267 TUG262395:TUG263267 UEC262395:UEC263267 UNY262395:UNY263267 UXU262395:UXU263267 VHQ262395:VHQ263267 VRM262395:VRM263267 WBI262395:WBI263267 WLE262395:WLE263267 WVA262395:WVA263267 I327937:I328809 IO327931:IO328803 SK327931:SK328803 ACG327931:ACG328803 AMC327931:AMC328803 AVY327931:AVY328803 BFU327931:BFU328803 BPQ327931:BPQ328803 BZM327931:BZM328803 CJI327931:CJI328803 CTE327931:CTE328803 DDA327931:DDA328803 DMW327931:DMW328803 DWS327931:DWS328803 EGO327931:EGO328803 EQK327931:EQK328803 FAG327931:FAG328803 FKC327931:FKC328803 FTY327931:FTY328803 GDU327931:GDU328803 GNQ327931:GNQ328803 GXM327931:GXM328803 HHI327931:HHI328803 HRE327931:HRE328803 IBA327931:IBA328803 IKW327931:IKW328803 IUS327931:IUS328803 JEO327931:JEO328803 JOK327931:JOK328803 JYG327931:JYG328803 KIC327931:KIC328803 KRY327931:KRY328803 LBU327931:LBU328803 LLQ327931:LLQ328803 LVM327931:LVM328803 MFI327931:MFI328803 MPE327931:MPE328803 MZA327931:MZA328803 NIW327931:NIW328803 NSS327931:NSS328803 OCO327931:OCO328803 OMK327931:OMK328803 OWG327931:OWG328803 PGC327931:PGC328803 PPY327931:PPY328803 PZU327931:PZU328803 QJQ327931:QJQ328803 QTM327931:QTM328803 RDI327931:RDI328803 RNE327931:RNE328803 RXA327931:RXA328803 SGW327931:SGW328803 SQS327931:SQS328803 TAO327931:TAO328803 TKK327931:TKK328803 TUG327931:TUG328803 UEC327931:UEC328803 UNY327931:UNY328803 UXU327931:UXU328803 VHQ327931:VHQ328803 VRM327931:VRM328803 WBI327931:WBI328803 WLE327931:WLE328803 WVA327931:WVA328803 I393473:I394345 IO393467:IO394339 SK393467:SK394339 ACG393467:ACG394339 AMC393467:AMC394339 AVY393467:AVY394339 BFU393467:BFU394339 BPQ393467:BPQ394339 BZM393467:BZM394339 CJI393467:CJI394339 CTE393467:CTE394339 DDA393467:DDA394339 DMW393467:DMW394339 DWS393467:DWS394339 EGO393467:EGO394339 EQK393467:EQK394339 FAG393467:FAG394339 FKC393467:FKC394339 FTY393467:FTY394339 GDU393467:GDU394339 GNQ393467:GNQ394339 GXM393467:GXM394339 HHI393467:HHI394339 HRE393467:HRE394339 IBA393467:IBA394339 IKW393467:IKW394339 IUS393467:IUS394339 JEO393467:JEO394339 JOK393467:JOK394339 JYG393467:JYG394339 KIC393467:KIC394339 KRY393467:KRY394339 LBU393467:LBU394339 LLQ393467:LLQ394339 LVM393467:LVM394339 MFI393467:MFI394339 MPE393467:MPE394339 MZA393467:MZA394339 NIW393467:NIW394339 NSS393467:NSS394339 OCO393467:OCO394339 OMK393467:OMK394339 OWG393467:OWG394339 PGC393467:PGC394339 PPY393467:PPY394339 PZU393467:PZU394339 QJQ393467:QJQ394339 QTM393467:QTM394339 RDI393467:RDI394339 RNE393467:RNE394339 RXA393467:RXA394339 SGW393467:SGW394339 SQS393467:SQS394339 TAO393467:TAO394339 TKK393467:TKK394339 TUG393467:TUG394339 UEC393467:UEC394339 UNY393467:UNY394339 UXU393467:UXU394339 VHQ393467:VHQ394339 VRM393467:VRM394339 WBI393467:WBI394339 WLE393467:WLE394339 WVA393467:WVA394339 I459009:I459881 IO459003:IO459875 SK459003:SK459875 ACG459003:ACG459875 AMC459003:AMC459875 AVY459003:AVY459875 BFU459003:BFU459875 BPQ459003:BPQ459875 BZM459003:BZM459875 CJI459003:CJI459875 CTE459003:CTE459875 DDA459003:DDA459875 DMW459003:DMW459875 DWS459003:DWS459875 EGO459003:EGO459875 EQK459003:EQK459875 FAG459003:FAG459875 FKC459003:FKC459875 FTY459003:FTY459875 GDU459003:GDU459875 GNQ459003:GNQ459875 GXM459003:GXM459875 HHI459003:HHI459875 HRE459003:HRE459875 IBA459003:IBA459875 IKW459003:IKW459875 IUS459003:IUS459875 JEO459003:JEO459875 JOK459003:JOK459875 JYG459003:JYG459875 KIC459003:KIC459875 KRY459003:KRY459875 LBU459003:LBU459875 LLQ459003:LLQ459875 LVM459003:LVM459875 MFI459003:MFI459875 MPE459003:MPE459875 MZA459003:MZA459875 NIW459003:NIW459875 NSS459003:NSS459875 OCO459003:OCO459875 OMK459003:OMK459875 OWG459003:OWG459875 PGC459003:PGC459875 PPY459003:PPY459875 PZU459003:PZU459875 QJQ459003:QJQ459875 QTM459003:QTM459875 RDI459003:RDI459875 RNE459003:RNE459875 RXA459003:RXA459875 SGW459003:SGW459875 SQS459003:SQS459875 TAO459003:TAO459875 TKK459003:TKK459875 TUG459003:TUG459875 UEC459003:UEC459875 UNY459003:UNY459875 UXU459003:UXU459875 VHQ459003:VHQ459875 VRM459003:VRM459875 WBI459003:WBI459875 WLE459003:WLE459875 WVA459003:WVA459875 I524545:I525417 IO524539:IO525411 SK524539:SK525411 ACG524539:ACG525411 AMC524539:AMC525411 AVY524539:AVY525411 BFU524539:BFU525411 BPQ524539:BPQ525411 BZM524539:BZM525411 CJI524539:CJI525411 CTE524539:CTE525411 DDA524539:DDA525411 DMW524539:DMW525411 DWS524539:DWS525411 EGO524539:EGO525411 EQK524539:EQK525411 FAG524539:FAG525411 FKC524539:FKC525411 FTY524539:FTY525411 GDU524539:GDU525411 GNQ524539:GNQ525411 GXM524539:GXM525411 HHI524539:HHI525411 HRE524539:HRE525411 IBA524539:IBA525411 IKW524539:IKW525411 IUS524539:IUS525411 JEO524539:JEO525411 JOK524539:JOK525411 JYG524539:JYG525411 KIC524539:KIC525411 KRY524539:KRY525411 LBU524539:LBU525411 LLQ524539:LLQ525411 LVM524539:LVM525411 MFI524539:MFI525411 MPE524539:MPE525411 MZA524539:MZA525411 NIW524539:NIW525411 NSS524539:NSS525411 OCO524539:OCO525411 OMK524539:OMK525411 OWG524539:OWG525411 PGC524539:PGC525411 PPY524539:PPY525411 PZU524539:PZU525411 QJQ524539:QJQ525411 QTM524539:QTM525411 RDI524539:RDI525411 RNE524539:RNE525411 RXA524539:RXA525411 SGW524539:SGW525411 SQS524539:SQS525411 TAO524539:TAO525411 TKK524539:TKK525411 TUG524539:TUG525411 UEC524539:UEC525411 UNY524539:UNY525411 UXU524539:UXU525411 VHQ524539:VHQ525411 VRM524539:VRM525411 WBI524539:WBI525411 WLE524539:WLE525411 WVA524539:WVA525411 I590081:I590953 IO590075:IO590947 SK590075:SK590947 ACG590075:ACG590947 AMC590075:AMC590947 AVY590075:AVY590947 BFU590075:BFU590947 BPQ590075:BPQ590947 BZM590075:BZM590947 CJI590075:CJI590947 CTE590075:CTE590947 DDA590075:DDA590947 DMW590075:DMW590947 DWS590075:DWS590947 EGO590075:EGO590947 EQK590075:EQK590947 FAG590075:FAG590947 FKC590075:FKC590947 FTY590075:FTY590947 GDU590075:GDU590947 GNQ590075:GNQ590947 GXM590075:GXM590947 HHI590075:HHI590947 HRE590075:HRE590947 IBA590075:IBA590947 IKW590075:IKW590947 IUS590075:IUS590947 JEO590075:JEO590947 JOK590075:JOK590947 JYG590075:JYG590947 KIC590075:KIC590947 KRY590075:KRY590947 LBU590075:LBU590947 LLQ590075:LLQ590947 LVM590075:LVM590947 MFI590075:MFI590947 MPE590075:MPE590947 MZA590075:MZA590947 NIW590075:NIW590947 NSS590075:NSS590947 OCO590075:OCO590947 OMK590075:OMK590947 OWG590075:OWG590947 PGC590075:PGC590947 PPY590075:PPY590947 PZU590075:PZU590947 QJQ590075:QJQ590947 QTM590075:QTM590947 RDI590075:RDI590947 RNE590075:RNE590947 RXA590075:RXA590947 SGW590075:SGW590947 SQS590075:SQS590947 TAO590075:TAO590947 TKK590075:TKK590947 TUG590075:TUG590947 UEC590075:UEC590947 UNY590075:UNY590947 UXU590075:UXU590947 VHQ590075:VHQ590947 VRM590075:VRM590947 WBI590075:WBI590947 WLE590075:WLE590947 WVA590075:WVA590947 I655617:I656489 IO655611:IO656483 SK655611:SK656483 ACG655611:ACG656483 AMC655611:AMC656483 AVY655611:AVY656483 BFU655611:BFU656483 BPQ655611:BPQ656483 BZM655611:BZM656483 CJI655611:CJI656483 CTE655611:CTE656483 DDA655611:DDA656483 DMW655611:DMW656483 DWS655611:DWS656483 EGO655611:EGO656483 EQK655611:EQK656483 FAG655611:FAG656483 FKC655611:FKC656483 FTY655611:FTY656483 GDU655611:GDU656483 GNQ655611:GNQ656483 GXM655611:GXM656483 HHI655611:HHI656483 HRE655611:HRE656483 IBA655611:IBA656483 IKW655611:IKW656483 IUS655611:IUS656483 JEO655611:JEO656483 JOK655611:JOK656483 JYG655611:JYG656483 KIC655611:KIC656483 KRY655611:KRY656483 LBU655611:LBU656483 LLQ655611:LLQ656483 LVM655611:LVM656483 MFI655611:MFI656483 MPE655611:MPE656483 MZA655611:MZA656483 NIW655611:NIW656483 NSS655611:NSS656483 OCO655611:OCO656483 OMK655611:OMK656483 OWG655611:OWG656483 PGC655611:PGC656483 PPY655611:PPY656483 PZU655611:PZU656483 QJQ655611:QJQ656483 QTM655611:QTM656483 RDI655611:RDI656483 RNE655611:RNE656483 RXA655611:RXA656483 SGW655611:SGW656483 SQS655611:SQS656483 TAO655611:TAO656483 TKK655611:TKK656483 TUG655611:TUG656483 UEC655611:UEC656483 UNY655611:UNY656483 UXU655611:UXU656483 VHQ655611:VHQ656483 VRM655611:VRM656483 WBI655611:WBI656483 WLE655611:WLE656483 WVA655611:WVA656483 I721153:I722025 IO721147:IO722019 SK721147:SK722019 ACG721147:ACG722019 AMC721147:AMC722019 AVY721147:AVY722019 BFU721147:BFU722019 BPQ721147:BPQ722019 BZM721147:BZM722019 CJI721147:CJI722019 CTE721147:CTE722019 DDA721147:DDA722019 DMW721147:DMW722019 DWS721147:DWS722019 EGO721147:EGO722019 EQK721147:EQK722019 FAG721147:FAG722019 FKC721147:FKC722019 FTY721147:FTY722019 GDU721147:GDU722019 GNQ721147:GNQ722019 GXM721147:GXM722019 HHI721147:HHI722019 HRE721147:HRE722019 IBA721147:IBA722019 IKW721147:IKW722019 IUS721147:IUS722019 JEO721147:JEO722019 JOK721147:JOK722019 JYG721147:JYG722019 KIC721147:KIC722019 KRY721147:KRY722019 LBU721147:LBU722019 LLQ721147:LLQ722019 LVM721147:LVM722019 MFI721147:MFI722019 MPE721147:MPE722019 MZA721147:MZA722019 NIW721147:NIW722019 NSS721147:NSS722019 OCO721147:OCO722019 OMK721147:OMK722019 OWG721147:OWG722019 PGC721147:PGC722019 PPY721147:PPY722019 PZU721147:PZU722019 QJQ721147:QJQ722019 QTM721147:QTM722019 RDI721147:RDI722019 RNE721147:RNE722019 RXA721147:RXA722019 SGW721147:SGW722019 SQS721147:SQS722019 TAO721147:TAO722019 TKK721147:TKK722019 TUG721147:TUG722019 UEC721147:UEC722019 UNY721147:UNY722019 UXU721147:UXU722019 VHQ721147:VHQ722019 VRM721147:VRM722019 WBI721147:WBI722019 WLE721147:WLE722019 WVA721147:WVA722019 I786689:I787561 IO786683:IO787555 SK786683:SK787555 ACG786683:ACG787555 AMC786683:AMC787555 AVY786683:AVY787555 BFU786683:BFU787555 BPQ786683:BPQ787555 BZM786683:BZM787555 CJI786683:CJI787555 CTE786683:CTE787555 DDA786683:DDA787555 DMW786683:DMW787555 DWS786683:DWS787555 EGO786683:EGO787555 EQK786683:EQK787555 FAG786683:FAG787555 FKC786683:FKC787555 FTY786683:FTY787555 GDU786683:GDU787555 GNQ786683:GNQ787555 GXM786683:GXM787555 HHI786683:HHI787555 HRE786683:HRE787555 IBA786683:IBA787555 IKW786683:IKW787555 IUS786683:IUS787555 JEO786683:JEO787555 JOK786683:JOK787555 JYG786683:JYG787555 KIC786683:KIC787555 KRY786683:KRY787555 LBU786683:LBU787555 LLQ786683:LLQ787555 LVM786683:LVM787555 MFI786683:MFI787555 MPE786683:MPE787555 MZA786683:MZA787555 NIW786683:NIW787555 NSS786683:NSS787555 OCO786683:OCO787555 OMK786683:OMK787555 OWG786683:OWG787555 PGC786683:PGC787555 PPY786683:PPY787555 PZU786683:PZU787555 QJQ786683:QJQ787555 QTM786683:QTM787555 RDI786683:RDI787555 RNE786683:RNE787555 RXA786683:RXA787555 SGW786683:SGW787555 SQS786683:SQS787555 TAO786683:TAO787555 TKK786683:TKK787555 TUG786683:TUG787555 UEC786683:UEC787555 UNY786683:UNY787555 UXU786683:UXU787555 VHQ786683:VHQ787555 VRM786683:VRM787555 WBI786683:WBI787555 WLE786683:WLE787555 WVA786683:WVA787555 I852225:I853097 IO852219:IO853091 SK852219:SK853091 ACG852219:ACG853091 AMC852219:AMC853091 AVY852219:AVY853091 BFU852219:BFU853091 BPQ852219:BPQ853091 BZM852219:BZM853091 CJI852219:CJI853091 CTE852219:CTE853091 DDA852219:DDA853091 DMW852219:DMW853091 DWS852219:DWS853091 EGO852219:EGO853091 EQK852219:EQK853091 FAG852219:FAG853091 FKC852219:FKC853091 FTY852219:FTY853091 GDU852219:GDU853091 GNQ852219:GNQ853091 GXM852219:GXM853091 HHI852219:HHI853091 HRE852219:HRE853091 IBA852219:IBA853091 IKW852219:IKW853091 IUS852219:IUS853091 JEO852219:JEO853091 JOK852219:JOK853091 JYG852219:JYG853091 KIC852219:KIC853091 KRY852219:KRY853091 LBU852219:LBU853091 LLQ852219:LLQ853091 LVM852219:LVM853091 MFI852219:MFI853091 MPE852219:MPE853091 MZA852219:MZA853091 NIW852219:NIW853091 NSS852219:NSS853091 OCO852219:OCO853091 OMK852219:OMK853091 OWG852219:OWG853091 PGC852219:PGC853091 PPY852219:PPY853091 PZU852219:PZU853091 QJQ852219:QJQ853091 QTM852219:QTM853091 RDI852219:RDI853091 RNE852219:RNE853091 RXA852219:RXA853091 SGW852219:SGW853091 SQS852219:SQS853091 TAO852219:TAO853091 TKK852219:TKK853091 TUG852219:TUG853091 UEC852219:UEC853091 UNY852219:UNY853091 UXU852219:UXU853091 VHQ852219:VHQ853091 VRM852219:VRM853091 WBI852219:WBI853091 WLE852219:WLE853091 WVA852219:WVA853091 I917761:I918633 IO917755:IO918627 SK917755:SK918627 ACG917755:ACG918627 AMC917755:AMC918627 AVY917755:AVY918627 BFU917755:BFU918627 BPQ917755:BPQ918627 BZM917755:BZM918627 CJI917755:CJI918627 CTE917755:CTE918627 DDA917755:DDA918627 DMW917755:DMW918627 DWS917755:DWS918627 EGO917755:EGO918627 EQK917755:EQK918627 FAG917755:FAG918627 FKC917755:FKC918627 FTY917755:FTY918627 GDU917755:GDU918627 GNQ917755:GNQ918627 GXM917755:GXM918627 HHI917755:HHI918627 HRE917755:HRE918627 IBA917755:IBA918627 IKW917755:IKW918627 IUS917755:IUS918627 JEO917755:JEO918627 JOK917755:JOK918627 JYG917755:JYG918627 KIC917755:KIC918627 KRY917755:KRY918627 LBU917755:LBU918627 LLQ917755:LLQ918627 LVM917755:LVM918627 MFI917755:MFI918627 MPE917755:MPE918627 MZA917755:MZA918627 NIW917755:NIW918627 NSS917755:NSS918627 OCO917755:OCO918627 OMK917755:OMK918627 OWG917755:OWG918627 PGC917755:PGC918627 PPY917755:PPY918627 PZU917755:PZU918627 QJQ917755:QJQ918627 QTM917755:QTM918627 RDI917755:RDI918627 RNE917755:RNE918627 RXA917755:RXA918627 SGW917755:SGW918627 SQS917755:SQS918627 TAO917755:TAO918627 TKK917755:TKK918627 TUG917755:TUG918627 UEC917755:UEC918627 UNY917755:UNY918627 UXU917755:UXU918627 VHQ917755:VHQ918627 VRM917755:VRM918627 WBI917755:WBI918627 WLE917755:WLE918627 WVA917755:WVA918627 I983297:I984169 IO983291:IO984163 SK983291:SK984163 ACG983291:ACG984163 AMC983291:AMC984163 AVY983291:AVY984163 BFU983291:BFU984163 BPQ983291:BPQ984163 BZM983291:BZM984163 CJI983291:CJI984163 CTE983291:CTE984163 DDA983291:DDA984163 DMW983291:DMW984163 DWS983291:DWS984163 EGO983291:EGO984163 EQK983291:EQK984163 FAG983291:FAG984163 FKC983291:FKC984163 FTY983291:FTY984163 GDU983291:GDU984163 GNQ983291:GNQ984163 GXM983291:GXM984163 HHI983291:HHI984163 HRE983291:HRE984163 IBA983291:IBA984163 IKW983291:IKW984163 IUS983291:IUS984163 JEO983291:JEO984163 JOK983291:JOK984163 JYG983291:JYG984163 KIC983291:KIC984163 KRY983291:KRY984163 LBU983291:LBU984163 LLQ983291:LLQ984163 LVM983291:LVM984163 MFI983291:MFI984163 MPE983291:MPE984163 MZA983291:MZA984163 NIW983291:NIW984163 NSS983291:NSS984163 OCO983291:OCO984163 OMK983291:OMK984163 OWG983291:OWG984163 PGC983291:PGC984163 PPY983291:PPY984163 PZU983291:PZU984163 QJQ983291:QJQ984163 QTM983291:QTM984163 RDI983291:RDI984163 RNE983291:RNE984163 RXA983291:RXA984163 SGW983291:SGW984163 SQS983291:SQS984163 TAO983291:TAO984163 TKK983291:TKK984163 TUG983291:TUG984163 UEC983291:UEC984163 UNY983291:UNY984163 UXU983291:UXU984163 VHQ983291:VHQ984163 VRM983291:VRM984163 WBI983291:WBI984163 WLE983291:WLE984163 IO329:IO1123 I335:I1129 WVA329:WVA1123 WLE329:WLE1123 WBI329:WBI1123 VRM329:VRM1123 VHQ329:VHQ1123 UXU329:UXU1123 UNY329:UNY1123 UEC329:UEC1123 TUG329:TUG1123 TKK329:TKK1123 TAO329:TAO1123 SQS329:SQS1123 SGW329:SGW1123 RXA329:RXA1123 RNE329:RNE1123 RDI329:RDI1123 QTM329:QTM1123 QJQ329:QJQ1123 PZU329:PZU1123 PPY329:PPY1123 PGC329:PGC1123 OWG329:OWG1123 OMK329:OMK1123 OCO329:OCO1123 NSS329:NSS1123 NIW329:NIW1123 MZA329:MZA1123 MPE329:MPE1123 MFI329:MFI1123 LVM329:LVM1123 LLQ329:LLQ1123 LBU329:LBU1123 KRY329:KRY1123 KIC329:KIC1123 JYG329:JYG1123 JOK329:JOK1123 JEO329:JEO1123 IUS329:IUS1123 IKW329:IKW1123 IBA329:IBA1123 HRE329:HRE1123 HHI329:HHI1123 GXM329:GXM1123 GNQ329:GNQ1123 GDU329:GDU1123 FTY329:FTY1123 FKC329:FKC1123 FAG329:FAG1123 EQK329:EQK1123 EGO329:EGO1123 DWS329:DWS1123 DMW329:DMW1123 DDA329:DDA1123 CTE329:CTE1123 CJI329:CJI1123 BZM329:BZM1123 BPQ329:BPQ1123 BFU329:BFU1123 AVY329:AVY1123 AMC329:AMC1123 ACG329:ACG1123 SK329:SK1123 AMC18 AVY18 BFU18 BPQ18 BZM18 CJI18 CTE18 DDA18 DMW18 DWS18 EGO18 EQK18 FAG18 FKC18 FTY18 GDU18 GNQ18 GXM18 HHI18 HRE18 IBA18 IKW18 IUS18 JEO18 JOK18 JYG18 KIC18 KRY18 LBU18 LLQ18 LVM18 MFI18 MPE18 MZA18 NIW18 NSS18 OCO18 OMK18 OWG18 PGC18 PPY18 PZU18 QJQ18 QTM18 RDI18 RNE18 RXA18 SGW18 SQS18 TAO18 TKK18 TUG18 UEC18 UNY18 UXU18 VHQ18 VRM18 WBI18 WLE18 WVA18 IO18 SK18 ACG18 I18 AVY157 BFU157 BPQ157 BZM157 CJI157 CTE157 DDA157 DMW157 DWS157 EGO157 EQK157 FAG157 FKC157 FTY157 GDU157 GNQ157 GXM157 HHI157 HRE157 IBA157 IKW157 IUS157 JEO157 JOK157 JYG157 KIC157 KRY157 LBU157 LLQ157 LVM157 MFI157 MPE157 MZA157 NIW157 NSS157 OCO157 OMK157 OWG157 PGC157 PPY157 PZU157 QJQ157 QTM157 RDI157 RNE157 RXA157 SGW157 SQS157 TAO157 TKK157 TUG157 UEC157 UNY157 UXU157 VHQ157 VRM157 WBI157 WLE157 WVA157 IO157 SK157 F156 ACG157 ALZ156 ACD156 SH156 IL156 WUX156 WLB156 WBF156 VRJ156 VHN156 UXR156 UNV156 UDZ156 TUD156 TKH156 TAL156 SQP156 SGT156 RWX156 RNB156 RDF156 QTJ156 QJN156 PZR156 PPV156 PFZ156 OWD156 OMH156 OCL156 NSP156 NIT156 MYX156 MPB156 MFF156 LVJ156 LLN156 LBR156 KRV156 KHZ156 JYD156 JOH156 JEL156 IUP156 IKT156 IAX156 HRB156 HHF156 GXJ156 GNN156 GDR156 FTV156 FJZ156 FAD156 EQH156 EGL156 DWP156 DMT156 DCX156 CTB156 CJF156 BZJ156 BPN156 BFR156 AVV156 AMC157 BFW325:BFW326 I169 I207:I208 I235:I244 CRY300:CRY301 DLQ263 CQK264 WUU258 WKY258 WBC258 VRG258 VHK258 UXO258 UNS258 UDW258 TUA258 TKE258 TAI258 SQM258 SGQ258 RWU258 RMY258 RDC258 QTG258 QJK258 PZO258 PPS258 PFW258 OWA258 OME258 OCI258 NSM258 NIQ258 MYU258 MOY258 MFC258 LVG258 LLK258 LBO258 KRS258 KHW258 JYA258 JOE258 JEI258 IUM258 IKQ258 IAU258 HQY258 HHC258 GXG258 GNK258 GDO258 FTS258 FJW258 FAA258 EQE258 EGI258 DWM258 DMQ258 DCU258 CSY258 CJC258 BZG258 BPK258 BFO258 AVS258 ALW258 ACA258 SE258 II258 J325:J326 AWA325:AWA326 AME325:AME326 ACI325:ACI326 SM325:SM326 IQ325:IQ326 WVC325:WVC326 WLG325:WLG326 WBK325:WBK326 VRO325:VRO326 VHS325:VHS326 UXW325:UXW326 UOA325:UOA326 UEE325:UEE326 TUI325:TUI326 TKM325:TKM326 TAQ325:TAQ326 SQU325:SQU326 SGY325:SGY326 RXC325:RXC326 RNG325:RNG326 RDK325:RDK326 QTO325:QTO326 QJS325:QJS326 PZW325:PZW326 PQA325:PQA326 PGE325:PGE326 OWI325:OWI326 OMM325:OMM326 OCQ325:OCQ326 NSU325:NSU326 NIY325:NIY326 MZC325:MZC326 MPG325:MPG326 MFK325:MFK326 LVO325:LVO326 LLS325:LLS326 LBW325:LBW326 KSA325:KSA326 KIE325:KIE326 JYI325:JYI326 JOM325:JOM326 JEQ325:JEQ326 IUU325:IUU326 IKY325:IKY326 IBC325:IBC326 HRG325:HRG326 HHK325:HHK326 GXO325:GXO326 GNS325:GNS326 GDW325:GDW326 FUA325:FUA326 FKE325:FKE326 FAI325:FAI326 EQM325:EQM326 EGQ325:EGQ326 DWU325:DWU326 DMY325:DMY326 DDC325:DDC326 CTG325:CTG326 CJK325:CJK326 BZO325:BZO326 BPS325:BPS326 I297 DWX249:DWX250 EGT249:EGT250 EQP249:EQP250 FAL249:FAL250 FKH249:FKH250 FUD249:FUD250 GDZ249:GDZ250 GNV249:GNV250 GXR249:GXR250 HHN249:HHN250 HRJ249:HRJ250 IBF249:IBF250 ILB249:ILB250 IUX249:IUX250 JET249:JET250 JOP249:JOP250 JYL249:JYL250 KIH249:KIH250 KSD249:KSD250 LBZ249:LBZ250 LLV249:LLV250 LVR249:LVR250 MFN249:MFN250 MPJ249:MPJ250 MZF249:MZF250 NJB249:NJB250 NSX249:NSX250 OCT249:OCT250 OMP249:OMP250 OWL249:OWL250 PGH249:PGH250 PQD249:PQD250 PZZ249:PZZ250 QJV249:QJV250 QTR249:QTR250 RDN249:RDN250 RNJ249:RNJ250 RXF249:RXF250 SHB249:SHB250 SQX249:SQX250 TAT249:TAT250 TKP249:TKP250 TUL249:TUL250 UEH249:UEH250 UOD249:UOD250 UXZ249:UXZ250 VHV249:VHV250 VRR249:VRR250 WBN249:WBN250 WLJ249:WLJ250 WVF249:WVF250 IT249:IT250 SP249:SP250 ACL249:ACL250 AMH249:AMH250 AWD249:AWD250 BFZ249:BFZ250 BPV249:BPV250 BZR249:BZR250 CJN249:CJN250 DDF249:DDF250 CTJ249:CTJ250 DNB249:DNB250 I277:I279 I214:I216 DVM263 EFI263 EPE263 EZA263 FIW263 FSS263 GCO263 GMK263 GWG263 HGC263 HPY263 HZU263 IJQ263 ITM263 JDI263 JNE263 JXA263 KGW263 KQS263 LAO263 LKK263 LUG263 MEC263 MNY263 MXU263 NHQ263 NRM263 OBI263 OLE263 OVA263 PEW263 POS263 PYO263 QIK263 QSG263 RCC263 RLY263 RVU263 SFQ263 SPM263 SZI263 TJE263 TTA263 UCW263 UMS263 UWO263 VGK263 VQG263 WAC263 WJY263 WTU263 HI263 RE263 ABA263 AKW263 AUS263 BEO263 BOK263 BYG263 CIC263 DBU263 CRY263 M41:M46 I263 DKC264 DTY264 EDU264 ENQ264 EXM264 FHI264 FRE264 GBA264 GKW264 GUS264 HEO264 HOK264 HYG264 IIC264 IRY264 JBU264 JLQ264 JVM264 KFI264 KPE264 KZA264 LIW264 LSS264 MCO264 MMK264 MWG264 NGC264 NPY264 NZU264 OJQ264 OTM264 PDI264 PNE264 PXA264 QGW264 QQS264 RAO264 RKK264 RUG264 SEC264 SNY264 SXU264 THQ264 TRM264 UBI264 ULE264 UVA264 VEW264 VOS264 VYO264 WIK264 WSG264 FU264 PQ264 ZM264 AJI264 ATE264 BDA264 BMW264 BWS264 CGO264 DAG264 I260:I261 DJZ277 DTV277 EDR277 ENN277 EXJ277 FHF277 FRB277 GAX277 GKT277 GUP277 HEL277 HOH277 HYD277 IHZ277 IRV277 JBR277 JLN277 JVJ277 KFF277 KPB277 KYX277 LIT277 LSP277 MCL277 MMH277 MWD277 NFZ277 NPV277 NZR277 OJN277 OTJ277 PDF277 PNB277 PWX277 QGT277 QQP277 RAL277 RKH277 RUD277 SDZ277 SNV277 SXR277 THN277 TRJ277 UBF277 ULB277 UUX277 VET277 VOP277 VYL277 WIH277 WSD277 FR277 PN277 ZJ277 AJF277 ATB277 BCX277 BMT277 BWP277 CGL277 DAD277 CQH277 I255:I257 I247:I250 I157:I163 I198 JE198 TA198 ACW198 AMS198 AWO198 BGK198 BQG198 CAC198 CJY198 CTU198 DDQ198 DNM198 DXI198 EHE198 ERA198 FAW198 FKS198 FUO198 GEK198 GOG198 GYC198 HHY198 HRU198 IBQ198 ILM198 IVI198 JFE198 JPA198 JYW198 KIS198 KSO198 LCK198 LMG198 LWC198 MFY198 MPU198 MZQ198 NJM198 NTI198 ODE198 ONA198 OWW198 PGS198 PQO198 QAK198 QKG198 QUC198 RDY198 RNU198 RXQ198 SHM198 SRI198 TBE198 TLA198 TUW198 UES198 UOO198 UYK198 VIG198 VSC198 WBY198 WLU198 WVQ198 I300:I301 DLQ300:DLQ301 DVM300:DVM301 EFI300:EFI301 EPE300:EPE301 EZA300:EZA301 FIW300:FIW301 FSS300:FSS301 GCO300:GCO301 GMK300:GMK301 GWG300:GWG301 HGC300:HGC301 HPY300:HPY301 HZU300:HZU301 IJQ300:IJQ301 ITM300:ITM301 JDI300:JDI301 JNE300:JNE301 JXA300:JXA301 KGW300:KGW301 KQS300:KQS301 LAO300:LAO301 LKK300:LKK301 LUG300:LUG301 MEC300:MEC301 MNY300:MNY301 MXU300:MXU301 NHQ300:NHQ301 NRM300:NRM301 OBI300:OBI301 OLE300:OLE301 OVA300:OVA301 PEW300:PEW301 POS300:POS301 PYO300:PYO301 QIK300:QIK301 QSG300:QSG301 RCC300:RCC301 RLY300:RLY301 RVU300:RVU301 SFQ300:SFQ301 SPM300:SPM301 SZI300:SZI301 TJE300:TJE301 TTA300:TTA301 UCW300:UCW301 UMS300:UMS301 UWO300:UWO301 VGK300:VGK301 VQG300:VQG301 WAC300:WAC301 WJY300:WJY301 WTU300:WTU301 HI300:HI301 RE300:RE301 ABA300:ABA301 AKW300:AKW301 AUS300:AUS301 BEO300:BEO301 BOK300:BOK301 BYG300:BYG301 CIC300:CIC301 CRY317 I314:I315 I317 DLQ317 DVM317 EFI317 EPE317 EZA317 FIW317 FSS317 GCO317 GMK317 GWG317 HGC317 HPY317 HZU317 IJQ317 ITM317 JDI317 JNE317 JXA317 KGW317 KQS317 LAO317 LKK317 LUG317 MEC317 MNY317 MXU317 NHQ317 NRM317 OBI317 OLE317 OVA317 PEW317 POS317 PYO317 QIK317 QSG317 RCC317 RLY317 RVU317 SFQ317 SPM317 SZI317 TJE317 TTA317 UCW317 UMS317 UWO317 VGK317 VQG317 WAC317 WJY317 WTU317 HI317 RE317 ABA317 AKW317 AUS317 BEO317 BOK317 BYG317 CIC317 DBU300:DBU301 DBU317">
      <formula1>Способ_закупок</formula1>
    </dataValidation>
    <dataValidation type="textLength" operator="equal" allowBlank="1" showInputMessage="1" showErrorMessage="1" error="Код КАТО должен содержать 9 символов" sqref="Q65793:Q66665 IW65787:IW66659 SS65787:SS66659 ACO65787:ACO66659 AMK65787:AMK66659 AWG65787:AWG66659 BGC65787:BGC66659 BPY65787:BPY66659 BZU65787:BZU66659 CJQ65787:CJQ66659 CTM65787:CTM66659 DDI65787:DDI66659 DNE65787:DNE66659 DXA65787:DXA66659 EGW65787:EGW66659 EQS65787:EQS66659 FAO65787:FAO66659 FKK65787:FKK66659 FUG65787:FUG66659 GEC65787:GEC66659 GNY65787:GNY66659 GXU65787:GXU66659 HHQ65787:HHQ66659 HRM65787:HRM66659 IBI65787:IBI66659 ILE65787:ILE66659 IVA65787:IVA66659 JEW65787:JEW66659 JOS65787:JOS66659 JYO65787:JYO66659 KIK65787:KIK66659 KSG65787:KSG66659 LCC65787:LCC66659 LLY65787:LLY66659 LVU65787:LVU66659 MFQ65787:MFQ66659 MPM65787:MPM66659 MZI65787:MZI66659 NJE65787:NJE66659 NTA65787:NTA66659 OCW65787:OCW66659 OMS65787:OMS66659 OWO65787:OWO66659 PGK65787:PGK66659 PQG65787:PQG66659 QAC65787:QAC66659 QJY65787:QJY66659 QTU65787:QTU66659 RDQ65787:RDQ66659 RNM65787:RNM66659 RXI65787:RXI66659 SHE65787:SHE66659 SRA65787:SRA66659 TAW65787:TAW66659 TKS65787:TKS66659 TUO65787:TUO66659 UEK65787:UEK66659 UOG65787:UOG66659 UYC65787:UYC66659 VHY65787:VHY66659 VRU65787:VRU66659 WBQ65787:WBQ66659 WLM65787:WLM66659 WVI65787:WVI66659 Q131329:Q132201 IW131323:IW132195 SS131323:SS132195 ACO131323:ACO132195 AMK131323:AMK132195 AWG131323:AWG132195 BGC131323:BGC132195 BPY131323:BPY132195 BZU131323:BZU132195 CJQ131323:CJQ132195 CTM131323:CTM132195 DDI131323:DDI132195 DNE131323:DNE132195 DXA131323:DXA132195 EGW131323:EGW132195 EQS131323:EQS132195 FAO131323:FAO132195 FKK131323:FKK132195 FUG131323:FUG132195 GEC131323:GEC132195 GNY131323:GNY132195 GXU131323:GXU132195 HHQ131323:HHQ132195 HRM131323:HRM132195 IBI131323:IBI132195 ILE131323:ILE132195 IVA131323:IVA132195 JEW131323:JEW132195 JOS131323:JOS132195 JYO131323:JYO132195 KIK131323:KIK132195 KSG131323:KSG132195 LCC131323:LCC132195 LLY131323:LLY132195 LVU131323:LVU132195 MFQ131323:MFQ132195 MPM131323:MPM132195 MZI131323:MZI132195 NJE131323:NJE132195 NTA131323:NTA132195 OCW131323:OCW132195 OMS131323:OMS132195 OWO131323:OWO132195 PGK131323:PGK132195 PQG131323:PQG132195 QAC131323:QAC132195 QJY131323:QJY132195 QTU131323:QTU132195 RDQ131323:RDQ132195 RNM131323:RNM132195 RXI131323:RXI132195 SHE131323:SHE132195 SRA131323:SRA132195 TAW131323:TAW132195 TKS131323:TKS132195 TUO131323:TUO132195 UEK131323:UEK132195 UOG131323:UOG132195 UYC131323:UYC132195 VHY131323:VHY132195 VRU131323:VRU132195 WBQ131323:WBQ132195 WLM131323:WLM132195 WVI131323:WVI132195 Q196865:Q197737 IW196859:IW197731 SS196859:SS197731 ACO196859:ACO197731 AMK196859:AMK197731 AWG196859:AWG197731 BGC196859:BGC197731 BPY196859:BPY197731 BZU196859:BZU197731 CJQ196859:CJQ197731 CTM196859:CTM197731 DDI196859:DDI197731 DNE196859:DNE197731 DXA196859:DXA197731 EGW196859:EGW197731 EQS196859:EQS197731 FAO196859:FAO197731 FKK196859:FKK197731 FUG196859:FUG197731 GEC196859:GEC197731 GNY196859:GNY197731 GXU196859:GXU197731 HHQ196859:HHQ197731 HRM196859:HRM197731 IBI196859:IBI197731 ILE196859:ILE197731 IVA196859:IVA197731 JEW196859:JEW197731 JOS196859:JOS197731 JYO196859:JYO197731 KIK196859:KIK197731 KSG196859:KSG197731 LCC196859:LCC197731 LLY196859:LLY197731 LVU196859:LVU197731 MFQ196859:MFQ197731 MPM196859:MPM197731 MZI196859:MZI197731 NJE196859:NJE197731 NTA196859:NTA197731 OCW196859:OCW197731 OMS196859:OMS197731 OWO196859:OWO197731 PGK196859:PGK197731 PQG196859:PQG197731 QAC196859:QAC197731 QJY196859:QJY197731 QTU196859:QTU197731 RDQ196859:RDQ197731 RNM196859:RNM197731 RXI196859:RXI197731 SHE196859:SHE197731 SRA196859:SRA197731 TAW196859:TAW197731 TKS196859:TKS197731 TUO196859:TUO197731 UEK196859:UEK197731 UOG196859:UOG197731 UYC196859:UYC197731 VHY196859:VHY197731 VRU196859:VRU197731 WBQ196859:WBQ197731 WLM196859:WLM197731 WVI196859:WVI197731 Q262401:Q263273 IW262395:IW263267 SS262395:SS263267 ACO262395:ACO263267 AMK262395:AMK263267 AWG262395:AWG263267 BGC262395:BGC263267 BPY262395:BPY263267 BZU262395:BZU263267 CJQ262395:CJQ263267 CTM262395:CTM263267 DDI262395:DDI263267 DNE262395:DNE263267 DXA262395:DXA263267 EGW262395:EGW263267 EQS262395:EQS263267 FAO262395:FAO263267 FKK262395:FKK263267 FUG262395:FUG263267 GEC262395:GEC263267 GNY262395:GNY263267 GXU262395:GXU263267 HHQ262395:HHQ263267 HRM262395:HRM263267 IBI262395:IBI263267 ILE262395:ILE263267 IVA262395:IVA263267 JEW262395:JEW263267 JOS262395:JOS263267 JYO262395:JYO263267 KIK262395:KIK263267 KSG262395:KSG263267 LCC262395:LCC263267 LLY262395:LLY263267 LVU262395:LVU263267 MFQ262395:MFQ263267 MPM262395:MPM263267 MZI262395:MZI263267 NJE262395:NJE263267 NTA262395:NTA263267 OCW262395:OCW263267 OMS262395:OMS263267 OWO262395:OWO263267 PGK262395:PGK263267 PQG262395:PQG263267 QAC262395:QAC263267 QJY262395:QJY263267 QTU262395:QTU263267 RDQ262395:RDQ263267 RNM262395:RNM263267 RXI262395:RXI263267 SHE262395:SHE263267 SRA262395:SRA263267 TAW262395:TAW263267 TKS262395:TKS263267 TUO262395:TUO263267 UEK262395:UEK263267 UOG262395:UOG263267 UYC262395:UYC263267 VHY262395:VHY263267 VRU262395:VRU263267 WBQ262395:WBQ263267 WLM262395:WLM263267 WVI262395:WVI263267 Q327937:Q328809 IW327931:IW328803 SS327931:SS328803 ACO327931:ACO328803 AMK327931:AMK328803 AWG327931:AWG328803 BGC327931:BGC328803 BPY327931:BPY328803 BZU327931:BZU328803 CJQ327931:CJQ328803 CTM327931:CTM328803 DDI327931:DDI328803 DNE327931:DNE328803 DXA327931:DXA328803 EGW327931:EGW328803 EQS327931:EQS328803 FAO327931:FAO328803 FKK327931:FKK328803 FUG327931:FUG328803 GEC327931:GEC328803 GNY327931:GNY328803 GXU327931:GXU328803 HHQ327931:HHQ328803 HRM327931:HRM328803 IBI327931:IBI328803 ILE327931:ILE328803 IVA327931:IVA328803 JEW327931:JEW328803 JOS327931:JOS328803 JYO327931:JYO328803 KIK327931:KIK328803 KSG327931:KSG328803 LCC327931:LCC328803 LLY327931:LLY328803 LVU327931:LVU328803 MFQ327931:MFQ328803 MPM327931:MPM328803 MZI327931:MZI328803 NJE327931:NJE328803 NTA327931:NTA328803 OCW327931:OCW328803 OMS327931:OMS328803 OWO327931:OWO328803 PGK327931:PGK328803 PQG327931:PQG328803 QAC327931:QAC328803 QJY327931:QJY328803 QTU327931:QTU328803 RDQ327931:RDQ328803 RNM327931:RNM328803 RXI327931:RXI328803 SHE327931:SHE328803 SRA327931:SRA328803 TAW327931:TAW328803 TKS327931:TKS328803 TUO327931:TUO328803 UEK327931:UEK328803 UOG327931:UOG328803 UYC327931:UYC328803 VHY327931:VHY328803 VRU327931:VRU328803 WBQ327931:WBQ328803 WLM327931:WLM328803 WVI327931:WVI328803 Q393473:Q394345 IW393467:IW394339 SS393467:SS394339 ACO393467:ACO394339 AMK393467:AMK394339 AWG393467:AWG394339 BGC393467:BGC394339 BPY393467:BPY394339 BZU393467:BZU394339 CJQ393467:CJQ394339 CTM393467:CTM394339 DDI393467:DDI394339 DNE393467:DNE394339 DXA393467:DXA394339 EGW393467:EGW394339 EQS393467:EQS394339 FAO393467:FAO394339 FKK393467:FKK394339 FUG393467:FUG394339 GEC393467:GEC394339 GNY393467:GNY394339 GXU393467:GXU394339 HHQ393467:HHQ394339 HRM393467:HRM394339 IBI393467:IBI394339 ILE393467:ILE394339 IVA393467:IVA394339 JEW393467:JEW394339 JOS393467:JOS394339 JYO393467:JYO394339 KIK393467:KIK394339 KSG393467:KSG394339 LCC393467:LCC394339 LLY393467:LLY394339 LVU393467:LVU394339 MFQ393467:MFQ394339 MPM393467:MPM394339 MZI393467:MZI394339 NJE393467:NJE394339 NTA393467:NTA394339 OCW393467:OCW394339 OMS393467:OMS394339 OWO393467:OWO394339 PGK393467:PGK394339 PQG393467:PQG394339 QAC393467:QAC394339 QJY393467:QJY394339 QTU393467:QTU394339 RDQ393467:RDQ394339 RNM393467:RNM394339 RXI393467:RXI394339 SHE393467:SHE394339 SRA393467:SRA394339 TAW393467:TAW394339 TKS393467:TKS394339 TUO393467:TUO394339 UEK393467:UEK394339 UOG393467:UOG394339 UYC393467:UYC394339 VHY393467:VHY394339 VRU393467:VRU394339 WBQ393467:WBQ394339 WLM393467:WLM394339 WVI393467:WVI394339 Q459009:Q459881 IW459003:IW459875 SS459003:SS459875 ACO459003:ACO459875 AMK459003:AMK459875 AWG459003:AWG459875 BGC459003:BGC459875 BPY459003:BPY459875 BZU459003:BZU459875 CJQ459003:CJQ459875 CTM459003:CTM459875 DDI459003:DDI459875 DNE459003:DNE459875 DXA459003:DXA459875 EGW459003:EGW459875 EQS459003:EQS459875 FAO459003:FAO459875 FKK459003:FKK459875 FUG459003:FUG459875 GEC459003:GEC459875 GNY459003:GNY459875 GXU459003:GXU459875 HHQ459003:HHQ459875 HRM459003:HRM459875 IBI459003:IBI459875 ILE459003:ILE459875 IVA459003:IVA459875 JEW459003:JEW459875 JOS459003:JOS459875 JYO459003:JYO459875 KIK459003:KIK459875 KSG459003:KSG459875 LCC459003:LCC459875 LLY459003:LLY459875 LVU459003:LVU459875 MFQ459003:MFQ459875 MPM459003:MPM459875 MZI459003:MZI459875 NJE459003:NJE459875 NTA459003:NTA459875 OCW459003:OCW459875 OMS459003:OMS459875 OWO459003:OWO459875 PGK459003:PGK459875 PQG459003:PQG459875 QAC459003:QAC459875 QJY459003:QJY459875 QTU459003:QTU459875 RDQ459003:RDQ459875 RNM459003:RNM459875 RXI459003:RXI459875 SHE459003:SHE459875 SRA459003:SRA459875 TAW459003:TAW459875 TKS459003:TKS459875 TUO459003:TUO459875 UEK459003:UEK459875 UOG459003:UOG459875 UYC459003:UYC459875 VHY459003:VHY459875 VRU459003:VRU459875 WBQ459003:WBQ459875 WLM459003:WLM459875 WVI459003:WVI459875 Q524545:Q525417 IW524539:IW525411 SS524539:SS525411 ACO524539:ACO525411 AMK524539:AMK525411 AWG524539:AWG525411 BGC524539:BGC525411 BPY524539:BPY525411 BZU524539:BZU525411 CJQ524539:CJQ525411 CTM524539:CTM525411 DDI524539:DDI525411 DNE524539:DNE525411 DXA524539:DXA525411 EGW524539:EGW525411 EQS524539:EQS525411 FAO524539:FAO525411 FKK524539:FKK525411 FUG524539:FUG525411 GEC524539:GEC525411 GNY524539:GNY525411 GXU524539:GXU525411 HHQ524539:HHQ525411 HRM524539:HRM525411 IBI524539:IBI525411 ILE524539:ILE525411 IVA524539:IVA525411 JEW524539:JEW525411 JOS524539:JOS525411 JYO524539:JYO525411 KIK524539:KIK525411 KSG524539:KSG525411 LCC524539:LCC525411 LLY524539:LLY525411 LVU524539:LVU525411 MFQ524539:MFQ525411 MPM524539:MPM525411 MZI524539:MZI525411 NJE524539:NJE525411 NTA524539:NTA525411 OCW524539:OCW525411 OMS524539:OMS525411 OWO524539:OWO525411 PGK524539:PGK525411 PQG524539:PQG525411 QAC524539:QAC525411 QJY524539:QJY525411 QTU524539:QTU525411 RDQ524539:RDQ525411 RNM524539:RNM525411 RXI524539:RXI525411 SHE524539:SHE525411 SRA524539:SRA525411 TAW524539:TAW525411 TKS524539:TKS525411 TUO524539:TUO525411 UEK524539:UEK525411 UOG524539:UOG525411 UYC524539:UYC525411 VHY524539:VHY525411 VRU524539:VRU525411 WBQ524539:WBQ525411 WLM524539:WLM525411 WVI524539:WVI525411 Q590081:Q590953 IW590075:IW590947 SS590075:SS590947 ACO590075:ACO590947 AMK590075:AMK590947 AWG590075:AWG590947 BGC590075:BGC590947 BPY590075:BPY590947 BZU590075:BZU590947 CJQ590075:CJQ590947 CTM590075:CTM590947 DDI590075:DDI590947 DNE590075:DNE590947 DXA590075:DXA590947 EGW590075:EGW590947 EQS590075:EQS590947 FAO590075:FAO590947 FKK590075:FKK590947 FUG590075:FUG590947 GEC590075:GEC590947 GNY590075:GNY590947 GXU590075:GXU590947 HHQ590075:HHQ590947 HRM590075:HRM590947 IBI590075:IBI590947 ILE590075:ILE590947 IVA590075:IVA590947 JEW590075:JEW590947 JOS590075:JOS590947 JYO590075:JYO590947 KIK590075:KIK590947 KSG590075:KSG590947 LCC590075:LCC590947 LLY590075:LLY590947 LVU590075:LVU590947 MFQ590075:MFQ590947 MPM590075:MPM590947 MZI590075:MZI590947 NJE590075:NJE590947 NTA590075:NTA590947 OCW590075:OCW590947 OMS590075:OMS590947 OWO590075:OWO590947 PGK590075:PGK590947 PQG590075:PQG590947 QAC590075:QAC590947 QJY590075:QJY590947 QTU590075:QTU590947 RDQ590075:RDQ590947 RNM590075:RNM590947 RXI590075:RXI590947 SHE590075:SHE590947 SRA590075:SRA590947 TAW590075:TAW590947 TKS590075:TKS590947 TUO590075:TUO590947 UEK590075:UEK590947 UOG590075:UOG590947 UYC590075:UYC590947 VHY590075:VHY590947 VRU590075:VRU590947 WBQ590075:WBQ590947 WLM590075:WLM590947 WVI590075:WVI590947 Q655617:Q656489 IW655611:IW656483 SS655611:SS656483 ACO655611:ACO656483 AMK655611:AMK656483 AWG655611:AWG656483 BGC655611:BGC656483 BPY655611:BPY656483 BZU655611:BZU656483 CJQ655611:CJQ656483 CTM655611:CTM656483 DDI655611:DDI656483 DNE655611:DNE656483 DXA655611:DXA656483 EGW655611:EGW656483 EQS655611:EQS656483 FAO655611:FAO656483 FKK655611:FKK656483 FUG655611:FUG656483 GEC655611:GEC656483 GNY655611:GNY656483 GXU655611:GXU656483 HHQ655611:HHQ656483 HRM655611:HRM656483 IBI655611:IBI656483 ILE655611:ILE656483 IVA655611:IVA656483 JEW655611:JEW656483 JOS655611:JOS656483 JYO655611:JYO656483 KIK655611:KIK656483 KSG655611:KSG656483 LCC655611:LCC656483 LLY655611:LLY656483 LVU655611:LVU656483 MFQ655611:MFQ656483 MPM655611:MPM656483 MZI655611:MZI656483 NJE655611:NJE656483 NTA655611:NTA656483 OCW655611:OCW656483 OMS655611:OMS656483 OWO655611:OWO656483 PGK655611:PGK656483 PQG655611:PQG656483 QAC655611:QAC656483 QJY655611:QJY656483 QTU655611:QTU656483 RDQ655611:RDQ656483 RNM655611:RNM656483 RXI655611:RXI656483 SHE655611:SHE656483 SRA655611:SRA656483 TAW655611:TAW656483 TKS655611:TKS656483 TUO655611:TUO656483 UEK655611:UEK656483 UOG655611:UOG656483 UYC655611:UYC656483 VHY655611:VHY656483 VRU655611:VRU656483 WBQ655611:WBQ656483 WLM655611:WLM656483 WVI655611:WVI656483 Q721153:Q722025 IW721147:IW722019 SS721147:SS722019 ACO721147:ACO722019 AMK721147:AMK722019 AWG721147:AWG722019 BGC721147:BGC722019 BPY721147:BPY722019 BZU721147:BZU722019 CJQ721147:CJQ722019 CTM721147:CTM722019 DDI721147:DDI722019 DNE721147:DNE722019 DXA721147:DXA722019 EGW721147:EGW722019 EQS721147:EQS722019 FAO721147:FAO722019 FKK721147:FKK722019 FUG721147:FUG722019 GEC721147:GEC722019 GNY721147:GNY722019 GXU721147:GXU722019 HHQ721147:HHQ722019 HRM721147:HRM722019 IBI721147:IBI722019 ILE721147:ILE722019 IVA721147:IVA722019 JEW721147:JEW722019 JOS721147:JOS722019 JYO721147:JYO722019 KIK721147:KIK722019 KSG721147:KSG722019 LCC721147:LCC722019 LLY721147:LLY722019 LVU721147:LVU722019 MFQ721147:MFQ722019 MPM721147:MPM722019 MZI721147:MZI722019 NJE721147:NJE722019 NTA721147:NTA722019 OCW721147:OCW722019 OMS721147:OMS722019 OWO721147:OWO722019 PGK721147:PGK722019 PQG721147:PQG722019 QAC721147:QAC722019 QJY721147:QJY722019 QTU721147:QTU722019 RDQ721147:RDQ722019 RNM721147:RNM722019 RXI721147:RXI722019 SHE721147:SHE722019 SRA721147:SRA722019 TAW721147:TAW722019 TKS721147:TKS722019 TUO721147:TUO722019 UEK721147:UEK722019 UOG721147:UOG722019 UYC721147:UYC722019 VHY721147:VHY722019 VRU721147:VRU722019 WBQ721147:WBQ722019 WLM721147:WLM722019 WVI721147:WVI722019 Q786689:Q787561 IW786683:IW787555 SS786683:SS787555 ACO786683:ACO787555 AMK786683:AMK787555 AWG786683:AWG787555 BGC786683:BGC787555 BPY786683:BPY787555 BZU786683:BZU787555 CJQ786683:CJQ787555 CTM786683:CTM787555 DDI786683:DDI787555 DNE786683:DNE787555 DXA786683:DXA787555 EGW786683:EGW787555 EQS786683:EQS787555 FAO786683:FAO787555 FKK786683:FKK787555 FUG786683:FUG787555 GEC786683:GEC787555 GNY786683:GNY787555 GXU786683:GXU787555 HHQ786683:HHQ787555 HRM786683:HRM787555 IBI786683:IBI787555 ILE786683:ILE787555 IVA786683:IVA787555 JEW786683:JEW787555 JOS786683:JOS787555 JYO786683:JYO787555 KIK786683:KIK787555 KSG786683:KSG787555 LCC786683:LCC787555 LLY786683:LLY787555 LVU786683:LVU787555 MFQ786683:MFQ787555 MPM786683:MPM787555 MZI786683:MZI787555 NJE786683:NJE787555 NTA786683:NTA787555 OCW786683:OCW787555 OMS786683:OMS787555 OWO786683:OWO787555 PGK786683:PGK787555 PQG786683:PQG787555 QAC786683:QAC787555 QJY786683:QJY787555 QTU786683:QTU787555 RDQ786683:RDQ787555 RNM786683:RNM787555 RXI786683:RXI787555 SHE786683:SHE787555 SRA786683:SRA787555 TAW786683:TAW787555 TKS786683:TKS787555 TUO786683:TUO787555 UEK786683:UEK787555 UOG786683:UOG787555 UYC786683:UYC787555 VHY786683:VHY787555 VRU786683:VRU787555 WBQ786683:WBQ787555 WLM786683:WLM787555 WVI786683:WVI787555 Q852225:Q853097 IW852219:IW853091 SS852219:SS853091 ACO852219:ACO853091 AMK852219:AMK853091 AWG852219:AWG853091 BGC852219:BGC853091 BPY852219:BPY853091 BZU852219:BZU853091 CJQ852219:CJQ853091 CTM852219:CTM853091 DDI852219:DDI853091 DNE852219:DNE853091 DXA852219:DXA853091 EGW852219:EGW853091 EQS852219:EQS853091 FAO852219:FAO853091 FKK852219:FKK853091 FUG852219:FUG853091 GEC852219:GEC853091 GNY852219:GNY853091 GXU852219:GXU853091 HHQ852219:HHQ853091 HRM852219:HRM853091 IBI852219:IBI853091 ILE852219:ILE853091 IVA852219:IVA853091 JEW852219:JEW853091 JOS852219:JOS853091 JYO852219:JYO853091 KIK852219:KIK853091 KSG852219:KSG853091 LCC852219:LCC853091 LLY852219:LLY853091 LVU852219:LVU853091 MFQ852219:MFQ853091 MPM852219:MPM853091 MZI852219:MZI853091 NJE852219:NJE853091 NTA852219:NTA853091 OCW852219:OCW853091 OMS852219:OMS853091 OWO852219:OWO853091 PGK852219:PGK853091 PQG852219:PQG853091 QAC852219:QAC853091 QJY852219:QJY853091 QTU852219:QTU853091 RDQ852219:RDQ853091 RNM852219:RNM853091 RXI852219:RXI853091 SHE852219:SHE853091 SRA852219:SRA853091 TAW852219:TAW853091 TKS852219:TKS853091 TUO852219:TUO853091 UEK852219:UEK853091 UOG852219:UOG853091 UYC852219:UYC853091 VHY852219:VHY853091 VRU852219:VRU853091 WBQ852219:WBQ853091 WLM852219:WLM853091 WVI852219:WVI853091 Q917761:Q918633 IW917755:IW918627 SS917755:SS918627 ACO917755:ACO918627 AMK917755:AMK918627 AWG917755:AWG918627 BGC917755:BGC918627 BPY917755:BPY918627 BZU917755:BZU918627 CJQ917755:CJQ918627 CTM917755:CTM918627 DDI917755:DDI918627 DNE917755:DNE918627 DXA917755:DXA918627 EGW917755:EGW918627 EQS917755:EQS918627 FAO917755:FAO918627 FKK917755:FKK918627 FUG917755:FUG918627 GEC917755:GEC918627 GNY917755:GNY918627 GXU917755:GXU918627 HHQ917755:HHQ918627 HRM917755:HRM918627 IBI917755:IBI918627 ILE917755:ILE918627 IVA917755:IVA918627 JEW917755:JEW918627 JOS917755:JOS918627 JYO917755:JYO918627 KIK917755:KIK918627 KSG917755:KSG918627 LCC917755:LCC918627 LLY917755:LLY918627 LVU917755:LVU918627 MFQ917755:MFQ918627 MPM917755:MPM918627 MZI917755:MZI918627 NJE917755:NJE918627 NTA917755:NTA918627 OCW917755:OCW918627 OMS917755:OMS918627 OWO917755:OWO918627 PGK917755:PGK918627 PQG917755:PQG918627 QAC917755:QAC918627 QJY917755:QJY918627 QTU917755:QTU918627 RDQ917755:RDQ918627 RNM917755:RNM918627 RXI917755:RXI918627 SHE917755:SHE918627 SRA917755:SRA918627 TAW917755:TAW918627 TKS917755:TKS918627 TUO917755:TUO918627 UEK917755:UEK918627 UOG917755:UOG918627 UYC917755:UYC918627 VHY917755:VHY918627 VRU917755:VRU918627 WBQ917755:WBQ918627 WLM917755:WLM918627 WVI917755:WVI918627 Q983297:Q984169 IW983291:IW984163 SS983291:SS984163 ACO983291:ACO984163 AMK983291:AMK984163 AWG983291:AWG984163 BGC983291:BGC984163 BPY983291:BPY984163 BZU983291:BZU984163 CJQ983291:CJQ984163 CTM983291:CTM984163 DDI983291:DDI984163 DNE983291:DNE984163 DXA983291:DXA984163 EGW983291:EGW984163 EQS983291:EQS984163 FAO983291:FAO984163 FKK983291:FKK984163 FUG983291:FUG984163 GEC983291:GEC984163 GNY983291:GNY984163 GXU983291:GXU984163 HHQ983291:HHQ984163 HRM983291:HRM984163 IBI983291:IBI984163 ILE983291:ILE984163 IVA983291:IVA984163 JEW983291:JEW984163 JOS983291:JOS984163 JYO983291:JYO984163 KIK983291:KIK984163 KSG983291:KSG984163 LCC983291:LCC984163 LLY983291:LLY984163 LVU983291:LVU984163 MFQ983291:MFQ984163 MPM983291:MPM984163 MZI983291:MZI984163 NJE983291:NJE984163 NTA983291:NTA984163 OCW983291:OCW984163 OMS983291:OMS984163 OWO983291:OWO984163 PGK983291:PGK984163 PQG983291:PQG984163 QAC983291:QAC984163 QJY983291:QJY984163 QTU983291:QTU984163 RDQ983291:RDQ984163 RNM983291:RNM984163 RXI983291:RXI984163 SHE983291:SHE984163 SRA983291:SRA984163 TAW983291:TAW984163 TKS983291:TKS984163 TUO983291:TUO984163 UEK983291:UEK984163 UOG983291:UOG984163 UYC983291:UYC984163 VHY983291:VHY984163 VRU983291:VRU984163 WBQ983291:WBQ984163 WLM983291:WLM984163 WVI983291:WVI984163 WVE983291:WVE984164 M65793:M66666 IS65787:IS66660 SO65787:SO66660 ACK65787:ACK66660 AMG65787:AMG66660 AWC65787:AWC66660 BFY65787:BFY66660 BPU65787:BPU66660 BZQ65787:BZQ66660 CJM65787:CJM66660 CTI65787:CTI66660 DDE65787:DDE66660 DNA65787:DNA66660 DWW65787:DWW66660 EGS65787:EGS66660 EQO65787:EQO66660 FAK65787:FAK66660 FKG65787:FKG66660 FUC65787:FUC66660 GDY65787:GDY66660 GNU65787:GNU66660 GXQ65787:GXQ66660 HHM65787:HHM66660 HRI65787:HRI66660 IBE65787:IBE66660 ILA65787:ILA66660 IUW65787:IUW66660 JES65787:JES66660 JOO65787:JOO66660 JYK65787:JYK66660 KIG65787:KIG66660 KSC65787:KSC66660 LBY65787:LBY66660 LLU65787:LLU66660 LVQ65787:LVQ66660 MFM65787:MFM66660 MPI65787:MPI66660 MZE65787:MZE66660 NJA65787:NJA66660 NSW65787:NSW66660 OCS65787:OCS66660 OMO65787:OMO66660 OWK65787:OWK66660 PGG65787:PGG66660 PQC65787:PQC66660 PZY65787:PZY66660 QJU65787:QJU66660 QTQ65787:QTQ66660 RDM65787:RDM66660 RNI65787:RNI66660 RXE65787:RXE66660 SHA65787:SHA66660 SQW65787:SQW66660 TAS65787:TAS66660 TKO65787:TKO66660 TUK65787:TUK66660 UEG65787:UEG66660 UOC65787:UOC66660 UXY65787:UXY66660 VHU65787:VHU66660 VRQ65787:VRQ66660 WBM65787:WBM66660 WLI65787:WLI66660 WVE65787:WVE66660 M131329:M132202 IS131323:IS132196 SO131323:SO132196 ACK131323:ACK132196 AMG131323:AMG132196 AWC131323:AWC132196 BFY131323:BFY132196 BPU131323:BPU132196 BZQ131323:BZQ132196 CJM131323:CJM132196 CTI131323:CTI132196 DDE131323:DDE132196 DNA131323:DNA132196 DWW131323:DWW132196 EGS131323:EGS132196 EQO131323:EQO132196 FAK131323:FAK132196 FKG131323:FKG132196 FUC131323:FUC132196 GDY131323:GDY132196 GNU131323:GNU132196 GXQ131323:GXQ132196 HHM131323:HHM132196 HRI131323:HRI132196 IBE131323:IBE132196 ILA131323:ILA132196 IUW131323:IUW132196 JES131323:JES132196 JOO131323:JOO132196 JYK131323:JYK132196 KIG131323:KIG132196 KSC131323:KSC132196 LBY131323:LBY132196 LLU131323:LLU132196 LVQ131323:LVQ132196 MFM131323:MFM132196 MPI131323:MPI132196 MZE131323:MZE132196 NJA131323:NJA132196 NSW131323:NSW132196 OCS131323:OCS132196 OMO131323:OMO132196 OWK131323:OWK132196 PGG131323:PGG132196 PQC131323:PQC132196 PZY131323:PZY132196 QJU131323:QJU132196 QTQ131323:QTQ132196 RDM131323:RDM132196 RNI131323:RNI132196 RXE131323:RXE132196 SHA131323:SHA132196 SQW131323:SQW132196 TAS131323:TAS132196 TKO131323:TKO132196 TUK131323:TUK132196 UEG131323:UEG132196 UOC131323:UOC132196 UXY131323:UXY132196 VHU131323:VHU132196 VRQ131323:VRQ132196 WBM131323:WBM132196 WLI131323:WLI132196 WVE131323:WVE132196 M196865:M197738 IS196859:IS197732 SO196859:SO197732 ACK196859:ACK197732 AMG196859:AMG197732 AWC196859:AWC197732 BFY196859:BFY197732 BPU196859:BPU197732 BZQ196859:BZQ197732 CJM196859:CJM197732 CTI196859:CTI197732 DDE196859:DDE197732 DNA196859:DNA197732 DWW196859:DWW197732 EGS196859:EGS197732 EQO196859:EQO197732 FAK196859:FAK197732 FKG196859:FKG197732 FUC196859:FUC197732 GDY196859:GDY197732 GNU196859:GNU197732 GXQ196859:GXQ197732 HHM196859:HHM197732 HRI196859:HRI197732 IBE196859:IBE197732 ILA196859:ILA197732 IUW196859:IUW197732 JES196859:JES197732 JOO196859:JOO197732 JYK196859:JYK197732 KIG196859:KIG197732 KSC196859:KSC197732 LBY196859:LBY197732 LLU196859:LLU197732 LVQ196859:LVQ197732 MFM196859:MFM197732 MPI196859:MPI197732 MZE196859:MZE197732 NJA196859:NJA197732 NSW196859:NSW197732 OCS196859:OCS197732 OMO196859:OMO197732 OWK196859:OWK197732 PGG196859:PGG197732 PQC196859:PQC197732 PZY196859:PZY197732 QJU196859:QJU197732 QTQ196859:QTQ197732 RDM196859:RDM197732 RNI196859:RNI197732 RXE196859:RXE197732 SHA196859:SHA197732 SQW196859:SQW197732 TAS196859:TAS197732 TKO196859:TKO197732 TUK196859:TUK197732 UEG196859:UEG197732 UOC196859:UOC197732 UXY196859:UXY197732 VHU196859:VHU197732 VRQ196859:VRQ197732 WBM196859:WBM197732 WLI196859:WLI197732 WVE196859:WVE197732 M262401:M263274 IS262395:IS263268 SO262395:SO263268 ACK262395:ACK263268 AMG262395:AMG263268 AWC262395:AWC263268 BFY262395:BFY263268 BPU262395:BPU263268 BZQ262395:BZQ263268 CJM262395:CJM263268 CTI262395:CTI263268 DDE262395:DDE263268 DNA262395:DNA263268 DWW262395:DWW263268 EGS262395:EGS263268 EQO262395:EQO263268 FAK262395:FAK263268 FKG262395:FKG263268 FUC262395:FUC263268 GDY262395:GDY263268 GNU262395:GNU263268 GXQ262395:GXQ263268 HHM262395:HHM263268 HRI262395:HRI263268 IBE262395:IBE263268 ILA262395:ILA263268 IUW262395:IUW263268 JES262395:JES263268 JOO262395:JOO263268 JYK262395:JYK263268 KIG262395:KIG263268 KSC262395:KSC263268 LBY262395:LBY263268 LLU262395:LLU263268 LVQ262395:LVQ263268 MFM262395:MFM263268 MPI262395:MPI263268 MZE262395:MZE263268 NJA262395:NJA263268 NSW262395:NSW263268 OCS262395:OCS263268 OMO262395:OMO263268 OWK262395:OWK263268 PGG262395:PGG263268 PQC262395:PQC263268 PZY262395:PZY263268 QJU262395:QJU263268 QTQ262395:QTQ263268 RDM262395:RDM263268 RNI262395:RNI263268 RXE262395:RXE263268 SHA262395:SHA263268 SQW262395:SQW263268 TAS262395:TAS263268 TKO262395:TKO263268 TUK262395:TUK263268 UEG262395:UEG263268 UOC262395:UOC263268 UXY262395:UXY263268 VHU262395:VHU263268 VRQ262395:VRQ263268 WBM262395:WBM263268 WLI262395:WLI263268 WVE262395:WVE263268 M327937:M328810 IS327931:IS328804 SO327931:SO328804 ACK327931:ACK328804 AMG327931:AMG328804 AWC327931:AWC328804 BFY327931:BFY328804 BPU327931:BPU328804 BZQ327931:BZQ328804 CJM327931:CJM328804 CTI327931:CTI328804 DDE327931:DDE328804 DNA327931:DNA328804 DWW327931:DWW328804 EGS327931:EGS328804 EQO327931:EQO328804 FAK327931:FAK328804 FKG327931:FKG328804 FUC327931:FUC328804 GDY327931:GDY328804 GNU327931:GNU328804 GXQ327931:GXQ328804 HHM327931:HHM328804 HRI327931:HRI328804 IBE327931:IBE328804 ILA327931:ILA328804 IUW327931:IUW328804 JES327931:JES328804 JOO327931:JOO328804 JYK327931:JYK328804 KIG327931:KIG328804 KSC327931:KSC328804 LBY327931:LBY328804 LLU327931:LLU328804 LVQ327931:LVQ328804 MFM327931:MFM328804 MPI327931:MPI328804 MZE327931:MZE328804 NJA327931:NJA328804 NSW327931:NSW328804 OCS327931:OCS328804 OMO327931:OMO328804 OWK327931:OWK328804 PGG327931:PGG328804 PQC327931:PQC328804 PZY327931:PZY328804 QJU327931:QJU328804 QTQ327931:QTQ328804 RDM327931:RDM328804 RNI327931:RNI328804 RXE327931:RXE328804 SHA327931:SHA328804 SQW327931:SQW328804 TAS327931:TAS328804 TKO327931:TKO328804 TUK327931:TUK328804 UEG327931:UEG328804 UOC327931:UOC328804 UXY327931:UXY328804 VHU327931:VHU328804 VRQ327931:VRQ328804 WBM327931:WBM328804 WLI327931:WLI328804 WVE327931:WVE328804 M393473:M394346 IS393467:IS394340 SO393467:SO394340 ACK393467:ACK394340 AMG393467:AMG394340 AWC393467:AWC394340 BFY393467:BFY394340 BPU393467:BPU394340 BZQ393467:BZQ394340 CJM393467:CJM394340 CTI393467:CTI394340 DDE393467:DDE394340 DNA393467:DNA394340 DWW393467:DWW394340 EGS393467:EGS394340 EQO393467:EQO394340 FAK393467:FAK394340 FKG393467:FKG394340 FUC393467:FUC394340 GDY393467:GDY394340 GNU393467:GNU394340 GXQ393467:GXQ394340 HHM393467:HHM394340 HRI393467:HRI394340 IBE393467:IBE394340 ILA393467:ILA394340 IUW393467:IUW394340 JES393467:JES394340 JOO393467:JOO394340 JYK393467:JYK394340 KIG393467:KIG394340 KSC393467:KSC394340 LBY393467:LBY394340 LLU393467:LLU394340 LVQ393467:LVQ394340 MFM393467:MFM394340 MPI393467:MPI394340 MZE393467:MZE394340 NJA393467:NJA394340 NSW393467:NSW394340 OCS393467:OCS394340 OMO393467:OMO394340 OWK393467:OWK394340 PGG393467:PGG394340 PQC393467:PQC394340 PZY393467:PZY394340 QJU393467:QJU394340 QTQ393467:QTQ394340 RDM393467:RDM394340 RNI393467:RNI394340 RXE393467:RXE394340 SHA393467:SHA394340 SQW393467:SQW394340 TAS393467:TAS394340 TKO393467:TKO394340 TUK393467:TUK394340 UEG393467:UEG394340 UOC393467:UOC394340 UXY393467:UXY394340 VHU393467:VHU394340 VRQ393467:VRQ394340 WBM393467:WBM394340 WLI393467:WLI394340 WVE393467:WVE394340 M459009:M459882 IS459003:IS459876 SO459003:SO459876 ACK459003:ACK459876 AMG459003:AMG459876 AWC459003:AWC459876 BFY459003:BFY459876 BPU459003:BPU459876 BZQ459003:BZQ459876 CJM459003:CJM459876 CTI459003:CTI459876 DDE459003:DDE459876 DNA459003:DNA459876 DWW459003:DWW459876 EGS459003:EGS459876 EQO459003:EQO459876 FAK459003:FAK459876 FKG459003:FKG459876 FUC459003:FUC459876 GDY459003:GDY459876 GNU459003:GNU459876 GXQ459003:GXQ459876 HHM459003:HHM459876 HRI459003:HRI459876 IBE459003:IBE459876 ILA459003:ILA459876 IUW459003:IUW459876 JES459003:JES459876 JOO459003:JOO459876 JYK459003:JYK459876 KIG459003:KIG459876 KSC459003:KSC459876 LBY459003:LBY459876 LLU459003:LLU459876 LVQ459003:LVQ459876 MFM459003:MFM459876 MPI459003:MPI459876 MZE459003:MZE459876 NJA459003:NJA459876 NSW459003:NSW459876 OCS459003:OCS459876 OMO459003:OMO459876 OWK459003:OWK459876 PGG459003:PGG459876 PQC459003:PQC459876 PZY459003:PZY459876 QJU459003:QJU459876 QTQ459003:QTQ459876 RDM459003:RDM459876 RNI459003:RNI459876 RXE459003:RXE459876 SHA459003:SHA459876 SQW459003:SQW459876 TAS459003:TAS459876 TKO459003:TKO459876 TUK459003:TUK459876 UEG459003:UEG459876 UOC459003:UOC459876 UXY459003:UXY459876 VHU459003:VHU459876 VRQ459003:VRQ459876 WBM459003:WBM459876 WLI459003:WLI459876 WVE459003:WVE459876 M524545:M525418 IS524539:IS525412 SO524539:SO525412 ACK524539:ACK525412 AMG524539:AMG525412 AWC524539:AWC525412 BFY524539:BFY525412 BPU524539:BPU525412 BZQ524539:BZQ525412 CJM524539:CJM525412 CTI524539:CTI525412 DDE524539:DDE525412 DNA524539:DNA525412 DWW524539:DWW525412 EGS524539:EGS525412 EQO524539:EQO525412 FAK524539:FAK525412 FKG524539:FKG525412 FUC524539:FUC525412 GDY524539:GDY525412 GNU524539:GNU525412 GXQ524539:GXQ525412 HHM524539:HHM525412 HRI524539:HRI525412 IBE524539:IBE525412 ILA524539:ILA525412 IUW524539:IUW525412 JES524539:JES525412 JOO524539:JOO525412 JYK524539:JYK525412 KIG524539:KIG525412 KSC524539:KSC525412 LBY524539:LBY525412 LLU524539:LLU525412 LVQ524539:LVQ525412 MFM524539:MFM525412 MPI524539:MPI525412 MZE524539:MZE525412 NJA524539:NJA525412 NSW524539:NSW525412 OCS524539:OCS525412 OMO524539:OMO525412 OWK524539:OWK525412 PGG524539:PGG525412 PQC524539:PQC525412 PZY524539:PZY525412 QJU524539:QJU525412 QTQ524539:QTQ525412 RDM524539:RDM525412 RNI524539:RNI525412 RXE524539:RXE525412 SHA524539:SHA525412 SQW524539:SQW525412 TAS524539:TAS525412 TKO524539:TKO525412 TUK524539:TUK525412 UEG524539:UEG525412 UOC524539:UOC525412 UXY524539:UXY525412 VHU524539:VHU525412 VRQ524539:VRQ525412 WBM524539:WBM525412 WLI524539:WLI525412 WVE524539:WVE525412 M590081:M590954 IS590075:IS590948 SO590075:SO590948 ACK590075:ACK590948 AMG590075:AMG590948 AWC590075:AWC590948 BFY590075:BFY590948 BPU590075:BPU590948 BZQ590075:BZQ590948 CJM590075:CJM590948 CTI590075:CTI590948 DDE590075:DDE590948 DNA590075:DNA590948 DWW590075:DWW590948 EGS590075:EGS590948 EQO590075:EQO590948 FAK590075:FAK590948 FKG590075:FKG590948 FUC590075:FUC590948 GDY590075:GDY590948 GNU590075:GNU590948 GXQ590075:GXQ590948 HHM590075:HHM590948 HRI590075:HRI590948 IBE590075:IBE590948 ILA590075:ILA590948 IUW590075:IUW590948 JES590075:JES590948 JOO590075:JOO590948 JYK590075:JYK590948 KIG590075:KIG590948 KSC590075:KSC590948 LBY590075:LBY590948 LLU590075:LLU590948 LVQ590075:LVQ590948 MFM590075:MFM590948 MPI590075:MPI590948 MZE590075:MZE590948 NJA590075:NJA590948 NSW590075:NSW590948 OCS590075:OCS590948 OMO590075:OMO590948 OWK590075:OWK590948 PGG590075:PGG590948 PQC590075:PQC590948 PZY590075:PZY590948 QJU590075:QJU590948 QTQ590075:QTQ590948 RDM590075:RDM590948 RNI590075:RNI590948 RXE590075:RXE590948 SHA590075:SHA590948 SQW590075:SQW590948 TAS590075:TAS590948 TKO590075:TKO590948 TUK590075:TUK590948 UEG590075:UEG590948 UOC590075:UOC590948 UXY590075:UXY590948 VHU590075:VHU590948 VRQ590075:VRQ590948 WBM590075:WBM590948 WLI590075:WLI590948 WVE590075:WVE590948 M655617:M656490 IS655611:IS656484 SO655611:SO656484 ACK655611:ACK656484 AMG655611:AMG656484 AWC655611:AWC656484 BFY655611:BFY656484 BPU655611:BPU656484 BZQ655611:BZQ656484 CJM655611:CJM656484 CTI655611:CTI656484 DDE655611:DDE656484 DNA655611:DNA656484 DWW655611:DWW656484 EGS655611:EGS656484 EQO655611:EQO656484 FAK655611:FAK656484 FKG655611:FKG656484 FUC655611:FUC656484 GDY655611:GDY656484 GNU655611:GNU656484 GXQ655611:GXQ656484 HHM655611:HHM656484 HRI655611:HRI656484 IBE655611:IBE656484 ILA655611:ILA656484 IUW655611:IUW656484 JES655611:JES656484 JOO655611:JOO656484 JYK655611:JYK656484 KIG655611:KIG656484 KSC655611:KSC656484 LBY655611:LBY656484 LLU655611:LLU656484 LVQ655611:LVQ656484 MFM655611:MFM656484 MPI655611:MPI656484 MZE655611:MZE656484 NJA655611:NJA656484 NSW655611:NSW656484 OCS655611:OCS656484 OMO655611:OMO656484 OWK655611:OWK656484 PGG655611:PGG656484 PQC655611:PQC656484 PZY655611:PZY656484 QJU655611:QJU656484 QTQ655611:QTQ656484 RDM655611:RDM656484 RNI655611:RNI656484 RXE655611:RXE656484 SHA655611:SHA656484 SQW655611:SQW656484 TAS655611:TAS656484 TKO655611:TKO656484 TUK655611:TUK656484 UEG655611:UEG656484 UOC655611:UOC656484 UXY655611:UXY656484 VHU655611:VHU656484 VRQ655611:VRQ656484 WBM655611:WBM656484 WLI655611:WLI656484 WVE655611:WVE656484 M721153:M722026 IS721147:IS722020 SO721147:SO722020 ACK721147:ACK722020 AMG721147:AMG722020 AWC721147:AWC722020 BFY721147:BFY722020 BPU721147:BPU722020 BZQ721147:BZQ722020 CJM721147:CJM722020 CTI721147:CTI722020 DDE721147:DDE722020 DNA721147:DNA722020 DWW721147:DWW722020 EGS721147:EGS722020 EQO721147:EQO722020 FAK721147:FAK722020 FKG721147:FKG722020 FUC721147:FUC722020 GDY721147:GDY722020 GNU721147:GNU722020 GXQ721147:GXQ722020 HHM721147:HHM722020 HRI721147:HRI722020 IBE721147:IBE722020 ILA721147:ILA722020 IUW721147:IUW722020 JES721147:JES722020 JOO721147:JOO722020 JYK721147:JYK722020 KIG721147:KIG722020 KSC721147:KSC722020 LBY721147:LBY722020 LLU721147:LLU722020 LVQ721147:LVQ722020 MFM721147:MFM722020 MPI721147:MPI722020 MZE721147:MZE722020 NJA721147:NJA722020 NSW721147:NSW722020 OCS721147:OCS722020 OMO721147:OMO722020 OWK721147:OWK722020 PGG721147:PGG722020 PQC721147:PQC722020 PZY721147:PZY722020 QJU721147:QJU722020 QTQ721147:QTQ722020 RDM721147:RDM722020 RNI721147:RNI722020 RXE721147:RXE722020 SHA721147:SHA722020 SQW721147:SQW722020 TAS721147:TAS722020 TKO721147:TKO722020 TUK721147:TUK722020 UEG721147:UEG722020 UOC721147:UOC722020 UXY721147:UXY722020 VHU721147:VHU722020 VRQ721147:VRQ722020 WBM721147:WBM722020 WLI721147:WLI722020 WVE721147:WVE722020 M786689:M787562 IS786683:IS787556 SO786683:SO787556 ACK786683:ACK787556 AMG786683:AMG787556 AWC786683:AWC787556 BFY786683:BFY787556 BPU786683:BPU787556 BZQ786683:BZQ787556 CJM786683:CJM787556 CTI786683:CTI787556 DDE786683:DDE787556 DNA786683:DNA787556 DWW786683:DWW787556 EGS786683:EGS787556 EQO786683:EQO787556 FAK786683:FAK787556 FKG786683:FKG787556 FUC786683:FUC787556 GDY786683:GDY787556 GNU786683:GNU787556 GXQ786683:GXQ787556 HHM786683:HHM787556 HRI786683:HRI787556 IBE786683:IBE787556 ILA786683:ILA787556 IUW786683:IUW787556 JES786683:JES787556 JOO786683:JOO787556 JYK786683:JYK787556 KIG786683:KIG787556 KSC786683:KSC787556 LBY786683:LBY787556 LLU786683:LLU787556 LVQ786683:LVQ787556 MFM786683:MFM787556 MPI786683:MPI787556 MZE786683:MZE787556 NJA786683:NJA787556 NSW786683:NSW787556 OCS786683:OCS787556 OMO786683:OMO787556 OWK786683:OWK787556 PGG786683:PGG787556 PQC786683:PQC787556 PZY786683:PZY787556 QJU786683:QJU787556 QTQ786683:QTQ787556 RDM786683:RDM787556 RNI786683:RNI787556 RXE786683:RXE787556 SHA786683:SHA787556 SQW786683:SQW787556 TAS786683:TAS787556 TKO786683:TKO787556 TUK786683:TUK787556 UEG786683:UEG787556 UOC786683:UOC787556 UXY786683:UXY787556 VHU786683:VHU787556 VRQ786683:VRQ787556 WBM786683:WBM787556 WLI786683:WLI787556 WVE786683:WVE787556 M852225:M853098 IS852219:IS853092 SO852219:SO853092 ACK852219:ACK853092 AMG852219:AMG853092 AWC852219:AWC853092 BFY852219:BFY853092 BPU852219:BPU853092 BZQ852219:BZQ853092 CJM852219:CJM853092 CTI852219:CTI853092 DDE852219:DDE853092 DNA852219:DNA853092 DWW852219:DWW853092 EGS852219:EGS853092 EQO852219:EQO853092 FAK852219:FAK853092 FKG852219:FKG853092 FUC852219:FUC853092 GDY852219:GDY853092 GNU852219:GNU853092 GXQ852219:GXQ853092 HHM852219:HHM853092 HRI852219:HRI853092 IBE852219:IBE853092 ILA852219:ILA853092 IUW852219:IUW853092 JES852219:JES853092 JOO852219:JOO853092 JYK852219:JYK853092 KIG852219:KIG853092 KSC852219:KSC853092 LBY852219:LBY853092 LLU852219:LLU853092 LVQ852219:LVQ853092 MFM852219:MFM853092 MPI852219:MPI853092 MZE852219:MZE853092 NJA852219:NJA853092 NSW852219:NSW853092 OCS852219:OCS853092 OMO852219:OMO853092 OWK852219:OWK853092 PGG852219:PGG853092 PQC852219:PQC853092 PZY852219:PZY853092 QJU852219:QJU853092 QTQ852219:QTQ853092 RDM852219:RDM853092 RNI852219:RNI853092 RXE852219:RXE853092 SHA852219:SHA853092 SQW852219:SQW853092 TAS852219:TAS853092 TKO852219:TKO853092 TUK852219:TUK853092 UEG852219:UEG853092 UOC852219:UOC853092 UXY852219:UXY853092 VHU852219:VHU853092 VRQ852219:VRQ853092 WBM852219:WBM853092 WLI852219:WLI853092 WVE852219:WVE853092 M917761:M918634 IS917755:IS918628 SO917755:SO918628 ACK917755:ACK918628 AMG917755:AMG918628 AWC917755:AWC918628 BFY917755:BFY918628 BPU917755:BPU918628 BZQ917755:BZQ918628 CJM917755:CJM918628 CTI917755:CTI918628 DDE917755:DDE918628 DNA917755:DNA918628 DWW917755:DWW918628 EGS917755:EGS918628 EQO917755:EQO918628 FAK917755:FAK918628 FKG917755:FKG918628 FUC917755:FUC918628 GDY917755:GDY918628 GNU917755:GNU918628 GXQ917755:GXQ918628 HHM917755:HHM918628 HRI917755:HRI918628 IBE917755:IBE918628 ILA917755:ILA918628 IUW917755:IUW918628 JES917755:JES918628 JOO917755:JOO918628 JYK917755:JYK918628 KIG917755:KIG918628 KSC917755:KSC918628 LBY917755:LBY918628 LLU917755:LLU918628 LVQ917755:LVQ918628 MFM917755:MFM918628 MPI917755:MPI918628 MZE917755:MZE918628 NJA917755:NJA918628 NSW917755:NSW918628 OCS917755:OCS918628 OMO917755:OMO918628 OWK917755:OWK918628 PGG917755:PGG918628 PQC917755:PQC918628 PZY917755:PZY918628 QJU917755:QJU918628 QTQ917755:QTQ918628 RDM917755:RDM918628 RNI917755:RNI918628 RXE917755:RXE918628 SHA917755:SHA918628 SQW917755:SQW918628 TAS917755:TAS918628 TKO917755:TKO918628 TUK917755:TUK918628 UEG917755:UEG918628 UOC917755:UOC918628 UXY917755:UXY918628 VHU917755:VHU918628 VRQ917755:VRQ918628 WBM917755:WBM918628 WLI917755:WLI918628 WVE917755:WVE918628 M983297:M984170 IS983291:IS984164 SO983291:SO984164 ACK983291:ACK984164 AMG983291:AMG984164 AWC983291:AWC984164 BFY983291:BFY984164 BPU983291:BPU984164 BZQ983291:BZQ984164 CJM983291:CJM984164 CTI983291:CTI984164 DDE983291:DDE984164 DNA983291:DNA984164 DWW983291:DWW984164 EGS983291:EGS984164 EQO983291:EQO984164 FAK983291:FAK984164 FKG983291:FKG984164 FUC983291:FUC984164 GDY983291:GDY984164 GNU983291:GNU984164 GXQ983291:GXQ984164 HHM983291:HHM984164 HRI983291:HRI984164 IBE983291:IBE984164 ILA983291:ILA984164 IUW983291:IUW984164 JES983291:JES984164 JOO983291:JOO984164 JYK983291:JYK984164 KIG983291:KIG984164 KSC983291:KSC984164 LBY983291:LBY984164 LLU983291:LLU984164 LVQ983291:LVQ984164 MFM983291:MFM984164 MPI983291:MPI984164 MZE983291:MZE984164 NJA983291:NJA984164 NSW983291:NSW984164 OCS983291:OCS984164 OMO983291:OMO984164 OWK983291:OWK984164 PGG983291:PGG984164 PQC983291:PQC984164 PZY983291:PZY984164 QJU983291:QJU984164 QTQ983291:QTQ984164 RDM983291:RDM984164 RNI983291:RNI984164 RXE983291:RXE984164 SHA983291:SHA984164 SQW983291:SQW984164 TAS983291:TAS984164 TKO983291:TKO984164 TUK983291:TUK984164 UEG983291:UEG984164 UOC983291:UOC984164 UXY983291:UXY984164 VHU983291:VHU984164 VRQ983291:VRQ984164 WBM983291:WBM984164 WLI983291:WLI984164 IW329:IW1123 Q335:Q1129 SO329:SO1124 ACK329:ACK1124 AMG329:AMG1124 AWC329:AWC1124 BFY329:BFY1124 BPU329:BPU1124 BZQ329:BZQ1124 CJM329:CJM1124 CTI329:CTI1124 DDE329:DDE1124 DNA329:DNA1124 DWW329:DWW1124 EGS329:EGS1124 EQO329:EQO1124 FAK329:FAK1124 FKG329:FKG1124 FUC329:FUC1124 GDY329:GDY1124 GNU329:GNU1124 GXQ329:GXQ1124 HHM329:HHM1124 HRI329:HRI1124 IBE329:IBE1124 ILA329:ILA1124 IUW329:IUW1124 JES329:JES1124 JOO329:JOO1124 JYK329:JYK1124 KIG329:KIG1124 KSC329:KSC1124 LBY329:LBY1124 LLU329:LLU1124 LVQ329:LVQ1124 MFM329:MFM1124 MPI329:MPI1124 MZE329:MZE1124 NJA329:NJA1124 NSW329:NSW1124 OCS329:OCS1124 OMO329:OMO1124 OWK329:OWK1124 PGG329:PGG1124 PQC329:PQC1124 PZY329:PZY1124 QJU329:QJU1124 QTQ329:QTQ1124 RDM329:RDM1124 RNI329:RNI1124 RXE329:RXE1124 SHA329:SHA1124 SQW329:SQW1124 TAS329:TAS1124 TKO329:TKO1124 TUK329:TUK1124 UEG329:UEG1124 UOC329:UOC1124 UXY329:UXY1124 VHU329:VHU1124 VRQ329:VRQ1124 WBM329:WBM1124 WLI329:WLI1124 WVE329:WVE1124 IS329:IS1124 WVI329:WVI1123 WLM329:WLM1123 WBQ329:WBQ1123 VRU329:VRU1123 VHY329:VHY1123 UYC329:UYC1123 UOG329:UOG1123 UEK329:UEK1123 TUO329:TUO1123 TKS329:TKS1123 TAW329:TAW1123 SRA329:SRA1123 SHE329:SHE1123 RXI329:RXI1123 RNM329:RNM1123 RDQ329:RDQ1123 QTU329:QTU1123 QJY329:QJY1123 QAC329:QAC1123 PQG329:PQG1123 PGK329:PGK1123 OWO329:OWO1123 OMS329:OMS1123 OCW329:OCW1123 NTA329:NTA1123 NJE329:NJE1123 MZI329:MZI1123 MPM329:MPM1123 MFQ329:MFQ1123 LVU329:LVU1123 LLY329:LLY1123 LCC329:LCC1123 KSG329:KSG1123 KIK329:KIK1123 JYO329:JYO1123 JOS329:JOS1123 JEW329:JEW1123 IVA329:IVA1123 ILE329:ILE1123 IBI329:IBI1123 HRM329:HRM1123 HHQ329:HHQ1123 GXU329:GXU1123 GNY329:GNY1123 GEC329:GEC1123 FUG329:FUG1123 FKK329:FKK1123 FAO329:FAO1123 EQS329:EQS1123 EGW329:EGW1123 DXA329:DXA1123 DNE329:DNE1123 DDI329:DDI1123 CTM329:CTM1123 CJQ329:CJQ1123 BZU329:BZU1123 BPY329:BPY1123 BGC329:BGC1123 AWG329:AWG1123 AMK329:AMK1123 ACO329:ACO1123 SS329:SS1123 M335:M1130 Q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SO18 IW18 IS18 WVE18 WLI18 WBM18 VRQ18 VHU18 UXY18 UOC18 UEG18 TUK18 TKO18 TAS18 SQW18 SHA18 RXE18 RNI18 RDM18 QTQ18 QJU18 PZY18 PQC18 PGG18 OWK18 OMO18 OCS18 NSW18 NJA18 MZE18 MPI18 MFM18 LVQ18 LLU18 LBY18 KSC18 KIG18 JYK18 JOO18 JES18 IUW18 ILA18 IBE18 HRI18 HHM18 GXQ18 GNU18 GDY18 FUC18 FKG18 FAK18 EQO18 EGS18 DWW18 DNA18 DDE18 CTI18 CJM18 BZQ18 BPU18 BFY18 AWC18 AMG18 ACK18 SS18 ACO18 AMK18 M18 BGC157 BPY157 BZU157 CJQ157 CTM157 DDI157 DNE157 DXA157 EGW157 EQS157 FAO157 FKK157 FUG157 GEC157 GNY157 GXU157 HHQ157 HRM157 IBI157 ILE157 IVA157 JEW157 JOS157 JYO157 KIK157 KSG157 LCC157 LLY157 LVU157 MFQ157 MPM157 MZI157 NJE157 NTA157 OCW157 OMS157 OWO157 PGK157 PQG157 QAC157 QJY157 QTU157 RDQ157 RNM157 RXI157 SHE157 SRA157 TAW157 TKS157 TUO157 UEK157 UOG157 UYC157 VHY157 VRU157 WBQ157 WLM157 WVI157 SO157 IW157 IS157 WVE157 WLI157 WBM157 VRQ157 VHU157 UXY157 UOC157 UEG157 TUK157 TKO157 TAS157 SQW157 SHA157 RXE157 RNI157 RDM157 QTQ157 QJU157 PZY157 PQC157 PGG157 OWK157 OMO157 OCS157 NSW157 NJA157 MZE157 MPI157 MFM157 LVQ157 LLU157 LBY157 KSC157 KIG157 JYK157 JOO157 JES157 IUW157 ILA157 IBE157 HRI157 HHM157 GXQ157 GNU157 GDY157 FUC157 FKG157 FAK157 EQO157 EGS157 DWW157 DNA157 DDE157 CTI157 CJM157 BZQ157 BPU157 BFY157 AWC157 AMG157 ACK157 SS157 ACO157 J156 N156 AMK157 AWD156 AMH156 ACL156 SP156 ACH156 AMD156 AVZ156 BFV156 BPR156 BZN156 CJJ156 CTF156 DDB156 DMX156 DWT156 EGP156 EQL156 FAH156 FKD156 FTZ156 GDV156 GNR156 GXN156 HHJ156 HRF156 IBB156 IKX156 IUT156 JEP156 JOL156 JYH156 KID156 KRZ156 LBV156 LLR156 LVN156 MFJ156 MPF156 MZB156 NIX156 NST156 OCP156 OML156 OWH156 PGD156 PPZ156 PZV156 QJR156 QTN156 RDJ156 RNF156 RXB156 SGX156 SQT156 TAP156 TKL156 TUH156 UED156 UNZ156 UXV156 VHR156 VRN156 WBJ156 WLF156 WVB156 IP156 IT156 SL156 WVF156 WLJ156 WBN156 VRR156 VHV156 UXZ156 UOD156 UEH156 TUL156 TKP156 TAT156 SQX156 SHB156 RXF156 RNJ156 RDN156 QTR156 QJV156 PZZ156 PQD156 PGH156 OWL156 OMP156 OCT156 NSX156 NJB156 MZF156 MPJ156 MFN156 LVR156 LLV156 LBZ156 KSD156 KIH156 JYL156 JOP156 JET156 IUX156 ILB156 IBF156 HRJ156 HHN156 GXR156 GNV156 GDZ156 FUD156 FKH156 FAL156 EQP156 EGT156 DWX156 DNB156 DDF156 CTJ156 CJN156 BZR156 BPV156 BFZ156 AWG157 M157:M163 Q169 M169 Q241:Q243 M241:M243 M293:M296 WTY263 WSO264 SI258 ACE258 AMA258 AVW258 BFS258 BPO258 BZK258 CJG258 CTC258 DCY258 DMU258 DWQ258 EGM258 EQI258 FAE258 FKA258 FTW258 GDS258 GNO258 GXK258 HHG258 HRC258 IAY258 IKU258 IUQ258 JEM258 JOI258 JYE258 KIA258 KRW258 LBS258 LLO258 LVK258 MFG258 MPC258 MYY258 NIU258 NSQ258 OCM258 OMI258 OWE258 PGA258 PPW258 PZS258 QJO258 QTK258 RDG258 RNC258 RWY258 SGU258 SQQ258 TAM258 TKI258 TUE258 UEA258 UNW258 UXS258 VHO258 VRK258 WBG258 WLC258 WUY258 IM258 WVC258 WLG258 WBK258 VRO258 VHS258 UXW258 UOA258 UEE258 TUI258 TKM258 TAQ258 SQU258 SGY258 RXC258 RNG258 RDK258 QTO258 QJS258 PZW258 PQA258 PGE258 OWI258 OMM258 OCQ258 NSU258 NIY258 MZC258 MPG258 MFK258 LVO258 LLS258 LBW258 KSA258 KIE258 JYI258 JOM258 JEQ258 IUU258 IKY258 IBC258 HRG258 HHK258 GXO258 GNS258 GDW258 FUA258 FKE258 FAI258 EQM258 EGQ258 DWU258 DMY258 DDC258 CTG258 CJK258 BZO258 BPS258 BFW258 AWA258 AME258 ACI258 SM258 IQ258 IX249:IX250 WBO325:WBO326 VRS325:VRS326 VHW325:VHW326 UYA325:UYA326 UOE325:UOE326 UEI325:UEI326 TUM325:TUM326 TKQ325:TKQ326 TAU325:TAU326 SQY325:SQY326 SHC325:SHC326 RXG325:RXG326 RNK325:RNK326 RDO325:RDO326 QTS325:QTS326 QJW325:QJW326 QAA325:QAA326 PQE325:PQE326 PGI325:PGI326 OWM325:OWM326 OMQ325:OMQ326 OCU325:OCU326 NSY325:NSY326 NJC325:NJC326 MZG325:MZG326 MPK325:MPK326 MFO325:MFO326 LVS325:LVS326 LLW325:LLW326 LCA325:LCA326 KSE325:KSE326 KII325:KII326 JYM325:JYM326 JOQ325:JOQ326 JEU325:JEU326 IUY325:IUY326 ILC325:ILC326 IBG325:IBG326 HRK325:HRK326 HHO325:HHO326 GXS325:GXS326 GNW325:GNW326 GEA325:GEA326 FUE325:FUE326 FKI325:FKI326 FAM325:FAM326 EQQ325:EQQ326 EGU325:EGU326 DWY325:DWY326 DNC325:DNC326 DDG325:DDG326 CTK325:CTK326 CJO325:CJO326 BZS325:BZS326 BPW325:BPW326 BGA325:BGA326 AWE325:AWE326 AMI325:AMI326 ACM325:ACM326 SQ325:SQ326 IU325:IU326 WVG325:WVG326 ACQ325:ACQ326 AMM325:AMM326 AWI325:AWI326 BGE325:BGE326 BQA325:BQA326 BZW325:BZW326 CJS325:CJS326 CTO325:CTO326 DDK325:DDK326 DNG325:DNG326 DXC325:DXC326 EGY325:EGY326 EQU325:EQU326 FAQ325:FAQ326 FKM325:FKM326 FUI325:FUI326 GEE325:GEE326 GOA325:GOA326 GXW325:GXW326 HHS325:HHS326 HRO325:HRO326 IBK325:IBK326 ILG325:ILG326 IVC325:IVC326 JEY325:JEY326 JOU325:JOU326 JYQ325:JYQ326 KIM325:KIM326 KSI325:KSI326 LCE325:LCE326 LMA325:LMA326 LVW325:LVW326 MFS325:MFS326 MPO325:MPO326 MZK325:MZK326 NJG325:NJG326 NTC325:NTC326 OCY325:OCY326 OMU325:OMU326 OWQ325:OWQ326 PGM325:PGM326 PQI325:PQI326 QAE325:QAE326 QKA325:QKA326 QTW325:QTW326 RDS325:RDS326 RNO325:RNO326 RXK325:RXK326 SHG325:SHG326 SRC325:SRC326 TAY325:TAY326 TKU325:TKU326 TUQ325:TUQ326 UEM325:UEM326 UOI325:UOI326 UYE325:UYE326 VIA325:VIA326 VRW325:VRW326 WBS325:WBS326 WLO325:WLO326 WVK325:WVK326 IY325:IY326 SU325:SU326 WLK325:WLK326 R318:R326 N318:N326 WVN249:WVN250 WVJ249:WVJ250 WLR249:WLR250 WLN249:WLN250 WBV249:WBV250 WBR249:WBR250 VRZ249:VRZ250 VRV249:VRV250 VID249:VID250 VHZ249:VHZ250 UYH249:UYH250 UYD249:UYD250 UOL249:UOL250 UOH249:UOH250 UEP249:UEP250 UEL249:UEL250 TUT249:TUT250 TUP249:TUP250 TKX249:TKX250 TKT249:TKT250 TBB249:TBB250 TAX249:TAX250 SRF249:SRF250 SRB249:SRB250 SHJ249:SHJ250 SHF249:SHF250 RXN249:RXN250 RXJ249:RXJ250 RNR249:RNR250 RNN249:RNN250 RDV249:RDV250 RDR249:RDR250 QTZ249:QTZ250 QTV249:QTV250 QKD249:QKD250 QJZ249:QJZ250 QAH249:QAH250 QAD249:QAD250 PQL249:PQL250 PQH249:PQH250 PGP249:PGP250 PGL249:PGL250 OWT249:OWT250 OWP249:OWP250 OMX249:OMX250 OMT249:OMT250 ODB249:ODB250 OCX249:OCX250 NTF249:NTF250 NTB249:NTB250 NJJ249:NJJ250 NJF249:NJF250 MZN249:MZN250 MZJ249:MZJ250 MPR249:MPR250 MPN249:MPN250 MFV249:MFV250 MFR249:MFR250 LVZ249:LVZ250 LVV249:LVV250 LMD249:LMD250 LLZ249:LLZ250 LCH249:LCH250 LCD249:LCD250 KSL249:KSL250 KSH249:KSH250 KIP249:KIP250 KIL249:KIL250 JYT249:JYT250 JYP249:JYP250 JOX249:JOX250 JOT249:JOT250 JFB249:JFB250 JEX249:JEX250 IVF249:IVF250 IVB249:IVB250 ILJ249:ILJ250 ILF249:ILF250 IBN249:IBN250 IBJ249:IBJ250 HRR249:HRR250 HRN249:HRN250 HHV249:HHV250 HHR249:HHR250 GXZ249:GXZ250 GXV249:GXV250 GOD249:GOD250 GNZ249:GNZ250 GEH249:GEH250 GED249:GED250 FUL249:FUL250 FUH249:FUH250 FKP249:FKP250 FKL249:FKL250 FAT249:FAT250 FAP249:FAP250 EQX249:EQX250 EQT249:EQT250 EHB249:EHB250 EGX249:EGX250 DXF249:DXF250 DXB249:DXB250 DNJ249:DNJ250 DNF249:DNF250 DDN249:DDN250 DDJ249:DDJ250 CTR249:CTR250 CTN249:CTN250 CJV249:CJV250 CJR249:CJR250 BZZ249:BZZ250 BZV249:BZV250 BQD249:BQD250 BPZ249:BPZ250 BGH249:BGH250 BGD249:BGD250 AWL249:AWL250 AWH249:AWH250 AMP249:AMP250 AML249:AML250 ACT249:ACT250 ACP249:ACP250 SX249:SX250 ST249:ST250 JB249:JB250 WSL277 WKG263 WKC263 WAK263 WAG263 VQO263 VQK263 VGS263 VGO263 UWW263 UWS263 UNA263 UMW263 UDE263 UDA263 TTI263 TTE263 TJM263 TJI263 SZQ263 SZM263 SPU263 SPQ263 SFY263 SFU263 RWC263 RVY263 RMG263 RMC263 RCK263 RCG263 QSO263 QSK263 QIS263 QIO263 PYW263 PYS263 PPA263 POW263 PFE263 PFA263 OVI263 OVE263 OLM263 OLI263 OBQ263 OBM263 NRU263 NRQ263 NHY263 NHU263 MYC263 MXY263 MOG263 MOC263 MEK263 MEG263 LUO263 LUK263 LKS263 LKO263 LAW263 LAS263 KRA263 KQW263 KHE263 KHA263 JXI263 JXE263 JNM263 JNI263 JDQ263 JDM263 ITU263 ITQ263 IJY263 IJU263 IAC263 HZY263 HQG263 HQC263 HGK263 HGG263 GWO263 GWK263 GMS263 GMO263 GCW263 GCS263 FTA263 FSW263 FJE263 FJA263 EZI263 EZE263 EPM263 EPI263 EFQ263 EFM263 DVU263 DVQ263 DLY263 DLU263 DCC263 DBY263 CSG263 CSC263 CIK263 CIG263 BYO263 BYK263 BOS263 BOO263 BEW263 BES263 AVA263 AUW263 ALE263 ALA263 ABI263 ABE263 RM263 RI263 HQ263 HM263 Q259:Q262 WUC263 M214:M216 WSK264 WIS264 WIO264 VYW264 VYS264 VPA264 VOW264 VFE264 VFA264 UVI264 UVE264 ULM264 ULI264 UBQ264 UBM264 TRU264 TRQ264 THY264 THU264 SYC264 SXY264 SOG264 SOC264 SEK264 SEG264 RUO264 RUK264 RKS264 RKO264 RAW264 RAS264 QRA264 QQW264 QHE264 QHA264 PXI264 PXE264 PNM264 PNI264 PDQ264 PDM264 OTU264 OTQ264 OJY264 OJU264 OAC264 NZY264 NQG264 NQC264 NGK264 NGG264 MWO264 MWK264 MMS264 MMO264 MCW264 MCS264 LTA264 LSW264 LJE264 LJA264 KZI264 KZE264 KPM264 KPI264 KFQ264 KFM264 JVU264 JVQ264 JLY264 JLU264 JCC264 JBY264 ISG264 ISC264 IIK264 IIG264 HYO264 HYK264 HOS264 HOO264 HEW264 HES264 GVA264 GUW264 GLE264 GLA264 GBI264 GBE264 FRM264 FRI264 FHQ264 FHM264 EXU264 EXQ264 ENY264 ENU264 EEC264 EDY264 DUG264 DUC264 DKK264 DKG264 DAO264 DAK264 CQS264 CQO264 CGW264 CGS264 BXA264 BWW264 BNE264 BNA264 BDI264 BDE264 ATM264 ATI264 AJQ264 AJM264 ZU264 ZQ264 PY264 PU264 GC264 FY264 M255:M257 WSH277 WIP277 WIL277 VYT277 VYP277 VOX277 VOT277 VFB277 VEX277 UVF277 UVB277 ULJ277 ULF277 UBN277 UBJ277 TRR277 TRN277 THV277 THR277 SXZ277 SXV277 SOD277 SNZ277 SEH277 SED277 RUL277 RUH277 RKP277 RKL277 RAT277 RAP277 QQX277 QQT277 QHB277 QGX277 PXF277 PXB277 PNJ277 PNF277 PDN277 PDJ277 OTR277 OTN277 OJV277 OJR277 NZZ277 NZV277 NQD277 NPZ277 NGH277 NGD277 MWL277 MWH277 MMP277 MML277 MCT277 MCP277 LSX277 LST277 LJB277 LIX277 KZF277 KZB277 KPJ277 KPF277 KFN277 KFJ277 JVR277 JVN277 JLV277 JLR277 JBZ277 JBV277 ISD277 IRZ277 IIH277 IID277 HYL277 HYH277 HOP277 HOL277 HET277 HEP277 GUX277 GUT277 GLB277 GKX277 GBF277 GBB277 FRJ277 FRF277 FHN277 FHJ277 EXR277 EXN277 ENV277 ENR277 EDZ277 EDV277 DUD277 DTZ277 DKH277 DKD277 DAL277 DAH277 CQP277 CQL277 CGT277 CGP277 BWX277 BWT277 BNB277 BMX277 BDF277 BDB277 ATJ277 ATF277 AJN277 AJJ277 ZR277 ZN277 PV277 PR277 FZ277 FV277 M259:M262 Q314 M264:M279 Q157:Q163 Q198 WVY198 M198:N198 JI198:JJ198 TE198:TF198 ADA198:ADB198 AMW198:AMX198 AWS198:AWT198 BGO198:BGP198 BQK198:BQL198 CAG198:CAH198 CKC198:CKD198 CTY198:CTZ198 DDU198:DDV198 DNQ198:DNR198 DXM198:DXN198 EHI198:EHJ198 ERE198:ERF198 FBA198:FBB198 FKW198:FKX198 FUS198:FUT198 GEO198:GEP198 GOK198:GOL198 GYG198:GYH198 HIC198:HID198 HRY198:HRZ198 IBU198:IBV198 ILQ198:ILR198 IVM198:IVN198 JFI198:JFJ198 JPE198:JPF198 JZA198:JZB198 KIW198:KIX198 KSS198:KST198 LCO198:LCP198 LMK198:LML198 LWG198:LWH198 MGC198:MGD198 MPY198:MPZ198 MZU198:MZV198 NJQ198:NJR198 NTM198:NTN198 ODI198:ODJ198 ONE198:ONF198 OXA198:OXB198 PGW198:PGX198 PQS198:PQT198 QAO198:QAP198 QKK198:QKL198 QUG198:QUH198 REC198:RED198 RNY198:RNZ198 RXU198:RXV198 SHQ198:SHR198 SRM198:SRN198 TBI198:TBJ198 TLE198:TLF198 TVA198:TVB198 UEW198:UEX198 UOS198:UOT198 UYO198:UYP198 VIK198:VIL198 VSG198:VSH198 WCC198:WCD198 WLY198:WLZ198 WVU198:WVV198 JM198 TI198 ADE198 ANA198 AWW198 BGS198 BQO198 CAK198 CKG198 CUC198 DDY198 DNU198 DXQ198 EHM198 ERI198 FBE198 FLA198 FUW198 GES198 GOO198 GYK198 HIG198 HSC198 IBY198 ILU198 IVQ198 JFM198 JPI198 JZE198 KJA198 KSW198 LCS198 LMO198 LWK198 MGG198 MQC198 MZY198 NJU198 NTQ198 ODM198 ONI198 OXE198 PHA198 PQW198 QAS198 QKO198 QUK198 REG198 ROC198 RXY198 SHU198 SRQ198 TBM198 TLI198 TVE198 UFA198 UOW198 UYS198 VIO198 VSK198 WCG198 J315 M298:M299 WTY300:WTY301 WKG300:WKG301 WKC300:WKC301 WAK300:WAK301 WAG300:WAG301 VQO300:VQO301 VQK300:VQK301 VGS300:VGS301 VGO300:VGO301 UWW300:UWW301 UWS300:UWS301 UNA300:UNA301 UMW300:UMW301 UDE300:UDE301 UDA300:UDA301 TTI300:TTI301 TTE300:TTE301 TJM300:TJM301 TJI300:TJI301 SZQ300:SZQ301 SZM300:SZM301 SPU300:SPU301 SPQ300:SPQ301 SFY300:SFY301 SFU300:SFU301 RWC300:RWC301 RVY300:RVY301 RMG300:RMG301 RMC300:RMC301 RCK300:RCK301 RCG300:RCG301 QSO300:QSO301 QSK300:QSK301 QIS300:QIS301 QIO300:QIO301 PYW300:PYW301 PYS300:PYS301 PPA300:PPA301 POW300:POW301 PFE300:PFE301 PFA300:PFA301 OVI300:OVI301 OVE300:OVE301 OLM300:OLM301 OLI300:OLI301 OBQ300:OBQ301 OBM300:OBM301 NRU300:NRU301 NRQ300:NRQ301 NHY300:NHY301 NHU300:NHU301 MYC300:MYC301 MXY300:MXY301 MOG300:MOG301 MOC300:MOC301 MEK300:MEK301 MEG300:MEG301 LUO300:LUO301 LUK300:LUK301 LKS300:LKS301 LKO300:LKO301 LAW300:LAW301 LAS300:LAS301 KRA300:KRA301 KQW300:KQW301 KHE300:KHE301 KHA300:KHA301 JXI300:JXI301 JXE300:JXE301 JNM300:JNM301 JNI300:JNI301 JDQ300:JDQ301 JDM300:JDM301 ITU300:ITU301 ITQ300:ITQ301 IJY300:IJY301 IJU300:IJU301 IAC300:IAC301 HZY300:HZY301 HQG300:HQG301 HQC300:HQC301 HGK300:HGK301 HGG300:HGG301 GWO300:GWO301 GWK300:GWK301 GMS300:GMS301 GMO300:GMO301 GCW300:GCW301 GCS300:GCS301 FTA300:FTA301 FSW300:FSW301 FJE300:FJE301 FJA300:FJA301 EZI300:EZI301 EZE300:EZE301 EPM300:EPM301 EPI300:EPI301 EFQ300:EFQ301 EFM300:EFM301 DVU300:DVU301 DVQ300:DVQ301 DLY300:DLY301 DLU300:DLU301 DCC300:DCC301 DBY300:DBY301 CSG300:CSG301 CSC300:CSC301 CIK300:CIK301 CIG300:CIG301 BYO300:BYO301 BYK300:BYK301 BOS300:BOS301 BOO300:BOO301 BEW300:BEW301 BES300:BES301 AVA300:AVA301 AUW300:AUW301 ALE300:ALE301 ALA300:ALA301 ABI300:ABI301 ABE300:ABE301 RM300:RM301 RI300:RI301 HQ300:HQ301 HM300:HM301 WUC317 WMC198 WUC300:WUC301 K316 WTY317 WKG317 WKC317 WAK317 WAG317 VQO317 VQK317 VGS317 VGO317 UWW317 UWS317 UNA317 UMW317 UDE317 UDA317 TTI317 TTE317 TJM317 TJI317 SZQ317 SZM317 SPU317 SPQ317 SFY317 SFU317 RWC317 RVY317 RMG317 RMC317 RCK317 RCG317 QSO317 QSK317 QIS317 QIO317 PYW317 PYS317 PPA317 POW317 PFE317 PFA317 OVI317 OVE317 OLM317 OLI317 OBQ317 OBM317 NRU317 NRQ317 NHY317 NHU317 MYC317 MXY317 MOG317 MOC317 MEK317 MEG317 LUO317 LUK317 LKS317 LKO317 LAW317 LAS317 KRA317 KQW317 KHE317 KHA317 JXI317 JXE317 JNM317 JNI317 JDQ317 JDM317 ITU317 ITQ317 IJY317 IJU317 IAC317 HZY317 HQG317 HQC317 HGK317 HGG317 GWO317 GWK317 GMS317 GMO317 GCW317 GCS317 FTA317 FSW317 FJE317 FJA317 EZI317 EZE317 EPM317 EPI317 EFQ317 EFM317 DVU317 DVQ317 DLY317 DLU317 DCC317 DBY317 CSG317 CSC317 CIK317 CIG317 BYO317 BYK317 BOS317 BOO317 BEW317 BES317 AVA317 AUW317 ALE317 ALA317 ABI317 ABE317 RM317 RI317 HQ317 M302:M314 HM317">
      <formula1>9</formula1>
    </dataValidation>
    <dataValidation type="textLength" operator="equal" allowBlank="1" showInputMessage="1" showErrorMessage="1" error="БИН должен содержать 12 символов" sqref="WWU983291:WWU984163 AY65793:AY66665 KI65787:KI66659 UE65787:UE66659 AEA65787:AEA66659 ANW65787:ANW66659 AXS65787:AXS66659 BHO65787:BHO66659 BRK65787:BRK66659 CBG65787:CBG66659 CLC65787:CLC66659 CUY65787:CUY66659 DEU65787:DEU66659 DOQ65787:DOQ66659 DYM65787:DYM66659 EII65787:EII66659 ESE65787:ESE66659 FCA65787:FCA66659 FLW65787:FLW66659 FVS65787:FVS66659 GFO65787:GFO66659 GPK65787:GPK66659 GZG65787:GZG66659 HJC65787:HJC66659 HSY65787:HSY66659 ICU65787:ICU66659 IMQ65787:IMQ66659 IWM65787:IWM66659 JGI65787:JGI66659 JQE65787:JQE66659 KAA65787:KAA66659 KJW65787:KJW66659 KTS65787:KTS66659 LDO65787:LDO66659 LNK65787:LNK66659 LXG65787:LXG66659 MHC65787:MHC66659 MQY65787:MQY66659 NAU65787:NAU66659 NKQ65787:NKQ66659 NUM65787:NUM66659 OEI65787:OEI66659 OOE65787:OOE66659 OYA65787:OYA66659 PHW65787:PHW66659 PRS65787:PRS66659 QBO65787:QBO66659 QLK65787:QLK66659 QVG65787:QVG66659 RFC65787:RFC66659 ROY65787:ROY66659 RYU65787:RYU66659 SIQ65787:SIQ66659 SSM65787:SSM66659 TCI65787:TCI66659 TME65787:TME66659 TWA65787:TWA66659 UFW65787:UFW66659 UPS65787:UPS66659 UZO65787:UZO66659 VJK65787:VJK66659 VTG65787:VTG66659 WDC65787:WDC66659 WMY65787:WMY66659 WWU65787:WWU66659 AY131329:AY132201 KI131323:KI132195 UE131323:UE132195 AEA131323:AEA132195 ANW131323:ANW132195 AXS131323:AXS132195 BHO131323:BHO132195 BRK131323:BRK132195 CBG131323:CBG132195 CLC131323:CLC132195 CUY131323:CUY132195 DEU131323:DEU132195 DOQ131323:DOQ132195 DYM131323:DYM132195 EII131323:EII132195 ESE131323:ESE132195 FCA131323:FCA132195 FLW131323:FLW132195 FVS131323:FVS132195 GFO131323:GFO132195 GPK131323:GPK132195 GZG131323:GZG132195 HJC131323:HJC132195 HSY131323:HSY132195 ICU131323:ICU132195 IMQ131323:IMQ132195 IWM131323:IWM132195 JGI131323:JGI132195 JQE131323:JQE132195 KAA131323:KAA132195 KJW131323:KJW132195 KTS131323:KTS132195 LDO131323:LDO132195 LNK131323:LNK132195 LXG131323:LXG132195 MHC131323:MHC132195 MQY131323:MQY132195 NAU131323:NAU132195 NKQ131323:NKQ132195 NUM131323:NUM132195 OEI131323:OEI132195 OOE131323:OOE132195 OYA131323:OYA132195 PHW131323:PHW132195 PRS131323:PRS132195 QBO131323:QBO132195 QLK131323:QLK132195 QVG131323:QVG132195 RFC131323:RFC132195 ROY131323:ROY132195 RYU131323:RYU132195 SIQ131323:SIQ132195 SSM131323:SSM132195 TCI131323:TCI132195 TME131323:TME132195 TWA131323:TWA132195 UFW131323:UFW132195 UPS131323:UPS132195 UZO131323:UZO132195 VJK131323:VJK132195 VTG131323:VTG132195 WDC131323:WDC132195 WMY131323:WMY132195 WWU131323:WWU132195 AY196865:AY197737 KI196859:KI197731 UE196859:UE197731 AEA196859:AEA197731 ANW196859:ANW197731 AXS196859:AXS197731 BHO196859:BHO197731 BRK196859:BRK197731 CBG196859:CBG197731 CLC196859:CLC197731 CUY196859:CUY197731 DEU196859:DEU197731 DOQ196859:DOQ197731 DYM196859:DYM197731 EII196859:EII197731 ESE196859:ESE197731 FCA196859:FCA197731 FLW196859:FLW197731 FVS196859:FVS197731 GFO196859:GFO197731 GPK196859:GPK197731 GZG196859:GZG197731 HJC196859:HJC197731 HSY196859:HSY197731 ICU196859:ICU197731 IMQ196859:IMQ197731 IWM196859:IWM197731 JGI196859:JGI197731 JQE196859:JQE197731 KAA196859:KAA197731 KJW196859:KJW197731 KTS196859:KTS197731 LDO196859:LDO197731 LNK196859:LNK197731 LXG196859:LXG197731 MHC196859:MHC197731 MQY196859:MQY197731 NAU196859:NAU197731 NKQ196859:NKQ197731 NUM196859:NUM197731 OEI196859:OEI197731 OOE196859:OOE197731 OYA196859:OYA197731 PHW196859:PHW197731 PRS196859:PRS197731 QBO196859:QBO197731 QLK196859:QLK197731 QVG196859:QVG197731 RFC196859:RFC197731 ROY196859:ROY197731 RYU196859:RYU197731 SIQ196859:SIQ197731 SSM196859:SSM197731 TCI196859:TCI197731 TME196859:TME197731 TWA196859:TWA197731 UFW196859:UFW197731 UPS196859:UPS197731 UZO196859:UZO197731 VJK196859:VJK197731 VTG196859:VTG197731 WDC196859:WDC197731 WMY196859:WMY197731 WWU196859:WWU197731 AY262401:AY263273 KI262395:KI263267 UE262395:UE263267 AEA262395:AEA263267 ANW262395:ANW263267 AXS262395:AXS263267 BHO262395:BHO263267 BRK262395:BRK263267 CBG262395:CBG263267 CLC262395:CLC263267 CUY262395:CUY263267 DEU262395:DEU263267 DOQ262395:DOQ263267 DYM262395:DYM263267 EII262395:EII263267 ESE262395:ESE263267 FCA262395:FCA263267 FLW262395:FLW263267 FVS262395:FVS263267 GFO262395:GFO263267 GPK262395:GPK263267 GZG262395:GZG263267 HJC262395:HJC263267 HSY262395:HSY263267 ICU262395:ICU263267 IMQ262395:IMQ263267 IWM262395:IWM263267 JGI262395:JGI263267 JQE262395:JQE263267 KAA262395:KAA263267 KJW262395:KJW263267 KTS262395:KTS263267 LDO262395:LDO263267 LNK262395:LNK263267 LXG262395:LXG263267 MHC262395:MHC263267 MQY262395:MQY263267 NAU262395:NAU263267 NKQ262395:NKQ263267 NUM262395:NUM263267 OEI262395:OEI263267 OOE262395:OOE263267 OYA262395:OYA263267 PHW262395:PHW263267 PRS262395:PRS263267 QBO262395:QBO263267 QLK262395:QLK263267 QVG262395:QVG263267 RFC262395:RFC263267 ROY262395:ROY263267 RYU262395:RYU263267 SIQ262395:SIQ263267 SSM262395:SSM263267 TCI262395:TCI263267 TME262395:TME263267 TWA262395:TWA263267 UFW262395:UFW263267 UPS262395:UPS263267 UZO262395:UZO263267 VJK262395:VJK263267 VTG262395:VTG263267 WDC262395:WDC263267 WMY262395:WMY263267 WWU262395:WWU263267 AY327937:AY328809 KI327931:KI328803 UE327931:UE328803 AEA327931:AEA328803 ANW327931:ANW328803 AXS327931:AXS328803 BHO327931:BHO328803 BRK327931:BRK328803 CBG327931:CBG328803 CLC327931:CLC328803 CUY327931:CUY328803 DEU327931:DEU328803 DOQ327931:DOQ328803 DYM327931:DYM328803 EII327931:EII328803 ESE327931:ESE328803 FCA327931:FCA328803 FLW327931:FLW328803 FVS327931:FVS328803 GFO327931:GFO328803 GPK327931:GPK328803 GZG327931:GZG328803 HJC327931:HJC328803 HSY327931:HSY328803 ICU327931:ICU328803 IMQ327931:IMQ328803 IWM327931:IWM328803 JGI327931:JGI328803 JQE327931:JQE328803 KAA327931:KAA328803 KJW327931:KJW328803 KTS327931:KTS328803 LDO327931:LDO328803 LNK327931:LNK328803 LXG327931:LXG328803 MHC327931:MHC328803 MQY327931:MQY328803 NAU327931:NAU328803 NKQ327931:NKQ328803 NUM327931:NUM328803 OEI327931:OEI328803 OOE327931:OOE328803 OYA327931:OYA328803 PHW327931:PHW328803 PRS327931:PRS328803 QBO327931:QBO328803 QLK327931:QLK328803 QVG327931:QVG328803 RFC327931:RFC328803 ROY327931:ROY328803 RYU327931:RYU328803 SIQ327931:SIQ328803 SSM327931:SSM328803 TCI327931:TCI328803 TME327931:TME328803 TWA327931:TWA328803 UFW327931:UFW328803 UPS327931:UPS328803 UZO327931:UZO328803 VJK327931:VJK328803 VTG327931:VTG328803 WDC327931:WDC328803 WMY327931:WMY328803 WWU327931:WWU328803 AY393473:AY394345 KI393467:KI394339 UE393467:UE394339 AEA393467:AEA394339 ANW393467:ANW394339 AXS393467:AXS394339 BHO393467:BHO394339 BRK393467:BRK394339 CBG393467:CBG394339 CLC393467:CLC394339 CUY393467:CUY394339 DEU393467:DEU394339 DOQ393467:DOQ394339 DYM393467:DYM394339 EII393467:EII394339 ESE393467:ESE394339 FCA393467:FCA394339 FLW393467:FLW394339 FVS393467:FVS394339 GFO393467:GFO394339 GPK393467:GPK394339 GZG393467:GZG394339 HJC393467:HJC394339 HSY393467:HSY394339 ICU393467:ICU394339 IMQ393467:IMQ394339 IWM393467:IWM394339 JGI393467:JGI394339 JQE393467:JQE394339 KAA393467:KAA394339 KJW393467:KJW394339 KTS393467:KTS394339 LDO393467:LDO394339 LNK393467:LNK394339 LXG393467:LXG394339 MHC393467:MHC394339 MQY393467:MQY394339 NAU393467:NAU394339 NKQ393467:NKQ394339 NUM393467:NUM394339 OEI393467:OEI394339 OOE393467:OOE394339 OYA393467:OYA394339 PHW393467:PHW394339 PRS393467:PRS394339 QBO393467:QBO394339 QLK393467:QLK394339 QVG393467:QVG394339 RFC393467:RFC394339 ROY393467:ROY394339 RYU393467:RYU394339 SIQ393467:SIQ394339 SSM393467:SSM394339 TCI393467:TCI394339 TME393467:TME394339 TWA393467:TWA394339 UFW393467:UFW394339 UPS393467:UPS394339 UZO393467:UZO394339 VJK393467:VJK394339 VTG393467:VTG394339 WDC393467:WDC394339 WMY393467:WMY394339 WWU393467:WWU394339 AY459009:AY459881 KI459003:KI459875 UE459003:UE459875 AEA459003:AEA459875 ANW459003:ANW459875 AXS459003:AXS459875 BHO459003:BHO459875 BRK459003:BRK459875 CBG459003:CBG459875 CLC459003:CLC459875 CUY459003:CUY459875 DEU459003:DEU459875 DOQ459003:DOQ459875 DYM459003:DYM459875 EII459003:EII459875 ESE459003:ESE459875 FCA459003:FCA459875 FLW459003:FLW459875 FVS459003:FVS459875 GFO459003:GFO459875 GPK459003:GPK459875 GZG459003:GZG459875 HJC459003:HJC459875 HSY459003:HSY459875 ICU459003:ICU459875 IMQ459003:IMQ459875 IWM459003:IWM459875 JGI459003:JGI459875 JQE459003:JQE459875 KAA459003:KAA459875 KJW459003:KJW459875 KTS459003:KTS459875 LDO459003:LDO459875 LNK459003:LNK459875 LXG459003:LXG459875 MHC459003:MHC459875 MQY459003:MQY459875 NAU459003:NAU459875 NKQ459003:NKQ459875 NUM459003:NUM459875 OEI459003:OEI459875 OOE459003:OOE459875 OYA459003:OYA459875 PHW459003:PHW459875 PRS459003:PRS459875 QBO459003:QBO459875 QLK459003:QLK459875 QVG459003:QVG459875 RFC459003:RFC459875 ROY459003:ROY459875 RYU459003:RYU459875 SIQ459003:SIQ459875 SSM459003:SSM459875 TCI459003:TCI459875 TME459003:TME459875 TWA459003:TWA459875 UFW459003:UFW459875 UPS459003:UPS459875 UZO459003:UZO459875 VJK459003:VJK459875 VTG459003:VTG459875 WDC459003:WDC459875 WMY459003:WMY459875 WWU459003:WWU459875 AY524545:AY525417 KI524539:KI525411 UE524539:UE525411 AEA524539:AEA525411 ANW524539:ANW525411 AXS524539:AXS525411 BHO524539:BHO525411 BRK524539:BRK525411 CBG524539:CBG525411 CLC524539:CLC525411 CUY524539:CUY525411 DEU524539:DEU525411 DOQ524539:DOQ525411 DYM524539:DYM525411 EII524539:EII525411 ESE524539:ESE525411 FCA524539:FCA525411 FLW524539:FLW525411 FVS524539:FVS525411 GFO524539:GFO525411 GPK524539:GPK525411 GZG524539:GZG525411 HJC524539:HJC525411 HSY524539:HSY525411 ICU524539:ICU525411 IMQ524539:IMQ525411 IWM524539:IWM525411 JGI524539:JGI525411 JQE524539:JQE525411 KAA524539:KAA525411 KJW524539:KJW525411 KTS524539:KTS525411 LDO524539:LDO525411 LNK524539:LNK525411 LXG524539:LXG525411 MHC524539:MHC525411 MQY524539:MQY525411 NAU524539:NAU525411 NKQ524539:NKQ525411 NUM524539:NUM525411 OEI524539:OEI525411 OOE524539:OOE525411 OYA524539:OYA525411 PHW524539:PHW525411 PRS524539:PRS525411 QBO524539:QBO525411 QLK524539:QLK525411 QVG524539:QVG525411 RFC524539:RFC525411 ROY524539:ROY525411 RYU524539:RYU525411 SIQ524539:SIQ525411 SSM524539:SSM525411 TCI524539:TCI525411 TME524539:TME525411 TWA524539:TWA525411 UFW524539:UFW525411 UPS524539:UPS525411 UZO524539:UZO525411 VJK524539:VJK525411 VTG524539:VTG525411 WDC524539:WDC525411 WMY524539:WMY525411 WWU524539:WWU525411 AY590081:AY590953 KI590075:KI590947 UE590075:UE590947 AEA590075:AEA590947 ANW590075:ANW590947 AXS590075:AXS590947 BHO590075:BHO590947 BRK590075:BRK590947 CBG590075:CBG590947 CLC590075:CLC590947 CUY590075:CUY590947 DEU590075:DEU590947 DOQ590075:DOQ590947 DYM590075:DYM590947 EII590075:EII590947 ESE590075:ESE590947 FCA590075:FCA590947 FLW590075:FLW590947 FVS590075:FVS590947 GFO590075:GFO590947 GPK590075:GPK590947 GZG590075:GZG590947 HJC590075:HJC590947 HSY590075:HSY590947 ICU590075:ICU590947 IMQ590075:IMQ590947 IWM590075:IWM590947 JGI590075:JGI590947 JQE590075:JQE590947 KAA590075:KAA590947 KJW590075:KJW590947 KTS590075:KTS590947 LDO590075:LDO590947 LNK590075:LNK590947 LXG590075:LXG590947 MHC590075:MHC590947 MQY590075:MQY590947 NAU590075:NAU590947 NKQ590075:NKQ590947 NUM590075:NUM590947 OEI590075:OEI590947 OOE590075:OOE590947 OYA590075:OYA590947 PHW590075:PHW590947 PRS590075:PRS590947 QBO590075:QBO590947 QLK590075:QLK590947 QVG590075:QVG590947 RFC590075:RFC590947 ROY590075:ROY590947 RYU590075:RYU590947 SIQ590075:SIQ590947 SSM590075:SSM590947 TCI590075:TCI590947 TME590075:TME590947 TWA590075:TWA590947 UFW590075:UFW590947 UPS590075:UPS590947 UZO590075:UZO590947 VJK590075:VJK590947 VTG590075:VTG590947 WDC590075:WDC590947 WMY590075:WMY590947 WWU590075:WWU590947 AY655617:AY656489 KI655611:KI656483 UE655611:UE656483 AEA655611:AEA656483 ANW655611:ANW656483 AXS655611:AXS656483 BHO655611:BHO656483 BRK655611:BRK656483 CBG655611:CBG656483 CLC655611:CLC656483 CUY655611:CUY656483 DEU655611:DEU656483 DOQ655611:DOQ656483 DYM655611:DYM656483 EII655611:EII656483 ESE655611:ESE656483 FCA655611:FCA656483 FLW655611:FLW656483 FVS655611:FVS656483 GFO655611:GFO656483 GPK655611:GPK656483 GZG655611:GZG656483 HJC655611:HJC656483 HSY655611:HSY656483 ICU655611:ICU656483 IMQ655611:IMQ656483 IWM655611:IWM656483 JGI655611:JGI656483 JQE655611:JQE656483 KAA655611:KAA656483 KJW655611:KJW656483 KTS655611:KTS656483 LDO655611:LDO656483 LNK655611:LNK656483 LXG655611:LXG656483 MHC655611:MHC656483 MQY655611:MQY656483 NAU655611:NAU656483 NKQ655611:NKQ656483 NUM655611:NUM656483 OEI655611:OEI656483 OOE655611:OOE656483 OYA655611:OYA656483 PHW655611:PHW656483 PRS655611:PRS656483 QBO655611:QBO656483 QLK655611:QLK656483 QVG655611:QVG656483 RFC655611:RFC656483 ROY655611:ROY656483 RYU655611:RYU656483 SIQ655611:SIQ656483 SSM655611:SSM656483 TCI655611:TCI656483 TME655611:TME656483 TWA655611:TWA656483 UFW655611:UFW656483 UPS655611:UPS656483 UZO655611:UZO656483 VJK655611:VJK656483 VTG655611:VTG656483 WDC655611:WDC656483 WMY655611:WMY656483 WWU655611:WWU656483 AY721153:AY722025 KI721147:KI722019 UE721147:UE722019 AEA721147:AEA722019 ANW721147:ANW722019 AXS721147:AXS722019 BHO721147:BHO722019 BRK721147:BRK722019 CBG721147:CBG722019 CLC721147:CLC722019 CUY721147:CUY722019 DEU721147:DEU722019 DOQ721147:DOQ722019 DYM721147:DYM722019 EII721147:EII722019 ESE721147:ESE722019 FCA721147:FCA722019 FLW721147:FLW722019 FVS721147:FVS722019 GFO721147:GFO722019 GPK721147:GPK722019 GZG721147:GZG722019 HJC721147:HJC722019 HSY721147:HSY722019 ICU721147:ICU722019 IMQ721147:IMQ722019 IWM721147:IWM722019 JGI721147:JGI722019 JQE721147:JQE722019 KAA721147:KAA722019 KJW721147:KJW722019 KTS721147:KTS722019 LDO721147:LDO722019 LNK721147:LNK722019 LXG721147:LXG722019 MHC721147:MHC722019 MQY721147:MQY722019 NAU721147:NAU722019 NKQ721147:NKQ722019 NUM721147:NUM722019 OEI721147:OEI722019 OOE721147:OOE722019 OYA721147:OYA722019 PHW721147:PHW722019 PRS721147:PRS722019 QBO721147:QBO722019 QLK721147:QLK722019 QVG721147:QVG722019 RFC721147:RFC722019 ROY721147:ROY722019 RYU721147:RYU722019 SIQ721147:SIQ722019 SSM721147:SSM722019 TCI721147:TCI722019 TME721147:TME722019 TWA721147:TWA722019 UFW721147:UFW722019 UPS721147:UPS722019 UZO721147:UZO722019 VJK721147:VJK722019 VTG721147:VTG722019 WDC721147:WDC722019 WMY721147:WMY722019 WWU721147:WWU722019 AY786689:AY787561 KI786683:KI787555 UE786683:UE787555 AEA786683:AEA787555 ANW786683:ANW787555 AXS786683:AXS787555 BHO786683:BHO787555 BRK786683:BRK787555 CBG786683:CBG787555 CLC786683:CLC787555 CUY786683:CUY787555 DEU786683:DEU787555 DOQ786683:DOQ787555 DYM786683:DYM787555 EII786683:EII787555 ESE786683:ESE787555 FCA786683:FCA787555 FLW786683:FLW787555 FVS786683:FVS787555 GFO786683:GFO787555 GPK786683:GPK787555 GZG786683:GZG787555 HJC786683:HJC787555 HSY786683:HSY787555 ICU786683:ICU787555 IMQ786683:IMQ787555 IWM786683:IWM787555 JGI786683:JGI787555 JQE786683:JQE787555 KAA786683:KAA787555 KJW786683:KJW787555 KTS786683:KTS787555 LDO786683:LDO787555 LNK786683:LNK787555 LXG786683:LXG787555 MHC786683:MHC787555 MQY786683:MQY787555 NAU786683:NAU787555 NKQ786683:NKQ787555 NUM786683:NUM787555 OEI786683:OEI787555 OOE786683:OOE787555 OYA786683:OYA787555 PHW786683:PHW787555 PRS786683:PRS787555 QBO786683:QBO787555 QLK786683:QLK787555 QVG786683:QVG787555 RFC786683:RFC787555 ROY786683:ROY787555 RYU786683:RYU787555 SIQ786683:SIQ787555 SSM786683:SSM787555 TCI786683:TCI787555 TME786683:TME787555 TWA786683:TWA787555 UFW786683:UFW787555 UPS786683:UPS787555 UZO786683:UZO787555 VJK786683:VJK787555 VTG786683:VTG787555 WDC786683:WDC787555 WMY786683:WMY787555 WWU786683:WWU787555 AY852225:AY853097 KI852219:KI853091 UE852219:UE853091 AEA852219:AEA853091 ANW852219:ANW853091 AXS852219:AXS853091 BHO852219:BHO853091 BRK852219:BRK853091 CBG852219:CBG853091 CLC852219:CLC853091 CUY852219:CUY853091 DEU852219:DEU853091 DOQ852219:DOQ853091 DYM852219:DYM853091 EII852219:EII853091 ESE852219:ESE853091 FCA852219:FCA853091 FLW852219:FLW853091 FVS852219:FVS853091 GFO852219:GFO853091 GPK852219:GPK853091 GZG852219:GZG853091 HJC852219:HJC853091 HSY852219:HSY853091 ICU852219:ICU853091 IMQ852219:IMQ853091 IWM852219:IWM853091 JGI852219:JGI853091 JQE852219:JQE853091 KAA852219:KAA853091 KJW852219:KJW853091 KTS852219:KTS853091 LDO852219:LDO853091 LNK852219:LNK853091 LXG852219:LXG853091 MHC852219:MHC853091 MQY852219:MQY853091 NAU852219:NAU853091 NKQ852219:NKQ853091 NUM852219:NUM853091 OEI852219:OEI853091 OOE852219:OOE853091 OYA852219:OYA853091 PHW852219:PHW853091 PRS852219:PRS853091 QBO852219:QBO853091 QLK852219:QLK853091 QVG852219:QVG853091 RFC852219:RFC853091 ROY852219:ROY853091 RYU852219:RYU853091 SIQ852219:SIQ853091 SSM852219:SSM853091 TCI852219:TCI853091 TME852219:TME853091 TWA852219:TWA853091 UFW852219:UFW853091 UPS852219:UPS853091 UZO852219:UZO853091 VJK852219:VJK853091 VTG852219:VTG853091 WDC852219:WDC853091 WMY852219:WMY853091 WWU852219:WWU853091 AY917761:AY918633 KI917755:KI918627 UE917755:UE918627 AEA917755:AEA918627 ANW917755:ANW918627 AXS917755:AXS918627 BHO917755:BHO918627 BRK917755:BRK918627 CBG917755:CBG918627 CLC917755:CLC918627 CUY917755:CUY918627 DEU917755:DEU918627 DOQ917755:DOQ918627 DYM917755:DYM918627 EII917755:EII918627 ESE917755:ESE918627 FCA917755:FCA918627 FLW917755:FLW918627 FVS917755:FVS918627 GFO917755:GFO918627 GPK917755:GPK918627 GZG917755:GZG918627 HJC917755:HJC918627 HSY917755:HSY918627 ICU917755:ICU918627 IMQ917755:IMQ918627 IWM917755:IWM918627 JGI917755:JGI918627 JQE917755:JQE918627 KAA917755:KAA918627 KJW917755:KJW918627 KTS917755:KTS918627 LDO917755:LDO918627 LNK917755:LNK918627 LXG917755:LXG918627 MHC917755:MHC918627 MQY917755:MQY918627 NAU917755:NAU918627 NKQ917755:NKQ918627 NUM917755:NUM918627 OEI917755:OEI918627 OOE917755:OOE918627 OYA917755:OYA918627 PHW917755:PHW918627 PRS917755:PRS918627 QBO917755:QBO918627 QLK917755:QLK918627 QVG917755:QVG918627 RFC917755:RFC918627 ROY917755:ROY918627 RYU917755:RYU918627 SIQ917755:SIQ918627 SSM917755:SSM918627 TCI917755:TCI918627 TME917755:TME918627 TWA917755:TWA918627 UFW917755:UFW918627 UPS917755:UPS918627 UZO917755:UZO918627 VJK917755:VJK918627 VTG917755:VTG918627 WDC917755:WDC918627 WMY917755:WMY918627 WWU917755:WWU918627 AY983297:AY984169 KI983291:KI984163 UE983291:UE984163 AEA983291:AEA984163 ANW983291:ANW984163 AXS983291:AXS984163 BHO983291:BHO984163 BRK983291:BRK984163 CBG983291:CBG984163 CLC983291:CLC984163 CUY983291:CUY984163 DEU983291:DEU984163 DOQ983291:DOQ984163 DYM983291:DYM984163 EII983291:EII984163 ESE983291:ESE984163 FCA983291:FCA984163 FLW983291:FLW984163 FVS983291:FVS984163 GFO983291:GFO984163 GPK983291:GPK984163 GZG983291:GZG984163 HJC983291:HJC984163 HSY983291:HSY984163 ICU983291:ICU984163 IMQ983291:IMQ984163 IWM983291:IWM984163 JGI983291:JGI984163 JQE983291:JQE984163 KAA983291:KAA984163 KJW983291:KJW984163 KTS983291:KTS984163 LDO983291:LDO984163 LNK983291:LNK984163 LXG983291:LXG984163 MHC983291:MHC984163 MQY983291:MQY984163 NAU983291:NAU984163 NKQ983291:NKQ984163 NUM983291:NUM984163 OEI983291:OEI984163 OOE983291:OOE984163 OYA983291:OYA984163 PHW983291:PHW984163 PRS983291:PRS984163 QBO983291:QBO984163 QLK983291:QLK984163 QVG983291:QVG984163 RFC983291:RFC984163 ROY983291:ROY984163 RYU983291:RYU984163 SIQ983291:SIQ984163 SSM983291:SSM984163 TCI983291:TCI984163 TME983291:TME984163 TWA983291:TWA984163 UFW983291:UFW984163 UPS983291:UPS984163 UZO983291:UZO984163 VJK983291:VJK984163 VTG983291:VTG984163 WDC983291:WDC984163 WMY983291:WMY984163 KI329:KI1123 AY335:AY1129 WWU329:WWU1123 WMY329:WMY1123 WDC329:WDC1123 VTG329:VTG1123 VJK329:VJK1123 UZO329:UZO1123 UPS329:UPS1123 UFW329:UFW1123 TWA329:TWA1123 TME329:TME1123 TCI329:TCI1123 SSM329:SSM1123 SIQ329:SIQ1123 RYU329:RYU1123 ROY329:ROY1123 RFC329:RFC1123 QVG329:QVG1123 QLK329:QLK1123 QBO329:QBO1123 PRS329:PRS1123 PHW329:PHW1123 OYA329:OYA1123 OOE329:OOE1123 OEI329:OEI1123 NUM329:NUM1123 NKQ329:NKQ1123 NAU329:NAU1123 MQY329:MQY1123 MHC329:MHC1123 LXG329:LXG1123 LNK329:LNK1123 LDO329:LDO1123 KTS329:KTS1123 KJW329:KJW1123 KAA329:KAA1123 JQE329:JQE1123 JGI329:JGI1123 IWM329:IWM1123 IMQ329:IMQ1123 ICU329:ICU1123 HSY329:HSY1123 HJC329:HJC1123 GZG329:GZG1123 GPK329:GPK1123 GFO329:GFO1123 FVS329:FVS1123 FLW329:FLW1123 FCA329:FCA1123 ESE329:ESE1123 EII329:EII1123 DYM329:DYM1123 DOQ329:DOQ1123 DEU329:DEU1123 CUY329:CUY1123 CLC329:CLC1123 CBG329:CBG1123 BRK329:BRK1123 BHO329:BHO1123 AXS329:AXS1123 ANW329:ANW1123 AEA329:AEA1123 UE329:UE1123 ANW18 AXS18 BHO18 BRK18 CBG18 CLC18 CUY18 DEU18 DOQ18 DYM18 EII18 ESE18 FCA18 FLW18 FVS18 GFO18 GPK18 GZG18 HJC18 HSY18 ICU18 IMQ18 IWM18 JGI18 JQE18 KAA18 KJW18 KTS18 LDO18 LNK18 LXG18 MHC18 MQY18 NAU18 NKQ18 NUM18 OEI18 OOE18 OYA18 PHW18 PRS18 QBO18 QLK18 QVG18 RFC18 ROY18 RYU18 SIQ18 SSM18 TCI18 TME18 TWA18 UFW18 UPS18 UZO18 VJK18 VTG18 WDC18 WMY18 WWU18 KI18 UE18 AEA18 AUY264 AXS157 BHO157 BRK157 CBG157 CLC157 CUY157 DEU157 DOQ157 DYM157 EII157 ESE157 FCA157 FLW157 FVS157 GFO157 GPK157 GZG157 HJC157 HSY157 ICU157 IMQ157 IWM157 JGI157 JQE157 KAA157 KJW157 KTS157 LDO157 LNK157 LXG157 MHC157 MQY157 NAU157 NKQ157 NUM157 OEI157 OOE157 OYA157 PHW157 PRS157 QBO157 QLK157 QVG157 RFC157 ROY157 RYU157 SIQ157 SSM157 TCI157 TME157 TWA157 UFW157 UPS157 UZO157 VJK157 VTG157 WDC157 WMY157 WWU157 KI157 UE157 AV156 AEA157 ANT156 ADX156 UB156 KF156 WWR156 WMV156 WCZ156 VTD156 VJH156 UZL156 UPP156 UFT156 TVX156 TMB156 TCF156 SSJ156 SIN156 RYR156 ROV156 REZ156 QVD156 QLH156 QBL156 PRP156 PHT156 OXX156 OOB156 OEF156 NUJ156 NKN156 NAR156 MQV156 MGZ156 LXD156 LNH156 LDL156 KTP156 KJT156 JZX156 JQB156 JGF156 IWJ156 IMN156 ICR156 HSV156 HIZ156 GZD156 GPH156 GFL156 FVP156 FLT156 FBX156 ESB156 EIF156 DYJ156 DON156 DER156 CUV156 CKZ156 CBD156 BRH156 BHL156 AXP156 ANW157 WCW325:WCW326 BGI263 WWO258 WMS258 WCW258 VTA258 VJE258 UZI258 UPM258 UFQ258 TVU258 TLY258 TCC258 SSG258 SIK258 RYO258 ROS258 REW258 QVA258 QLE258 QBI258 PRM258 PHQ258 OXU258 ONY258 OEC258 NUG258 NKK258 NAO258 MQS258 MGW258 LXA258 LNE258 LDI258 KTM258 KJQ258 JZU258 JPY258 JGC258 IWG258 IMK258 ICO258 HSS258 HIW258 GZA258 GPE258 GFI258 FVM258 FLQ258 FBU258 ERY258 EIC258 DYG258 DOK258 DEO258 CUS258 CKW258 CBA258 BRE258 BHI258 AXM258 ANQ258 ADU258 TY258 KC258 AV325:AV326 VTA325:VTA326 VJE325:VJE326 UZI325:UZI326 UPM325:UPM326 UFQ325:UFQ326 TVU325:TVU326 TLY325:TLY326 TCC325:TCC326 SSG325:SSG326 SIK325:SIK326 RYO325:RYO326 ROS325:ROS326 REW325:REW326 QVA325:QVA326 QLE325:QLE326 QBI325:QBI326 PRM325:PRM326 PHQ325:PHQ326 OXU325:OXU326 ONY325:ONY326 OEC325:OEC326 NUG325:NUG326 NKK325:NKK326 NAO325:NAO326 MQS325:MQS326 MGW325:MGW326 LXA325:LXA326 LNE325:LNE326 LDI325:LDI326 KTM325:KTM326 KJQ325:KJQ326 JZU325:JZU326 JPY325:JPY326 JGC325:JGC326 IWG325:IWG326 IMK325:IMK326 ICO325:ICO326 HSS325:HSS326 HIW325:HIW326 GZA325:GZA326 GPE325:GPE326 GFI325:GFI326 FVM325:FVM326 FLQ325:FLQ326 FBU325:FBU326 ERY325:ERY326 EIC325:EIC326 DYG325:DYG326 DOK325:DOK326 DEO325:DEO326 CUS325:CUS326 CKW325:CKW326 CBA325:CBA326 BRE325:BRE326 BHI325:BHI326 AXM325:AXM326 ANQ325:ANQ326 ADU325:ADU326 TY325:TY326 KC325:KC326 WWO325:WWO326 WMS325:WMS326 AY169:AY170 AY241:AY250 BHT249:BHT250 BRP249:BRP250 CBL249:CBL250 CLH249:CLH250 CVD249:CVD250 DEZ249:DEZ250 DOV249:DOV250 DYR249:DYR250 EIN249:EIN250 ESJ249:ESJ250 FCF249:FCF250 FMB249:FMB250 FVX249:FVX250 GFT249:GFT250 GPP249:GPP250 GZL249:GZL250 HJH249:HJH250 HTD249:HTD250 ICZ249:ICZ250 IMV249:IMV250 IWR249:IWR250 JGN249:JGN250 JQJ249:JQJ250 KAF249:KAF250 KKB249:KKB250 KTX249:KTX250 LDT249:LDT250 LNP249:LNP250 LXL249:LXL250 MHH249:MHH250 MRD249:MRD250 NAZ249:NAZ250 NKV249:NKV250 NUR249:NUR250 OEN249:OEN250 OOJ249:OOJ250 OYF249:OYF250 PIB249:PIB250 PRX249:PRX250 QBT249:QBT250 QLP249:QLP250 QVL249:QVL250 RFH249:RFH250 RPD249:RPD250 RYZ249:RYZ250 SIV249:SIV250 SSR249:SSR250 TCN249:TCN250 TMJ249:TMJ250 TWF249:TWF250 UGB249:UGB250 UPX249:UPX250 UZT249:UZT250 VJP249:VJP250 VTL249:VTL250 WDH249:WDH250 WND249:WND250 WWZ249:WWZ250 KN249:KN250 UJ249:UJ250 AEF249:AEF250 AOB249:AOB250 AXX249:AXX250 AUV277 AY260:AY261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JC263 SY263 ACU263 AMQ263 AWM263 AY18:AY34 BM133 BEU264 BOQ264 BYM264 CII264 CSE264 DCA264 DLW264 DVS264 EFO264 EPK264 EZG264 FJC264 FSY264 GCU264 GMQ264 GWM264 HGI264 HQE264 IAA264 IJW264 ITS264 JDO264 JNK264 JXG264 KHC264 KQY264 LAU264 LKQ264 LUM264 MEI264 MOE264 MYA264 NHW264 NRS264 OBO264 OLK264 OVG264 PFC264 POY264 PYU264 QIQ264 QSM264 RCI264 RME264 RWA264 SFW264 SPS264 SZO264 TJK264 TTG264 UDC264 UMY264 UWU264 VGQ264 VQM264 WAI264 WKE264 WUA264 HO264 RK264 ABG264 ALC264 BM35 BM38 BM41 BM44 BM47 BM50 BM53 BM56 BM59 BM62 BM65 BM68 BM71 BM74 BM77 BM80 BM83 BM86 BM89 BM92 BM95 BM98 BM101 BM104 BM107 BM110 BM112 BM115 BM118 BM121 BM124 BM127 BM130 AY293:AY296 BER277 BON277 BYJ277 CIF277 CSB277 DBX277 DLT277 DVP277 EFL277 EPH277 EZD277 FIZ277 FSV277 GCR277 GMN277 GWJ277 HGF277 HQB277 HZX277 IJT277 ITP277 JDL277 JNH277 JXD277 KGZ277 KQV277 LAR277 LKN277 LUJ277 MEF277 MOB277 MXX277 NHT277 NRP277 OBL277 OLH277 OVD277 PEZ277 POV277 PYR277 QIN277 QSJ277 RCF277 RMB277 RVX277 SFT277 SPP277 SZL277 TJH277 TTD277 UCZ277 UMV277 UWR277 VGN277 VQJ277 WAF277 WKB277 WTX277 HL277 RH277 ABD277 AKZ277 AY157:AY163 AY263:AY276 WXG198 AY198 KU198 UQ198 AEM198 AOI198 AYE198 BIA198 BRW198 CBS198 CLO198 CVK198 DFG198 DPC198 DYY198 EIU198 ESQ198 FCM198 FMI198 FWE198 GGA198 GPW198 GZS198 HJO198 HTK198 IDG198 INC198 IWY198 JGU198 JQQ198 KAM198 KKI198 KUE198 LEA198 LNW198 LXS198 MHO198 MRK198 NBG198 NLC198 NUY198 OEU198 OOQ198 OYM198 PII198 PSE198 QCA198 QLW198 QVS198 RFO198 RPK198 RZG198 SJC198 SSY198 TCU198 TMQ198 TWM198 UGI198 UQE198 VAA198 VJW198 VTS198 WDO198 AZ315 AWM300:AWM301 BGI300:BGI301 BQE300:BQE301 CAA300:CAA301 CJW300:CJW301 CTS300:CTS301 DDO300:DDO301 DNK300:DNK301 DXG300:DXG301 EHC300:EHC301 EQY300:EQY301 FAU300:FAU301 FKQ300:FKQ301 FUM300:FUM301 GEI300:GEI301 GOE300:GOE301 GYA300:GYA301 HHW300:HHW301 HRS300:HRS301 IBO300:IBO301 ILK300:ILK301 IVG300:IVG301 JFC300:JFC301 JOY300:JOY301 JYU300:JYU301 KIQ300:KIQ301 KSM300:KSM301 LCI300:LCI301 LME300:LME301 LWA300:LWA301 MFW300:MFW301 MPS300:MPS301 MZO300:MZO301 NJK300:NJK301 NTG300:NTG301 ODC300:ODC301 OMY300:OMY301 OWU300:OWU301 PGQ300:PGQ301 PQM300:PQM301 QAI300:QAI301 QKE300:QKE301 QUA300:QUA301 RDW300:RDW301 RNS300:RNS301 RXO300:RXO301 SHK300:SHK301 SRG300:SRG301 TBC300:TBC301 TKY300:TKY301 TUU300:TUU301 UEQ300:UEQ301 UOM300:UOM301 UYI300:UYI301 VIE300:VIE301 VSA300:VSA301 WBW300:WBW301 WLS300:WLS301 WVO300:WVO301 JC300:JC301 SY300:SY301 ACU300:ACU301 WNK198 AWM317 BA316 BGI317 BQE317 CAA317 CJW317 CTS317 DDO317 DNK317 DXG317 EHC317 EQY317 FAU317 FKQ317 FUM317 GEI317 GOE317 GYA317 HHW317 HRS317 IBO317 ILK317 IVG317 JFC317 JOY317 JYU317 KIQ317 KSM317 LCI317 LME317 LWA317 MFW317 MPS317 MZO317 NJK317 NTG317 ODC317 OMY317 OWU317 PGQ317 PQM317 QAI317 QKE317 QUA317 RDW317 RNS317 RXO317 SHK317 SRG317 TBC317 TKY317 TUU317 UEQ317 UOM317 UYI317 VIE317 VSA317 WBW317 WLS317 WVO317 JC317 SY317 ACU317 AMQ317 AY298:AY314 AMQ300:AMQ301 AY317 AZ318:AZ324">
      <formula1>12</formula1>
    </dataValidation>
    <dataValidation type="whole" allowBlank="1" showInputMessage="1" showErrorMessage="1" sqref="W65793:Y66665 JC65787:JE66659 SY65787:TA66659 ACU65787:ACW66659 AMQ65787:AMS66659 AWM65787:AWO66659 BGI65787:BGK66659 BQE65787:BQG66659 CAA65787:CAC66659 CJW65787:CJY66659 CTS65787:CTU66659 DDO65787:DDQ66659 DNK65787:DNM66659 DXG65787:DXI66659 EHC65787:EHE66659 EQY65787:ERA66659 FAU65787:FAW66659 FKQ65787:FKS66659 FUM65787:FUO66659 GEI65787:GEK66659 GOE65787:GOG66659 GYA65787:GYC66659 HHW65787:HHY66659 HRS65787:HRU66659 IBO65787:IBQ66659 ILK65787:ILM66659 IVG65787:IVI66659 JFC65787:JFE66659 JOY65787:JPA66659 JYU65787:JYW66659 KIQ65787:KIS66659 KSM65787:KSO66659 LCI65787:LCK66659 LME65787:LMG66659 LWA65787:LWC66659 MFW65787:MFY66659 MPS65787:MPU66659 MZO65787:MZQ66659 NJK65787:NJM66659 NTG65787:NTI66659 ODC65787:ODE66659 OMY65787:ONA66659 OWU65787:OWW66659 PGQ65787:PGS66659 PQM65787:PQO66659 QAI65787:QAK66659 QKE65787:QKG66659 QUA65787:QUC66659 RDW65787:RDY66659 RNS65787:RNU66659 RXO65787:RXQ66659 SHK65787:SHM66659 SRG65787:SRI66659 TBC65787:TBE66659 TKY65787:TLA66659 TUU65787:TUW66659 UEQ65787:UES66659 UOM65787:UOO66659 UYI65787:UYK66659 VIE65787:VIG66659 VSA65787:VSC66659 WBW65787:WBY66659 WLS65787:WLU66659 WVO65787:WVQ66659 W131329:Y132201 JC131323:JE132195 SY131323:TA132195 ACU131323:ACW132195 AMQ131323:AMS132195 AWM131323:AWO132195 BGI131323:BGK132195 BQE131323:BQG132195 CAA131323:CAC132195 CJW131323:CJY132195 CTS131323:CTU132195 DDO131323:DDQ132195 DNK131323:DNM132195 DXG131323:DXI132195 EHC131323:EHE132195 EQY131323:ERA132195 FAU131323:FAW132195 FKQ131323:FKS132195 FUM131323:FUO132195 GEI131323:GEK132195 GOE131323:GOG132195 GYA131323:GYC132195 HHW131323:HHY132195 HRS131323:HRU132195 IBO131323:IBQ132195 ILK131323:ILM132195 IVG131323:IVI132195 JFC131323:JFE132195 JOY131323:JPA132195 JYU131323:JYW132195 KIQ131323:KIS132195 KSM131323:KSO132195 LCI131323:LCK132195 LME131323:LMG132195 LWA131323:LWC132195 MFW131323:MFY132195 MPS131323:MPU132195 MZO131323:MZQ132195 NJK131323:NJM132195 NTG131323:NTI132195 ODC131323:ODE132195 OMY131323:ONA132195 OWU131323:OWW132195 PGQ131323:PGS132195 PQM131323:PQO132195 QAI131323:QAK132195 QKE131323:QKG132195 QUA131323:QUC132195 RDW131323:RDY132195 RNS131323:RNU132195 RXO131323:RXQ132195 SHK131323:SHM132195 SRG131323:SRI132195 TBC131323:TBE132195 TKY131323:TLA132195 TUU131323:TUW132195 UEQ131323:UES132195 UOM131323:UOO132195 UYI131323:UYK132195 VIE131323:VIG132195 VSA131323:VSC132195 WBW131323:WBY132195 WLS131323:WLU132195 WVO131323:WVQ132195 W196865:Y197737 JC196859:JE197731 SY196859:TA197731 ACU196859:ACW197731 AMQ196859:AMS197731 AWM196859:AWO197731 BGI196859:BGK197731 BQE196859:BQG197731 CAA196859:CAC197731 CJW196859:CJY197731 CTS196859:CTU197731 DDO196859:DDQ197731 DNK196859:DNM197731 DXG196859:DXI197731 EHC196859:EHE197731 EQY196859:ERA197731 FAU196859:FAW197731 FKQ196859:FKS197731 FUM196859:FUO197731 GEI196859:GEK197731 GOE196859:GOG197731 GYA196859:GYC197731 HHW196859:HHY197731 HRS196859:HRU197731 IBO196859:IBQ197731 ILK196859:ILM197731 IVG196859:IVI197731 JFC196859:JFE197731 JOY196859:JPA197731 JYU196859:JYW197731 KIQ196859:KIS197731 KSM196859:KSO197731 LCI196859:LCK197731 LME196859:LMG197731 LWA196859:LWC197731 MFW196859:MFY197731 MPS196859:MPU197731 MZO196859:MZQ197731 NJK196859:NJM197731 NTG196859:NTI197731 ODC196859:ODE197731 OMY196859:ONA197731 OWU196859:OWW197731 PGQ196859:PGS197731 PQM196859:PQO197731 QAI196859:QAK197731 QKE196859:QKG197731 QUA196859:QUC197731 RDW196859:RDY197731 RNS196859:RNU197731 RXO196859:RXQ197731 SHK196859:SHM197731 SRG196859:SRI197731 TBC196859:TBE197731 TKY196859:TLA197731 TUU196859:TUW197731 UEQ196859:UES197731 UOM196859:UOO197731 UYI196859:UYK197731 VIE196859:VIG197731 VSA196859:VSC197731 WBW196859:WBY197731 WLS196859:WLU197731 WVO196859:WVQ197731 W262401:Y263273 JC262395:JE263267 SY262395:TA263267 ACU262395:ACW263267 AMQ262395:AMS263267 AWM262395:AWO263267 BGI262395:BGK263267 BQE262395:BQG263267 CAA262395:CAC263267 CJW262395:CJY263267 CTS262395:CTU263267 DDO262395:DDQ263267 DNK262395:DNM263267 DXG262395:DXI263267 EHC262395:EHE263267 EQY262395:ERA263267 FAU262395:FAW263267 FKQ262395:FKS263267 FUM262395:FUO263267 GEI262395:GEK263267 GOE262395:GOG263267 GYA262395:GYC263267 HHW262395:HHY263267 HRS262395:HRU263267 IBO262395:IBQ263267 ILK262395:ILM263267 IVG262395:IVI263267 JFC262395:JFE263267 JOY262395:JPA263267 JYU262395:JYW263267 KIQ262395:KIS263267 KSM262395:KSO263267 LCI262395:LCK263267 LME262395:LMG263267 LWA262395:LWC263267 MFW262395:MFY263267 MPS262395:MPU263267 MZO262395:MZQ263267 NJK262395:NJM263267 NTG262395:NTI263267 ODC262395:ODE263267 OMY262395:ONA263267 OWU262395:OWW263267 PGQ262395:PGS263267 PQM262395:PQO263267 QAI262395:QAK263267 QKE262395:QKG263267 QUA262395:QUC263267 RDW262395:RDY263267 RNS262395:RNU263267 RXO262395:RXQ263267 SHK262395:SHM263267 SRG262395:SRI263267 TBC262395:TBE263267 TKY262395:TLA263267 TUU262395:TUW263267 UEQ262395:UES263267 UOM262395:UOO263267 UYI262395:UYK263267 VIE262395:VIG263267 VSA262395:VSC263267 WBW262395:WBY263267 WLS262395:WLU263267 WVO262395:WVQ263267 W327937:Y328809 JC327931:JE328803 SY327931:TA328803 ACU327931:ACW328803 AMQ327931:AMS328803 AWM327931:AWO328803 BGI327931:BGK328803 BQE327931:BQG328803 CAA327931:CAC328803 CJW327931:CJY328803 CTS327931:CTU328803 DDO327931:DDQ328803 DNK327931:DNM328803 DXG327931:DXI328803 EHC327931:EHE328803 EQY327931:ERA328803 FAU327931:FAW328803 FKQ327931:FKS328803 FUM327931:FUO328803 GEI327931:GEK328803 GOE327931:GOG328803 GYA327931:GYC328803 HHW327931:HHY328803 HRS327931:HRU328803 IBO327931:IBQ328803 ILK327931:ILM328803 IVG327931:IVI328803 JFC327931:JFE328803 JOY327931:JPA328803 JYU327931:JYW328803 KIQ327931:KIS328803 KSM327931:KSO328803 LCI327931:LCK328803 LME327931:LMG328803 LWA327931:LWC328803 MFW327931:MFY328803 MPS327931:MPU328803 MZO327931:MZQ328803 NJK327931:NJM328803 NTG327931:NTI328803 ODC327931:ODE328803 OMY327931:ONA328803 OWU327931:OWW328803 PGQ327931:PGS328803 PQM327931:PQO328803 QAI327931:QAK328803 QKE327931:QKG328803 QUA327931:QUC328803 RDW327931:RDY328803 RNS327931:RNU328803 RXO327931:RXQ328803 SHK327931:SHM328803 SRG327931:SRI328803 TBC327931:TBE328803 TKY327931:TLA328803 TUU327931:TUW328803 UEQ327931:UES328803 UOM327931:UOO328803 UYI327931:UYK328803 VIE327931:VIG328803 VSA327931:VSC328803 WBW327931:WBY328803 WLS327931:WLU328803 WVO327931:WVQ328803 W393473:Y394345 JC393467:JE394339 SY393467:TA394339 ACU393467:ACW394339 AMQ393467:AMS394339 AWM393467:AWO394339 BGI393467:BGK394339 BQE393467:BQG394339 CAA393467:CAC394339 CJW393467:CJY394339 CTS393467:CTU394339 DDO393467:DDQ394339 DNK393467:DNM394339 DXG393467:DXI394339 EHC393467:EHE394339 EQY393467:ERA394339 FAU393467:FAW394339 FKQ393467:FKS394339 FUM393467:FUO394339 GEI393467:GEK394339 GOE393467:GOG394339 GYA393467:GYC394339 HHW393467:HHY394339 HRS393467:HRU394339 IBO393467:IBQ394339 ILK393467:ILM394339 IVG393467:IVI394339 JFC393467:JFE394339 JOY393467:JPA394339 JYU393467:JYW394339 KIQ393467:KIS394339 KSM393467:KSO394339 LCI393467:LCK394339 LME393467:LMG394339 LWA393467:LWC394339 MFW393467:MFY394339 MPS393467:MPU394339 MZO393467:MZQ394339 NJK393467:NJM394339 NTG393467:NTI394339 ODC393467:ODE394339 OMY393467:ONA394339 OWU393467:OWW394339 PGQ393467:PGS394339 PQM393467:PQO394339 QAI393467:QAK394339 QKE393467:QKG394339 QUA393467:QUC394339 RDW393467:RDY394339 RNS393467:RNU394339 RXO393467:RXQ394339 SHK393467:SHM394339 SRG393467:SRI394339 TBC393467:TBE394339 TKY393467:TLA394339 TUU393467:TUW394339 UEQ393467:UES394339 UOM393467:UOO394339 UYI393467:UYK394339 VIE393467:VIG394339 VSA393467:VSC394339 WBW393467:WBY394339 WLS393467:WLU394339 WVO393467:WVQ394339 W459009:Y459881 JC459003:JE459875 SY459003:TA459875 ACU459003:ACW459875 AMQ459003:AMS459875 AWM459003:AWO459875 BGI459003:BGK459875 BQE459003:BQG459875 CAA459003:CAC459875 CJW459003:CJY459875 CTS459003:CTU459875 DDO459003:DDQ459875 DNK459003:DNM459875 DXG459003:DXI459875 EHC459003:EHE459875 EQY459003:ERA459875 FAU459003:FAW459875 FKQ459003:FKS459875 FUM459003:FUO459875 GEI459003:GEK459875 GOE459003:GOG459875 GYA459003:GYC459875 HHW459003:HHY459875 HRS459003:HRU459875 IBO459003:IBQ459875 ILK459003:ILM459875 IVG459003:IVI459875 JFC459003:JFE459875 JOY459003:JPA459875 JYU459003:JYW459875 KIQ459003:KIS459875 KSM459003:KSO459875 LCI459003:LCK459875 LME459003:LMG459875 LWA459003:LWC459875 MFW459003:MFY459875 MPS459003:MPU459875 MZO459003:MZQ459875 NJK459003:NJM459875 NTG459003:NTI459875 ODC459003:ODE459875 OMY459003:ONA459875 OWU459003:OWW459875 PGQ459003:PGS459875 PQM459003:PQO459875 QAI459003:QAK459875 QKE459003:QKG459875 QUA459003:QUC459875 RDW459003:RDY459875 RNS459003:RNU459875 RXO459003:RXQ459875 SHK459003:SHM459875 SRG459003:SRI459875 TBC459003:TBE459875 TKY459003:TLA459875 TUU459003:TUW459875 UEQ459003:UES459875 UOM459003:UOO459875 UYI459003:UYK459875 VIE459003:VIG459875 VSA459003:VSC459875 WBW459003:WBY459875 WLS459003:WLU459875 WVO459003:WVQ459875 W524545:Y525417 JC524539:JE525411 SY524539:TA525411 ACU524539:ACW525411 AMQ524539:AMS525411 AWM524539:AWO525411 BGI524539:BGK525411 BQE524539:BQG525411 CAA524539:CAC525411 CJW524539:CJY525411 CTS524539:CTU525411 DDO524539:DDQ525411 DNK524539:DNM525411 DXG524539:DXI525411 EHC524539:EHE525411 EQY524539:ERA525411 FAU524539:FAW525411 FKQ524539:FKS525411 FUM524539:FUO525411 GEI524539:GEK525411 GOE524539:GOG525411 GYA524539:GYC525411 HHW524539:HHY525411 HRS524539:HRU525411 IBO524539:IBQ525411 ILK524539:ILM525411 IVG524539:IVI525411 JFC524539:JFE525411 JOY524539:JPA525411 JYU524539:JYW525411 KIQ524539:KIS525411 KSM524539:KSO525411 LCI524539:LCK525411 LME524539:LMG525411 LWA524539:LWC525411 MFW524539:MFY525411 MPS524539:MPU525411 MZO524539:MZQ525411 NJK524539:NJM525411 NTG524539:NTI525411 ODC524539:ODE525411 OMY524539:ONA525411 OWU524539:OWW525411 PGQ524539:PGS525411 PQM524539:PQO525411 QAI524539:QAK525411 QKE524539:QKG525411 QUA524539:QUC525411 RDW524539:RDY525411 RNS524539:RNU525411 RXO524539:RXQ525411 SHK524539:SHM525411 SRG524539:SRI525411 TBC524539:TBE525411 TKY524539:TLA525411 TUU524539:TUW525411 UEQ524539:UES525411 UOM524539:UOO525411 UYI524539:UYK525411 VIE524539:VIG525411 VSA524539:VSC525411 WBW524539:WBY525411 WLS524539:WLU525411 WVO524539:WVQ525411 W590081:Y590953 JC590075:JE590947 SY590075:TA590947 ACU590075:ACW590947 AMQ590075:AMS590947 AWM590075:AWO590947 BGI590075:BGK590947 BQE590075:BQG590947 CAA590075:CAC590947 CJW590075:CJY590947 CTS590075:CTU590947 DDO590075:DDQ590947 DNK590075:DNM590947 DXG590075:DXI590947 EHC590075:EHE590947 EQY590075:ERA590947 FAU590075:FAW590947 FKQ590075:FKS590947 FUM590075:FUO590947 GEI590075:GEK590947 GOE590075:GOG590947 GYA590075:GYC590947 HHW590075:HHY590947 HRS590075:HRU590947 IBO590075:IBQ590947 ILK590075:ILM590947 IVG590075:IVI590947 JFC590075:JFE590947 JOY590075:JPA590947 JYU590075:JYW590947 KIQ590075:KIS590947 KSM590075:KSO590947 LCI590075:LCK590947 LME590075:LMG590947 LWA590075:LWC590947 MFW590075:MFY590947 MPS590075:MPU590947 MZO590075:MZQ590947 NJK590075:NJM590947 NTG590075:NTI590947 ODC590075:ODE590947 OMY590075:ONA590947 OWU590075:OWW590947 PGQ590075:PGS590947 PQM590075:PQO590947 QAI590075:QAK590947 QKE590075:QKG590947 QUA590075:QUC590947 RDW590075:RDY590947 RNS590075:RNU590947 RXO590075:RXQ590947 SHK590075:SHM590947 SRG590075:SRI590947 TBC590075:TBE590947 TKY590075:TLA590947 TUU590075:TUW590947 UEQ590075:UES590947 UOM590075:UOO590947 UYI590075:UYK590947 VIE590075:VIG590947 VSA590075:VSC590947 WBW590075:WBY590947 WLS590075:WLU590947 WVO590075:WVQ590947 W655617:Y656489 JC655611:JE656483 SY655611:TA656483 ACU655611:ACW656483 AMQ655611:AMS656483 AWM655611:AWO656483 BGI655611:BGK656483 BQE655611:BQG656483 CAA655611:CAC656483 CJW655611:CJY656483 CTS655611:CTU656483 DDO655611:DDQ656483 DNK655611:DNM656483 DXG655611:DXI656483 EHC655611:EHE656483 EQY655611:ERA656483 FAU655611:FAW656483 FKQ655611:FKS656483 FUM655611:FUO656483 GEI655611:GEK656483 GOE655611:GOG656483 GYA655611:GYC656483 HHW655611:HHY656483 HRS655611:HRU656483 IBO655611:IBQ656483 ILK655611:ILM656483 IVG655611:IVI656483 JFC655611:JFE656483 JOY655611:JPA656483 JYU655611:JYW656483 KIQ655611:KIS656483 KSM655611:KSO656483 LCI655611:LCK656483 LME655611:LMG656483 LWA655611:LWC656483 MFW655611:MFY656483 MPS655611:MPU656483 MZO655611:MZQ656483 NJK655611:NJM656483 NTG655611:NTI656483 ODC655611:ODE656483 OMY655611:ONA656483 OWU655611:OWW656483 PGQ655611:PGS656483 PQM655611:PQO656483 QAI655611:QAK656483 QKE655611:QKG656483 QUA655611:QUC656483 RDW655611:RDY656483 RNS655611:RNU656483 RXO655611:RXQ656483 SHK655611:SHM656483 SRG655611:SRI656483 TBC655611:TBE656483 TKY655611:TLA656483 TUU655611:TUW656483 UEQ655611:UES656483 UOM655611:UOO656483 UYI655611:UYK656483 VIE655611:VIG656483 VSA655611:VSC656483 WBW655611:WBY656483 WLS655611:WLU656483 WVO655611:WVQ656483 W721153:Y722025 JC721147:JE722019 SY721147:TA722019 ACU721147:ACW722019 AMQ721147:AMS722019 AWM721147:AWO722019 BGI721147:BGK722019 BQE721147:BQG722019 CAA721147:CAC722019 CJW721147:CJY722019 CTS721147:CTU722019 DDO721147:DDQ722019 DNK721147:DNM722019 DXG721147:DXI722019 EHC721147:EHE722019 EQY721147:ERA722019 FAU721147:FAW722019 FKQ721147:FKS722019 FUM721147:FUO722019 GEI721147:GEK722019 GOE721147:GOG722019 GYA721147:GYC722019 HHW721147:HHY722019 HRS721147:HRU722019 IBO721147:IBQ722019 ILK721147:ILM722019 IVG721147:IVI722019 JFC721147:JFE722019 JOY721147:JPA722019 JYU721147:JYW722019 KIQ721147:KIS722019 KSM721147:KSO722019 LCI721147:LCK722019 LME721147:LMG722019 LWA721147:LWC722019 MFW721147:MFY722019 MPS721147:MPU722019 MZO721147:MZQ722019 NJK721147:NJM722019 NTG721147:NTI722019 ODC721147:ODE722019 OMY721147:ONA722019 OWU721147:OWW722019 PGQ721147:PGS722019 PQM721147:PQO722019 QAI721147:QAK722019 QKE721147:QKG722019 QUA721147:QUC722019 RDW721147:RDY722019 RNS721147:RNU722019 RXO721147:RXQ722019 SHK721147:SHM722019 SRG721147:SRI722019 TBC721147:TBE722019 TKY721147:TLA722019 TUU721147:TUW722019 UEQ721147:UES722019 UOM721147:UOO722019 UYI721147:UYK722019 VIE721147:VIG722019 VSA721147:VSC722019 WBW721147:WBY722019 WLS721147:WLU722019 WVO721147:WVQ722019 W786689:Y787561 JC786683:JE787555 SY786683:TA787555 ACU786683:ACW787555 AMQ786683:AMS787555 AWM786683:AWO787555 BGI786683:BGK787555 BQE786683:BQG787555 CAA786683:CAC787555 CJW786683:CJY787555 CTS786683:CTU787555 DDO786683:DDQ787555 DNK786683:DNM787555 DXG786683:DXI787555 EHC786683:EHE787555 EQY786683:ERA787555 FAU786683:FAW787555 FKQ786683:FKS787555 FUM786683:FUO787555 GEI786683:GEK787555 GOE786683:GOG787555 GYA786683:GYC787555 HHW786683:HHY787555 HRS786683:HRU787555 IBO786683:IBQ787555 ILK786683:ILM787555 IVG786683:IVI787555 JFC786683:JFE787555 JOY786683:JPA787555 JYU786683:JYW787555 KIQ786683:KIS787555 KSM786683:KSO787555 LCI786683:LCK787555 LME786683:LMG787555 LWA786683:LWC787555 MFW786683:MFY787555 MPS786683:MPU787555 MZO786683:MZQ787555 NJK786683:NJM787555 NTG786683:NTI787555 ODC786683:ODE787555 OMY786683:ONA787555 OWU786683:OWW787555 PGQ786683:PGS787555 PQM786683:PQO787555 QAI786683:QAK787555 QKE786683:QKG787555 QUA786683:QUC787555 RDW786683:RDY787555 RNS786683:RNU787555 RXO786683:RXQ787555 SHK786683:SHM787555 SRG786683:SRI787555 TBC786683:TBE787555 TKY786683:TLA787555 TUU786683:TUW787555 UEQ786683:UES787555 UOM786683:UOO787555 UYI786683:UYK787555 VIE786683:VIG787555 VSA786683:VSC787555 WBW786683:WBY787555 WLS786683:WLU787555 WVO786683:WVQ787555 W852225:Y853097 JC852219:JE853091 SY852219:TA853091 ACU852219:ACW853091 AMQ852219:AMS853091 AWM852219:AWO853091 BGI852219:BGK853091 BQE852219:BQG853091 CAA852219:CAC853091 CJW852219:CJY853091 CTS852219:CTU853091 DDO852219:DDQ853091 DNK852219:DNM853091 DXG852219:DXI853091 EHC852219:EHE853091 EQY852219:ERA853091 FAU852219:FAW853091 FKQ852219:FKS853091 FUM852219:FUO853091 GEI852219:GEK853091 GOE852219:GOG853091 GYA852219:GYC853091 HHW852219:HHY853091 HRS852219:HRU853091 IBO852219:IBQ853091 ILK852219:ILM853091 IVG852219:IVI853091 JFC852219:JFE853091 JOY852219:JPA853091 JYU852219:JYW853091 KIQ852219:KIS853091 KSM852219:KSO853091 LCI852219:LCK853091 LME852219:LMG853091 LWA852219:LWC853091 MFW852219:MFY853091 MPS852219:MPU853091 MZO852219:MZQ853091 NJK852219:NJM853091 NTG852219:NTI853091 ODC852219:ODE853091 OMY852219:ONA853091 OWU852219:OWW853091 PGQ852219:PGS853091 PQM852219:PQO853091 QAI852219:QAK853091 QKE852219:QKG853091 QUA852219:QUC853091 RDW852219:RDY853091 RNS852219:RNU853091 RXO852219:RXQ853091 SHK852219:SHM853091 SRG852219:SRI853091 TBC852219:TBE853091 TKY852219:TLA853091 TUU852219:TUW853091 UEQ852219:UES853091 UOM852219:UOO853091 UYI852219:UYK853091 VIE852219:VIG853091 VSA852219:VSC853091 WBW852219:WBY853091 WLS852219:WLU853091 WVO852219:WVQ853091 W917761:Y918633 JC917755:JE918627 SY917755:TA918627 ACU917755:ACW918627 AMQ917755:AMS918627 AWM917755:AWO918627 BGI917755:BGK918627 BQE917755:BQG918627 CAA917755:CAC918627 CJW917755:CJY918627 CTS917755:CTU918627 DDO917755:DDQ918627 DNK917755:DNM918627 DXG917755:DXI918627 EHC917755:EHE918627 EQY917755:ERA918627 FAU917755:FAW918627 FKQ917755:FKS918627 FUM917755:FUO918627 GEI917755:GEK918627 GOE917755:GOG918627 GYA917755:GYC918627 HHW917755:HHY918627 HRS917755:HRU918627 IBO917755:IBQ918627 ILK917755:ILM918627 IVG917755:IVI918627 JFC917755:JFE918627 JOY917755:JPA918627 JYU917755:JYW918627 KIQ917755:KIS918627 KSM917755:KSO918627 LCI917755:LCK918627 LME917755:LMG918627 LWA917755:LWC918627 MFW917755:MFY918627 MPS917755:MPU918627 MZO917755:MZQ918627 NJK917755:NJM918627 NTG917755:NTI918627 ODC917755:ODE918627 OMY917755:ONA918627 OWU917755:OWW918627 PGQ917755:PGS918627 PQM917755:PQO918627 QAI917755:QAK918627 QKE917755:QKG918627 QUA917755:QUC918627 RDW917755:RDY918627 RNS917755:RNU918627 RXO917755:RXQ918627 SHK917755:SHM918627 SRG917755:SRI918627 TBC917755:TBE918627 TKY917755:TLA918627 TUU917755:TUW918627 UEQ917755:UES918627 UOM917755:UOO918627 UYI917755:UYK918627 VIE917755:VIG918627 VSA917755:VSC918627 WBW917755:WBY918627 WLS917755:WLU918627 WVO917755:WVQ918627 W983297:Y984169 JC983291:JE984163 SY983291:TA984163 ACU983291:ACW984163 AMQ983291:AMS984163 AWM983291:AWO984163 BGI983291:BGK984163 BQE983291:BQG984163 CAA983291:CAC984163 CJW983291:CJY984163 CTS983291:CTU984163 DDO983291:DDQ984163 DNK983291:DNM984163 DXG983291:DXI984163 EHC983291:EHE984163 EQY983291:ERA984163 FAU983291:FAW984163 FKQ983291:FKS984163 FUM983291:FUO984163 GEI983291:GEK984163 GOE983291:GOG984163 GYA983291:GYC984163 HHW983291:HHY984163 HRS983291:HRU984163 IBO983291:IBQ984163 ILK983291:ILM984163 IVG983291:IVI984163 JFC983291:JFE984163 JOY983291:JPA984163 JYU983291:JYW984163 KIQ983291:KIS984163 KSM983291:KSO984163 LCI983291:LCK984163 LME983291:LMG984163 LWA983291:LWC984163 MFW983291:MFY984163 MPS983291:MPU984163 MZO983291:MZQ984163 NJK983291:NJM984163 NTG983291:NTI984163 ODC983291:ODE984163 OMY983291:ONA984163 OWU983291:OWW984163 PGQ983291:PGS984163 PQM983291:PQO984163 QAI983291:QAK984163 QKE983291:QKG984163 QUA983291:QUC984163 RDW983291:RDY984163 RNS983291:RNU984163 RXO983291:RXQ984163 SHK983291:SHM984163 SRG983291:SRI984163 TBC983291:TBE984163 TKY983291:TLA984163 TUU983291:TUW984163 UEQ983291:UES984163 UOM983291:UOO984163 UYI983291:UYK984163 VIE983291:VIG984163 VSA983291:VSC984163 WBW983291:WBY984163 WLS983291:WLU984163 WVO983291:WVQ984163 WVD983291:WVD984163 L65793:L66665 IR65787:IR66659 SN65787:SN66659 ACJ65787:ACJ66659 AMF65787:AMF66659 AWB65787:AWB66659 BFX65787:BFX66659 BPT65787:BPT66659 BZP65787:BZP66659 CJL65787:CJL66659 CTH65787:CTH66659 DDD65787:DDD66659 DMZ65787:DMZ66659 DWV65787:DWV66659 EGR65787:EGR66659 EQN65787:EQN66659 FAJ65787:FAJ66659 FKF65787:FKF66659 FUB65787:FUB66659 GDX65787:GDX66659 GNT65787:GNT66659 GXP65787:GXP66659 HHL65787:HHL66659 HRH65787:HRH66659 IBD65787:IBD66659 IKZ65787:IKZ66659 IUV65787:IUV66659 JER65787:JER66659 JON65787:JON66659 JYJ65787:JYJ66659 KIF65787:KIF66659 KSB65787:KSB66659 LBX65787:LBX66659 LLT65787:LLT66659 LVP65787:LVP66659 MFL65787:MFL66659 MPH65787:MPH66659 MZD65787:MZD66659 NIZ65787:NIZ66659 NSV65787:NSV66659 OCR65787:OCR66659 OMN65787:OMN66659 OWJ65787:OWJ66659 PGF65787:PGF66659 PQB65787:PQB66659 PZX65787:PZX66659 QJT65787:QJT66659 QTP65787:QTP66659 RDL65787:RDL66659 RNH65787:RNH66659 RXD65787:RXD66659 SGZ65787:SGZ66659 SQV65787:SQV66659 TAR65787:TAR66659 TKN65787:TKN66659 TUJ65787:TUJ66659 UEF65787:UEF66659 UOB65787:UOB66659 UXX65787:UXX66659 VHT65787:VHT66659 VRP65787:VRP66659 WBL65787:WBL66659 WLH65787:WLH66659 WVD65787:WVD66659 L131329:L132201 IR131323:IR132195 SN131323:SN132195 ACJ131323:ACJ132195 AMF131323:AMF132195 AWB131323:AWB132195 BFX131323:BFX132195 BPT131323:BPT132195 BZP131323:BZP132195 CJL131323:CJL132195 CTH131323:CTH132195 DDD131323:DDD132195 DMZ131323:DMZ132195 DWV131323:DWV132195 EGR131323:EGR132195 EQN131323:EQN132195 FAJ131323:FAJ132195 FKF131323:FKF132195 FUB131323:FUB132195 GDX131323:GDX132195 GNT131323:GNT132195 GXP131323:GXP132195 HHL131323:HHL132195 HRH131323:HRH132195 IBD131323:IBD132195 IKZ131323:IKZ132195 IUV131323:IUV132195 JER131323:JER132195 JON131323:JON132195 JYJ131323:JYJ132195 KIF131323:KIF132195 KSB131323:KSB132195 LBX131323:LBX132195 LLT131323:LLT132195 LVP131323:LVP132195 MFL131323:MFL132195 MPH131323:MPH132195 MZD131323:MZD132195 NIZ131323:NIZ132195 NSV131323:NSV132195 OCR131323:OCR132195 OMN131323:OMN132195 OWJ131323:OWJ132195 PGF131323:PGF132195 PQB131323:PQB132195 PZX131323:PZX132195 QJT131323:QJT132195 QTP131323:QTP132195 RDL131323:RDL132195 RNH131323:RNH132195 RXD131323:RXD132195 SGZ131323:SGZ132195 SQV131323:SQV132195 TAR131323:TAR132195 TKN131323:TKN132195 TUJ131323:TUJ132195 UEF131323:UEF132195 UOB131323:UOB132195 UXX131323:UXX132195 VHT131323:VHT132195 VRP131323:VRP132195 WBL131323:WBL132195 WLH131323:WLH132195 WVD131323:WVD132195 L196865:L197737 IR196859:IR197731 SN196859:SN197731 ACJ196859:ACJ197731 AMF196859:AMF197731 AWB196859:AWB197731 BFX196859:BFX197731 BPT196859:BPT197731 BZP196859:BZP197731 CJL196859:CJL197731 CTH196859:CTH197731 DDD196859:DDD197731 DMZ196859:DMZ197731 DWV196859:DWV197731 EGR196859:EGR197731 EQN196859:EQN197731 FAJ196859:FAJ197731 FKF196859:FKF197731 FUB196859:FUB197731 GDX196859:GDX197731 GNT196859:GNT197731 GXP196859:GXP197731 HHL196859:HHL197731 HRH196859:HRH197731 IBD196859:IBD197731 IKZ196859:IKZ197731 IUV196859:IUV197731 JER196859:JER197731 JON196859:JON197731 JYJ196859:JYJ197731 KIF196859:KIF197731 KSB196859:KSB197731 LBX196859:LBX197731 LLT196859:LLT197731 LVP196859:LVP197731 MFL196859:MFL197731 MPH196859:MPH197731 MZD196859:MZD197731 NIZ196859:NIZ197731 NSV196859:NSV197731 OCR196859:OCR197731 OMN196859:OMN197731 OWJ196859:OWJ197731 PGF196859:PGF197731 PQB196859:PQB197731 PZX196859:PZX197731 QJT196859:QJT197731 QTP196859:QTP197731 RDL196859:RDL197731 RNH196859:RNH197731 RXD196859:RXD197731 SGZ196859:SGZ197731 SQV196859:SQV197731 TAR196859:TAR197731 TKN196859:TKN197731 TUJ196859:TUJ197731 UEF196859:UEF197731 UOB196859:UOB197731 UXX196859:UXX197731 VHT196859:VHT197731 VRP196859:VRP197731 WBL196859:WBL197731 WLH196859:WLH197731 WVD196859:WVD197731 L262401:L263273 IR262395:IR263267 SN262395:SN263267 ACJ262395:ACJ263267 AMF262395:AMF263267 AWB262395:AWB263267 BFX262395:BFX263267 BPT262395:BPT263267 BZP262395:BZP263267 CJL262395:CJL263267 CTH262395:CTH263267 DDD262395:DDD263267 DMZ262395:DMZ263267 DWV262395:DWV263267 EGR262395:EGR263267 EQN262395:EQN263267 FAJ262395:FAJ263267 FKF262395:FKF263267 FUB262395:FUB263267 GDX262395:GDX263267 GNT262395:GNT263267 GXP262395:GXP263267 HHL262395:HHL263267 HRH262395:HRH263267 IBD262395:IBD263267 IKZ262395:IKZ263267 IUV262395:IUV263267 JER262395:JER263267 JON262395:JON263267 JYJ262395:JYJ263267 KIF262395:KIF263267 KSB262395:KSB263267 LBX262395:LBX263267 LLT262395:LLT263267 LVP262395:LVP263267 MFL262395:MFL263267 MPH262395:MPH263267 MZD262395:MZD263267 NIZ262395:NIZ263267 NSV262395:NSV263267 OCR262395:OCR263267 OMN262395:OMN263267 OWJ262395:OWJ263267 PGF262395:PGF263267 PQB262395:PQB263267 PZX262395:PZX263267 QJT262395:QJT263267 QTP262395:QTP263267 RDL262395:RDL263267 RNH262395:RNH263267 RXD262395:RXD263267 SGZ262395:SGZ263267 SQV262395:SQV263267 TAR262395:TAR263267 TKN262395:TKN263267 TUJ262395:TUJ263267 UEF262395:UEF263267 UOB262395:UOB263267 UXX262395:UXX263267 VHT262395:VHT263267 VRP262395:VRP263267 WBL262395:WBL263267 WLH262395:WLH263267 WVD262395:WVD263267 L327937:L328809 IR327931:IR328803 SN327931:SN328803 ACJ327931:ACJ328803 AMF327931:AMF328803 AWB327931:AWB328803 BFX327931:BFX328803 BPT327931:BPT328803 BZP327931:BZP328803 CJL327931:CJL328803 CTH327931:CTH328803 DDD327931:DDD328803 DMZ327931:DMZ328803 DWV327931:DWV328803 EGR327931:EGR328803 EQN327931:EQN328803 FAJ327931:FAJ328803 FKF327931:FKF328803 FUB327931:FUB328803 GDX327931:GDX328803 GNT327931:GNT328803 GXP327931:GXP328803 HHL327931:HHL328803 HRH327931:HRH328803 IBD327931:IBD328803 IKZ327931:IKZ328803 IUV327931:IUV328803 JER327931:JER328803 JON327931:JON328803 JYJ327931:JYJ328803 KIF327931:KIF328803 KSB327931:KSB328803 LBX327931:LBX328803 LLT327931:LLT328803 LVP327931:LVP328803 MFL327931:MFL328803 MPH327931:MPH328803 MZD327931:MZD328803 NIZ327931:NIZ328803 NSV327931:NSV328803 OCR327931:OCR328803 OMN327931:OMN328803 OWJ327931:OWJ328803 PGF327931:PGF328803 PQB327931:PQB328803 PZX327931:PZX328803 QJT327931:QJT328803 QTP327931:QTP328803 RDL327931:RDL328803 RNH327931:RNH328803 RXD327931:RXD328803 SGZ327931:SGZ328803 SQV327931:SQV328803 TAR327931:TAR328803 TKN327931:TKN328803 TUJ327931:TUJ328803 UEF327931:UEF328803 UOB327931:UOB328803 UXX327931:UXX328803 VHT327931:VHT328803 VRP327931:VRP328803 WBL327931:WBL328803 WLH327931:WLH328803 WVD327931:WVD328803 L393473:L394345 IR393467:IR394339 SN393467:SN394339 ACJ393467:ACJ394339 AMF393467:AMF394339 AWB393467:AWB394339 BFX393467:BFX394339 BPT393467:BPT394339 BZP393467:BZP394339 CJL393467:CJL394339 CTH393467:CTH394339 DDD393467:DDD394339 DMZ393467:DMZ394339 DWV393467:DWV394339 EGR393467:EGR394339 EQN393467:EQN394339 FAJ393467:FAJ394339 FKF393467:FKF394339 FUB393467:FUB394339 GDX393467:GDX394339 GNT393467:GNT394339 GXP393467:GXP394339 HHL393467:HHL394339 HRH393467:HRH394339 IBD393467:IBD394339 IKZ393467:IKZ394339 IUV393467:IUV394339 JER393467:JER394339 JON393467:JON394339 JYJ393467:JYJ394339 KIF393467:KIF394339 KSB393467:KSB394339 LBX393467:LBX394339 LLT393467:LLT394339 LVP393467:LVP394339 MFL393467:MFL394339 MPH393467:MPH394339 MZD393467:MZD394339 NIZ393467:NIZ394339 NSV393467:NSV394339 OCR393467:OCR394339 OMN393467:OMN394339 OWJ393467:OWJ394339 PGF393467:PGF394339 PQB393467:PQB394339 PZX393467:PZX394339 QJT393467:QJT394339 QTP393467:QTP394339 RDL393467:RDL394339 RNH393467:RNH394339 RXD393467:RXD394339 SGZ393467:SGZ394339 SQV393467:SQV394339 TAR393467:TAR394339 TKN393467:TKN394339 TUJ393467:TUJ394339 UEF393467:UEF394339 UOB393467:UOB394339 UXX393467:UXX394339 VHT393467:VHT394339 VRP393467:VRP394339 WBL393467:WBL394339 WLH393467:WLH394339 WVD393467:WVD394339 L459009:L459881 IR459003:IR459875 SN459003:SN459875 ACJ459003:ACJ459875 AMF459003:AMF459875 AWB459003:AWB459875 BFX459003:BFX459875 BPT459003:BPT459875 BZP459003:BZP459875 CJL459003:CJL459875 CTH459003:CTH459875 DDD459003:DDD459875 DMZ459003:DMZ459875 DWV459003:DWV459875 EGR459003:EGR459875 EQN459003:EQN459875 FAJ459003:FAJ459875 FKF459003:FKF459875 FUB459003:FUB459875 GDX459003:GDX459875 GNT459003:GNT459875 GXP459003:GXP459875 HHL459003:HHL459875 HRH459003:HRH459875 IBD459003:IBD459875 IKZ459003:IKZ459875 IUV459003:IUV459875 JER459003:JER459875 JON459003:JON459875 JYJ459003:JYJ459875 KIF459003:KIF459875 KSB459003:KSB459875 LBX459003:LBX459875 LLT459003:LLT459875 LVP459003:LVP459875 MFL459003:MFL459875 MPH459003:MPH459875 MZD459003:MZD459875 NIZ459003:NIZ459875 NSV459003:NSV459875 OCR459003:OCR459875 OMN459003:OMN459875 OWJ459003:OWJ459875 PGF459003:PGF459875 PQB459003:PQB459875 PZX459003:PZX459875 QJT459003:QJT459875 QTP459003:QTP459875 RDL459003:RDL459875 RNH459003:RNH459875 RXD459003:RXD459875 SGZ459003:SGZ459875 SQV459003:SQV459875 TAR459003:TAR459875 TKN459003:TKN459875 TUJ459003:TUJ459875 UEF459003:UEF459875 UOB459003:UOB459875 UXX459003:UXX459875 VHT459003:VHT459875 VRP459003:VRP459875 WBL459003:WBL459875 WLH459003:WLH459875 WVD459003:WVD459875 L524545:L525417 IR524539:IR525411 SN524539:SN525411 ACJ524539:ACJ525411 AMF524539:AMF525411 AWB524539:AWB525411 BFX524539:BFX525411 BPT524539:BPT525411 BZP524539:BZP525411 CJL524539:CJL525411 CTH524539:CTH525411 DDD524539:DDD525411 DMZ524539:DMZ525411 DWV524539:DWV525411 EGR524539:EGR525411 EQN524539:EQN525411 FAJ524539:FAJ525411 FKF524539:FKF525411 FUB524539:FUB525411 GDX524539:GDX525411 GNT524539:GNT525411 GXP524539:GXP525411 HHL524539:HHL525411 HRH524539:HRH525411 IBD524539:IBD525411 IKZ524539:IKZ525411 IUV524539:IUV525411 JER524539:JER525411 JON524539:JON525411 JYJ524539:JYJ525411 KIF524539:KIF525411 KSB524539:KSB525411 LBX524539:LBX525411 LLT524539:LLT525411 LVP524539:LVP525411 MFL524539:MFL525411 MPH524539:MPH525411 MZD524539:MZD525411 NIZ524539:NIZ525411 NSV524539:NSV525411 OCR524539:OCR525411 OMN524539:OMN525411 OWJ524539:OWJ525411 PGF524539:PGF525411 PQB524539:PQB525411 PZX524539:PZX525411 QJT524539:QJT525411 QTP524539:QTP525411 RDL524539:RDL525411 RNH524539:RNH525411 RXD524539:RXD525411 SGZ524539:SGZ525411 SQV524539:SQV525411 TAR524539:TAR525411 TKN524539:TKN525411 TUJ524539:TUJ525411 UEF524539:UEF525411 UOB524539:UOB525411 UXX524539:UXX525411 VHT524539:VHT525411 VRP524539:VRP525411 WBL524539:WBL525411 WLH524539:WLH525411 WVD524539:WVD525411 L590081:L590953 IR590075:IR590947 SN590075:SN590947 ACJ590075:ACJ590947 AMF590075:AMF590947 AWB590075:AWB590947 BFX590075:BFX590947 BPT590075:BPT590947 BZP590075:BZP590947 CJL590075:CJL590947 CTH590075:CTH590947 DDD590075:DDD590947 DMZ590075:DMZ590947 DWV590075:DWV590947 EGR590075:EGR590947 EQN590075:EQN590947 FAJ590075:FAJ590947 FKF590075:FKF590947 FUB590075:FUB590947 GDX590075:GDX590947 GNT590075:GNT590947 GXP590075:GXP590947 HHL590075:HHL590947 HRH590075:HRH590947 IBD590075:IBD590947 IKZ590075:IKZ590947 IUV590075:IUV590947 JER590075:JER590947 JON590075:JON590947 JYJ590075:JYJ590947 KIF590075:KIF590947 KSB590075:KSB590947 LBX590075:LBX590947 LLT590075:LLT590947 LVP590075:LVP590947 MFL590075:MFL590947 MPH590075:MPH590947 MZD590075:MZD590947 NIZ590075:NIZ590947 NSV590075:NSV590947 OCR590075:OCR590947 OMN590075:OMN590947 OWJ590075:OWJ590947 PGF590075:PGF590947 PQB590075:PQB590947 PZX590075:PZX590947 QJT590075:QJT590947 QTP590075:QTP590947 RDL590075:RDL590947 RNH590075:RNH590947 RXD590075:RXD590947 SGZ590075:SGZ590947 SQV590075:SQV590947 TAR590075:TAR590947 TKN590075:TKN590947 TUJ590075:TUJ590947 UEF590075:UEF590947 UOB590075:UOB590947 UXX590075:UXX590947 VHT590075:VHT590947 VRP590075:VRP590947 WBL590075:WBL590947 WLH590075:WLH590947 WVD590075:WVD590947 L655617:L656489 IR655611:IR656483 SN655611:SN656483 ACJ655611:ACJ656483 AMF655611:AMF656483 AWB655611:AWB656483 BFX655611:BFX656483 BPT655611:BPT656483 BZP655611:BZP656483 CJL655611:CJL656483 CTH655611:CTH656483 DDD655611:DDD656483 DMZ655611:DMZ656483 DWV655611:DWV656483 EGR655611:EGR656483 EQN655611:EQN656483 FAJ655611:FAJ656483 FKF655611:FKF656483 FUB655611:FUB656483 GDX655611:GDX656483 GNT655611:GNT656483 GXP655611:GXP656483 HHL655611:HHL656483 HRH655611:HRH656483 IBD655611:IBD656483 IKZ655611:IKZ656483 IUV655611:IUV656483 JER655611:JER656483 JON655611:JON656483 JYJ655611:JYJ656483 KIF655611:KIF656483 KSB655611:KSB656483 LBX655611:LBX656483 LLT655611:LLT656483 LVP655611:LVP656483 MFL655611:MFL656483 MPH655611:MPH656483 MZD655611:MZD656483 NIZ655611:NIZ656483 NSV655611:NSV656483 OCR655611:OCR656483 OMN655611:OMN656483 OWJ655611:OWJ656483 PGF655611:PGF656483 PQB655611:PQB656483 PZX655611:PZX656483 QJT655611:QJT656483 QTP655611:QTP656483 RDL655611:RDL656483 RNH655611:RNH656483 RXD655611:RXD656483 SGZ655611:SGZ656483 SQV655611:SQV656483 TAR655611:TAR656483 TKN655611:TKN656483 TUJ655611:TUJ656483 UEF655611:UEF656483 UOB655611:UOB656483 UXX655611:UXX656483 VHT655611:VHT656483 VRP655611:VRP656483 WBL655611:WBL656483 WLH655611:WLH656483 WVD655611:WVD656483 L721153:L722025 IR721147:IR722019 SN721147:SN722019 ACJ721147:ACJ722019 AMF721147:AMF722019 AWB721147:AWB722019 BFX721147:BFX722019 BPT721147:BPT722019 BZP721147:BZP722019 CJL721147:CJL722019 CTH721147:CTH722019 DDD721147:DDD722019 DMZ721147:DMZ722019 DWV721147:DWV722019 EGR721147:EGR722019 EQN721147:EQN722019 FAJ721147:FAJ722019 FKF721147:FKF722019 FUB721147:FUB722019 GDX721147:GDX722019 GNT721147:GNT722019 GXP721147:GXP722019 HHL721147:HHL722019 HRH721147:HRH722019 IBD721147:IBD722019 IKZ721147:IKZ722019 IUV721147:IUV722019 JER721147:JER722019 JON721147:JON722019 JYJ721147:JYJ722019 KIF721147:KIF722019 KSB721147:KSB722019 LBX721147:LBX722019 LLT721147:LLT722019 LVP721147:LVP722019 MFL721147:MFL722019 MPH721147:MPH722019 MZD721147:MZD722019 NIZ721147:NIZ722019 NSV721147:NSV722019 OCR721147:OCR722019 OMN721147:OMN722019 OWJ721147:OWJ722019 PGF721147:PGF722019 PQB721147:PQB722019 PZX721147:PZX722019 QJT721147:QJT722019 QTP721147:QTP722019 RDL721147:RDL722019 RNH721147:RNH722019 RXD721147:RXD722019 SGZ721147:SGZ722019 SQV721147:SQV722019 TAR721147:TAR722019 TKN721147:TKN722019 TUJ721147:TUJ722019 UEF721147:UEF722019 UOB721147:UOB722019 UXX721147:UXX722019 VHT721147:VHT722019 VRP721147:VRP722019 WBL721147:WBL722019 WLH721147:WLH722019 WVD721147:WVD722019 L786689:L787561 IR786683:IR787555 SN786683:SN787555 ACJ786683:ACJ787555 AMF786683:AMF787555 AWB786683:AWB787555 BFX786683:BFX787555 BPT786683:BPT787555 BZP786683:BZP787555 CJL786683:CJL787555 CTH786683:CTH787555 DDD786683:DDD787555 DMZ786683:DMZ787555 DWV786683:DWV787555 EGR786683:EGR787555 EQN786683:EQN787555 FAJ786683:FAJ787555 FKF786683:FKF787555 FUB786683:FUB787555 GDX786683:GDX787555 GNT786683:GNT787555 GXP786683:GXP787555 HHL786683:HHL787555 HRH786683:HRH787555 IBD786683:IBD787555 IKZ786683:IKZ787555 IUV786683:IUV787555 JER786683:JER787555 JON786683:JON787555 JYJ786683:JYJ787555 KIF786683:KIF787555 KSB786683:KSB787555 LBX786683:LBX787555 LLT786683:LLT787555 LVP786683:LVP787555 MFL786683:MFL787555 MPH786683:MPH787555 MZD786683:MZD787555 NIZ786683:NIZ787555 NSV786683:NSV787555 OCR786683:OCR787555 OMN786683:OMN787555 OWJ786683:OWJ787555 PGF786683:PGF787555 PQB786683:PQB787555 PZX786683:PZX787555 QJT786683:QJT787555 QTP786683:QTP787555 RDL786683:RDL787555 RNH786683:RNH787555 RXD786683:RXD787555 SGZ786683:SGZ787555 SQV786683:SQV787555 TAR786683:TAR787555 TKN786683:TKN787555 TUJ786683:TUJ787555 UEF786683:UEF787555 UOB786683:UOB787555 UXX786683:UXX787555 VHT786683:VHT787555 VRP786683:VRP787555 WBL786683:WBL787555 WLH786683:WLH787555 WVD786683:WVD787555 L852225:L853097 IR852219:IR853091 SN852219:SN853091 ACJ852219:ACJ853091 AMF852219:AMF853091 AWB852219:AWB853091 BFX852219:BFX853091 BPT852219:BPT853091 BZP852219:BZP853091 CJL852219:CJL853091 CTH852219:CTH853091 DDD852219:DDD853091 DMZ852219:DMZ853091 DWV852219:DWV853091 EGR852219:EGR853091 EQN852219:EQN853091 FAJ852219:FAJ853091 FKF852219:FKF853091 FUB852219:FUB853091 GDX852219:GDX853091 GNT852219:GNT853091 GXP852219:GXP853091 HHL852219:HHL853091 HRH852219:HRH853091 IBD852219:IBD853091 IKZ852219:IKZ853091 IUV852219:IUV853091 JER852219:JER853091 JON852219:JON853091 JYJ852219:JYJ853091 KIF852219:KIF853091 KSB852219:KSB853091 LBX852219:LBX853091 LLT852219:LLT853091 LVP852219:LVP853091 MFL852219:MFL853091 MPH852219:MPH853091 MZD852219:MZD853091 NIZ852219:NIZ853091 NSV852219:NSV853091 OCR852219:OCR853091 OMN852219:OMN853091 OWJ852219:OWJ853091 PGF852219:PGF853091 PQB852219:PQB853091 PZX852219:PZX853091 QJT852219:QJT853091 QTP852219:QTP853091 RDL852219:RDL853091 RNH852219:RNH853091 RXD852219:RXD853091 SGZ852219:SGZ853091 SQV852219:SQV853091 TAR852219:TAR853091 TKN852219:TKN853091 TUJ852219:TUJ853091 UEF852219:UEF853091 UOB852219:UOB853091 UXX852219:UXX853091 VHT852219:VHT853091 VRP852219:VRP853091 WBL852219:WBL853091 WLH852219:WLH853091 WVD852219:WVD853091 L917761:L918633 IR917755:IR918627 SN917755:SN918627 ACJ917755:ACJ918627 AMF917755:AMF918627 AWB917755:AWB918627 BFX917755:BFX918627 BPT917755:BPT918627 BZP917755:BZP918627 CJL917755:CJL918627 CTH917755:CTH918627 DDD917755:DDD918627 DMZ917755:DMZ918627 DWV917755:DWV918627 EGR917755:EGR918627 EQN917755:EQN918627 FAJ917755:FAJ918627 FKF917755:FKF918627 FUB917755:FUB918627 GDX917755:GDX918627 GNT917755:GNT918627 GXP917755:GXP918627 HHL917755:HHL918627 HRH917755:HRH918627 IBD917755:IBD918627 IKZ917755:IKZ918627 IUV917755:IUV918627 JER917755:JER918627 JON917755:JON918627 JYJ917755:JYJ918627 KIF917755:KIF918627 KSB917755:KSB918627 LBX917755:LBX918627 LLT917755:LLT918627 LVP917755:LVP918627 MFL917755:MFL918627 MPH917755:MPH918627 MZD917755:MZD918627 NIZ917755:NIZ918627 NSV917755:NSV918627 OCR917755:OCR918627 OMN917755:OMN918627 OWJ917755:OWJ918627 PGF917755:PGF918627 PQB917755:PQB918627 PZX917755:PZX918627 QJT917755:QJT918627 QTP917755:QTP918627 RDL917755:RDL918627 RNH917755:RNH918627 RXD917755:RXD918627 SGZ917755:SGZ918627 SQV917755:SQV918627 TAR917755:TAR918627 TKN917755:TKN918627 TUJ917755:TUJ918627 UEF917755:UEF918627 UOB917755:UOB918627 UXX917755:UXX918627 VHT917755:VHT918627 VRP917755:VRP918627 WBL917755:WBL918627 WLH917755:WLH918627 WVD917755:WVD918627 L983297:L984169 IR983291:IR984163 SN983291:SN984163 ACJ983291:ACJ984163 AMF983291:AMF984163 AWB983291:AWB984163 BFX983291:BFX984163 BPT983291:BPT984163 BZP983291:BZP984163 CJL983291:CJL984163 CTH983291:CTH984163 DDD983291:DDD984163 DMZ983291:DMZ984163 DWV983291:DWV984163 EGR983291:EGR984163 EQN983291:EQN984163 FAJ983291:FAJ984163 FKF983291:FKF984163 FUB983291:FUB984163 GDX983291:GDX984163 GNT983291:GNT984163 GXP983291:GXP984163 HHL983291:HHL984163 HRH983291:HRH984163 IBD983291:IBD984163 IKZ983291:IKZ984163 IUV983291:IUV984163 JER983291:JER984163 JON983291:JON984163 JYJ983291:JYJ984163 KIF983291:KIF984163 KSB983291:KSB984163 LBX983291:LBX984163 LLT983291:LLT984163 LVP983291:LVP984163 MFL983291:MFL984163 MPH983291:MPH984163 MZD983291:MZD984163 NIZ983291:NIZ984163 NSV983291:NSV984163 OCR983291:OCR984163 OMN983291:OMN984163 OWJ983291:OWJ984163 PGF983291:PGF984163 PQB983291:PQB984163 PZX983291:PZX984163 QJT983291:QJT984163 QTP983291:QTP984163 RDL983291:RDL984163 RNH983291:RNH984163 RXD983291:RXD984163 SGZ983291:SGZ984163 SQV983291:SQV984163 TAR983291:TAR984163 TKN983291:TKN984163 TUJ983291:TUJ984163 UEF983291:UEF984163 UOB983291:UOB984163 UXX983291:UXX984163 VHT983291:VHT984163 VRP983291:VRP984163 WBL983291:WBL984163 WLH983291:WLH984163 WLH329:WLH1123 WBL329:WBL1123 VRP329:VRP1123 VHT329:VHT1123 UXX329:UXX1123 UOB329:UOB1123 UEF329:UEF1123 TUJ329:TUJ1123 TKN329:TKN1123 TAR329:TAR1123 SQV329:SQV1123 SGZ329:SGZ1123 RXD329:RXD1123 RNH329:RNH1123 RDL329:RDL1123 QTP329:QTP1123 QJT329:QJT1123 PZX329:PZX1123 PQB329:PQB1123 PGF329:PGF1123 OWJ329:OWJ1123 OMN329:OMN1123 OCR329:OCR1123 NSV329:NSV1123 NIZ329:NIZ1123 MZD329:MZD1123 MPH329:MPH1123 MFL329:MFL1123 LVP329:LVP1123 LLT329:LLT1123 LBX329:LBX1123 KSB329:KSB1123 KIF329:KIF1123 JYJ329:JYJ1123 JON329:JON1123 JER329:JER1123 IUV329:IUV1123 IKZ329:IKZ1123 IBD329:IBD1123 HRH329:HRH1123 HHL329:HHL1123 GXP329:GXP1123 GNT329:GNT1123 GDX329:GDX1123 FUB329:FUB1123 FKF329:FKF1123 FAJ329:FAJ1123 EQN329:EQN1123 EGR329:EGR1123 DWV329:DWV1123 DMZ329:DMZ1123 DDD329:DDD1123 CTH329:CTH1123 CJL329:CJL1123 BZP329:BZP1123 BPT329:BPT1123 BFX329:BFX1123 AWB329:AWB1123 AMF329:AMF1123 ACJ329:ACJ1123 SN329:SN1123 IR329:IR1123 WVO329:WVQ1123 WLS329:WLU1123 WBW329:WBY1123 VSA329:VSC1123 VIE329:VIG1123 UYI329:UYK1123 UOM329:UOO1123 UEQ329:UES1123 TUU329:TUW1123 TKY329:TLA1123 TBC329:TBE1123 SRG329:SRI1123 SHK329:SHM1123 RXO329:RXQ1123 RNS329:RNU1123 RDW329:RDY1123 QUA329:QUC1123 QKE329:QKG1123 QAI329:QAK1123 PQM329:PQO1123 PGQ329:PGS1123 OWU329:OWW1123 OMY329:ONA1123 ODC329:ODE1123 NTG329:NTI1123 NJK329:NJM1123 MZO329:MZQ1123 MPS329:MPU1123 MFW329:MFY1123 LWA329:LWC1123 LME329:LMG1123 LCI329:LCK1123 KSM329:KSO1123 KIQ329:KIS1123 JYU329:JYW1123 JOY329:JPA1123 JFC329:JFE1123 IVG329:IVI1123 ILK329:ILM1123 IBO329:IBQ1123 HRS329:HRU1123 HHW329:HHY1123 GYA329:GYC1123 GOE329:GOG1123 GEI329:GEK1123 FUM329:FUO1123 FKQ329:FKS1123 FAU329:FAW1123 EQY329:ERA1123 EHC329:EHE1123 DXG329:DXI1123 DNK329:DNM1123 DDO329:DDQ1123 CTS329:CTU1123 CJW329:CJY1123 CAA329:CAC1123 BQE329:BQG1123 BGI329:BGK1123 AWM329:AWO1123 AMQ329:AMS1123 ACU329:ACW1123 SY329:TA1123 JC329:JE1123 WVD329:WVD1123 W335:Y1129 L335:L1129 L18 ACU18:ACW18 AMQ18:AMS18 AWM18:AWO18 BGI18:BGK18 BQE18:BQG18 CAA18:CAC18 CJW18:CJY18 CTS18:CTU18 DDO18:DDQ18 DNK18:DNM18 DXG18:DXI18 EHC18:EHE18 EQY18:ERA18 FAU18:FAW18 FKQ18:FKS18 FUM18:FUO18 GEI18:GEK18 GOE18:GOG18 GYA18:GYC18 HHW18:HHY18 HRS18:HRU18 IBO18:IBQ18 ILK18:ILM18 IVG18:IVI18 JFC18:JFE18 JOY18:JPA18 JYU18:JYW18 KIQ18:KIS18 KSM18:KSO18 LCI18:LCK18 LME18:LMG18 LWA18:LWC18 MFW18:MFY18 MPS18:MPU18 MZO18:MZQ18 NJK18:NJM18 NTG18:NTI18 ODC18:ODE18 OMY18:ONA18 OWU18:OWW18 PGQ18:PGS18 PQM18:PQO18 QAI18:QAK18 QKE18:QKG18 QUA18:QUC18 RDW18:RDY18 RNS18:RNU18 RXO18:RXQ18 SHK18:SHM18 SRG18:SRI18 TBC18:TBE18 TKY18:TLA18 TUU18:TUW18 UEQ18:UES18 UOM18:UOO18 UYI18:UYK18 VIE18:VIG18 VSA18:VSC18 WBW18:WBY18 WLS18:WLU18 WVO18:WVQ18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JC18:JE18 SY18:TA18 W18:Y18 AMQ157:AMS157 AWM157:AWO157 BGI157:BGK157 BQE157:BQG157 CAA157:CAC157 CJW157:CJY157 CTS157:CTU157 DDO157:DDQ157 DNK157:DNM157 DXG157:DXI157 EHC157:EHE157 EQY157:ERA157 FAU157:FAW157 FKQ157:FKS157 FUM157:FUO157 GEI157:GEK157 GOE157:GOG157 GYA157:GYC157 HHW157:HHY157 HRS157:HRU157 IBO157:IBQ157 ILK157:ILM157 IVG157:IVI157 JFC157:JFE157 JOY157:JPA157 JYU157:JYW157 KIQ157:KIS157 KSM157:KSO157 LCI157:LCK157 LME157:LMG157 LWA157:LWC157 MFW157:MFY157 MPS157:MPU157 MZO157:MZQ157 NJK157:NJM157 NTG157:NTI157 ODC157:ODE157 OMY157:ONA157 OWU157:OWW157 PGQ157:PGS157 PQM157:PQO157 QAI157:QAK157 QKE157:QKG157 QUA157:QUC157 RDW157:RDY157 RNS157:RNU157 RXO157:RXQ157 SHK157:SHM157 SRG157:SRI157 TBC157:TBE157 TKY157:TLA157 TUU157:TUW157 UEQ157:UES157 UOM157:UOO157 UYI157:UYK157 VIE157:VIG157 VSA157:VSC157 WBW157:WBY157 WLS157:WLU157 WVO157:WVQ157 IR157 SN157 ACJ157 AMF157 AWB157 BFX157 BPT157 BZP157 CJL157 CTH157 DDD157 DMZ157 DWV157 EGR157 EQN157 FAJ157 FKF157 FUB157 GDX157 GNT157 GXP157 HHL157 HRH157 IBD157 IKZ157 IUV157 JER157 JON157 JYJ157 KIF157 KSB157 LBX157 LLT157 LVP157 MFL157 MPH157 MZD157 NIZ157 NSV157 OCR157 OMN157 OWJ157 PGF157 PQB157 PZX157 QJT157 QTP157 RDL157 RNH157 RXD157 SGZ157 SQV157 TAR157 TKN157 TUJ157 UEF157 UOB157 UXX157 VHT157 VRP157 WBL157 WLH157 WVD157 JC157:JE157 I156 T156:V156 SY157:TA157 ACR156:ACT156 SV156:SX156 IZ156:JB156 WVA156 WLE156 WBI156 VRM156 VHQ156 UXU156 UNY156 UEC156 TUG156 TKK156 TAO156 SQS156 SGW156 RXA156 RNE156 RDI156 QTM156 QJQ156 PZU156 PPY156 PGC156 OWG156 OMK156 OCO156 NSS156 NIW156 MZA156 MPE156 MFI156 LVM156 LLQ156 LBU156 KRY156 KIC156 JYG156 JOK156 JEO156 IUS156 IKW156 IBA156 HRE156 HHI156 GXM156 GNQ156 GDU156 FTY156 FKC156 FAG156 EQK156 EGO156 DWS156 DMW156 DDA156 CTE156 CJI156 BZM156 BPQ156 BFU156 AVY156 AMC156 ACG156 SK156 IO156 WVL156:WVN156 WLP156:WLR156 WBT156:WBV156 VRX156:VRZ156 VIB156:VID156 UYF156:UYH156 UOJ156:UOL156 UEN156:UEP156 TUR156:TUT156 TKV156:TKX156 TAZ156:TBB156 SRD156:SRF156 SHH156:SHJ156 RXL156:RXN156 RNP156:RNR156 RDT156:RDV156 QTX156:QTZ156 QKB156:QKD156 QAF156:QAH156 PQJ156:PQL156 PGN156:PGP156 OWR156:OWT156 OMV156:OMX156 OCZ156:ODB156 NTD156:NTF156 NJH156:NJJ156 MZL156:MZN156 MPP156:MPR156 MFT156:MFV156 LVX156:LVZ156 LMB156:LMD156 LCF156:LCH156 KSJ156:KSL156 KIN156:KIP156 JYR156:JYT156 JOV156:JOX156 JEZ156:JFB156 IVD156:IVF156 ILH156:ILJ156 IBL156:IBN156 HRP156:HRR156 HHT156:HHV156 GXX156:GXZ156 GOB156:GOD156 GEF156:GEH156 FUJ156:FUL156 FKN156:FKP156 FAR156:FAT156 EQV156:EQX156 EGZ156:EHB156 DXD156:DXF156 DNH156:DNJ156 DDL156:DDN156 CTP156:CTR156 CJT156:CJV156 BZX156:BZZ156 BQB156:BQD156 BGF156:BGH156 AWJ156:AWL156 AMN156:AMP156 ACU157:ACW157 W157:Y163 M325:M326 W169:Y169 L169 L241:L242 W241:Y243 W251:W253 BA204:BA207 L249:L250 WBF258 VRJ258 VHN258 UXR258 UNV258 UDZ258 TUD258 TKH258 TAL258 SQP258 SGT258 RWX258 RNB258 RDF258 QTJ258 QJN258 PZR258 PPV258 PFZ258 OWD258 OMH258 OCL258 NSP258 NIT258 MYX258 MPB258 MFF258 LVJ258 LLN258 LBR258 KRV258 KHZ258 JYD258 JOH258 JEL258 IUP258 IKT258 IAX258 HRB258 HHF258 GXJ258 GNN258 GDR258 FTV258 FJZ258 FAD258 EQH258 EGL258 DWP258 DMT258 DCX258 CTB258 CJF258 BZJ258 BPN258 BFR258 AVV258 ALZ258 ACD258 SH258 IL258 WVI258:WVK258 WLM258:WLO258 WBQ258:WBS258 VRU258:VRW258 VHY258:VIA258 UYC258:UYE258 UOG258:UOI258 UEK258:UEM258 TUO258:TUQ258 TKS258:TKU258 TAW258:TAY258 SRA258:SRC258 SHE258:SHG258 RXI258:RXK258 RNM258:RNO258 RDQ258:RDS258 QTU258:QTW258 QJY258:QKA258 QAC258:QAE258 PQG258:PQI258 PGK258:PGM258 OWO258:OWQ258 OMS258:OMU258 OCW258:OCY258 NTA258:NTC258 NJE258:NJG258 MZI258:MZK258 MPM258:MPO258 MFQ258:MFS258 LVU258:LVW258 LLY258:LMA258 LCC258:LCE258 KSG258:KSI258 KIK258:KIM258 JYO258:JYQ258 JOS258:JOU258 JEW258:JEY258 IVA258:IVC258 ILE258:ILG258 IBI258:IBK258 HRM258:HRO258 HHQ258:HHS258 GXU258:GXW258 GNY258:GOA258 GEC258:GEE258 FUG258:FUI258 FKK258:FKM258 FAO258:FAQ258 EQS258:EQU258 EGW258:EGY258 DXA258:DXC258 DNE258:DNG258 DDI258:DDK258 CTM258:CTO258 CJQ258:CJS258 BZU258:BZW258 BPY258:BQA258 BGC258:BGE258 AWG258:AWI258 AMK258:AMM258 ACO258:ACQ258 SS258:SU258 IW258:IY258 WUX258 WLB258 BWV264 CJQ249:CJQ250 X325:Z326 AMH325:AMH326 ACL325:ACL326 SP325:SP326 IT325:IT326 WVQ325:WVS326 WLU325:WLW326 WBY325:WCA326 VSC325:VSE326 VIG325:VII326 UYK325:UYM326 UOO325:UOQ326 UES325:UEU326 TUW325:TUY326 TLA325:TLC326 TBE325:TBG326 SRI325:SRK326 SHM325:SHO326 RXQ325:RXS326 RNU325:RNW326 RDY325:REA326 QUC325:QUE326 QKG325:QKI326 QAK325:QAM326 PQO325:PQQ326 PGS325:PGU326 OWW325:OWY326 ONA325:ONC326 ODE325:ODG326 NTI325:NTK326 NJM325:NJO326 MZQ325:MZS326 MPU325:MPW326 MFY325:MGA326 LWC325:LWE326 LMG325:LMI326 LCK325:LCM326 KSO325:KSQ326 KIS325:KIU326 JYW325:JYY326 JPA325:JPC326 JFE325:JFG326 IVI325:IVK326 ILM325:ILO326 IBQ325:IBS326 HRU325:HRW326 HHY325:HIA326 GYC325:GYE326 GOG325:GOI326 GEK325:GEM326 FUO325:FUQ326 FKS325:FKU326 FAW325:FAY326 ERA325:ERC326 EHE325:EHG326 DXI325:DXK326 DNM325:DNO326 DDQ325:DDS326 CTU325:CTW326 CJY325:CKA326 CAC325:CAE326 BQG325:BQI326 BGK325:BGM326 AWO325:AWQ326 AMS325:AMU326 ACW325:ACY326 TA325:TC326 JE325:JG326 WVF325:WVF326 WLJ325:WLJ326 WBN325:WBN326 VRR325:VRR326 VHV325:VHV326 UXZ325:UXZ326 UOD325:UOD326 UEH325:UEH326 TUL325:TUL326 TKP325:TKP326 TAT325:TAT326 SQX325:SQX326 SHB325:SHB326 RXF325:RXF326 RNJ325:RNJ326 RDN325:RDN326 QTR325:QTR326 QJV325:QJV326 PZZ325:PZZ326 PQD325:PQD326 PGH325:PGH326 OWL325:OWL326 OMP325:OMP326 OCT325:OCT326 NSX325:NSX326 NJB325:NJB326 MZF325:MZF326 MPJ325:MPJ326 MFN325:MFN326 LVR325:LVR326 LLV325:LLV326 LBZ325:LBZ326 KSD325:KSD326 KIH325:KIH326 JYL325:JYL326 JOP325:JOP326 JET325:JET326 IUX325:IUX326 ILB325:ILB326 IBF325:IBF326 HRJ325:HRJ326 HHN325:HHN326 GXR325:GXR326 GNV325:GNV326 GDZ325:GDZ326 FUD325:FUD326 FKH325:FKH326 FAL325:FAL326 EQP325:EQP326 EGT325:EGT326 DWX325:DWX326 DNB325:DNB326 DDF325:DDF326 CTJ325:CTJ326 CJN325:CJN326 BZR325:BZR326 BPV325:BPV326 BFZ325:BFZ326 AWD325:AWD326 DDI249:DDI250 DNE249:DNE250 DXA249:DXA250 EGW249:EGW250 EQS249:EQS250 FAO249:FAO250 FKK249:FKK250 FUG249:FUG250 GEC249:GEC250 GNY249:GNY250 GXU249:GXU250 HHQ249:HHQ250 HRM249:HRM250 IBI249:IBI250 ILE249:ILE250 IVA249:IVA250 JEW249:JEW250 JOS249:JOS250 JYO249:JYO250 KIK249:KIK250 KSG249:KSG250 LCC249:LCC250 LLY249:LLY250 LVU249:LVU250 MFQ249:MFQ250 MPM249:MPM250 MZI249:MZI250 NJE249:NJE250 NTA249:NTA250 OCW249:OCW250 OMS249:OMS250 OWO249:OWO250 PGK249:PGK250 PQG249:PQG250 QAC249:QAC250 QJY249:QJY250 QTU249:QTU250 RDQ249:RDQ250 RNM249:RNM250 RXI249:RXI250 SHE249:SHE250 SRA249:SRA250 TAW249:TAW250 TKS249:TKS250 TUO249:TUO250 UEK249:UEK250 UOG249:UOG250 UYC249:UYC250 VHY249:VHY250 VRU249:VRU250 WBQ249:WBQ250 WLM249:WLM250 WVI249:WVI250 JH249:JJ250 TD249:TF250 ACZ249:ADB250 AMV249:AMX250 AWR249:AWT250 BGN249:BGP250 BQJ249:BQL250 CAF249:CAH250 CKB249:CKD250 CTX249:CTZ250 DDT249:DDV250 DNP249:DNR250 DXL249:DXN250 EHH249:EHJ250 ERD249:ERF250 FAZ249:FBB250 FKV249:FKX250 FUR249:FUT250 GEN249:GEP250 GOJ249:GOL250 GYF249:GYH250 HIB249:HID250 HRX249:HRZ250 IBT249:IBV250 ILP249:ILR250 IVL249:IVN250 JFH249:JFJ250 JPD249:JPF250 JYZ249:JZB250 KIV249:KIX250 KSR249:KST250 LCN249:LCP250 LMJ249:LML250 LWF249:LWH250 MGB249:MGD250 MPX249:MPZ250 MZT249:MZV250 NJP249:NJR250 NTL249:NTN250 ODH249:ODJ250 OND249:ONF250 OWZ249:OXB250 PGV249:PGX250 PQR249:PQT250 QAN249:QAP250 QKJ249:QKL250 QUF249:QUH250 REB249:RED250 RNX249:RNZ250 RXT249:RXV250 SHP249:SHR250 SRL249:SRN250 TBH249:TBJ250 TLD249:TLF250 TUZ249:TVB250 UEV249:UEX250 UOR249:UOT250 UYN249:UYP250 VIJ249:VIL250 VSF249:VSH250 WCB249:WCD250 WLX249:WLZ250 WVT249:WVV250 IW249:IW250 SS249:SS250 ACO249:ACO250 AMK249:AMK250 AWG249:AWG250 BGC249:BGC250 BPY249:BPY250 BZU249:BZU250 CTM249:CTM250 W262:Y262 BER263 CSB263 CIF263 DBX263 DLT263 DVP263 EFL263 EPH263 EZD263 FIZ263 FSV263 GCR263 GMN263 GWJ263 HGF263 HQB263 HZX263 IJT263 ITP263 JDL263 JNH263 JXD263 KGZ263 KQV263 LAR263 LKN263 LUJ263 MEF263 MOB263 MXX263 NHT263 NRP263 OBL263 OLH263 OVD263 PEZ263 POV263 PYR263 QIN263 QSJ263 RCF263 RMB263 RVX263 SFT263 SPP263 SZL263 TJH263 TTD263 UCZ263 UMV263 UWR263 VGN263 VQJ263 WAF263 WKB263 WTX263 HW263:HY263 RS263:RU263 ABO263:ABQ263 ALK263:ALM263 AVG263:AVI263 BFC263:BFE263 BOY263:BPA263 BYU263:BYW263 CIQ263:CIS263 CSM263:CSO263 DCI263:DCK263 DME263:DMG263 DWA263:DWC263 EFW263:EFY263 EPS263:EPU263 EZO263:EZQ263 FJK263:FJM263 FTG263:FTI263 GDC263:GDE263 GMY263:GNA263 GWU263:GWW263 HGQ263:HGS263 HQM263:HQO263 IAI263:IAK263 IKE263:IKG263 IUA263:IUC263 JDW263:JDY263 JNS263:JNU263 JXO263:JXQ263 KHK263:KHM263 KRG263:KRI263 LBC263:LBE263 LKY263:LLA263 LUU263:LUW263 MEQ263:MES263 MOM263:MOO263 MYI263:MYK263 NIE263:NIG263 NSA263:NSC263 OBW263:OBY263 OLS263:OLU263 OVO263:OVQ263 PFK263:PFM263 PPG263:PPI263 PZC263:PZE263 QIY263:QJA263 QSU263:QSW263 RCQ263:RCS263 RMM263:RMO263 RWI263:RWK263 SGE263:SGG263 SQA263:SQC263 SZW263:SZY263 TJS263:TJU263 TTO263:TTQ263 UDK263:UDM263 UNG263:UNI263 UXC263:UXE263 VGY263:VHA263 VQU263:VQW263 WAQ263:WAS263 WKM263:WKO263 WUI263:WUK263 HL263 RH263 ABD263 AKZ263 AUV263 BON263 BYJ263 L214:L216 BDD264 CQN264 CGR264 DAJ264 DKF264 DUB264 EDX264 ENT264 EXP264 FHL264 FRH264 GBD264 GKZ264 GUV264 HER264 HON264 HYJ264 IIF264 ISB264 JBX264 JLT264 JVP264 KFL264 KPH264 KZD264 LIZ264 LSV264 MCR264 MMN264 MWJ264 NGF264 NQB264 NZX264 OJT264 OTP264 PDL264 PNH264 PXD264 QGZ264 QQV264 RAR264 RKN264 RUJ264 SEF264 SOB264 SXX264 THT264 TRP264 UBL264 ULH264 UVD264 VEZ264 VOV264 VYR264 WIN264 WSJ264 GI264:GK264 QE264:QG264 AAA264:AAC264 AJW264:AJY264 ATS264:ATU264 BDO264:BDQ264 BNK264:BNM264 BXG264:BXI264 CHC264:CHE264 CQY264:CRA264 DAU264:DAW264 DKQ264:DKS264 DUM264:DUO264 EEI264:EEK264 EOE264:EOG264 EYA264:EYC264 FHW264:FHY264 FRS264:FRU264 GBO264:GBQ264 GLK264:GLM264 GVG264:GVI264 HFC264:HFE264 HOY264:HPA264 HYU264:HYW264 IIQ264:IIS264 ISM264:ISO264 JCI264:JCK264 JME264:JMG264 JWA264:JWC264 KFW264:KFY264 KPS264:KPU264 KZO264:KZQ264 LJK264:LJM264 LTG264:LTI264 MDC264:MDE264 MMY264:MNA264 MWU264:MWW264 NGQ264:NGS264 NQM264:NQO264 OAI264:OAK264 OKE264:OKG264 OUA264:OUC264 PDW264:PDY264 PNS264:PNU264 PXO264:PXQ264 QHK264:QHM264 QRG264:QRI264 RBC264:RBE264 RKY264:RLA264 RUU264:RUW264 SEQ264:SES264 SOM264:SOO264 SYI264:SYK264 TIE264:TIG264 TSA264:TSC264 UBW264:UBY264 ULS264:ULU264 UVO264:UVQ264 VFK264:VFM264 VPG264:VPI264 VZC264:VZE264 WIY264:WJA264 WSU264:WSW264 FX264 PT264 ZP264 AJL264 ATH264 BMZ264 W293:Y296 Z136 BWS277 BDA277 CQK277 CGO277 DAG277 DKC277 DTY277 EDU277 ENQ277 EXM277 FHI277 FRE277 GBA277 GKW277 GUS277 HEO277 HOK277 HYG277 IIC277 IRY277 JBU277 JLQ277 JVM277 KFI277 KPE277 KZA277 LIW277 LSS277 MCO277 MMK277 MWG277 NGC277 NPY277 NZU277 OJQ277 OTM277 PDI277 PNE277 PXA277 QGW277 QQS277 RAO277 RKK277 RUG277 SEC277 SNY277 SXU277 THQ277 TRM277 UBI277 ULE277 UVA277 VEW277 VOS277 VYO277 WIK277 WSG277 GF277:GH277 QB277:QD277 ZX277:ZZ277 AJT277:AJV277 ATP277:ATR277 BDL277:BDN277 BNH277:BNJ277 BXD277:BXF277 CGZ277:CHB277 CQV277:CQX277 DAR277:DAT277 DKN277:DKP277 DUJ277:DUL277 EEF277:EEH277 EOB277:EOD277 EXX277:EXZ277 FHT277:FHV277 FRP277:FRR277 GBL277:GBN277 GLH277:GLJ277 GVD277:GVF277 HEZ277:HFB277 HOV277:HOX277 HYR277:HYT277 IIN277:IIP277 ISJ277:ISL277 JCF277:JCH277 JMB277:JMD277 JVX277:JVZ277 KFT277:KFV277 KPP277:KPR277 KZL277:KZN277 LJH277:LJJ277 LTD277:LTF277 MCZ277:MDB277 MMV277:MMX277 MWR277:MWT277 NGN277:NGP277 NQJ277:NQL277 OAF277:OAH277 OKB277:OKD277 OTX277:OTZ277 PDT277:PDV277 PNP277:PNR277 PXL277:PXN277 QHH277:QHJ277 QRD277:QRF277 RAZ277:RBB277 RKV277:RKX277 RUR277:RUT277 SEN277:SEP277 SOJ277:SOL277 SYF277:SYH277 TIB277:TID277 TRX277:TRZ277 UBT277:UBV277 ULP277:ULR277 UVL277:UVN277 VFH277:VFJ277 VPD277:VPF277 VYZ277:VZB277 WIV277:WIX277 WSR277:WST277 FU277 PQ277 ZM277 AJI277 ATE277 BMW277 Y251:Y253 W255:Y259 L157:L163 L293:L296 W264:Y276 L255:L279 AS247:AS248 W198:Y198 X138:X155 WLX198 WVT198 L198 JS198:JU198 TO198:TQ198 ADK198:ADM198 ANG198:ANI198 AXC198:AXE198 BGY198:BHA198 BQU198:BQW198 CAQ198:CAS198 CKM198:CKO198 CUI198:CUK198 DEE198:DEG198 DOA198:DOC198 DXW198:DXY198 EHS198:EHU198 ERO198:ERQ198 FBK198:FBM198 FLG198:FLI198 FVC198:FVE198 GEY198:GFA198 GOU198:GOW198 GYQ198:GYS198 HIM198:HIO198 HSI198:HSK198 ICE198:ICG198 IMA198:IMC198 IVW198:IVY198 JFS198:JFU198 JPO198:JPQ198 JZK198:JZM198 KJG198:KJI198 KTC198:KTE198 LCY198:LDA198 LMU198:LMW198 LWQ198:LWS198 MGM198:MGO198 MQI198:MQK198 NAE198:NAG198 NKA198:NKC198 NTW198:NTY198 ODS198:ODU198 ONO198:ONQ198 OXK198:OXM198 PHG198:PHI198 PRC198:PRE198 QAY198:QBA198 QKU198:QKW198 QUQ198:QUS198 REM198:REO198 ROI198:ROK198 RYE198:RYG198 SIA198:SIC198 SRW198:SRY198 TBS198:TBU198 TLO198:TLQ198 TVK198:TVM198 UFG198:UFI198 UPC198:UPE198 UYY198:UZA198 VIU198:VIW198 VSQ198:VSS198 WCM198:WCO198 WMI198:WMK198 WWE198:WWG198 JH198 TD198 ACZ198 AMV198 AWR198 BGN198 BQJ198 CAF198 CKB198 CTX198 DDT198 DNP198 DXL198 EHH198 ERD198 FAZ198 FKV198 FUR198 GEN198 GOJ198 GYF198 HIB198 HRX198 IBT198 ILP198 IVL198 JFH198 JPD198 JYZ198 KIV198 KSR198 LCN198 LMJ198 LWF198 MGB198 MPX198 MZT198 NJP198 NTL198 ODH198 OND198 OWZ198 PGV198 PQR198 QAN198 QKJ198 QUF198 REB198 RNX198 RXT198 SHP198 SRL198 TBH198 TLD198 TUZ198 UEV198 UOR198 UYN198 VIJ198 VSF198 J316 W298:Y299 BER300:BER301 CSB300:CSB301 CIF300:CIF301 DBX300:DBX301 DLT300:DLT301 DVP300:DVP301 EFL300:EFL301 EPH300:EPH301 EZD300:EZD301 FIZ300:FIZ301 FSV300:FSV301 GCR300:GCR301 GMN300:GMN301 GWJ300:GWJ301 HGF300:HGF301 HQB300:HQB301 HZX300:HZX301 IJT300:IJT301 ITP300:ITP301 JDL300:JDL301 JNH300:JNH301 JXD300:JXD301 KGZ300:KGZ301 KQV300:KQV301 LAR300:LAR301 LKN300:LKN301 LUJ300:LUJ301 MEF300:MEF301 MOB300:MOB301 MXX300:MXX301 NHT300:NHT301 NRP300:NRP301 OBL300:OBL301 OLH300:OLH301 OVD300:OVD301 PEZ300:PEZ301 POV300:POV301 PYR300:PYR301 QIN300:QIN301 QSJ300:QSJ301 RCF300:RCF301 RMB300:RMB301 RVX300:RVX301 SFT300:SFT301 SPP300:SPP301 SZL300:SZL301 TJH300:TJH301 TTD300:TTD301 UCZ300:UCZ301 UMV300:UMV301 UWR300:UWR301 VGN300:VGN301 VQJ300:VQJ301 WAF300:WAF301 WKB300:WKB301 WTX300:WTX301 HW300:HY301 RS300:RU301 ABO300:ABQ301 ALK300:ALM301 AVG300:AVI301 BFC300:BFE301 BOY300:BPA301 BYU300:BYW301 CIQ300:CIS301 CSM300:CSO301 DCI300:DCK301 DME300:DMG301 DWA300:DWC301 EFW300:EFY301 EPS300:EPU301 EZO300:EZQ301 FJK300:FJM301 FTG300:FTI301 GDC300:GDE301 GMY300:GNA301 GWU300:GWW301 HGQ300:HGS301 HQM300:HQO301 IAI300:IAK301 IKE300:IKG301 IUA300:IUC301 JDW300:JDY301 JNS300:JNU301 JXO300:JXQ301 KHK300:KHM301 KRG300:KRI301 LBC300:LBE301 LKY300:LLA301 LUU300:LUW301 MEQ300:MES301 MOM300:MOO301 MYI300:MYK301 NIE300:NIG301 NSA300:NSC301 OBW300:OBY301 OLS300:OLU301 OVO300:OVQ301 PFK300:PFM301 PPG300:PPI301 PZC300:PZE301 QIY300:QJA301 QSU300:QSW301 RCQ300:RCS301 RMM300:RMO301 RWI300:RWK301 SGE300:SGG301 SQA300:SQC301 SZW300:SZY301 TJS300:TJU301 TTO300:TTQ301 UDK300:UDM301 UNG300:UNI301 UXC300:UXE301 VGY300:VHA301 VQU300:VQW301 WAQ300:WAS301 WKM300:WKO301 WUI300:WUK301 HL300:HL301 RH300:RH301 ABD300:ABD301 AKZ300:AKZ301 AUV300:AUV301 BON300:BON301 BER317 WCB198 T315:V315 U316:W316 L317 CSB317 CIF317 DBX317 DLT317 DVP317 EFL317 EPH317 EZD317 FIZ317 FSV317 GCR317 GMN317 GWJ317 HGF317 HQB317 HZX317 IJT317 ITP317 JDL317 JNH317 JXD317 KGZ317 KQV317 LAR317 LKN317 LUJ317 MEF317 MOB317 MXX317 NHT317 NRP317 OBL317 OLH317 OVD317 PEZ317 POV317 PYR317 QIN317 QSJ317 RCF317 RMB317 RVX317 SFT317 SPP317 SZL317 TJH317 TTD317 UCZ317 UMV317 UWR317 VGN317 VQJ317 WAF317 WKB317 WTX317 HW317:HY317 RS317:RU317 ABO317:ABQ317 ALK317:ALM317 AVG317:AVI317 BFC317:BFE317 BOY317:BPA317 BYU317:BYW317 CIQ317:CIS317 CSM317:CSO317 DCI317:DCK317 DME317:DMG317 DWA317:DWC317 EFW317:EFY317 EPS317:EPU317 EZO317:EZQ317 FJK317:FJM317 FTG317:FTI317 GDC317:GDE317 GMY317:GNA317 GWU317:GWW317 HGQ317:HGS317 HQM317:HQO317 IAI317:IAK317 IKE317:IKG317 IUA317:IUC317 JDW317:JDY317 JNS317:JNU317 JXO317:JXQ317 KHK317:KHM317 KRG317:KRI317 LBC317:LBE317 LKY317:LLA317 LUU317:LUW317 MEQ317:MES317 MOM317:MOO317 MYI317:MYK317 NIE317:NIG317 NSA317:NSC317 OBW317:OBY317 OLS317:OLU317 OVO317:OVQ317 PFK317:PFM317 PPG317:PPI317 PZC317:PZE317 QIY317:QJA317 QSU317:QSW317 RCQ317:RCS317 RMM317:RMO317 RWI317:RWK317 SGE317:SGG317 SQA317:SQC317 SZW317:SZY317 TJS317:TJU317 TTO317:TTQ317 UDK317:UDM317 UNG317:UNI317 UXC317:UXE317 VGY317:VHA317 VQU317:VQW317 WAQ317:WAS317 WKM317:WKO317 WUI317:WUK317 HL317 RH317 ABD317 AKZ317 AUV317 BON317 W302:Y314 BYJ300:BYJ301 L298:L314 BYJ317 X324 Y318:Y324">
      <formula1>0</formula1>
      <formula2>100</formula2>
    </dataValidation>
    <dataValidation type="custom" allowBlank="1" showInputMessage="1" showErrorMessage="1" sqref="WVV983291:WVV984163 JJ65787:JJ66659 TF65787:TF66659 ADB65787:ADB66659 AMX65787:AMX66659 AWT65787:AWT66659 BGP65787:BGP66659 BQL65787:BQL66659 CAH65787:CAH66659 CKD65787:CKD66659 CTZ65787:CTZ66659 DDV65787:DDV66659 DNR65787:DNR66659 DXN65787:DXN66659 EHJ65787:EHJ66659 ERF65787:ERF66659 FBB65787:FBB66659 FKX65787:FKX66659 FUT65787:FUT66659 GEP65787:GEP66659 GOL65787:GOL66659 GYH65787:GYH66659 HID65787:HID66659 HRZ65787:HRZ66659 IBV65787:IBV66659 ILR65787:ILR66659 IVN65787:IVN66659 JFJ65787:JFJ66659 JPF65787:JPF66659 JZB65787:JZB66659 KIX65787:KIX66659 KST65787:KST66659 LCP65787:LCP66659 LML65787:LML66659 LWH65787:LWH66659 MGD65787:MGD66659 MPZ65787:MPZ66659 MZV65787:MZV66659 NJR65787:NJR66659 NTN65787:NTN66659 ODJ65787:ODJ66659 ONF65787:ONF66659 OXB65787:OXB66659 PGX65787:PGX66659 PQT65787:PQT66659 QAP65787:QAP66659 QKL65787:QKL66659 QUH65787:QUH66659 RED65787:RED66659 RNZ65787:RNZ66659 RXV65787:RXV66659 SHR65787:SHR66659 SRN65787:SRN66659 TBJ65787:TBJ66659 TLF65787:TLF66659 TVB65787:TVB66659 UEX65787:UEX66659 UOT65787:UOT66659 UYP65787:UYP66659 VIL65787:VIL66659 VSH65787:VSH66659 WCD65787:WCD66659 WLZ65787:WLZ66659 WVV65787:WVV66659 JJ131323:JJ132195 TF131323:TF132195 ADB131323:ADB132195 AMX131323:AMX132195 AWT131323:AWT132195 BGP131323:BGP132195 BQL131323:BQL132195 CAH131323:CAH132195 CKD131323:CKD132195 CTZ131323:CTZ132195 DDV131323:DDV132195 DNR131323:DNR132195 DXN131323:DXN132195 EHJ131323:EHJ132195 ERF131323:ERF132195 FBB131323:FBB132195 FKX131323:FKX132195 FUT131323:FUT132195 GEP131323:GEP132195 GOL131323:GOL132195 GYH131323:GYH132195 HID131323:HID132195 HRZ131323:HRZ132195 IBV131323:IBV132195 ILR131323:ILR132195 IVN131323:IVN132195 JFJ131323:JFJ132195 JPF131323:JPF132195 JZB131323:JZB132195 KIX131323:KIX132195 KST131323:KST132195 LCP131323:LCP132195 LML131323:LML132195 LWH131323:LWH132195 MGD131323:MGD132195 MPZ131323:MPZ132195 MZV131323:MZV132195 NJR131323:NJR132195 NTN131323:NTN132195 ODJ131323:ODJ132195 ONF131323:ONF132195 OXB131323:OXB132195 PGX131323:PGX132195 PQT131323:PQT132195 QAP131323:QAP132195 QKL131323:QKL132195 QUH131323:QUH132195 RED131323:RED132195 RNZ131323:RNZ132195 RXV131323:RXV132195 SHR131323:SHR132195 SRN131323:SRN132195 TBJ131323:TBJ132195 TLF131323:TLF132195 TVB131323:TVB132195 UEX131323:UEX132195 UOT131323:UOT132195 UYP131323:UYP132195 VIL131323:VIL132195 VSH131323:VSH132195 WCD131323:WCD132195 WLZ131323:WLZ132195 WVV131323:WVV132195 JJ196859:JJ197731 TF196859:TF197731 ADB196859:ADB197731 AMX196859:AMX197731 AWT196859:AWT197731 BGP196859:BGP197731 BQL196859:BQL197731 CAH196859:CAH197731 CKD196859:CKD197731 CTZ196859:CTZ197731 DDV196859:DDV197731 DNR196859:DNR197731 DXN196859:DXN197731 EHJ196859:EHJ197731 ERF196859:ERF197731 FBB196859:FBB197731 FKX196859:FKX197731 FUT196859:FUT197731 GEP196859:GEP197731 GOL196859:GOL197731 GYH196859:GYH197731 HID196859:HID197731 HRZ196859:HRZ197731 IBV196859:IBV197731 ILR196859:ILR197731 IVN196859:IVN197731 JFJ196859:JFJ197731 JPF196859:JPF197731 JZB196859:JZB197731 KIX196859:KIX197731 KST196859:KST197731 LCP196859:LCP197731 LML196859:LML197731 LWH196859:LWH197731 MGD196859:MGD197731 MPZ196859:MPZ197731 MZV196859:MZV197731 NJR196859:NJR197731 NTN196859:NTN197731 ODJ196859:ODJ197731 ONF196859:ONF197731 OXB196859:OXB197731 PGX196859:PGX197731 PQT196859:PQT197731 QAP196859:QAP197731 QKL196859:QKL197731 QUH196859:QUH197731 RED196859:RED197731 RNZ196859:RNZ197731 RXV196859:RXV197731 SHR196859:SHR197731 SRN196859:SRN197731 TBJ196859:TBJ197731 TLF196859:TLF197731 TVB196859:TVB197731 UEX196859:UEX197731 UOT196859:UOT197731 UYP196859:UYP197731 VIL196859:VIL197731 VSH196859:VSH197731 WCD196859:WCD197731 WLZ196859:WLZ197731 WVV196859:WVV197731 JJ262395:JJ263267 TF262395:TF263267 ADB262395:ADB263267 AMX262395:AMX263267 AWT262395:AWT263267 BGP262395:BGP263267 BQL262395:BQL263267 CAH262395:CAH263267 CKD262395:CKD263267 CTZ262395:CTZ263267 DDV262395:DDV263267 DNR262395:DNR263267 DXN262395:DXN263267 EHJ262395:EHJ263267 ERF262395:ERF263267 FBB262395:FBB263267 FKX262395:FKX263267 FUT262395:FUT263267 GEP262395:GEP263267 GOL262395:GOL263267 GYH262395:GYH263267 HID262395:HID263267 HRZ262395:HRZ263267 IBV262395:IBV263267 ILR262395:ILR263267 IVN262395:IVN263267 JFJ262395:JFJ263267 JPF262395:JPF263267 JZB262395:JZB263267 KIX262395:KIX263267 KST262395:KST263267 LCP262395:LCP263267 LML262395:LML263267 LWH262395:LWH263267 MGD262395:MGD263267 MPZ262395:MPZ263267 MZV262395:MZV263267 NJR262395:NJR263267 NTN262395:NTN263267 ODJ262395:ODJ263267 ONF262395:ONF263267 OXB262395:OXB263267 PGX262395:PGX263267 PQT262395:PQT263267 QAP262395:QAP263267 QKL262395:QKL263267 QUH262395:QUH263267 RED262395:RED263267 RNZ262395:RNZ263267 RXV262395:RXV263267 SHR262395:SHR263267 SRN262395:SRN263267 TBJ262395:TBJ263267 TLF262395:TLF263267 TVB262395:TVB263267 UEX262395:UEX263267 UOT262395:UOT263267 UYP262395:UYP263267 VIL262395:VIL263267 VSH262395:VSH263267 WCD262395:WCD263267 WLZ262395:WLZ263267 WVV262395:WVV263267 JJ327931:JJ328803 TF327931:TF328803 ADB327931:ADB328803 AMX327931:AMX328803 AWT327931:AWT328803 BGP327931:BGP328803 BQL327931:BQL328803 CAH327931:CAH328803 CKD327931:CKD328803 CTZ327931:CTZ328803 DDV327931:DDV328803 DNR327931:DNR328803 DXN327931:DXN328803 EHJ327931:EHJ328803 ERF327931:ERF328803 FBB327931:FBB328803 FKX327931:FKX328803 FUT327931:FUT328803 GEP327931:GEP328803 GOL327931:GOL328803 GYH327931:GYH328803 HID327931:HID328803 HRZ327931:HRZ328803 IBV327931:IBV328803 ILR327931:ILR328803 IVN327931:IVN328803 JFJ327931:JFJ328803 JPF327931:JPF328803 JZB327931:JZB328803 KIX327931:KIX328803 KST327931:KST328803 LCP327931:LCP328803 LML327931:LML328803 LWH327931:LWH328803 MGD327931:MGD328803 MPZ327931:MPZ328803 MZV327931:MZV328803 NJR327931:NJR328803 NTN327931:NTN328803 ODJ327931:ODJ328803 ONF327931:ONF328803 OXB327931:OXB328803 PGX327931:PGX328803 PQT327931:PQT328803 QAP327931:QAP328803 QKL327931:QKL328803 QUH327931:QUH328803 RED327931:RED328803 RNZ327931:RNZ328803 RXV327931:RXV328803 SHR327931:SHR328803 SRN327931:SRN328803 TBJ327931:TBJ328803 TLF327931:TLF328803 TVB327931:TVB328803 UEX327931:UEX328803 UOT327931:UOT328803 UYP327931:UYP328803 VIL327931:VIL328803 VSH327931:VSH328803 WCD327931:WCD328803 WLZ327931:WLZ328803 WVV327931:WVV328803 JJ393467:JJ394339 TF393467:TF394339 ADB393467:ADB394339 AMX393467:AMX394339 AWT393467:AWT394339 BGP393467:BGP394339 BQL393467:BQL394339 CAH393467:CAH394339 CKD393467:CKD394339 CTZ393467:CTZ394339 DDV393467:DDV394339 DNR393467:DNR394339 DXN393467:DXN394339 EHJ393467:EHJ394339 ERF393467:ERF394339 FBB393467:FBB394339 FKX393467:FKX394339 FUT393467:FUT394339 GEP393467:GEP394339 GOL393467:GOL394339 GYH393467:GYH394339 HID393467:HID394339 HRZ393467:HRZ394339 IBV393467:IBV394339 ILR393467:ILR394339 IVN393467:IVN394339 JFJ393467:JFJ394339 JPF393467:JPF394339 JZB393467:JZB394339 KIX393467:KIX394339 KST393467:KST394339 LCP393467:LCP394339 LML393467:LML394339 LWH393467:LWH394339 MGD393467:MGD394339 MPZ393467:MPZ394339 MZV393467:MZV394339 NJR393467:NJR394339 NTN393467:NTN394339 ODJ393467:ODJ394339 ONF393467:ONF394339 OXB393467:OXB394339 PGX393467:PGX394339 PQT393467:PQT394339 QAP393467:QAP394339 QKL393467:QKL394339 QUH393467:QUH394339 RED393467:RED394339 RNZ393467:RNZ394339 RXV393467:RXV394339 SHR393467:SHR394339 SRN393467:SRN394339 TBJ393467:TBJ394339 TLF393467:TLF394339 TVB393467:TVB394339 UEX393467:UEX394339 UOT393467:UOT394339 UYP393467:UYP394339 VIL393467:VIL394339 VSH393467:VSH394339 WCD393467:WCD394339 WLZ393467:WLZ394339 WVV393467:WVV394339 JJ459003:JJ459875 TF459003:TF459875 ADB459003:ADB459875 AMX459003:AMX459875 AWT459003:AWT459875 BGP459003:BGP459875 BQL459003:BQL459875 CAH459003:CAH459875 CKD459003:CKD459875 CTZ459003:CTZ459875 DDV459003:DDV459875 DNR459003:DNR459875 DXN459003:DXN459875 EHJ459003:EHJ459875 ERF459003:ERF459875 FBB459003:FBB459875 FKX459003:FKX459875 FUT459003:FUT459875 GEP459003:GEP459875 GOL459003:GOL459875 GYH459003:GYH459875 HID459003:HID459875 HRZ459003:HRZ459875 IBV459003:IBV459875 ILR459003:ILR459875 IVN459003:IVN459875 JFJ459003:JFJ459875 JPF459003:JPF459875 JZB459003:JZB459875 KIX459003:KIX459875 KST459003:KST459875 LCP459003:LCP459875 LML459003:LML459875 LWH459003:LWH459875 MGD459003:MGD459875 MPZ459003:MPZ459875 MZV459003:MZV459875 NJR459003:NJR459875 NTN459003:NTN459875 ODJ459003:ODJ459875 ONF459003:ONF459875 OXB459003:OXB459875 PGX459003:PGX459875 PQT459003:PQT459875 QAP459003:QAP459875 QKL459003:QKL459875 QUH459003:QUH459875 RED459003:RED459875 RNZ459003:RNZ459875 RXV459003:RXV459875 SHR459003:SHR459875 SRN459003:SRN459875 TBJ459003:TBJ459875 TLF459003:TLF459875 TVB459003:TVB459875 UEX459003:UEX459875 UOT459003:UOT459875 UYP459003:UYP459875 VIL459003:VIL459875 VSH459003:VSH459875 WCD459003:WCD459875 WLZ459003:WLZ459875 WVV459003:WVV459875 JJ524539:JJ525411 TF524539:TF525411 ADB524539:ADB525411 AMX524539:AMX525411 AWT524539:AWT525411 BGP524539:BGP525411 BQL524539:BQL525411 CAH524539:CAH525411 CKD524539:CKD525411 CTZ524539:CTZ525411 DDV524539:DDV525411 DNR524539:DNR525411 DXN524539:DXN525411 EHJ524539:EHJ525411 ERF524539:ERF525411 FBB524539:FBB525411 FKX524539:FKX525411 FUT524539:FUT525411 GEP524539:GEP525411 GOL524539:GOL525411 GYH524539:GYH525411 HID524539:HID525411 HRZ524539:HRZ525411 IBV524539:IBV525411 ILR524539:ILR525411 IVN524539:IVN525411 JFJ524539:JFJ525411 JPF524539:JPF525411 JZB524539:JZB525411 KIX524539:KIX525411 KST524539:KST525411 LCP524539:LCP525411 LML524539:LML525411 LWH524539:LWH525411 MGD524539:MGD525411 MPZ524539:MPZ525411 MZV524539:MZV525411 NJR524539:NJR525411 NTN524539:NTN525411 ODJ524539:ODJ525411 ONF524539:ONF525411 OXB524539:OXB525411 PGX524539:PGX525411 PQT524539:PQT525411 QAP524539:QAP525411 QKL524539:QKL525411 QUH524539:QUH525411 RED524539:RED525411 RNZ524539:RNZ525411 RXV524539:RXV525411 SHR524539:SHR525411 SRN524539:SRN525411 TBJ524539:TBJ525411 TLF524539:TLF525411 TVB524539:TVB525411 UEX524539:UEX525411 UOT524539:UOT525411 UYP524539:UYP525411 VIL524539:VIL525411 VSH524539:VSH525411 WCD524539:WCD525411 WLZ524539:WLZ525411 WVV524539:WVV525411 JJ590075:JJ590947 TF590075:TF590947 ADB590075:ADB590947 AMX590075:AMX590947 AWT590075:AWT590947 BGP590075:BGP590947 BQL590075:BQL590947 CAH590075:CAH590947 CKD590075:CKD590947 CTZ590075:CTZ590947 DDV590075:DDV590947 DNR590075:DNR590947 DXN590075:DXN590947 EHJ590075:EHJ590947 ERF590075:ERF590947 FBB590075:FBB590947 FKX590075:FKX590947 FUT590075:FUT590947 GEP590075:GEP590947 GOL590075:GOL590947 GYH590075:GYH590947 HID590075:HID590947 HRZ590075:HRZ590947 IBV590075:IBV590947 ILR590075:ILR590947 IVN590075:IVN590947 JFJ590075:JFJ590947 JPF590075:JPF590947 JZB590075:JZB590947 KIX590075:KIX590947 KST590075:KST590947 LCP590075:LCP590947 LML590075:LML590947 LWH590075:LWH590947 MGD590075:MGD590947 MPZ590075:MPZ590947 MZV590075:MZV590947 NJR590075:NJR590947 NTN590075:NTN590947 ODJ590075:ODJ590947 ONF590075:ONF590947 OXB590075:OXB590947 PGX590075:PGX590947 PQT590075:PQT590947 QAP590075:QAP590947 QKL590075:QKL590947 QUH590075:QUH590947 RED590075:RED590947 RNZ590075:RNZ590947 RXV590075:RXV590947 SHR590075:SHR590947 SRN590075:SRN590947 TBJ590075:TBJ590947 TLF590075:TLF590947 TVB590075:TVB590947 UEX590075:UEX590947 UOT590075:UOT590947 UYP590075:UYP590947 VIL590075:VIL590947 VSH590075:VSH590947 WCD590075:WCD590947 WLZ590075:WLZ590947 WVV590075:WVV590947 JJ655611:JJ656483 TF655611:TF656483 ADB655611:ADB656483 AMX655611:AMX656483 AWT655611:AWT656483 BGP655611:BGP656483 BQL655611:BQL656483 CAH655611:CAH656483 CKD655611:CKD656483 CTZ655611:CTZ656483 DDV655611:DDV656483 DNR655611:DNR656483 DXN655611:DXN656483 EHJ655611:EHJ656483 ERF655611:ERF656483 FBB655611:FBB656483 FKX655611:FKX656483 FUT655611:FUT656483 GEP655611:GEP656483 GOL655611:GOL656483 GYH655611:GYH656483 HID655611:HID656483 HRZ655611:HRZ656483 IBV655611:IBV656483 ILR655611:ILR656483 IVN655611:IVN656483 JFJ655611:JFJ656483 JPF655611:JPF656483 JZB655611:JZB656483 KIX655611:KIX656483 KST655611:KST656483 LCP655611:LCP656483 LML655611:LML656483 LWH655611:LWH656483 MGD655611:MGD656483 MPZ655611:MPZ656483 MZV655611:MZV656483 NJR655611:NJR656483 NTN655611:NTN656483 ODJ655611:ODJ656483 ONF655611:ONF656483 OXB655611:OXB656483 PGX655611:PGX656483 PQT655611:PQT656483 QAP655611:QAP656483 QKL655611:QKL656483 QUH655611:QUH656483 RED655611:RED656483 RNZ655611:RNZ656483 RXV655611:RXV656483 SHR655611:SHR656483 SRN655611:SRN656483 TBJ655611:TBJ656483 TLF655611:TLF656483 TVB655611:TVB656483 UEX655611:UEX656483 UOT655611:UOT656483 UYP655611:UYP656483 VIL655611:VIL656483 VSH655611:VSH656483 WCD655611:WCD656483 WLZ655611:WLZ656483 WVV655611:WVV656483 JJ721147:JJ722019 TF721147:TF722019 ADB721147:ADB722019 AMX721147:AMX722019 AWT721147:AWT722019 BGP721147:BGP722019 BQL721147:BQL722019 CAH721147:CAH722019 CKD721147:CKD722019 CTZ721147:CTZ722019 DDV721147:DDV722019 DNR721147:DNR722019 DXN721147:DXN722019 EHJ721147:EHJ722019 ERF721147:ERF722019 FBB721147:FBB722019 FKX721147:FKX722019 FUT721147:FUT722019 GEP721147:GEP722019 GOL721147:GOL722019 GYH721147:GYH722019 HID721147:HID722019 HRZ721147:HRZ722019 IBV721147:IBV722019 ILR721147:ILR722019 IVN721147:IVN722019 JFJ721147:JFJ722019 JPF721147:JPF722019 JZB721147:JZB722019 KIX721147:KIX722019 KST721147:KST722019 LCP721147:LCP722019 LML721147:LML722019 LWH721147:LWH722019 MGD721147:MGD722019 MPZ721147:MPZ722019 MZV721147:MZV722019 NJR721147:NJR722019 NTN721147:NTN722019 ODJ721147:ODJ722019 ONF721147:ONF722019 OXB721147:OXB722019 PGX721147:PGX722019 PQT721147:PQT722019 QAP721147:QAP722019 QKL721147:QKL722019 QUH721147:QUH722019 RED721147:RED722019 RNZ721147:RNZ722019 RXV721147:RXV722019 SHR721147:SHR722019 SRN721147:SRN722019 TBJ721147:TBJ722019 TLF721147:TLF722019 TVB721147:TVB722019 UEX721147:UEX722019 UOT721147:UOT722019 UYP721147:UYP722019 VIL721147:VIL722019 VSH721147:VSH722019 WCD721147:WCD722019 WLZ721147:WLZ722019 WVV721147:WVV722019 JJ786683:JJ787555 TF786683:TF787555 ADB786683:ADB787555 AMX786683:AMX787555 AWT786683:AWT787555 BGP786683:BGP787555 BQL786683:BQL787555 CAH786683:CAH787555 CKD786683:CKD787555 CTZ786683:CTZ787555 DDV786683:DDV787555 DNR786683:DNR787555 DXN786683:DXN787555 EHJ786683:EHJ787555 ERF786683:ERF787555 FBB786683:FBB787555 FKX786683:FKX787555 FUT786683:FUT787555 GEP786683:GEP787555 GOL786683:GOL787555 GYH786683:GYH787555 HID786683:HID787555 HRZ786683:HRZ787555 IBV786683:IBV787555 ILR786683:ILR787555 IVN786683:IVN787555 JFJ786683:JFJ787555 JPF786683:JPF787555 JZB786683:JZB787555 KIX786683:KIX787555 KST786683:KST787555 LCP786683:LCP787555 LML786683:LML787555 LWH786683:LWH787555 MGD786683:MGD787555 MPZ786683:MPZ787555 MZV786683:MZV787555 NJR786683:NJR787555 NTN786683:NTN787555 ODJ786683:ODJ787555 ONF786683:ONF787555 OXB786683:OXB787555 PGX786683:PGX787555 PQT786683:PQT787555 QAP786683:QAP787555 QKL786683:QKL787555 QUH786683:QUH787555 RED786683:RED787555 RNZ786683:RNZ787555 RXV786683:RXV787555 SHR786683:SHR787555 SRN786683:SRN787555 TBJ786683:TBJ787555 TLF786683:TLF787555 TVB786683:TVB787555 UEX786683:UEX787555 UOT786683:UOT787555 UYP786683:UYP787555 VIL786683:VIL787555 VSH786683:VSH787555 WCD786683:WCD787555 WLZ786683:WLZ787555 WVV786683:WVV787555 JJ852219:JJ853091 TF852219:TF853091 ADB852219:ADB853091 AMX852219:AMX853091 AWT852219:AWT853091 BGP852219:BGP853091 BQL852219:BQL853091 CAH852219:CAH853091 CKD852219:CKD853091 CTZ852219:CTZ853091 DDV852219:DDV853091 DNR852219:DNR853091 DXN852219:DXN853091 EHJ852219:EHJ853091 ERF852219:ERF853091 FBB852219:FBB853091 FKX852219:FKX853091 FUT852219:FUT853091 GEP852219:GEP853091 GOL852219:GOL853091 GYH852219:GYH853091 HID852219:HID853091 HRZ852219:HRZ853091 IBV852219:IBV853091 ILR852219:ILR853091 IVN852219:IVN853091 JFJ852219:JFJ853091 JPF852219:JPF853091 JZB852219:JZB853091 KIX852219:KIX853091 KST852219:KST853091 LCP852219:LCP853091 LML852219:LML853091 LWH852219:LWH853091 MGD852219:MGD853091 MPZ852219:MPZ853091 MZV852219:MZV853091 NJR852219:NJR853091 NTN852219:NTN853091 ODJ852219:ODJ853091 ONF852219:ONF853091 OXB852219:OXB853091 PGX852219:PGX853091 PQT852219:PQT853091 QAP852219:QAP853091 QKL852219:QKL853091 QUH852219:QUH853091 RED852219:RED853091 RNZ852219:RNZ853091 RXV852219:RXV853091 SHR852219:SHR853091 SRN852219:SRN853091 TBJ852219:TBJ853091 TLF852219:TLF853091 TVB852219:TVB853091 UEX852219:UEX853091 UOT852219:UOT853091 UYP852219:UYP853091 VIL852219:VIL853091 VSH852219:VSH853091 WCD852219:WCD853091 WLZ852219:WLZ853091 WVV852219:WVV853091 JJ917755:JJ918627 TF917755:TF918627 ADB917755:ADB918627 AMX917755:AMX918627 AWT917755:AWT918627 BGP917755:BGP918627 BQL917755:BQL918627 CAH917755:CAH918627 CKD917755:CKD918627 CTZ917755:CTZ918627 DDV917755:DDV918627 DNR917755:DNR918627 DXN917755:DXN918627 EHJ917755:EHJ918627 ERF917755:ERF918627 FBB917755:FBB918627 FKX917755:FKX918627 FUT917755:FUT918627 GEP917755:GEP918627 GOL917755:GOL918627 GYH917755:GYH918627 HID917755:HID918627 HRZ917755:HRZ918627 IBV917755:IBV918627 ILR917755:ILR918627 IVN917755:IVN918627 JFJ917755:JFJ918627 JPF917755:JPF918627 JZB917755:JZB918627 KIX917755:KIX918627 KST917755:KST918627 LCP917755:LCP918627 LML917755:LML918627 LWH917755:LWH918627 MGD917755:MGD918627 MPZ917755:MPZ918627 MZV917755:MZV918627 NJR917755:NJR918627 NTN917755:NTN918627 ODJ917755:ODJ918627 ONF917755:ONF918627 OXB917755:OXB918627 PGX917755:PGX918627 PQT917755:PQT918627 QAP917755:QAP918627 QKL917755:QKL918627 QUH917755:QUH918627 RED917755:RED918627 RNZ917755:RNZ918627 RXV917755:RXV918627 SHR917755:SHR918627 SRN917755:SRN918627 TBJ917755:TBJ918627 TLF917755:TLF918627 TVB917755:TVB918627 UEX917755:UEX918627 UOT917755:UOT918627 UYP917755:UYP918627 VIL917755:VIL918627 VSH917755:VSH918627 WCD917755:WCD918627 WLZ917755:WLZ918627 WVV917755:WVV918627 JJ983291:JJ984163 TF983291:TF984163 ADB983291:ADB984163 AMX983291:AMX984163 AWT983291:AWT984163 BGP983291:BGP984163 BQL983291:BQL984163 CAH983291:CAH984163 CKD983291:CKD984163 CTZ983291:CTZ984163 DDV983291:DDV984163 DNR983291:DNR984163 DXN983291:DXN984163 EHJ983291:EHJ984163 ERF983291:ERF984163 FBB983291:FBB984163 FKX983291:FKX984163 FUT983291:FUT984163 GEP983291:GEP984163 GOL983291:GOL984163 GYH983291:GYH984163 HID983291:HID984163 HRZ983291:HRZ984163 IBV983291:IBV984163 ILR983291:ILR984163 IVN983291:IVN984163 JFJ983291:JFJ984163 JPF983291:JPF984163 JZB983291:JZB984163 KIX983291:KIX984163 KST983291:KST984163 LCP983291:LCP984163 LML983291:LML984163 LWH983291:LWH984163 MGD983291:MGD984163 MPZ983291:MPZ984163 MZV983291:MZV984163 NJR983291:NJR984163 NTN983291:NTN984163 ODJ983291:ODJ984163 ONF983291:ONF984163 OXB983291:OXB984163 PGX983291:PGX984163 PQT983291:PQT984163 QAP983291:QAP984163 QKL983291:QKL984163 QUH983291:QUH984163 RED983291:RED984163 RNZ983291:RNZ984163 RXV983291:RXV984163 SHR983291:SHR984163 SRN983291:SRN984163 TBJ983291:TBJ984163 TLF983291:TLF984163 TVB983291:TVB984163 UEX983291:UEX984163 UOT983291:UOT984163 UYP983291:UYP984163 VIL983291:VIL984163 VSH983291:VSH984163 WCD983291:WCD984163 WLZ983291:WLZ984163 JJ329:JJ1123 WVV329:WVV1123 WLZ329:WLZ1123 WCD329:WCD1123 VSH329:VSH1123 VIL329:VIL1123 UYP329:UYP1123 UOT329:UOT1123 UEX329:UEX1123 TVB329:TVB1123 TLF329:TLF1123 TBJ329:TBJ1123 SRN329:SRN1123 SHR329:SHR1123 RXV329:RXV1123 RNZ329:RNZ1123 RED329:RED1123 QUH329:QUH1123 QKL329:QKL1123 QAP329:QAP1123 PQT329:PQT1123 PGX329:PGX1123 OXB329:OXB1123 ONF329:ONF1123 ODJ329:ODJ1123 NTN329:NTN1123 NJR329:NJR1123 MZV329:MZV1123 MPZ329:MPZ1123 MGD329:MGD1123 LWH329:LWH1123 LML329:LML1123 LCP329:LCP1123 KST329:KST1123 KIX329:KIX1123 JZB329:JZB1123 JPF329:JPF1123 JFJ329:JFJ1123 IVN329:IVN1123 ILR329:ILR1123 IBV329:IBV1123 HRZ329:HRZ1123 HID329:HID1123 GYH329:GYH1123 GOL329:GOL1123 GEP329:GEP1123 FUT329:FUT1123 FKX329:FKX1123 FBB329:FBB1123 ERF329:ERF1123 EHJ329:EHJ1123 DXN329:DXN1123 DNR329:DNR1123 DDV329:DDV1123 CTZ329:CTZ1123 CKD329:CKD1123 CAH329:CAH1123 BQL329:BQL1123 BGP329:BGP1123 AWT329:AWT1123 AMX329:AMX1123 ADB329:ADB1123 TF329:TF1123 UEX18 UOT18 UYP18 VIL18 VSH18 WCD18 WLZ18 WVV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LF18 TBJ18 TVB18 UEX157 UOT157 UYP157 VIL157 VSH157 WCD157 WLZ157 WVV157 JJ157 TF157 ADB157 AMX157 AWT157 BGP157 BQL157 CAH157 CKD157 CTZ157 DDV157 DNR157 DXN157 EHJ157 ERF157 FBB157 FKX157 FUT157 GEP157 GOL157 GYH157 HID157 HRZ157 IBV157 ILR157 IVN157 JFJ157 JPF157 JZB157 KIX157 KST157 LCP157 LML157 LWH157 MGD157 MPZ157 MZV157 NJR157 NTN157 ODJ157 ONF157 OXB157 PGX157 PQT157 QAP157 QKL157 QUH157 RED157 RNZ157 RXV157 SHR157 SRN157 TLF157 TBJ157 TUY156 TBG156 TLC156 SRK156 SHO156 RXS156 RNW156 REA156 QUE156 QKI156 QAM156 PQQ156 PGU156 OWY156 ONC156 ODG156 NTK156 NJO156 MZS156 MPW156 MGA156 LWE156 LMI156 LCM156 KSQ156 KIU156 JYY156 JPC156 JFG156 IVK156 ILO156 IBS156 HRW156 HIA156 GYE156 GOI156 GEM156 FUQ156 FKU156 FAY156 ERC156 EHG156 DXK156 DNO156 DDS156 CTW156 CKA156 CAE156 BQI156 BGM156 AWQ156 AMU156 ACY156 TC156 JG156 WVS156 WLW156 WCA156 VSE156 VII156 UYM156 UOQ156 UEU156 TVB157 AMZ325:AMZ326 JD258 WVP258 WLT258 WBX258 VSB258 VIF258 UYJ258 UON258 UER258 TUV258 TKZ258 TBD258 SRH258 SHL258 RXP258 RNT258 RDX258 QUB258 QKF258 QAJ258 PQN258 PGR258 OWV258 OMZ258 ODD258 NTH258 NJL258 MZP258 MPT258 MFX258 LWB258 LMF258 LCJ258 KSN258 KIR258 JYV258 JOZ258 JFD258 IVH258 ILL258 IBP258 HRT258 HHX258 GYB258 GOF258 GEJ258 FUN258 FKR258 FAV258 EQZ258 EHD258 DXH258 DNL258 DDP258 CTT258 CJX258 CAB258 BQF258 BGJ258 AWN258 AMR258 ACV258 SZ258 CAJ325:CAJ326 CKF325:CKF326 AWV325:AWV326 CUB325:CUB326 BGR325:BGR326 DDX325:DDX326 BQN325:BQN326 DNT325:DNT326 DXP325:DXP326 EHL325:EHL326 ERH325:ERH326 FBD325:FBD326 FKZ325:FKZ326 FUV325:FUV326 GER325:GER326 GON325:GON326 GYJ325:GYJ326 HIF325:HIF326 HSB325:HSB326 IBX325:IBX326 ILT325:ILT326 IVP325:IVP326 JFL325:JFL326 JPH325:JPH326 JZD325:JZD326 KIZ325:KIZ326 KSV325:KSV326 LCR325:LCR326 LMN325:LMN326 LWJ325:LWJ326 MGF325:MGF326 MQB325:MQB326 MZX325:MZX326 NJT325:NJT326 NTP325:NTP326 ODL325:ODL326 ONH325:ONH326 OXD325:OXD326 PGZ325:PGZ326 PQV325:PQV326 QAR325:QAR326 QKN325:QKN326 QUJ325:QUJ326 REF325:REF326 ROB325:ROB326 RXX325:RXX326 SHT325:SHT326 SRP325:SRP326 TBL325:TBL326 TLH325:TLH326 TVD325:TVD326 UEZ325:UEZ326 UOV325:UOV326 UYR325:UYR326 VIN325:VIN326 VSJ325:VSJ326 WCF325:WCF326 WMB325:WMB326 WVX325:WVX326 JL325:JL326 TH325:TH326 ADD325:ADD326 VSM249:VSM250 WCI249:WCI250 WME249:WME250 WWA249:WWA250 JO249:JO250 TK249:TK250 ADG249:ADG250 ANC249:ANC250 AWY249:AWY250 BGU249:BGU250 BQQ249:BQQ250 CAM249:CAM250 CKI249:CKI250 CUE249:CUE250 DEA249:DEA250 DNW249:DNW250 DXS249:DXS250 EHO249:EHO250 ERK249:ERK250 FBG249:FBG250 FLC249:FLC250 FUY249:FUY250 GEU249:GEU250 GOQ249:GOQ250 GYM249:GYM250 HII249:HII250 HSE249:HSE250 ICA249:ICA250 ILW249:ILW250 IVS249:IVS250 JFO249:JFO250 JPK249:JPK250 JZG249:JZG250 KJC249:KJC250 KSY249:KSY250 LCU249:LCU250 LMQ249:LMQ250 LWM249:LWM250 MGI249:MGI250 MQE249:MQE250 NAA249:NAA250 NJW249:NJW250 NTS249:NTS250 ODO249:ODO250 ONK249:ONK250 OXG249:OXG250 PHC249:PHC250 PQY249:PQY250 QAU249:QAU250 QKQ249:QKQ250 QUM249:QUM250 REI249:REI250 ROE249:ROE250 RYA249:RYA250 SHW249:SHW250 SRS249:SRS250 TBO249:TBO250 TLK249:TLK250 TVG249:TVG250 UFC249:UFC250 UOY249:UOY250 UYU249:UYU250 VIQ249:VIQ250 WAX263 WKT263 WUP263 ID263 RZ263 ABV263 ALR263 AVN263 BFJ263 BPF263 BZB263 CIX263 CST263 DCP263 DML263 DWH263 EGD263 EPZ263 EZV263 FJR263 FTN263 GDJ263 GNF263 GXB263 HGX263 HQT263 IAP263 IKL263 IUH263 JED263 JNZ263 JXV263 KHR263 KRN263 LBJ263 LLF263 LVB263 MEX263 MOT263 MYP263 NIL263 NSH263 OCD263 OLZ263 OVV263 PFR263 PPN263 PZJ263 QJF263 QTB263 RCX263 RMT263 RWP263 SGL263 SQH263 TAD263 TJZ263 TTV263 UDR263 UNN263 UXJ263 VHF263 VRB263 VPN264 VZJ264 WJF264 WTB264 GP264 QL264 AAH264 AKD264 ATZ264 BDV264 BNR264 BXN264 CHJ264 CRF264 DBB264 DKX264 DUT264 EEP264 EOL264 EYH264 FID264 FRZ264 GBV264 GLR264 GVN264 HFJ264 HPF264 HZB264 IIX264 IST264 JCP264 JML264 JWH264 KGD264 KPZ264 KZV264 LJR264 LTN264 MDJ264 MNF264 MXB264 NGX264 NQT264 OAP264 OKL264 OUH264 PED264 PNZ264 PXV264 QHR264 QRN264 RBJ264 RLF264 RVB264 SEX264 SOT264 SYP264 TIL264 TSH264 UCD264 ULZ264 UVV264 VFR264 VPK277 VZG277 WJC277 WSY277 GM277 QI277 AAE277 AKA277 ATW277 BDS277 BNO277 BXK277 CHG277 CRC277 DAY277 DKU277 DUQ277 EEM277 EOI277 EYE277 FIA277 FRW277 GBS277 GLO277 GVK277 HFG277 HPC277 HYY277 IIU277 ISQ277 JCM277 JMI277 JWE277 KGA277 KPW277 KZS277 LJO277 LTK277 MDG277 MNC277 MWY277 NGU277 NQQ277 OAM277 OKI277 OUE277 PEA277 PNW277 PXS277 QHO277 QRK277 RBG277 RLC277 RUY277 SEU277 SOQ277 SYM277 TII277 TSE277 UCA277 ULW277 UVS277 VFO277 AE136:AE137 VRB300:VRB301 WAX300:WAX301 WKT300:WKT301 WUP300:WUP301 ID300:ID301 RZ300:RZ301 ABV300:ABV301 ALR300:ALR301 AVN300:AVN301 BFJ300:BFJ301 BPF300:BPF301 BZB300:BZB301 CIX300:CIX301 CST300:CST301 DCP300:DCP301 DML300:DML301 DWH300:DWH301 EGD300:EGD301 EPZ300:EPZ301 EZV300:EZV301 FJR300:FJR301 FTN300:FTN301 GDJ300:GDJ301 GNF300:GNF301 GXB300:GXB301 HGX300:HGX301 HQT300:HQT301 IAP300:IAP301 IKL300:IKL301 IUH300:IUH301 JED300:JED301 JNZ300:JNZ301 JXV300:JXV301 KHR300:KHR301 KRN300:KRN301 LBJ300:LBJ301 LLF300:LLF301 LVB300:LVB301 MEX300:MEX301 MOT300:MOT301 MYP300:MYP301 NIL300:NIL301 NSH300:NSH301 OCD300:OCD301 OLZ300:OLZ301 OVV300:OVV301 PFR300:PFR301 PPN300:PPN301 PZJ300:PZJ301 QJF300:QJF301 QTB300:QTB301 RCX300:RCX301 RMT300:RMT301 RWP300:RWP301 SGL300:SGL301 SQH300:SQH301 TAD300:TAD301 TJZ300:TJZ301 TTV300:TTV301 UDR300:UDR301 UNN300:UNN301 UXJ300:UXJ301 VHF317 AM316 AQ316 AU316:AV316 AT315:AU315 AH315 AL315 AP315 AI316 VRB317 WAX317 WKT317 WUP317 ID317 RZ317 ABV317 ALR317 AVN317 BFJ317 BPF317 BZB317 CIX317 CST317 DCP317 DML317 DWH317 EGD317 EPZ317 EZV317 FJR317 FTN317 GDJ317 GNF317 GXB317 HGX317 HQT317 IAP317 IKL317 IUH317 JED317 JNZ317 JXV317 KHR317 KRN317 LBJ317 LLF317 LVB317 MEX317 MOT317 MYP317 NIL317 NSH317 OCD317 OLZ317 OVV317 PFR317 PPN317 PZJ317 QJF317 QTB317 RCX317 RMT317 RWP317 SGL317 SQH317 TAD317 TJZ317 TTV317 UDR317 UNN317 VHF300:VHF301 UXJ317">
      <formula1>AC18*AD18</formula1>
    </dataValidation>
    <dataValidation type="list" allowBlank="1" showInputMessage="1" showErrorMessage="1" sqref="WVS983291:WVS983317 AA65793:AA65819 JG65787:JG65813 TC65787:TC65813 ACY65787:ACY65813 AMU65787:AMU65813 AWQ65787:AWQ65813 BGM65787:BGM65813 BQI65787:BQI65813 CAE65787:CAE65813 CKA65787:CKA65813 CTW65787:CTW65813 DDS65787:DDS65813 DNO65787:DNO65813 DXK65787:DXK65813 EHG65787:EHG65813 ERC65787:ERC65813 FAY65787:FAY65813 FKU65787:FKU65813 FUQ65787:FUQ65813 GEM65787:GEM65813 GOI65787:GOI65813 GYE65787:GYE65813 HIA65787:HIA65813 HRW65787:HRW65813 IBS65787:IBS65813 ILO65787:ILO65813 IVK65787:IVK65813 JFG65787:JFG65813 JPC65787:JPC65813 JYY65787:JYY65813 KIU65787:KIU65813 KSQ65787:KSQ65813 LCM65787:LCM65813 LMI65787:LMI65813 LWE65787:LWE65813 MGA65787:MGA65813 MPW65787:MPW65813 MZS65787:MZS65813 NJO65787:NJO65813 NTK65787:NTK65813 ODG65787:ODG65813 ONC65787:ONC65813 OWY65787:OWY65813 PGU65787:PGU65813 PQQ65787:PQQ65813 QAM65787:QAM65813 QKI65787:QKI65813 QUE65787:QUE65813 REA65787:REA65813 RNW65787:RNW65813 RXS65787:RXS65813 SHO65787:SHO65813 SRK65787:SRK65813 TBG65787:TBG65813 TLC65787:TLC65813 TUY65787:TUY65813 UEU65787:UEU65813 UOQ65787:UOQ65813 UYM65787:UYM65813 VII65787:VII65813 VSE65787:VSE65813 WCA65787:WCA65813 WLW65787:WLW65813 WVS65787:WVS65813 AA131329:AA131355 JG131323:JG131349 TC131323:TC131349 ACY131323:ACY131349 AMU131323:AMU131349 AWQ131323:AWQ131349 BGM131323:BGM131349 BQI131323:BQI131349 CAE131323:CAE131349 CKA131323:CKA131349 CTW131323:CTW131349 DDS131323:DDS131349 DNO131323:DNO131349 DXK131323:DXK131349 EHG131323:EHG131349 ERC131323:ERC131349 FAY131323:FAY131349 FKU131323:FKU131349 FUQ131323:FUQ131349 GEM131323:GEM131349 GOI131323:GOI131349 GYE131323:GYE131349 HIA131323:HIA131349 HRW131323:HRW131349 IBS131323:IBS131349 ILO131323:ILO131349 IVK131323:IVK131349 JFG131323:JFG131349 JPC131323:JPC131349 JYY131323:JYY131349 KIU131323:KIU131349 KSQ131323:KSQ131349 LCM131323:LCM131349 LMI131323:LMI131349 LWE131323:LWE131349 MGA131323:MGA131349 MPW131323:MPW131349 MZS131323:MZS131349 NJO131323:NJO131349 NTK131323:NTK131349 ODG131323:ODG131349 ONC131323:ONC131349 OWY131323:OWY131349 PGU131323:PGU131349 PQQ131323:PQQ131349 QAM131323:QAM131349 QKI131323:QKI131349 QUE131323:QUE131349 REA131323:REA131349 RNW131323:RNW131349 RXS131323:RXS131349 SHO131323:SHO131349 SRK131323:SRK131349 TBG131323:TBG131349 TLC131323:TLC131349 TUY131323:TUY131349 UEU131323:UEU131349 UOQ131323:UOQ131349 UYM131323:UYM131349 VII131323:VII131349 VSE131323:VSE131349 WCA131323:WCA131349 WLW131323:WLW131349 WVS131323:WVS131349 AA196865:AA196891 JG196859:JG196885 TC196859:TC196885 ACY196859:ACY196885 AMU196859:AMU196885 AWQ196859:AWQ196885 BGM196859:BGM196885 BQI196859:BQI196885 CAE196859:CAE196885 CKA196859:CKA196885 CTW196859:CTW196885 DDS196859:DDS196885 DNO196859:DNO196885 DXK196859:DXK196885 EHG196859:EHG196885 ERC196859:ERC196885 FAY196859:FAY196885 FKU196859:FKU196885 FUQ196859:FUQ196885 GEM196859:GEM196885 GOI196859:GOI196885 GYE196859:GYE196885 HIA196859:HIA196885 HRW196859:HRW196885 IBS196859:IBS196885 ILO196859:ILO196885 IVK196859:IVK196885 JFG196859:JFG196885 JPC196859:JPC196885 JYY196859:JYY196885 KIU196859:KIU196885 KSQ196859:KSQ196885 LCM196859:LCM196885 LMI196859:LMI196885 LWE196859:LWE196885 MGA196859:MGA196885 MPW196859:MPW196885 MZS196859:MZS196885 NJO196859:NJO196885 NTK196859:NTK196885 ODG196859:ODG196885 ONC196859:ONC196885 OWY196859:OWY196885 PGU196859:PGU196885 PQQ196859:PQQ196885 QAM196859:QAM196885 QKI196859:QKI196885 QUE196859:QUE196885 REA196859:REA196885 RNW196859:RNW196885 RXS196859:RXS196885 SHO196859:SHO196885 SRK196859:SRK196885 TBG196859:TBG196885 TLC196859:TLC196885 TUY196859:TUY196885 UEU196859:UEU196885 UOQ196859:UOQ196885 UYM196859:UYM196885 VII196859:VII196885 VSE196859:VSE196885 WCA196859:WCA196885 WLW196859:WLW196885 WVS196859:WVS196885 AA262401:AA262427 JG262395:JG262421 TC262395:TC262421 ACY262395:ACY262421 AMU262395:AMU262421 AWQ262395:AWQ262421 BGM262395:BGM262421 BQI262395:BQI262421 CAE262395:CAE262421 CKA262395:CKA262421 CTW262395:CTW262421 DDS262395:DDS262421 DNO262395:DNO262421 DXK262395:DXK262421 EHG262395:EHG262421 ERC262395:ERC262421 FAY262395:FAY262421 FKU262395:FKU262421 FUQ262395:FUQ262421 GEM262395:GEM262421 GOI262395:GOI262421 GYE262395:GYE262421 HIA262395:HIA262421 HRW262395:HRW262421 IBS262395:IBS262421 ILO262395:ILO262421 IVK262395:IVK262421 JFG262395:JFG262421 JPC262395:JPC262421 JYY262395:JYY262421 KIU262395:KIU262421 KSQ262395:KSQ262421 LCM262395:LCM262421 LMI262395:LMI262421 LWE262395:LWE262421 MGA262395:MGA262421 MPW262395:MPW262421 MZS262395:MZS262421 NJO262395:NJO262421 NTK262395:NTK262421 ODG262395:ODG262421 ONC262395:ONC262421 OWY262395:OWY262421 PGU262395:PGU262421 PQQ262395:PQQ262421 QAM262395:QAM262421 QKI262395:QKI262421 QUE262395:QUE262421 REA262395:REA262421 RNW262395:RNW262421 RXS262395:RXS262421 SHO262395:SHO262421 SRK262395:SRK262421 TBG262395:TBG262421 TLC262395:TLC262421 TUY262395:TUY262421 UEU262395:UEU262421 UOQ262395:UOQ262421 UYM262395:UYM262421 VII262395:VII262421 VSE262395:VSE262421 WCA262395:WCA262421 WLW262395:WLW262421 WVS262395:WVS262421 AA327937:AA327963 JG327931:JG327957 TC327931:TC327957 ACY327931:ACY327957 AMU327931:AMU327957 AWQ327931:AWQ327957 BGM327931:BGM327957 BQI327931:BQI327957 CAE327931:CAE327957 CKA327931:CKA327957 CTW327931:CTW327957 DDS327931:DDS327957 DNO327931:DNO327957 DXK327931:DXK327957 EHG327931:EHG327957 ERC327931:ERC327957 FAY327931:FAY327957 FKU327931:FKU327957 FUQ327931:FUQ327957 GEM327931:GEM327957 GOI327931:GOI327957 GYE327931:GYE327957 HIA327931:HIA327957 HRW327931:HRW327957 IBS327931:IBS327957 ILO327931:ILO327957 IVK327931:IVK327957 JFG327931:JFG327957 JPC327931:JPC327957 JYY327931:JYY327957 KIU327931:KIU327957 KSQ327931:KSQ327957 LCM327931:LCM327957 LMI327931:LMI327957 LWE327931:LWE327957 MGA327931:MGA327957 MPW327931:MPW327957 MZS327931:MZS327957 NJO327931:NJO327957 NTK327931:NTK327957 ODG327931:ODG327957 ONC327931:ONC327957 OWY327931:OWY327957 PGU327931:PGU327957 PQQ327931:PQQ327957 QAM327931:QAM327957 QKI327931:QKI327957 QUE327931:QUE327957 REA327931:REA327957 RNW327931:RNW327957 RXS327931:RXS327957 SHO327931:SHO327957 SRK327931:SRK327957 TBG327931:TBG327957 TLC327931:TLC327957 TUY327931:TUY327957 UEU327931:UEU327957 UOQ327931:UOQ327957 UYM327931:UYM327957 VII327931:VII327957 VSE327931:VSE327957 WCA327931:WCA327957 WLW327931:WLW327957 WVS327931:WVS327957 AA393473:AA393499 JG393467:JG393493 TC393467:TC393493 ACY393467:ACY393493 AMU393467:AMU393493 AWQ393467:AWQ393493 BGM393467:BGM393493 BQI393467:BQI393493 CAE393467:CAE393493 CKA393467:CKA393493 CTW393467:CTW393493 DDS393467:DDS393493 DNO393467:DNO393493 DXK393467:DXK393493 EHG393467:EHG393493 ERC393467:ERC393493 FAY393467:FAY393493 FKU393467:FKU393493 FUQ393467:FUQ393493 GEM393467:GEM393493 GOI393467:GOI393493 GYE393467:GYE393493 HIA393467:HIA393493 HRW393467:HRW393493 IBS393467:IBS393493 ILO393467:ILO393493 IVK393467:IVK393493 JFG393467:JFG393493 JPC393467:JPC393493 JYY393467:JYY393493 KIU393467:KIU393493 KSQ393467:KSQ393493 LCM393467:LCM393493 LMI393467:LMI393493 LWE393467:LWE393493 MGA393467:MGA393493 MPW393467:MPW393493 MZS393467:MZS393493 NJO393467:NJO393493 NTK393467:NTK393493 ODG393467:ODG393493 ONC393467:ONC393493 OWY393467:OWY393493 PGU393467:PGU393493 PQQ393467:PQQ393493 QAM393467:QAM393493 QKI393467:QKI393493 QUE393467:QUE393493 REA393467:REA393493 RNW393467:RNW393493 RXS393467:RXS393493 SHO393467:SHO393493 SRK393467:SRK393493 TBG393467:TBG393493 TLC393467:TLC393493 TUY393467:TUY393493 UEU393467:UEU393493 UOQ393467:UOQ393493 UYM393467:UYM393493 VII393467:VII393493 VSE393467:VSE393493 WCA393467:WCA393493 WLW393467:WLW393493 WVS393467:WVS393493 AA459009:AA459035 JG459003:JG459029 TC459003:TC459029 ACY459003:ACY459029 AMU459003:AMU459029 AWQ459003:AWQ459029 BGM459003:BGM459029 BQI459003:BQI459029 CAE459003:CAE459029 CKA459003:CKA459029 CTW459003:CTW459029 DDS459003:DDS459029 DNO459003:DNO459029 DXK459003:DXK459029 EHG459003:EHG459029 ERC459003:ERC459029 FAY459003:FAY459029 FKU459003:FKU459029 FUQ459003:FUQ459029 GEM459003:GEM459029 GOI459003:GOI459029 GYE459003:GYE459029 HIA459003:HIA459029 HRW459003:HRW459029 IBS459003:IBS459029 ILO459003:ILO459029 IVK459003:IVK459029 JFG459003:JFG459029 JPC459003:JPC459029 JYY459003:JYY459029 KIU459003:KIU459029 KSQ459003:KSQ459029 LCM459003:LCM459029 LMI459003:LMI459029 LWE459003:LWE459029 MGA459003:MGA459029 MPW459003:MPW459029 MZS459003:MZS459029 NJO459003:NJO459029 NTK459003:NTK459029 ODG459003:ODG459029 ONC459003:ONC459029 OWY459003:OWY459029 PGU459003:PGU459029 PQQ459003:PQQ459029 QAM459003:QAM459029 QKI459003:QKI459029 QUE459003:QUE459029 REA459003:REA459029 RNW459003:RNW459029 RXS459003:RXS459029 SHO459003:SHO459029 SRK459003:SRK459029 TBG459003:TBG459029 TLC459003:TLC459029 TUY459003:TUY459029 UEU459003:UEU459029 UOQ459003:UOQ459029 UYM459003:UYM459029 VII459003:VII459029 VSE459003:VSE459029 WCA459003:WCA459029 WLW459003:WLW459029 WVS459003:WVS459029 AA524545:AA524571 JG524539:JG524565 TC524539:TC524565 ACY524539:ACY524565 AMU524539:AMU524565 AWQ524539:AWQ524565 BGM524539:BGM524565 BQI524539:BQI524565 CAE524539:CAE524565 CKA524539:CKA524565 CTW524539:CTW524565 DDS524539:DDS524565 DNO524539:DNO524565 DXK524539:DXK524565 EHG524539:EHG524565 ERC524539:ERC524565 FAY524539:FAY524565 FKU524539:FKU524565 FUQ524539:FUQ524565 GEM524539:GEM524565 GOI524539:GOI524565 GYE524539:GYE524565 HIA524539:HIA524565 HRW524539:HRW524565 IBS524539:IBS524565 ILO524539:ILO524565 IVK524539:IVK524565 JFG524539:JFG524565 JPC524539:JPC524565 JYY524539:JYY524565 KIU524539:KIU524565 KSQ524539:KSQ524565 LCM524539:LCM524565 LMI524539:LMI524565 LWE524539:LWE524565 MGA524539:MGA524565 MPW524539:MPW524565 MZS524539:MZS524565 NJO524539:NJO524565 NTK524539:NTK524565 ODG524539:ODG524565 ONC524539:ONC524565 OWY524539:OWY524565 PGU524539:PGU524565 PQQ524539:PQQ524565 QAM524539:QAM524565 QKI524539:QKI524565 QUE524539:QUE524565 REA524539:REA524565 RNW524539:RNW524565 RXS524539:RXS524565 SHO524539:SHO524565 SRK524539:SRK524565 TBG524539:TBG524565 TLC524539:TLC524565 TUY524539:TUY524565 UEU524539:UEU524565 UOQ524539:UOQ524565 UYM524539:UYM524565 VII524539:VII524565 VSE524539:VSE524565 WCA524539:WCA524565 WLW524539:WLW524565 WVS524539:WVS524565 AA590081:AA590107 JG590075:JG590101 TC590075:TC590101 ACY590075:ACY590101 AMU590075:AMU590101 AWQ590075:AWQ590101 BGM590075:BGM590101 BQI590075:BQI590101 CAE590075:CAE590101 CKA590075:CKA590101 CTW590075:CTW590101 DDS590075:DDS590101 DNO590075:DNO590101 DXK590075:DXK590101 EHG590075:EHG590101 ERC590075:ERC590101 FAY590075:FAY590101 FKU590075:FKU590101 FUQ590075:FUQ590101 GEM590075:GEM590101 GOI590075:GOI590101 GYE590075:GYE590101 HIA590075:HIA590101 HRW590075:HRW590101 IBS590075:IBS590101 ILO590075:ILO590101 IVK590075:IVK590101 JFG590075:JFG590101 JPC590075:JPC590101 JYY590075:JYY590101 KIU590075:KIU590101 KSQ590075:KSQ590101 LCM590075:LCM590101 LMI590075:LMI590101 LWE590075:LWE590101 MGA590075:MGA590101 MPW590075:MPW590101 MZS590075:MZS590101 NJO590075:NJO590101 NTK590075:NTK590101 ODG590075:ODG590101 ONC590075:ONC590101 OWY590075:OWY590101 PGU590075:PGU590101 PQQ590075:PQQ590101 QAM590075:QAM590101 QKI590075:QKI590101 QUE590075:QUE590101 REA590075:REA590101 RNW590075:RNW590101 RXS590075:RXS590101 SHO590075:SHO590101 SRK590075:SRK590101 TBG590075:TBG590101 TLC590075:TLC590101 TUY590075:TUY590101 UEU590075:UEU590101 UOQ590075:UOQ590101 UYM590075:UYM590101 VII590075:VII590101 VSE590075:VSE590101 WCA590075:WCA590101 WLW590075:WLW590101 WVS590075:WVS590101 AA655617:AA655643 JG655611:JG655637 TC655611:TC655637 ACY655611:ACY655637 AMU655611:AMU655637 AWQ655611:AWQ655637 BGM655611:BGM655637 BQI655611:BQI655637 CAE655611:CAE655637 CKA655611:CKA655637 CTW655611:CTW655637 DDS655611:DDS655637 DNO655611:DNO655637 DXK655611:DXK655637 EHG655611:EHG655637 ERC655611:ERC655637 FAY655611:FAY655637 FKU655611:FKU655637 FUQ655611:FUQ655637 GEM655611:GEM655637 GOI655611:GOI655637 GYE655611:GYE655637 HIA655611:HIA655637 HRW655611:HRW655637 IBS655611:IBS655637 ILO655611:ILO655637 IVK655611:IVK655637 JFG655611:JFG655637 JPC655611:JPC655637 JYY655611:JYY655637 KIU655611:KIU655637 KSQ655611:KSQ655637 LCM655611:LCM655637 LMI655611:LMI655637 LWE655611:LWE655637 MGA655611:MGA655637 MPW655611:MPW655637 MZS655611:MZS655637 NJO655611:NJO655637 NTK655611:NTK655637 ODG655611:ODG655637 ONC655611:ONC655637 OWY655611:OWY655637 PGU655611:PGU655637 PQQ655611:PQQ655637 QAM655611:QAM655637 QKI655611:QKI655637 QUE655611:QUE655637 REA655611:REA655637 RNW655611:RNW655637 RXS655611:RXS655637 SHO655611:SHO655637 SRK655611:SRK655637 TBG655611:TBG655637 TLC655611:TLC655637 TUY655611:TUY655637 UEU655611:UEU655637 UOQ655611:UOQ655637 UYM655611:UYM655637 VII655611:VII655637 VSE655611:VSE655637 WCA655611:WCA655637 WLW655611:WLW655637 WVS655611:WVS655637 AA721153:AA721179 JG721147:JG721173 TC721147:TC721173 ACY721147:ACY721173 AMU721147:AMU721173 AWQ721147:AWQ721173 BGM721147:BGM721173 BQI721147:BQI721173 CAE721147:CAE721173 CKA721147:CKA721173 CTW721147:CTW721173 DDS721147:DDS721173 DNO721147:DNO721173 DXK721147:DXK721173 EHG721147:EHG721173 ERC721147:ERC721173 FAY721147:FAY721173 FKU721147:FKU721173 FUQ721147:FUQ721173 GEM721147:GEM721173 GOI721147:GOI721173 GYE721147:GYE721173 HIA721147:HIA721173 HRW721147:HRW721173 IBS721147:IBS721173 ILO721147:ILO721173 IVK721147:IVK721173 JFG721147:JFG721173 JPC721147:JPC721173 JYY721147:JYY721173 KIU721147:KIU721173 KSQ721147:KSQ721173 LCM721147:LCM721173 LMI721147:LMI721173 LWE721147:LWE721173 MGA721147:MGA721173 MPW721147:MPW721173 MZS721147:MZS721173 NJO721147:NJO721173 NTK721147:NTK721173 ODG721147:ODG721173 ONC721147:ONC721173 OWY721147:OWY721173 PGU721147:PGU721173 PQQ721147:PQQ721173 QAM721147:QAM721173 QKI721147:QKI721173 QUE721147:QUE721173 REA721147:REA721173 RNW721147:RNW721173 RXS721147:RXS721173 SHO721147:SHO721173 SRK721147:SRK721173 TBG721147:TBG721173 TLC721147:TLC721173 TUY721147:TUY721173 UEU721147:UEU721173 UOQ721147:UOQ721173 UYM721147:UYM721173 VII721147:VII721173 VSE721147:VSE721173 WCA721147:WCA721173 WLW721147:WLW721173 WVS721147:WVS721173 AA786689:AA786715 JG786683:JG786709 TC786683:TC786709 ACY786683:ACY786709 AMU786683:AMU786709 AWQ786683:AWQ786709 BGM786683:BGM786709 BQI786683:BQI786709 CAE786683:CAE786709 CKA786683:CKA786709 CTW786683:CTW786709 DDS786683:DDS786709 DNO786683:DNO786709 DXK786683:DXK786709 EHG786683:EHG786709 ERC786683:ERC786709 FAY786683:FAY786709 FKU786683:FKU786709 FUQ786683:FUQ786709 GEM786683:GEM786709 GOI786683:GOI786709 GYE786683:GYE786709 HIA786683:HIA786709 HRW786683:HRW786709 IBS786683:IBS786709 ILO786683:ILO786709 IVK786683:IVK786709 JFG786683:JFG786709 JPC786683:JPC786709 JYY786683:JYY786709 KIU786683:KIU786709 KSQ786683:KSQ786709 LCM786683:LCM786709 LMI786683:LMI786709 LWE786683:LWE786709 MGA786683:MGA786709 MPW786683:MPW786709 MZS786683:MZS786709 NJO786683:NJO786709 NTK786683:NTK786709 ODG786683:ODG786709 ONC786683:ONC786709 OWY786683:OWY786709 PGU786683:PGU786709 PQQ786683:PQQ786709 QAM786683:QAM786709 QKI786683:QKI786709 QUE786683:QUE786709 REA786683:REA786709 RNW786683:RNW786709 RXS786683:RXS786709 SHO786683:SHO786709 SRK786683:SRK786709 TBG786683:TBG786709 TLC786683:TLC786709 TUY786683:TUY786709 UEU786683:UEU786709 UOQ786683:UOQ786709 UYM786683:UYM786709 VII786683:VII786709 VSE786683:VSE786709 WCA786683:WCA786709 WLW786683:WLW786709 WVS786683:WVS786709 AA852225:AA852251 JG852219:JG852245 TC852219:TC852245 ACY852219:ACY852245 AMU852219:AMU852245 AWQ852219:AWQ852245 BGM852219:BGM852245 BQI852219:BQI852245 CAE852219:CAE852245 CKA852219:CKA852245 CTW852219:CTW852245 DDS852219:DDS852245 DNO852219:DNO852245 DXK852219:DXK852245 EHG852219:EHG852245 ERC852219:ERC852245 FAY852219:FAY852245 FKU852219:FKU852245 FUQ852219:FUQ852245 GEM852219:GEM852245 GOI852219:GOI852245 GYE852219:GYE852245 HIA852219:HIA852245 HRW852219:HRW852245 IBS852219:IBS852245 ILO852219:ILO852245 IVK852219:IVK852245 JFG852219:JFG852245 JPC852219:JPC852245 JYY852219:JYY852245 KIU852219:KIU852245 KSQ852219:KSQ852245 LCM852219:LCM852245 LMI852219:LMI852245 LWE852219:LWE852245 MGA852219:MGA852245 MPW852219:MPW852245 MZS852219:MZS852245 NJO852219:NJO852245 NTK852219:NTK852245 ODG852219:ODG852245 ONC852219:ONC852245 OWY852219:OWY852245 PGU852219:PGU852245 PQQ852219:PQQ852245 QAM852219:QAM852245 QKI852219:QKI852245 QUE852219:QUE852245 REA852219:REA852245 RNW852219:RNW852245 RXS852219:RXS852245 SHO852219:SHO852245 SRK852219:SRK852245 TBG852219:TBG852245 TLC852219:TLC852245 TUY852219:TUY852245 UEU852219:UEU852245 UOQ852219:UOQ852245 UYM852219:UYM852245 VII852219:VII852245 VSE852219:VSE852245 WCA852219:WCA852245 WLW852219:WLW852245 WVS852219:WVS852245 AA917761:AA917787 JG917755:JG917781 TC917755:TC917781 ACY917755:ACY917781 AMU917755:AMU917781 AWQ917755:AWQ917781 BGM917755:BGM917781 BQI917755:BQI917781 CAE917755:CAE917781 CKA917755:CKA917781 CTW917755:CTW917781 DDS917755:DDS917781 DNO917755:DNO917781 DXK917755:DXK917781 EHG917755:EHG917781 ERC917755:ERC917781 FAY917755:FAY917781 FKU917755:FKU917781 FUQ917755:FUQ917781 GEM917755:GEM917781 GOI917755:GOI917781 GYE917755:GYE917781 HIA917755:HIA917781 HRW917755:HRW917781 IBS917755:IBS917781 ILO917755:ILO917781 IVK917755:IVK917781 JFG917755:JFG917781 JPC917755:JPC917781 JYY917755:JYY917781 KIU917755:KIU917781 KSQ917755:KSQ917781 LCM917755:LCM917781 LMI917755:LMI917781 LWE917755:LWE917781 MGA917755:MGA917781 MPW917755:MPW917781 MZS917755:MZS917781 NJO917755:NJO917781 NTK917755:NTK917781 ODG917755:ODG917781 ONC917755:ONC917781 OWY917755:OWY917781 PGU917755:PGU917781 PQQ917755:PQQ917781 QAM917755:QAM917781 QKI917755:QKI917781 QUE917755:QUE917781 REA917755:REA917781 RNW917755:RNW917781 RXS917755:RXS917781 SHO917755:SHO917781 SRK917755:SRK917781 TBG917755:TBG917781 TLC917755:TLC917781 TUY917755:TUY917781 UEU917755:UEU917781 UOQ917755:UOQ917781 UYM917755:UYM917781 VII917755:VII917781 VSE917755:VSE917781 WCA917755:WCA917781 WLW917755:WLW917781 WVS917755:WVS917781 AA983297:AA983323 JG983291:JG983317 TC983291:TC983317 ACY983291:ACY983317 AMU983291:AMU983317 AWQ983291:AWQ983317 BGM983291:BGM983317 BQI983291:BQI983317 CAE983291:CAE983317 CKA983291:CKA983317 CTW983291:CTW983317 DDS983291:DDS983317 DNO983291:DNO983317 DXK983291:DXK983317 EHG983291:EHG983317 ERC983291:ERC983317 FAY983291:FAY983317 FKU983291:FKU983317 FUQ983291:FUQ983317 GEM983291:GEM983317 GOI983291:GOI983317 GYE983291:GYE983317 HIA983291:HIA983317 HRW983291:HRW983317 IBS983291:IBS983317 ILO983291:ILO983317 IVK983291:IVK983317 JFG983291:JFG983317 JPC983291:JPC983317 JYY983291:JYY983317 KIU983291:KIU983317 KSQ983291:KSQ983317 LCM983291:LCM983317 LMI983291:LMI983317 LWE983291:LWE983317 MGA983291:MGA983317 MPW983291:MPW983317 MZS983291:MZS983317 NJO983291:NJO983317 NTK983291:NTK983317 ODG983291:ODG983317 ONC983291:ONC983317 OWY983291:OWY983317 PGU983291:PGU983317 PQQ983291:PQQ983317 QAM983291:QAM983317 QKI983291:QKI983317 QUE983291:QUE983317 REA983291:REA983317 RNW983291:RNW983317 RXS983291:RXS983317 SHO983291:SHO983317 SRK983291:SRK983317 TBG983291:TBG983317 TLC983291:TLC983317 TUY983291:TUY983317 UEU983291:UEU983317 UOQ983291:UOQ983317 UYM983291:UYM983317 VII983291:VII983317 VSE983291:VSE983317 WCA983291:WCA983317 WLW983291:WLW98331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JG157 TC157 ACY157 AMU157 AWQ157 AA241:AA246 Z171:Z177 AB136 Z138:Z155 AA314 ANK193:ANK199 AXG193:AXG199 BHC193:BHC199 BQY193:BQY199 CAU193:CAU199 CKQ193:CKQ199 CUM193:CUM199 DEI193:DEI199 DOE193:DOE199 DYA193:DYA199 EHW193:EHW199 ERS193:ERS199 FBO193:FBO199 FLK193:FLK199 FVG193:FVG199 GFC193:GFC199 GOY193:GOY199 GYU193:GYU199 HIQ193:HIQ199 HSM193:HSM199 ICI193:ICI199 IME193:IME199 IWA193:IWA199 JFW193:JFW199 JPS193:JPS199 JZO193:JZO199 KJK193:KJK199 KTG193:KTG199 LDC193:LDC199 LMY193:LMY199 LWU193:LWU199 MGQ193:MGQ199 MQM193:MQM199 NAI193:NAI199 NKE193:NKE199 NUA193:NUA199 ODW193:ODW199 ONS193:ONS199 OXO193:OXO199 PHK193:PHK199 PRG193:PRG199 QBC193:QBC199 QKY193:QKY199 QUU193:QUU199 REQ193:REQ199 ROM193:ROM199 RYI193:RYI199 SIE193:SIE199 SSA193:SSA199 TBW193:TBW199 TLS193:TLS199 TVO193:TVO199 UFK193:UFK199 UPG193:UPG199 UZC193:UZC199 VIY193:VIY199 VSU193:VSU199 WCQ193:WCQ199 WMM193:WMM199 AA178:AA199 WWI193:WWI199 JW193:JW199 TS193:TS199 ADO193:ADO199">
      <formula1>НДС</formula1>
    </dataValidation>
    <dataValidation type="list" allowBlank="1" showInputMessage="1" showErrorMessage="1" sqref="S169 S241 S244 S255:S257 S262:S263 S259 S247:S253 S300:S301 JO198 TK198 ADG198 ANC198 AWY198 BGU198 BQQ198 CAM198 CKI198 CUE198 DEA198 DNW198 DXS198 EHO198 ERK198 FBG198 FLC198 FUY198 GEU198 GOQ198 GYM198 HII198 HSE198 ICA198 ILW198 IVS198 JFO198 JPK198 JZG198 KJC198 KSY198 LCU198 LMQ198 LWM198 MGI198 MQE198 NAA198 NJW198 NTS198 ODO198 ONK198 OXG198 PHC198 PQY198 QAU198 QKQ198 QUM198 REI198 ROE198 RYA198 SHW198 SRS198 TBO198 TLK198 TVG198 UFC198 UOY198 UYU198 VIQ198 VSM198 WCI198 WME198 WWA198 S198 S314 S317">
      <formula1>Инкотермс</formula1>
    </dataValidation>
    <dataValidation type="list" allowBlank="1" showInputMessage="1" showErrorMessage="1" sqref="Z169">
      <formula1>ЕИ</formula1>
    </dataValidation>
    <dataValidation type="list" allowBlank="1" showInputMessage="1" showErrorMessage="1" sqref="J244 J204:J208 J297">
      <formula1>основания150</formula1>
    </dataValidation>
    <dataValidation type="custom" allowBlank="1" showInputMessage="1" showErrorMessage="1" sqref="AG138:AG155">
      <formula1>AA138*AF138</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2021-07-25T14:26:46Z</dcterms:modified>
</cp:coreProperties>
</file>